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az.ali\Desktop\"/>
    </mc:Choice>
  </mc:AlternateContent>
  <bookViews>
    <workbookView xWindow="0" yWindow="0" windowWidth="20490" windowHeight="7755" activeTab="1"/>
  </bookViews>
  <sheets>
    <sheet name="TR" sheetId="1" r:id="rId1"/>
    <sheet name="Summary" sheetId="2" r:id="rId2"/>
  </sheets>
  <definedNames>
    <definedName name="_xlnm._FilterDatabase" localSheetId="0" hidden="1">TR!$A$1:$AY$3176</definedName>
  </definedNames>
  <calcPr calcId="152511"/>
</workbook>
</file>

<file path=xl/calcChain.xml><?xml version="1.0" encoding="utf-8"?>
<calcChain xmlns="http://schemas.openxmlformats.org/spreadsheetml/2006/main">
  <c r="Z4" i="2" l="1"/>
  <c r="AX3" i="1"/>
  <c r="AZ3" i="1" s="1"/>
  <c r="AY3" i="1"/>
  <c r="AX4" i="1"/>
  <c r="AY4" i="1"/>
  <c r="AX5" i="1"/>
  <c r="AY5" i="1"/>
  <c r="AX6" i="1"/>
  <c r="AY6" i="1"/>
  <c r="AX7" i="1"/>
  <c r="AY7" i="1"/>
  <c r="AX8" i="1"/>
  <c r="AY8" i="1"/>
  <c r="AX9" i="1"/>
  <c r="AY9" i="1"/>
  <c r="AX10" i="1"/>
  <c r="AY10" i="1"/>
  <c r="AX11" i="1"/>
  <c r="AY11" i="1"/>
  <c r="AX12" i="1"/>
  <c r="AY12" i="1"/>
  <c r="AX13" i="1"/>
  <c r="AY13" i="1"/>
  <c r="AX14" i="1"/>
  <c r="AY14" i="1"/>
  <c r="AX15" i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AX22" i="1"/>
  <c r="AY22" i="1"/>
  <c r="AX23" i="1"/>
  <c r="AY23" i="1"/>
  <c r="AX24" i="1"/>
  <c r="AY24" i="1"/>
  <c r="AX25" i="1"/>
  <c r="AY25" i="1"/>
  <c r="AX26" i="1"/>
  <c r="AY26" i="1"/>
  <c r="AX27" i="1"/>
  <c r="AY27" i="1"/>
  <c r="AX28" i="1"/>
  <c r="AY28" i="1"/>
  <c r="AX29" i="1"/>
  <c r="AY29" i="1"/>
  <c r="AX30" i="1"/>
  <c r="AY30" i="1"/>
  <c r="AX31" i="1"/>
  <c r="AY31" i="1"/>
  <c r="AX32" i="1"/>
  <c r="AY32" i="1"/>
  <c r="AX33" i="1"/>
  <c r="AY33" i="1"/>
  <c r="AX34" i="1"/>
  <c r="AY34" i="1"/>
  <c r="AX35" i="1"/>
  <c r="AY35" i="1"/>
  <c r="AX36" i="1"/>
  <c r="AY36" i="1"/>
  <c r="AX37" i="1"/>
  <c r="AY37" i="1"/>
  <c r="AX38" i="1"/>
  <c r="AY38" i="1"/>
  <c r="AX39" i="1"/>
  <c r="AY39" i="1"/>
  <c r="AX40" i="1"/>
  <c r="AY40" i="1"/>
  <c r="AX41" i="1"/>
  <c r="AY41" i="1"/>
  <c r="AX42" i="1"/>
  <c r="AY42" i="1"/>
  <c r="AX43" i="1"/>
  <c r="AY43" i="1"/>
  <c r="AX44" i="1"/>
  <c r="AY44" i="1"/>
  <c r="AX45" i="1"/>
  <c r="AY45" i="1"/>
  <c r="AX46" i="1"/>
  <c r="AY46" i="1"/>
  <c r="AX47" i="1"/>
  <c r="AY47" i="1"/>
  <c r="AX48" i="1"/>
  <c r="AY48" i="1"/>
  <c r="AX49" i="1"/>
  <c r="AY49" i="1"/>
  <c r="AX50" i="1"/>
  <c r="AY50" i="1"/>
  <c r="AX51" i="1"/>
  <c r="AY51" i="1"/>
  <c r="AX52" i="1"/>
  <c r="AY52" i="1"/>
  <c r="AX53" i="1"/>
  <c r="AY53" i="1"/>
  <c r="AX54" i="1"/>
  <c r="AY54" i="1"/>
  <c r="AX55" i="1"/>
  <c r="AY55" i="1"/>
  <c r="AX56" i="1"/>
  <c r="AY56" i="1"/>
  <c r="AX57" i="1"/>
  <c r="AY57" i="1"/>
  <c r="AX58" i="1"/>
  <c r="AY58" i="1"/>
  <c r="AX59" i="1"/>
  <c r="AY59" i="1"/>
  <c r="AX60" i="1"/>
  <c r="AY60" i="1"/>
  <c r="AX61" i="1"/>
  <c r="AY61" i="1"/>
  <c r="AX62" i="1"/>
  <c r="AY62" i="1"/>
  <c r="AX63" i="1"/>
  <c r="AY63" i="1"/>
  <c r="AX64" i="1"/>
  <c r="AY64" i="1"/>
  <c r="AX65" i="1"/>
  <c r="AY65" i="1"/>
  <c r="AX66" i="1"/>
  <c r="AY66" i="1"/>
  <c r="AX67" i="1"/>
  <c r="AY67" i="1"/>
  <c r="AX68" i="1"/>
  <c r="AY68" i="1"/>
  <c r="AX69" i="1"/>
  <c r="AY69" i="1"/>
  <c r="AX70" i="1"/>
  <c r="AY70" i="1"/>
  <c r="AX71" i="1"/>
  <c r="AY71" i="1"/>
  <c r="AX72" i="1"/>
  <c r="AY72" i="1"/>
  <c r="AX73" i="1"/>
  <c r="AY73" i="1"/>
  <c r="AX74" i="1"/>
  <c r="AY74" i="1"/>
  <c r="AX75" i="1"/>
  <c r="AY75" i="1"/>
  <c r="AX76" i="1"/>
  <c r="AY76" i="1"/>
  <c r="AX77" i="1"/>
  <c r="AY77" i="1"/>
  <c r="AX78" i="1"/>
  <c r="AY78" i="1"/>
  <c r="AX79" i="1"/>
  <c r="AY79" i="1"/>
  <c r="AX80" i="1"/>
  <c r="AY80" i="1"/>
  <c r="AX81" i="1"/>
  <c r="AY81" i="1"/>
  <c r="AX82" i="1"/>
  <c r="AY82" i="1"/>
  <c r="AX83" i="1"/>
  <c r="AY83" i="1"/>
  <c r="AX84" i="1"/>
  <c r="AY84" i="1"/>
  <c r="AX85" i="1"/>
  <c r="AY85" i="1"/>
  <c r="AX86" i="1"/>
  <c r="AY86" i="1"/>
  <c r="AX87" i="1"/>
  <c r="AY87" i="1"/>
  <c r="AX88" i="1"/>
  <c r="AY88" i="1"/>
  <c r="AX89" i="1"/>
  <c r="AY89" i="1"/>
  <c r="AX90" i="1"/>
  <c r="AY90" i="1"/>
  <c r="AX91" i="1"/>
  <c r="AY91" i="1"/>
  <c r="AX92" i="1"/>
  <c r="AY92" i="1"/>
  <c r="AX93" i="1"/>
  <c r="AY93" i="1"/>
  <c r="AX94" i="1"/>
  <c r="AY94" i="1"/>
  <c r="AX95" i="1"/>
  <c r="AY95" i="1"/>
  <c r="AX96" i="1"/>
  <c r="AY96" i="1"/>
  <c r="AX97" i="1"/>
  <c r="AY97" i="1"/>
  <c r="AX98" i="1"/>
  <c r="AY98" i="1"/>
  <c r="AX99" i="1"/>
  <c r="AY99" i="1"/>
  <c r="AX100" i="1"/>
  <c r="AY100" i="1"/>
  <c r="AX101" i="1"/>
  <c r="AY101" i="1"/>
  <c r="AX102" i="1"/>
  <c r="AY102" i="1"/>
  <c r="AX103" i="1"/>
  <c r="AY103" i="1"/>
  <c r="AX104" i="1"/>
  <c r="AY104" i="1"/>
  <c r="AX105" i="1"/>
  <c r="AY105" i="1"/>
  <c r="AX106" i="1"/>
  <c r="AY106" i="1"/>
  <c r="AX107" i="1"/>
  <c r="AY107" i="1"/>
  <c r="AX108" i="1"/>
  <c r="AY108" i="1"/>
  <c r="AX109" i="1"/>
  <c r="AY109" i="1"/>
  <c r="AX110" i="1"/>
  <c r="AY110" i="1"/>
  <c r="AX111" i="1"/>
  <c r="AY111" i="1"/>
  <c r="AX112" i="1"/>
  <c r="AY112" i="1"/>
  <c r="AX113" i="1"/>
  <c r="AY113" i="1"/>
  <c r="AX114" i="1"/>
  <c r="AY114" i="1"/>
  <c r="AX115" i="1"/>
  <c r="AY115" i="1"/>
  <c r="AX116" i="1"/>
  <c r="AY116" i="1"/>
  <c r="AX117" i="1"/>
  <c r="AY117" i="1"/>
  <c r="AX118" i="1"/>
  <c r="AY118" i="1"/>
  <c r="AX119" i="1"/>
  <c r="AY119" i="1"/>
  <c r="AX120" i="1"/>
  <c r="AY120" i="1"/>
  <c r="AX121" i="1"/>
  <c r="AY121" i="1"/>
  <c r="AX122" i="1"/>
  <c r="AY122" i="1"/>
  <c r="AX123" i="1"/>
  <c r="AY123" i="1"/>
  <c r="AX124" i="1"/>
  <c r="AY124" i="1"/>
  <c r="AX125" i="1"/>
  <c r="AY125" i="1"/>
  <c r="AX126" i="1"/>
  <c r="AY126" i="1"/>
  <c r="AX127" i="1"/>
  <c r="AY127" i="1"/>
  <c r="AX128" i="1"/>
  <c r="AY128" i="1"/>
  <c r="AX129" i="1"/>
  <c r="AY129" i="1"/>
  <c r="AX130" i="1"/>
  <c r="AY130" i="1"/>
  <c r="AX131" i="1"/>
  <c r="AY131" i="1"/>
  <c r="AX132" i="1"/>
  <c r="AY132" i="1"/>
  <c r="AX133" i="1"/>
  <c r="AY133" i="1"/>
  <c r="AX134" i="1"/>
  <c r="AY134" i="1"/>
  <c r="AX135" i="1"/>
  <c r="AY135" i="1"/>
  <c r="AX136" i="1"/>
  <c r="AY136" i="1"/>
  <c r="AX137" i="1"/>
  <c r="AY137" i="1"/>
  <c r="AX138" i="1"/>
  <c r="AY138" i="1"/>
  <c r="AX139" i="1"/>
  <c r="AY139" i="1"/>
  <c r="AX140" i="1"/>
  <c r="AY140" i="1"/>
  <c r="AX141" i="1"/>
  <c r="AY141" i="1"/>
  <c r="AX142" i="1"/>
  <c r="AY142" i="1"/>
  <c r="AX143" i="1"/>
  <c r="AY143" i="1"/>
  <c r="AX144" i="1"/>
  <c r="AY144" i="1"/>
  <c r="AX145" i="1"/>
  <c r="AY145" i="1"/>
  <c r="AX146" i="1"/>
  <c r="AY146" i="1"/>
  <c r="AX147" i="1"/>
  <c r="AY147" i="1"/>
  <c r="AX148" i="1"/>
  <c r="AY148" i="1"/>
  <c r="AX149" i="1"/>
  <c r="AY149" i="1"/>
  <c r="AX150" i="1"/>
  <c r="AY150" i="1"/>
  <c r="AX151" i="1"/>
  <c r="AY151" i="1"/>
  <c r="AX152" i="1"/>
  <c r="AY152" i="1"/>
  <c r="AX153" i="1"/>
  <c r="AY153" i="1"/>
  <c r="AX154" i="1"/>
  <c r="AY154" i="1"/>
  <c r="AX155" i="1"/>
  <c r="AY155" i="1"/>
  <c r="AX156" i="1"/>
  <c r="AY156" i="1"/>
  <c r="AX157" i="1"/>
  <c r="AY157" i="1"/>
  <c r="AX158" i="1"/>
  <c r="AY158" i="1"/>
  <c r="AX159" i="1"/>
  <c r="AY159" i="1"/>
  <c r="AX160" i="1"/>
  <c r="AY160" i="1"/>
  <c r="AX161" i="1"/>
  <c r="AY161" i="1"/>
  <c r="AX162" i="1"/>
  <c r="AY162" i="1"/>
  <c r="AX163" i="1"/>
  <c r="AY163" i="1"/>
  <c r="AX164" i="1"/>
  <c r="AY164" i="1"/>
  <c r="AX165" i="1"/>
  <c r="AY165" i="1"/>
  <c r="AX166" i="1"/>
  <c r="AY166" i="1"/>
  <c r="AX167" i="1"/>
  <c r="AY167" i="1"/>
  <c r="AX168" i="1"/>
  <c r="AY168" i="1"/>
  <c r="AX169" i="1"/>
  <c r="AY169" i="1"/>
  <c r="AX170" i="1"/>
  <c r="AY170" i="1"/>
  <c r="AX171" i="1"/>
  <c r="AY171" i="1"/>
  <c r="AX172" i="1"/>
  <c r="AY172" i="1"/>
  <c r="AX173" i="1"/>
  <c r="AY173" i="1"/>
  <c r="AX174" i="1"/>
  <c r="AY174" i="1"/>
  <c r="AX175" i="1"/>
  <c r="AY175" i="1"/>
  <c r="AX176" i="1"/>
  <c r="AY176" i="1"/>
  <c r="AX177" i="1"/>
  <c r="AY177" i="1"/>
  <c r="AX178" i="1"/>
  <c r="AY178" i="1"/>
  <c r="AX179" i="1"/>
  <c r="AY179" i="1"/>
  <c r="AX180" i="1"/>
  <c r="AY180" i="1"/>
  <c r="AX181" i="1"/>
  <c r="AY181" i="1"/>
  <c r="AX182" i="1"/>
  <c r="AY182" i="1"/>
  <c r="AX183" i="1"/>
  <c r="AY183" i="1"/>
  <c r="AX184" i="1"/>
  <c r="AY184" i="1"/>
  <c r="AX185" i="1"/>
  <c r="AY185" i="1"/>
  <c r="AX186" i="1"/>
  <c r="AY186" i="1"/>
  <c r="AX187" i="1"/>
  <c r="AY187" i="1"/>
  <c r="AX188" i="1"/>
  <c r="AY188" i="1"/>
  <c r="AX189" i="1"/>
  <c r="AY189" i="1"/>
  <c r="AX190" i="1"/>
  <c r="AY190" i="1"/>
  <c r="AX191" i="1"/>
  <c r="AY191" i="1"/>
  <c r="AX192" i="1"/>
  <c r="AY192" i="1"/>
  <c r="AX193" i="1"/>
  <c r="AY193" i="1"/>
  <c r="AX194" i="1"/>
  <c r="AY194" i="1"/>
  <c r="AX195" i="1"/>
  <c r="AY195" i="1"/>
  <c r="AX196" i="1"/>
  <c r="AY196" i="1"/>
  <c r="AX197" i="1"/>
  <c r="AY197" i="1"/>
  <c r="AX198" i="1"/>
  <c r="AY198" i="1"/>
  <c r="AX199" i="1"/>
  <c r="AY199" i="1"/>
  <c r="AX200" i="1"/>
  <c r="AY200" i="1"/>
  <c r="AX201" i="1"/>
  <c r="AY201" i="1"/>
  <c r="AX202" i="1"/>
  <c r="AY202" i="1"/>
  <c r="AX203" i="1"/>
  <c r="AY203" i="1"/>
  <c r="AX204" i="1"/>
  <c r="AY204" i="1"/>
  <c r="AX205" i="1"/>
  <c r="AY205" i="1"/>
  <c r="AX206" i="1"/>
  <c r="AY206" i="1"/>
  <c r="AX207" i="1"/>
  <c r="AY207" i="1"/>
  <c r="AX208" i="1"/>
  <c r="AY208" i="1"/>
  <c r="AX209" i="1"/>
  <c r="AY209" i="1"/>
  <c r="AX210" i="1"/>
  <c r="AY210" i="1"/>
  <c r="AX211" i="1"/>
  <c r="AY211" i="1"/>
  <c r="AX212" i="1"/>
  <c r="AY212" i="1"/>
  <c r="AX213" i="1"/>
  <c r="AY213" i="1"/>
  <c r="AX214" i="1"/>
  <c r="AY214" i="1"/>
  <c r="AX215" i="1"/>
  <c r="AY215" i="1"/>
  <c r="AX216" i="1"/>
  <c r="AY216" i="1"/>
  <c r="AX217" i="1"/>
  <c r="AY217" i="1"/>
  <c r="AX218" i="1"/>
  <c r="AY218" i="1"/>
  <c r="AX219" i="1"/>
  <c r="AY219" i="1"/>
  <c r="AX220" i="1"/>
  <c r="AY220" i="1"/>
  <c r="AX221" i="1"/>
  <c r="AY221" i="1"/>
  <c r="AX222" i="1"/>
  <c r="AY222" i="1"/>
  <c r="AX223" i="1"/>
  <c r="AY223" i="1"/>
  <c r="AX224" i="1"/>
  <c r="AY224" i="1"/>
  <c r="AX225" i="1"/>
  <c r="AY225" i="1"/>
  <c r="AX226" i="1"/>
  <c r="AY226" i="1"/>
  <c r="AX227" i="1"/>
  <c r="AY227" i="1"/>
  <c r="AX228" i="1"/>
  <c r="AY228" i="1"/>
  <c r="AX229" i="1"/>
  <c r="AY229" i="1"/>
  <c r="AX230" i="1"/>
  <c r="AY230" i="1"/>
  <c r="AX231" i="1"/>
  <c r="AY231" i="1"/>
  <c r="AX232" i="1"/>
  <c r="AY232" i="1"/>
  <c r="AX233" i="1"/>
  <c r="AY233" i="1"/>
  <c r="AX234" i="1"/>
  <c r="AY234" i="1"/>
  <c r="AX235" i="1"/>
  <c r="AY235" i="1"/>
  <c r="AX236" i="1"/>
  <c r="AY236" i="1"/>
  <c r="AX237" i="1"/>
  <c r="AY237" i="1"/>
  <c r="AX238" i="1"/>
  <c r="AY238" i="1"/>
  <c r="AX239" i="1"/>
  <c r="AY239" i="1"/>
  <c r="AX240" i="1"/>
  <c r="AY240" i="1"/>
  <c r="AX241" i="1"/>
  <c r="AY241" i="1"/>
  <c r="AX242" i="1"/>
  <c r="AY242" i="1"/>
  <c r="AX243" i="1"/>
  <c r="AY243" i="1"/>
  <c r="AX244" i="1"/>
  <c r="AY244" i="1"/>
  <c r="AX245" i="1"/>
  <c r="AY245" i="1"/>
  <c r="AX246" i="1"/>
  <c r="AY246" i="1"/>
  <c r="AX247" i="1"/>
  <c r="AY247" i="1"/>
  <c r="AX248" i="1"/>
  <c r="AY248" i="1"/>
  <c r="AX249" i="1"/>
  <c r="AY249" i="1"/>
  <c r="AX250" i="1"/>
  <c r="AY250" i="1"/>
  <c r="AX251" i="1"/>
  <c r="AY251" i="1"/>
  <c r="AX252" i="1"/>
  <c r="AY252" i="1"/>
  <c r="AX253" i="1"/>
  <c r="AY253" i="1"/>
  <c r="AX254" i="1"/>
  <c r="AY254" i="1"/>
  <c r="AX255" i="1"/>
  <c r="AY255" i="1"/>
  <c r="AX256" i="1"/>
  <c r="AY256" i="1"/>
  <c r="AX257" i="1"/>
  <c r="AY257" i="1"/>
  <c r="AX258" i="1"/>
  <c r="AY258" i="1"/>
  <c r="AX259" i="1"/>
  <c r="AY259" i="1"/>
  <c r="AX260" i="1"/>
  <c r="AY260" i="1"/>
  <c r="AX261" i="1"/>
  <c r="AY261" i="1"/>
  <c r="AX262" i="1"/>
  <c r="AY262" i="1"/>
  <c r="AX263" i="1"/>
  <c r="AY263" i="1"/>
  <c r="AX264" i="1"/>
  <c r="AY264" i="1"/>
  <c r="AX265" i="1"/>
  <c r="AY265" i="1"/>
  <c r="AX266" i="1"/>
  <c r="AY266" i="1"/>
  <c r="AX267" i="1"/>
  <c r="AY267" i="1"/>
  <c r="AX268" i="1"/>
  <c r="AY268" i="1"/>
  <c r="AX269" i="1"/>
  <c r="AY269" i="1"/>
  <c r="AX270" i="1"/>
  <c r="AY270" i="1"/>
  <c r="AX271" i="1"/>
  <c r="AY271" i="1"/>
  <c r="AX272" i="1"/>
  <c r="AY272" i="1"/>
  <c r="AX273" i="1"/>
  <c r="AY273" i="1"/>
  <c r="AX274" i="1"/>
  <c r="AY274" i="1"/>
  <c r="AX275" i="1"/>
  <c r="AY275" i="1"/>
  <c r="AX276" i="1"/>
  <c r="AY276" i="1"/>
  <c r="AX277" i="1"/>
  <c r="AY277" i="1"/>
  <c r="AX278" i="1"/>
  <c r="AY278" i="1"/>
  <c r="AX279" i="1"/>
  <c r="AY279" i="1"/>
  <c r="AX280" i="1"/>
  <c r="AY280" i="1"/>
  <c r="AX281" i="1"/>
  <c r="AY281" i="1"/>
  <c r="AX282" i="1"/>
  <c r="AY282" i="1"/>
  <c r="AX283" i="1"/>
  <c r="AY283" i="1"/>
  <c r="AX284" i="1"/>
  <c r="AY284" i="1"/>
  <c r="AX285" i="1"/>
  <c r="AY285" i="1"/>
  <c r="AX286" i="1"/>
  <c r="AY286" i="1"/>
  <c r="AX287" i="1"/>
  <c r="AY287" i="1"/>
  <c r="AX288" i="1"/>
  <c r="AY288" i="1"/>
  <c r="AX289" i="1"/>
  <c r="AY289" i="1"/>
  <c r="AX290" i="1"/>
  <c r="AY290" i="1"/>
  <c r="AX291" i="1"/>
  <c r="AY291" i="1"/>
  <c r="AX292" i="1"/>
  <c r="AY292" i="1"/>
  <c r="AX293" i="1"/>
  <c r="AY293" i="1"/>
  <c r="AX294" i="1"/>
  <c r="AY294" i="1"/>
  <c r="AX295" i="1"/>
  <c r="AY295" i="1"/>
  <c r="AX296" i="1"/>
  <c r="AY296" i="1"/>
  <c r="AX297" i="1"/>
  <c r="AY297" i="1"/>
  <c r="AX298" i="1"/>
  <c r="AY298" i="1"/>
  <c r="AX299" i="1"/>
  <c r="AY299" i="1"/>
  <c r="AX300" i="1"/>
  <c r="AY300" i="1"/>
  <c r="AX301" i="1"/>
  <c r="AY301" i="1"/>
  <c r="AX302" i="1"/>
  <c r="AY302" i="1"/>
  <c r="AX303" i="1"/>
  <c r="AY303" i="1"/>
  <c r="AX304" i="1"/>
  <c r="AY304" i="1"/>
  <c r="AX305" i="1"/>
  <c r="AY305" i="1"/>
  <c r="AX306" i="1"/>
  <c r="AY306" i="1"/>
  <c r="AX307" i="1"/>
  <c r="AY307" i="1"/>
  <c r="AX308" i="1"/>
  <c r="AY308" i="1"/>
  <c r="AX309" i="1"/>
  <c r="AY309" i="1"/>
  <c r="AX310" i="1"/>
  <c r="AY310" i="1"/>
  <c r="AX311" i="1"/>
  <c r="AY311" i="1"/>
  <c r="AX312" i="1"/>
  <c r="AY312" i="1"/>
  <c r="AX313" i="1"/>
  <c r="AY313" i="1"/>
  <c r="AX314" i="1"/>
  <c r="AY314" i="1"/>
  <c r="AX315" i="1"/>
  <c r="AY315" i="1"/>
  <c r="AX316" i="1"/>
  <c r="AY316" i="1"/>
  <c r="AX317" i="1"/>
  <c r="AY317" i="1"/>
  <c r="AX318" i="1"/>
  <c r="AY318" i="1"/>
  <c r="AX319" i="1"/>
  <c r="AY319" i="1"/>
  <c r="AX320" i="1"/>
  <c r="AY320" i="1"/>
  <c r="AX321" i="1"/>
  <c r="AY321" i="1"/>
  <c r="AX322" i="1"/>
  <c r="AY322" i="1"/>
  <c r="AX323" i="1"/>
  <c r="AY323" i="1"/>
  <c r="AX324" i="1"/>
  <c r="AY324" i="1"/>
  <c r="AX325" i="1"/>
  <c r="AY325" i="1"/>
  <c r="AX326" i="1"/>
  <c r="AY326" i="1"/>
  <c r="AX327" i="1"/>
  <c r="AY327" i="1"/>
  <c r="AX328" i="1"/>
  <c r="AY328" i="1"/>
  <c r="AX329" i="1"/>
  <c r="AY329" i="1"/>
  <c r="AX330" i="1"/>
  <c r="AY330" i="1"/>
  <c r="AX331" i="1"/>
  <c r="AY331" i="1"/>
  <c r="AX332" i="1"/>
  <c r="AY332" i="1"/>
  <c r="AX333" i="1"/>
  <c r="AY333" i="1"/>
  <c r="AX334" i="1"/>
  <c r="AY334" i="1"/>
  <c r="AX335" i="1"/>
  <c r="AY335" i="1"/>
  <c r="AX336" i="1"/>
  <c r="AY336" i="1"/>
  <c r="AX337" i="1"/>
  <c r="AY337" i="1"/>
  <c r="AX338" i="1"/>
  <c r="AY338" i="1"/>
  <c r="AX339" i="1"/>
  <c r="AY339" i="1"/>
  <c r="AX340" i="1"/>
  <c r="AY340" i="1"/>
  <c r="AX341" i="1"/>
  <c r="AY341" i="1"/>
  <c r="AX342" i="1"/>
  <c r="AY342" i="1"/>
  <c r="AX343" i="1"/>
  <c r="AY343" i="1"/>
  <c r="AX344" i="1"/>
  <c r="AY344" i="1"/>
  <c r="AX345" i="1"/>
  <c r="AY345" i="1"/>
  <c r="AX346" i="1"/>
  <c r="AY346" i="1"/>
  <c r="AX347" i="1"/>
  <c r="AY347" i="1"/>
  <c r="AX348" i="1"/>
  <c r="AY348" i="1"/>
  <c r="AX349" i="1"/>
  <c r="AY349" i="1"/>
  <c r="AX350" i="1"/>
  <c r="AY350" i="1"/>
  <c r="AX351" i="1"/>
  <c r="AY351" i="1"/>
  <c r="AX352" i="1"/>
  <c r="AY352" i="1"/>
  <c r="AX353" i="1"/>
  <c r="AY353" i="1"/>
  <c r="AX354" i="1"/>
  <c r="AY354" i="1"/>
  <c r="AX355" i="1"/>
  <c r="AY355" i="1"/>
  <c r="AX356" i="1"/>
  <c r="AY356" i="1"/>
  <c r="AX357" i="1"/>
  <c r="AY357" i="1"/>
  <c r="AX358" i="1"/>
  <c r="AY358" i="1"/>
  <c r="AX359" i="1"/>
  <c r="AY359" i="1"/>
  <c r="AX360" i="1"/>
  <c r="AY360" i="1"/>
  <c r="AX361" i="1"/>
  <c r="AY361" i="1"/>
  <c r="AX362" i="1"/>
  <c r="AY362" i="1"/>
  <c r="AX363" i="1"/>
  <c r="AY363" i="1"/>
  <c r="AX364" i="1"/>
  <c r="AY364" i="1"/>
  <c r="AX365" i="1"/>
  <c r="AY365" i="1"/>
  <c r="AX366" i="1"/>
  <c r="AY366" i="1"/>
  <c r="AX367" i="1"/>
  <c r="AY367" i="1"/>
  <c r="AX368" i="1"/>
  <c r="AY368" i="1"/>
  <c r="AX369" i="1"/>
  <c r="AY369" i="1"/>
  <c r="AX370" i="1"/>
  <c r="AY370" i="1"/>
  <c r="AX371" i="1"/>
  <c r="AY371" i="1"/>
  <c r="AX372" i="1"/>
  <c r="AY372" i="1"/>
  <c r="AX373" i="1"/>
  <c r="AY373" i="1"/>
  <c r="AX374" i="1"/>
  <c r="AY374" i="1"/>
  <c r="AX375" i="1"/>
  <c r="AY375" i="1"/>
  <c r="AX376" i="1"/>
  <c r="AY376" i="1"/>
  <c r="AX377" i="1"/>
  <c r="AY377" i="1"/>
  <c r="AX378" i="1"/>
  <c r="AY378" i="1"/>
  <c r="AX379" i="1"/>
  <c r="AY379" i="1"/>
  <c r="AX380" i="1"/>
  <c r="AY380" i="1"/>
  <c r="AX381" i="1"/>
  <c r="AY381" i="1"/>
  <c r="AX382" i="1"/>
  <c r="AY382" i="1"/>
  <c r="AX383" i="1"/>
  <c r="AY383" i="1"/>
  <c r="AX384" i="1"/>
  <c r="AY384" i="1"/>
  <c r="AX385" i="1"/>
  <c r="AY385" i="1"/>
  <c r="AX386" i="1"/>
  <c r="AY386" i="1"/>
  <c r="AX387" i="1"/>
  <c r="AY387" i="1"/>
  <c r="AX388" i="1"/>
  <c r="AY388" i="1"/>
  <c r="AX389" i="1"/>
  <c r="AY389" i="1"/>
  <c r="AX390" i="1"/>
  <c r="AY390" i="1"/>
  <c r="AX391" i="1"/>
  <c r="AY391" i="1"/>
  <c r="AX392" i="1"/>
  <c r="AY392" i="1"/>
  <c r="AX2" i="1"/>
  <c r="AZ2" i="1" s="1"/>
  <c r="AY2" i="1"/>
  <c r="Q17" i="2"/>
  <c r="Q16" i="2"/>
  <c r="Q15" i="2"/>
  <c r="Q18" i="2" s="1"/>
  <c r="Q12" i="2"/>
  <c r="Q10" i="2"/>
  <c r="Q13" i="2" s="1"/>
  <c r="AA6" i="2" l="1"/>
  <c r="AD6" i="2"/>
  <c r="AA14" i="2"/>
  <c r="AA9" i="2"/>
  <c r="AG6" i="2"/>
  <c r="AA17" i="2"/>
  <c r="AA13" i="2"/>
  <c r="AA8" i="2"/>
  <c r="AA16" i="2"/>
  <c r="AA12" i="2"/>
  <c r="AA7" i="2"/>
  <c r="AA15" i="2"/>
  <c r="AA10" i="2"/>
  <c r="AE7" i="2"/>
  <c r="AH15" i="2"/>
  <c r="AH10" i="2"/>
  <c r="AH14" i="2"/>
  <c r="AH9" i="2"/>
  <c r="AH17" i="2"/>
  <c r="AH13" i="2"/>
  <c r="AH8" i="2"/>
  <c r="AH16" i="2"/>
  <c r="AH12" i="2"/>
  <c r="AH7" i="2"/>
  <c r="AE10" i="2"/>
  <c r="AE15" i="2"/>
  <c r="AH6" i="2"/>
  <c r="AE14" i="2"/>
  <c r="AE9" i="2"/>
  <c r="AE17" i="2"/>
  <c r="AE13" i="2"/>
  <c r="AE8" i="2"/>
  <c r="AE16" i="2"/>
  <c r="AE12" i="2"/>
  <c r="AB15" i="2"/>
  <c r="AB10" i="2"/>
  <c r="AE6" i="2"/>
  <c r="AB14" i="2"/>
  <c r="AB9" i="2"/>
  <c r="AB17" i="2"/>
  <c r="AB13" i="2"/>
  <c r="AB8" i="2"/>
  <c r="AB16" i="2"/>
  <c r="AB12" i="2"/>
  <c r="AB7" i="2"/>
  <c r="AB6" i="2"/>
  <c r="AI13" i="2"/>
  <c r="AI10" i="2"/>
  <c r="AI17" i="2"/>
  <c r="AI8" i="2"/>
  <c r="AI15" i="2"/>
  <c r="AI16" i="2"/>
  <c r="AI14" i="2"/>
  <c r="AI12" i="2"/>
  <c r="AI9" i="2"/>
  <c r="AI7" i="2"/>
  <c r="AI6" i="2"/>
  <c r="AF8" i="2"/>
  <c r="AF17" i="2"/>
  <c r="AF13" i="2"/>
  <c r="AF15" i="2"/>
  <c r="AF10" i="2"/>
  <c r="AF16" i="2"/>
  <c r="AF14" i="2"/>
  <c r="AF12" i="2"/>
  <c r="AF9" i="2"/>
  <c r="AF7" i="2"/>
  <c r="AF6" i="2"/>
  <c r="AC17" i="2"/>
  <c r="AC13" i="2"/>
  <c r="AC8" i="2"/>
  <c r="AC15" i="2"/>
  <c r="AC10" i="2"/>
  <c r="AC16" i="2"/>
  <c r="AC14" i="2"/>
  <c r="AC12" i="2"/>
  <c r="AC9" i="2"/>
  <c r="AC7" i="2"/>
  <c r="AC6" i="2"/>
  <c r="AG17" i="2"/>
  <c r="AG8" i="2"/>
  <c r="AG13" i="2"/>
  <c r="AG14" i="2"/>
  <c r="AG9" i="2"/>
  <c r="AG15" i="2"/>
  <c r="AG10" i="2"/>
  <c r="AG16" i="2"/>
  <c r="AG12" i="2"/>
  <c r="AG7" i="2"/>
  <c r="AD8" i="2"/>
  <c r="AD17" i="2"/>
  <c r="AD13" i="2"/>
  <c r="AD9" i="2"/>
  <c r="AD15" i="2"/>
  <c r="AD10" i="2"/>
  <c r="AD14" i="2"/>
  <c r="AD16" i="2"/>
  <c r="AD12" i="2"/>
  <c r="AD7" i="2"/>
  <c r="AD18" i="2" l="1"/>
  <c r="AH18" i="2"/>
  <c r="AI18" i="2"/>
  <c r="AG18" i="2"/>
  <c r="AC18" i="2"/>
  <c r="AB18" i="2"/>
  <c r="AE18" i="2"/>
  <c r="AF18" i="2"/>
  <c r="AA18" i="2"/>
  <c r="AF11" i="2"/>
  <c r="AC11" i="2"/>
  <c r="AH11" i="2"/>
  <c r="AB11" i="2"/>
  <c r="AD11" i="2"/>
  <c r="AI11" i="2"/>
  <c r="AE11" i="2"/>
  <c r="AG11" i="2"/>
  <c r="AA11" i="2"/>
  <c r="AJ9" i="2"/>
  <c r="AJ13" i="2"/>
  <c r="AJ10" i="2"/>
  <c r="AJ8" i="2"/>
  <c r="AJ15" i="2"/>
  <c r="AJ17" i="2"/>
  <c r="AJ6" i="2"/>
  <c r="AJ12" i="2"/>
  <c r="AJ14" i="2"/>
  <c r="AJ16" i="2"/>
  <c r="AJ7" i="2"/>
  <c r="AJ18" i="2" l="1"/>
  <c r="AJ11" i="2"/>
</calcChain>
</file>

<file path=xl/sharedStrings.xml><?xml version="1.0" encoding="utf-8"?>
<sst xmlns="http://schemas.openxmlformats.org/spreadsheetml/2006/main" count="3784" uniqueCount="344">
  <si>
    <t>Textbox38</t>
  </si>
  <si>
    <t>AtClose_Num</t>
  </si>
  <si>
    <t>Street_address</t>
  </si>
  <si>
    <t>Order_Num</t>
  </si>
  <si>
    <t>TRANSACTION_ID</t>
  </si>
  <si>
    <t>Priority</t>
  </si>
  <si>
    <t>client_num</t>
  </si>
  <si>
    <t>client_name</t>
  </si>
  <si>
    <t>Order_Date</t>
  </si>
  <si>
    <t>Time_In</t>
  </si>
  <si>
    <t>Borrower_Names</t>
  </si>
  <si>
    <t>State_Name</t>
  </si>
  <si>
    <t>County_Name</t>
  </si>
  <si>
    <t>Vendor_Name</t>
  </si>
  <si>
    <t>Product_Grade_Code</t>
  </si>
  <si>
    <t>AssignedDate_ReceiveAssignment</t>
  </si>
  <si>
    <t>TaskCompletedDate_ReceiveAssignment</t>
  </si>
  <si>
    <t>CreateToComplete_ReceiveAssignment</t>
  </si>
  <si>
    <t>EmpIDReceiveAssignment</t>
  </si>
  <si>
    <t>ReceiveAssignment</t>
  </si>
  <si>
    <t>Receive_Assignment_Completion_Date</t>
  </si>
  <si>
    <t>Receive_Assignment_Status</t>
  </si>
  <si>
    <t>AssignedDate_ExamineAssignment</t>
  </si>
  <si>
    <t>TaskCompletedDate_ExamineAssignment</t>
  </si>
  <si>
    <t>AssignedToComplete_ExamineAssignment</t>
  </si>
  <si>
    <t>EmpIDExamineAssignment</t>
  </si>
  <si>
    <t>ExamineAssignment</t>
  </si>
  <si>
    <t>Examine_Assignment_Task_Completion_Date</t>
  </si>
  <si>
    <t>Examine_Status</t>
  </si>
  <si>
    <t>AssignedDate_TypeProduct1</t>
  </si>
  <si>
    <t>TaskCompletedDate_TypeProduct</t>
  </si>
  <si>
    <t>AssignedToComplete_TypeProduct</t>
  </si>
  <si>
    <t>EmpIDTypist</t>
  </si>
  <si>
    <t>TypistName</t>
  </si>
  <si>
    <t>Type_Assignment_Task_Completion_Date</t>
  </si>
  <si>
    <t>Typing_Status</t>
  </si>
  <si>
    <t>AssignedDate_QCProduct</t>
  </si>
  <si>
    <t>TaskCompletedDate_QCProduct</t>
  </si>
  <si>
    <t>AssignedToComplete_QCProduct</t>
  </si>
  <si>
    <t>EmpIDQC</t>
  </si>
  <si>
    <t>QCName</t>
  </si>
  <si>
    <t>QC_Assignment_Task_Completion_Date</t>
  </si>
  <si>
    <t>QC_Status</t>
  </si>
  <si>
    <t>Clarification_Date</t>
  </si>
  <si>
    <t>Order_Product_Completion_Date</t>
  </si>
  <si>
    <t>Order_Product_status</t>
  </si>
  <si>
    <t>Comment</t>
  </si>
  <si>
    <t>Service_Center</t>
  </si>
  <si>
    <t>Order_Product_assignment</t>
  </si>
  <si>
    <t>NONE</t>
  </si>
  <si>
    <t>WLTIC (RDC) - Title Production (BSS-Deliver)</t>
  </si>
  <si>
    <t>TBD TBD</t>
  </si>
  <si>
    <t>PA</t>
  </si>
  <si>
    <t>ALLEGHENY</t>
  </si>
  <si>
    <t>Online</t>
  </si>
  <si>
    <t>Qamber Sajjad</t>
  </si>
  <si>
    <t>Completed</t>
  </si>
  <si>
    <t>Typing Clarification</t>
  </si>
  <si>
    <t>Bulk Import: Normal;Type Product: *Done By Another Vendor!</t>
  </si>
  <si>
    <t>Center4</t>
  </si>
  <si>
    <t>Title Typing - Tracking</t>
  </si>
  <si>
    <t>Hafiz Rizwan Shakoor</t>
  </si>
  <si>
    <t>Bulk Import: Normal;Complete Workflow: Type Product task has been completed with option selected to complete the workflow.</t>
  </si>
  <si>
    <t>WLTIC (RDC) - Title Production (BSS-Fail-SO)</t>
  </si>
  <si>
    <t>Raheeb Ahmad</t>
  </si>
  <si>
    <t>WLTIC (RDC) - Title Production (Review Tax Cert)</t>
  </si>
  <si>
    <t>Ahsan Nadeem Malik</t>
  </si>
  <si>
    <t>Muhammad Danish</t>
  </si>
  <si>
    <t>Kashif Yousaf</t>
  </si>
  <si>
    <t>Arbaz Ali</t>
  </si>
  <si>
    <t>Shaikh Muhammad Usama Uddin</t>
  </si>
  <si>
    <t>Complete Workflow: Type Product task has been completed with option selected to complete the workflow.</t>
  </si>
  <si>
    <t>Muhammad Owais Khan</t>
  </si>
  <si>
    <t>Type Product: *Done By Another Vendor!</t>
  </si>
  <si>
    <t>Type Product</t>
  </si>
  <si>
    <t>Open</t>
  </si>
  <si>
    <t>Bulk Import: Normal;Type Product: (*Done By Another Vendor!)</t>
  </si>
  <si>
    <t>Steps</t>
  </si>
  <si>
    <t>Center 2</t>
  </si>
  <si>
    <t>Center 4</t>
  </si>
  <si>
    <t>Resource Name</t>
  </si>
  <si>
    <t>OP</t>
  </si>
  <si>
    <t>QC</t>
  </si>
  <si>
    <t>OS</t>
  </si>
  <si>
    <t>-</t>
  </si>
  <si>
    <t>Hafiz Rizwan Shakoor (C4)</t>
  </si>
  <si>
    <t>Qamber Sajjad (C4)</t>
  </si>
  <si>
    <t>Arbaz Ali (C4)</t>
  </si>
  <si>
    <t>Shaikh Muhammad Usama Uddin (C4)</t>
  </si>
  <si>
    <t>Muhammad Anas Khan (C4)</t>
  </si>
  <si>
    <t>Muhammad Owais Khan (C4)</t>
  </si>
  <si>
    <t>Total Billable</t>
  </si>
  <si>
    <t>Approved</t>
  </si>
  <si>
    <t>Fail</t>
  </si>
  <si>
    <t>BSS Fail</t>
  </si>
  <si>
    <t>Review Tax Cert</t>
  </si>
  <si>
    <t>BSS Deliver</t>
  </si>
  <si>
    <t>Utilization</t>
  </si>
  <si>
    <t>Tax</t>
  </si>
  <si>
    <t>OP Date</t>
  </si>
  <si>
    <t>Kashif Yousuf</t>
  </si>
  <si>
    <t>Muhammad Abdullah</t>
  </si>
  <si>
    <t>Name</t>
  </si>
  <si>
    <t>Center</t>
  </si>
  <si>
    <t>C2</t>
  </si>
  <si>
    <t>Muhammad Anas Khan</t>
  </si>
  <si>
    <t>C4</t>
  </si>
  <si>
    <t>Date</t>
  </si>
  <si>
    <t>--&gt; Billable</t>
  </si>
  <si>
    <t>Total Completion - Center 2</t>
  </si>
  <si>
    <t>Total Completion - Center 4</t>
  </si>
  <si>
    <t>Bulk Import: Normal;Complete Workflow: Type Product task has been completed with option selected to complete the workflow.;Follow Up Comments: Acknowledge;Follow Up Request Comments: For QA Only;QA Error Note: No - WLTIC (RDC) - Title Production (Review Tax Cert)</t>
  </si>
  <si>
    <t>Bulk Import: Normal;Type Product: (*Done by another vendor!)</t>
  </si>
  <si>
    <t>BSS-DC-RF-777476</t>
  </si>
  <si>
    <t>BSS-DC-RF-777971</t>
  </si>
  <si>
    <t>BSS-FL-RF-777984</t>
  </si>
  <si>
    <t>BSS-GA-RF-777548</t>
  </si>
  <si>
    <t>BSS-GA-RF-778001</t>
  </si>
  <si>
    <t>BSS-GA-RF-778902</t>
  </si>
  <si>
    <t>BSS-IL-RF-777562</t>
  </si>
  <si>
    <t>BSS-LA-RF-775181</t>
  </si>
  <si>
    <t>BSS-MI-RF-777607</t>
  </si>
  <si>
    <t>BSS-MI-RF-777609</t>
  </si>
  <si>
    <t>BSS-NJ-RF-775308</t>
  </si>
  <si>
    <t>BSS-NJ-RF-779055</t>
  </si>
  <si>
    <t>BSS-PA-RF-777731</t>
  </si>
  <si>
    <t>BSS-RI-RF-777735</t>
  </si>
  <si>
    <t>Bulk Import: Normal;Complete Workflow: Type Product task has been completed with option selected to complete the workflow.;Follow Up Request Comments: for QA only;QA Error Note: No - WLTIC (RDC) - Title Production (BSS-Fail-SO)</t>
  </si>
  <si>
    <t>Type Product: (*Done By Another Vendor!)</t>
  </si>
  <si>
    <t>Bulk Import: Normal;Complete Workflow: Type Product task has been completed with option selected to complete the workflow.;Follow Up Comments: acknowledge;Follow Up Request Comments: For QA Only;QA Error Note: No - WLTIC (RDC) - Title Production (Review Tax Cert)</t>
  </si>
  <si>
    <t>BSS-CO-RF-778823</t>
  </si>
  <si>
    <t>BSS-CO-RF-778824</t>
  </si>
  <si>
    <t>BSS-CO-RF-778825</t>
  </si>
  <si>
    <t>BSS-CO-RF-778827</t>
  </si>
  <si>
    <t>BSS-CO-RF-778829</t>
  </si>
  <si>
    <t>BSS-CO-RF-778831</t>
  </si>
  <si>
    <t>BSS-CO-RF-778836</t>
  </si>
  <si>
    <t>BSS-CO-RF-778840</t>
  </si>
  <si>
    <t>BSS-CO-RF-778841</t>
  </si>
  <si>
    <t>Bulk Import: Normal;Type Product: *Done by another Vendor!</t>
  </si>
  <si>
    <t>BSS-CO-RF-778842</t>
  </si>
  <si>
    <t>BSS-CO-RF-778843</t>
  </si>
  <si>
    <t>BSS-CO-RF-778844</t>
  </si>
  <si>
    <t>BSS-CO-RF-778845</t>
  </si>
  <si>
    <t>BSS-CO-RF-778846</t>
  </si>
  <si>
    <t>BSS-CO-RF-778847</t>
  </si>
  <si>
    <t>BSS-CO-RF-778848</t>
  </si>
  <si>
    <t>BSS-CO-RF-778849</t>
  </si>
  <si>
    <t>BSS-CO-RF-778850</t>
  </si>
  <si>
    <t>BSS-CO-RF-779336</t>
  </si>
  <si>
    <t>BSS-DC-RF-778856</t>
  </si>
  <si>
    <t>BSS-FL-RF-778862</t>
  </si>
  <si>
    <t>BSS-FL-RF-778869</t>
  </si>
  <si>
    <t>BSS-FL-RF-778872</t>
  </si>
  <si>
    <t>BSS-FL-RF-778875</t>
  </si>
  <si>
    <t>BSS-FL-RF-778877</t>
  </si>
  <si>
    <t>BSS-GA-RF-777523</t>
  </si>
  <si>
    <t>BSS-GA-RF-777527</t>
  </si>
  <si>
    <t>BSS-GA-RF-777529</t>
  </si>
  <si>
    <t>BSS-GA-RF-777541</t>
  </si>
  <si>
    <t>BSS-GA-RF-777547</t>
  </si>
  <si>
    <t>BSS-GA-RF-777550</t>
  </si>
  <si>
    <t>BSS-GA-RF-777553</t>
  </si>
  <si>
    <t>BSS-GA-RF-777557</t>
  </si>
  <si>
    <t>BSS-GA-RF-778900</t>
  </si>
  <si>
    <t>BSS-GA-RF-778922</t>
  </si>
  <si>
    <t>BSS-GA-RF-778926</t>
  </si>
  <si>
    <t>BSS-GA-RF-778929</t>
  </si>
  <si>
    <t>BSS-GA-RF-778932</t>
  </si>
  <si>
    <t>BSS-IL-RF-770809</t>
  </si>
  <si>
    <t>BSS-IL-RF-778936</t>
  </si>
  <si>
    <t>BSS-IL-RF-778938</t>
  </si>
  <si>
    <t>BSS-IL-RF-778939</t>
  </si>
  <si>
    <t>BSS-IL-RF-778940</t>
  </si>
  <si>
    <t>BSS-IL-RF-778950</t>
  </si>
  <si>
    <t>BSS-IL-RF-778952</t>
  </si>
  <si>
    <t>BSS-IL-RF-778953</t>
  </si>
  <si>
    <t>Complete Workflow: Type Product task has been completed with option selected to complete the workflow.;Follow Up Comments: Acknowledge;Follow Up Request Comments: For QA Only;QA Error Note: No - WLTIC (RDC) - Title Production (Review Tax Cert)</t>
  </si>
  <si>
    <t>BSS-IL-RF-778954</t>
  </si>
  <si>
    <t>BSS-IL-RF-778955</t>
  </si>
  <si>
    <t>BSS-IL-RF-778956</t>
  </si>
  <si>
    <t>BSS-IL-RF-778957</t>
  </si>
  <si>
    <t>BSS-IL-RF-778958</t>
  </si>
  <si>
    <t>BSS-IL-RF-779346</t>
  </si>
  <si>
    <t>BSS-IL-RF-779347</t>
  </si>
  <si>
    <t>BSS-LA-RF-770891</t>
  </si>
  <si>
    <t>Request Additional Info</t>
  </si>
  <si>
    <t>Request Additional Info: (*Done By Another Vendor!)</t>
  </si>
  <si>
    <t>BSS-ME-RF-770908</t>
  </si>
  <si>
    <t>BSS-ME-RF-777599</t>
  </si>
  <si>
    <t>BSS-ME-RF-778966</t>
  </si>
  <si>
    <t>BSS-ME-RF-778967</t>
  </si>
  <si>
    <t>BSS-ME-RF-778970</t>
  </si>
  <si>
    <t>BSS-MI-RF-775631</t>
  </si>
  <si>
    <t>BSS-MI-RF-778977</t>
  </si>
  <si>
    <t>BSS-NC-RF-770990</t>
  </si>
  <si>
    <t>BSS-NC-RF-771000</t>
  </si>
  <si>
    <t>BSS-NC-RF-771061</t>
  </si>
  <si>
    <t>BSS-NC-RF-771068</t>
  </si>
  <si>
    <t>BSS-NC-RF-771070</t>
  </si>
  <si>
    <t>BSS-NC-RF-775230</t>
  </si>
  <si>
    <t>BSS-NC-RF-775233</t>
  </si>
  <si>
    <t>BSS-NC-RF-775234</t>
  </si>
  <si>
    <t>BSS-NC-RF-775252</t>
  </si>
  <si>
    <t>BSS-NC-RF-775255</t>
  </si>
  <si>
    <t>Anus Anus</t>
  </si>
  <si>
    <t>BSS-NC-RF-775256</t>
  </si>
  <si>
    <t>BSS-NC-RF-775263</t>
  </si>
  <si>
    <t>BSS-NC-RF-775633</t>
  </si>
  <si>
    <t>BSS-NC-RF-777620</t>
  </si>
  <si>
    <t>BSS-NC-RF-777622</t>
  </si>
  <si>
    <t>BSS-NC-RF-777623</t>
  </si>
  <si>
    <t>BSS-NC-RF-777624</t>
  </si>
  <si>
    <t>BSS-NC-RF-777626</t>
  </si>
  <si>
    <t>BSS-NC-RF-777627</t>
  </si>
  <si>
    <t>BSS-NC-RF-777630</t>
  </si>
  <si>
    <t>BSS-NC-RF-777631</t>
  </si>
  <si>
    <t>BSS-NC-RF-777632</t>
  </si>
  <si>
    <t>BSS-NC-RF-777633</t>
  </si>
  <si>
    <t>BSS-NC-RF-777634</t>
  </si>
  <si>
    <t>BSS-NC-RF-777635</t>
  </si>
  <si>
    <t>BSS-NC-RF-777636</t>
  </si>
  <si>
    <t>BSS-NC-RF-777638</t>
  </si>
  <si>
    <t>BSS-NC-RF-777643</t>
  </si>
  <si>
    <t>BSS-NC-RF-777646</t>
  </si>
  <si>
    <t>Complete Workflow: Type Product task has been completed with option selected to complete the workflow.;Follow Up Request Comments: for QA only;QA Error Note: No - WLTIC (RDC) - Title Production (BSS-Deliver)</t>
  </si>
  <si>
    <t>BSS-NC-RF-777648</t>
  </si>
  <si>
    <t>BSS-NC-RF-777649</t>
  </si>
  <si>
    <t>BSS-NC-RF-777652</t>
  </si>
  <si>
    <t>BSS-NC-RF-778024</t>
  </si>
  <si>
    <t>BSS-NC-RF-778986</t>
  </si>
  <si>
    <t>BSS-NC-RF-778987</t>
  </si>
  <si>
    <t>BSS-NC-RF-778989</t>
  </si>
  <si>
    <t>BSS-NC-RF-778995</t>
  </si>
  <si>
    <t>BSS-NC-RF-779010</t>
  </si>
  <si>
    <t>BSS-NC-RF-779037</t>
  </si>
  <si>
    <t>BSS-NE-RF-769400</t>
  </si>
  <si>
    <t>BSS-NJ-RF-769774</t>
  </si>
  <si>
    <t>Type Product: No open Deed of Trust found</t>
  </si>
  <si>
    <t>BSS-NJ-RF-777663</t>
  </si>
  <si>
    <t>BSS-NJ-RF-777669</t>
  </si>
  <si>
    <t>Type Product: (*Done by another vendor!)</t>
  </si>
  <si>
    <t>BSS-NJ-RF-777680</t>
  </si>
  <si>
    <t>BSS-NJ-RF-777701</t>
  </si>
  <si>
    <t>BSS-NJ-RF-777703</t>
  </si>
  <si>
    <t>BSS-NJ-RF-779046</t>
  </si>
  <si>
    <t>BSS-NJ-RF-779053</t>
  </si>
  <si>
    <t>BSS-NJ-RF-779067</t>
  </si>
  <si>
    <t>BSS-NJ-RF-779072</t>
  </si>
  <si>
    <t>BSS-NJ-RF-779073</t>
  </si>
  <si>
    <t>BSS-NJ-RF-779079</t>
  </si>
  <si>
    <t>BSS-NJ-RF-779081</t>
  </si>
  <si>
    <t>BSS-NJ-RF-779082</t>
  </si>
  <si>
    <t>BSS-NJ-RF-779083</t>
  </si>
  <si>
    <t>BSS-NJ-RF-779084</t>
  </si>
  <si>
    <t>BSS-NJ-RF-779090</t>
  </si>
  <si>
    <t>BSS-NJ-RF-779092</t>
  </si>
  <si>
    <t>BSS-NJ-RF-779096</t>
  </si>
  <si>
    <t>BSS-NJ-RF-779349</t>
  </si>
  <si>
    <t>BSS-NJ-RF-779471</t>
  </si>
  <si>
    <t>BSS-PA-RF-759516</t>
  </si>
  <si>
    <t>BSS-PA-RF-761408</t>
  </si>
  <si>
    <t>BSS-PA-RF-761474</t>
  </si>
  <si>
    <t>BSS-PA-RF-762682</t>
  </si>
  <si>
    <t>BSS-PA-RF-766945</t>
  </si>
  <si>
    <t>BSS-PA-RF-766964</t>
  </si>
  <si>
    <t>BSS-PA-RF-768223</t>
  </si>
  <si>
    <t>BSS-PA-RF-768231</t>
  </si>
  <si>
    <t>BSS-PA-RF-771269</t>
  </si>
  <si>
    <t>Type Product: Tax cert not available.</t>
  </si>
  <si>
    <t>BSS-PA-RF-771275</t>
  </si>
  <si>
    <t>BSS-PA-RF-771279</t>
  </si>
  <si>
    <t>BSS-PA-RF-774109</t>
  </si>
  <si>
    <t>BSS-PA-RF-775342</t>
  </si>
  <si>
    <t>BSS-PA-RF-775345</t>
  </si>
  <si>
    <t>BSS-PA-RF-777713</t>
  </si>
  <si>
    <t>BSS-PA-RF-777715</t>
  </si>
  <si>
    <t>BSS-PA-RF-777717</t>
  </si>
  <si>
    <t>BSS-PA-RF-777720</t>
  </si>
  <si>
    <t>BSS-PA-RF-777721</t>
  </si>
  <si>
    <t>BSS-PA-RF-777727</t>
  </si>
  <si>
    <t>BSS-PA-RF-777730</t>
  </si>
  <si>
    <t>BSS-PA-RF-779122</t>
  </si>
  <si>
    <t>BSS-RI-RF-777736</t>
  </si>
  <si>
    <t>BSS-RI-RF-777739</t>
  </si>
  <si>
    <t>BSS-SC-RF-762710</t>
  </si>
  <si>
    <t>BSS-SC-RF-770570</t>
  </si>
  <si>
    <t>BSS-SC-RF-775374</t>
  </si>
  <si>
    <t>BSS-SC-RF-779136</t>
  </si>
  <si>
    <t>BSS-SC-RF-779140</t>
  </si>
  <si>
    <t>BSS-SC-RF-779143</t>
  </si>
  <si>
    <t>BSS-TN-RF-775390</t>
  </si>
  <si>
    <t>BSS-TN-RF-777777</t>
  </si>
  <si>
    <t>BSS-WI-RF-777785</t>
  </si>
  <si>
    <t>BSS-WI-RF-779165</t>
  </si>
  <si>
    <t>BSS-WI-RF-779166</t>
  </si>
  <si>
    <t>LVW-AZ-RF-778615</t>
  </si>
  <si>
    <t>LVW-AZ-RF-778818</t>
  </si>
  <si>
    <t>LVW-CA-RF-778625</t>
  </si>
  <si>
    <t>LVW-CA-RF-779628</t>
  </si>
  <si>
    <t>LVW-CO-RF-778280</t>
  </si>
  <si>
    <t>LVW-CO-RF-778593</t>
  </si>
  <si>
    <t>LVW-CO-RF-779552</t>
  </si>
  <si>
    <t>LVW-DE-RF-778318</t>
  </si>
  <si>
    <t>LVW-IL-RF-778403</t>
  </si>
  <si>
    <t>LVW-IL-RF-778599</t>
  </si>
  <si>
    <t>LVW-IL-RF-778619</t>
  </si>
  <si>
    <t>LVW-IL-RF-778915</t>
  </si>
  <si>
    <t>LVW-IL-RF-779095</t>
  </si>
  <si>
    <t>LVW-IL-RF-779380</t>
  </si>
  <si>
    <t>LVW-IL-RF-779557</t>
  </si>
  <si>
    <t>Bulk Import: Normal;Type Product: (*Done by another Vendor!)</t>
  </si>
  <si>
    <t>LVW-IL-RF-779719</t>
  </si>
  <si>
    <t>LVW-IL-RF-779756</t>
  </si>
  <si>
    <t>LVW-KY-RF-779450</t>
  </si>
  <si>
    <t>LVW-MD-RF-778412</t>
  </si>
  <si>
    <t>LVW-MD-RF-778542</t>
  </si>
  <si>
    <t>LVW-MN-RF-778248</t>
  </si>
  <si>
    <t>LVW-MN-RF-778548</t>
  </si>
  <si>
    <t>LVW-MN-RF-778569</t>
  </si>
  <si>
    <t>LVW-MN-RF-778606</t>
  </si>
  <si>
    <t>LVW-MN-RF-779563</t>
  </si>
  <si>
    <t>LVW-MN-RF-779829</t>
  </si>
  <si>
    <t>LVW-MO-RF-779747</t>
  </si>
  <si>
    <t>LVW-NJ-RF-779408</t>
  </si>
  <si>
    <t>Bulk Import: Normal;Complete Workflow: Type Product task has been completed with option selected to complete the workflow.;Follow Up Request Comments: For QA Only;QA Error Note: No - WLTIC (RDC) - Title Production (Review Tax Cert)</t>
  </si>
  <si>
    <t>LVW-NJ-RF-779848</t>
  </si>
  <si>
    <t>LVW-OH-RF-779538</t>
  </si>
  <si>
    <t>LVW-PA-RF-755520</t>
  </si>
  <si>
    <t>OWN-CO-RF-778563</t>
  </si>
  <si>
    <t>OWN-CO-RF-779257</t>
  </si>
  <si>
    <t>OWN-CO-RF-779587</t>
  </si>
  <si>
    <t>OWN-CO-RF-779595</t>
  </si>
  <si>
    <t>OWN-FL-RF-779206</t>
  </si>
  <si>
    <t>OWN-FL-RF-779228</t>
  </si>
  <si>
    <t>OWN-FL-RF-779229</t>
  </si>
  <si>
    <t>OWN-FL-RF-779236</t>
  </si>
  <si>
    <t>Complete Workflow: Type Product task has been completed with option selected to complete the workflow.;Follow Up Comments: acknowledge;Follow Up Request Comments: For QA Only;QA Error Note: No - WLTIC (RDC) - Title Production (Review Tax Cert)</t>
  </si>
  <si>
    <t>OWN-MI-RF-778383</t>
  </si>
  <si>
    <t>OWN-MI-RF-778392</t>
  </si>
  <si>
    <t>OWN-PA-RF-763829</t>
  </si>
  <si>
    <t>OWN-PA-RF-778360</t>
  </si>
  <si>
    <t>Complete Workflow: Type Product task has been completed with option selected to complete the workflow.;Follow Up Request Comments: For QA Only;QA Error Note: Yes - WLTIC (RDC) - Title Production (Review Tax Cert)</t>
  </si>
  <si>
    <t>OWN-TN-RF-779200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</si>
</sst>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Arial"/>
      <family val="2"/>
    </font>
    <font>
      <sz val="9"/>
      <color theme="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11"/>
      <color theme="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0" tint="-0.24994659260841701"/>
      </bottom>
      <diagonal/>
    </border>
    <border>
      <left/>
      <right style="medium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/>
      <diagonal/>
    </border>
    <border>
      <left/>
      <right style="medium">
        <color auto="1"/>
      </right>
      <top style="thin">
        <color theme="0" tint="-0.24994659260841701"/>
      </top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theme="0" tint="-0.24994659260841701"/>
      </right>
      <top style="double">
        <color auto="1"/>
      </top>
      <bottom style="double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auto="1"/>
      </top>
      <bottom style="double">
        <color auto="1"/>
      </bottom>
      <diagonal/>
    </border>
    <border>
      <left style="thin">
        <color theme="0" tint="-0.2499465926084170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/>
    <xf numFmtId="0" fontId="18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41" fontId="18" fillId="0" borderId="0" xfId="0" applyNumberFormat="1" applyFont="1" applyAlignment="1">
      <alignment vertical="center"/>
    </xf>
    <xf numFmtId="0" fontId="19" fillId="0" borderId="0" xfId="0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1" fontId="21" fillId="0" borderId="0" xfId="0" applyNumberFormat="1" applyFont="1" applyAlignment="1">
      <alignment horizontal="center" vertical="center"/>
    </xf>
    <xf numFmtId="9" fontId="21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2" fontId="24" fillId="0" borderId="34" xfId="0" applyNumberFormat="1" applyFont="1" applyBorder="1" applyAlignment="1">
      <alignment horizontal="center" vertical="center"/>
    </xf>
    <xf numFmtId="41" fontId="24" fillId="0" borderId="24" xfId="0" applyNumberFormat="1" applyFont="1" applyBorder="1" applyAlignment="1">
      <alignment horizontal="center" vertical="center"/>
    </xf>
    <xf numFmtId="41" fontId="24" fillId="0" borderId="25" xfId="0" applyNumberFormat="1" applyFont="1" applyBorder="1" applyAlignment="1">
      <alignment horizontal="center" vertical="center"/>
    </xf>
    <xf numFmtId="41" fontId="24" fillId="0" borderId="26" xfId="0" applyNumberFormat="1" applyFont="1" applyBorder="1" applyAlignment="1">
      <alignment horizontal="center" vertical="center"/>
    </xf>
    <xf numFmtId="9" fontId="24" fillId="0" borderId="34" xfId="1" applyFont="1" applyBorder="1" applyAlignment="1">
      <alignment horizontal="center" vertical="center"/>
    </xf>
    <xf numFmtId="2" fontId="24" fillId="0" borderId="32" xfId="0" applyNumberFormat="1" applyFont="1" applyBorder="1" applyAlignment="1">
      <alignment horizontal="center" vertical="center"/>
    </xf>
    <xf numFmtId="41" fontId="24" fillId="0" borderId="19" xfId="0" applyNumberFormat="1" applyFont="1" applyBorder="1" applyAlignment="1">
      <alignment horizontal="center" vertical="center"/>
    </xf>
    <xf numFmtId="41" fontId="24" fillId="0" borderId="15" xfId="0" applyNumberFormat="1" applyFont="1" applyBorder="1" applyAlignment="1">
      <alignment horizontal="center" vertical="center"/>
    </xf>
    <xf numFmtId="41" fontId="24" fillId="0" borderId="20" xfId="0" applyNumberFormat="1" applyFont="1" applyBorder="1" applyAlignment="1">
      <alignment horizontal="center" vertical="center"/>
    </xf>
    <xf numFmtId="9" fontId="24" fillId="0" borderId="32" xfId="1" applyFont="1" applyBorder="1" applyAlignment="1">
      <alignment horizontal="center" vertical="center"/>
    </xf>
    <xf numFmtId="2" fontId="24" fillId="0" borderId="36" xfId="0" applyNumberFormat="1" applyFont="1" applyBorder="1" applyAlignment="1">
      <alignment horizontal="center" vertical="center"/>
    </xf>
    <xf numFmtId="41" fontId="24" fillId="0" borderId="38" xfId="0" applyNumberFormat="1" applyFont="1" applyBorder="1" applyAlignment="1">
      <alignment horizontal="center" vertical="center"/>
    </xf>
    <xf numFmtId="41" fontId="24" fillId="0" borderId="39" xfId="0" applyNumberFormat="1" applyFont="1" applyBorder="1" applyAlignment="1">
      <alignment horizontal="center" vertical="center"/>
    </xf>
    <xf numFmtId="41" fontId="24" fillId="0" borderId="40" xfId="0" applyNumberFormat="1" applyFont="1" applyBorder="1" applyAlignment="1">
      <alignment horizontal="center" vertical="center"/>
    </xf>
    <xf numFmtId="9" fontId="24" fillId="0" borderId="36" xfId="1" applyFont="1" applyBorder="1" applyAlignment="1">
      <alignment horizontal="center" vertical="center"/>
    </xf>
    <xf numFmtId="41" fontId="23" fillId="33" borderId="43" xfId="0" applyNumberFormat="1" applyFont="1" applyFill="1" applyBorder="1" applyAlignment="1">
      <alignment horizontal="center" vertical="center"/>
    </xf>
    <xf numFmtId="41" fontId="23" fillId="33" borderId="44" xfId="0" applyNumberFormat="1" applyFont="1" applyFill="1" applyBorder="1" applyAlignment="1">
      <alignment horizontal="center" vertical="center"/>
    </xf>
    <xf numFmtId="41" fontId="23" fillId="33" borderId="45" xfId="0" applyNumberFormat="1" applyFont="1" applyFill="1" applyBorder="1" applyAlignment="1">
      <alignment horizontal="center" vertical="center"/>
    </xf>
    <xf numFmtId="2" fontId="24" fillId="0" borderId="33" xfId="0" applyNumberFormat="1" applyFont="1" applyBorder="1" applyAlignment="1">
      <alignment horizontal="center" vertical="center"/>
    </xf>
    <xf numFmtId="41" fontId="24" fillId="0" borderId="21" xfId="0" applyNumberFormat="1" applyFont="1" applyBorder="1" applyAlignment="1">
      <alignment horizontal="center" vertical="center"/>
    </xf>
    <xf numFmtId="41" fontId="24" fillId="0" borderId="22" xfId="0" applyNumberFormat="1" applyFont="1" applyBorder="1" applyAlignment="1">
      <alignment horizontal="center" vertical="center"/>
    </xf>
    <xf numFmtId="41" fontId="24" fillId="0" borderId="23" xfId="0" applyNumberFormat="1" applyFont="1" applyBorder="1" applyAlignment="1">
      <alignment horizontal="center" vertical="center"/>
    </xf>
    <xf numFmtId="9" fontId="24" fillId="0" borderId="33" xfId="1" applyFont="1" applyBorder="1" applyAlignment="1">
      <alignment horizontal="center" vertical="center"/>
    </xf>
    <xf numFmtId="41" fontId="23" fillId="34" borderId="43" xfId="0" applyNumberFormat="1" applyFont="1" applyFill="1" applyBorder="1" applyAlignment="1">
      <alignment horizontal="center" vertical="center"/>
    </xf>
    <xf numFmtId="41" fontId="23" fillId="34" borderId="44" xfId="0" applyNumberFormat="1" applyFont="1" applyFill="1" applyBorder="1" applyAlignment="1">
      <alignment horizontal="center" vertical="center"/>
    </xf>
    <xf numFmtId="41" fontId="23" fillId="34" borderId="45" xfId="0" applyNumberFormat="1" applyFont="1" applyFill="1" applyBorder="1" applyAlignment="1">
      <alignment horizontal="center" vertical="center"/>
    </xf>
    <xf numFmtId="0" fontId="24" fillId="0" borderId="0" xfId="0" applyFont="1"/>
    <xf numFmtId="2" fontId="24" fillId="0" borderId="35" xfId="0" applyNumberFormat="1" applyFont="1" applyBorder="1" applyAlignment="1">
      <alignment horizontal="left" vertical="center"/>
    </xf>
    <xf numFmtId="2" fontId="24" fillId="0" borderId="30" xfId="0" applyNumberFormat="1" applyFont="1" applyBorder="1" applyAlignment="1">
      <alignment horizontal="left" vertical="center"/>
    </xf>
    <xf numFmtId="2" fontId="24" fillId="0" borderId="37" xfId="0" applyNumberFormat="1" applyFont="1" applyBorder="1" applyAlignment="1">
      <alignment horizontal="left" vertical="center"/>
    </xf>
    <xf numFmtId="2" fontId="24" fillId="0" borderId="31" xfId="0" applyNumberFormat="1" applyFont="1" applyBorder="1" applyAlignment="1">
      <alignment horizontal="left" vertical="center"/>
    </xf>
    <xf numFmtId="41" fontId="25" fillId="34" borderId="46" xfId="1" applyNumberFormat="1" applyFont="1" applyFill="1" applyBorder="1" applyAlignment="1">
      <alignment horizontal="center" vertical="center"/>
    </xf>
    <xf numFmtId="0" fontId="25" fillId="34" borderId="0" xfId="0" applyFont="1" applyFill="1" applyAlignment="1">
      <alignment horizontal="left" vertical="center"/>
    </xf>
    <xf numFmtId="41" fontId="25" fillId="33" borderId="46" xfId="1" applyNumberFormat="1" applyFont="1" applyFill="1" applyBorder="1" applyAlignment="1">
      <alignment horizontal="center" vertical="center"/>
    </xf>
    <xf numFmtId="0" fontId="25" fillId="33" borderId="0" xfId="0" applyFont="1" applyFill="1" applyAlignment="1">
      <alignment horizontal="left" vertical="center"/>
    </xf>
    <xf numFmtId="14" fontId="0" fillId="0" borderId="0" xfId="0" applyNumberFormat="1" applyAlignment="1"/>
    <xf numFmtId="20" fontId="0" fillId="0" borderId="0" xfId="0" applyNumberFormat="1" applyAlignment="1"/>
    <xf numFmtId="21" fontId="0" fillId="0" borderId="0" xfId="0" applyNumberFormat="1" applyAlignment="1"/>
    <xf numFmtId="22" fontId="0" fillId="0" borderId="0" xfId="0" applyNumberFormat="1" applyAlignment="1"/>
    <xf numFmtId="15" fontId="0" fillId="0" borderId="0" xfId="0" applyNumberFormat="1" applyAlignment="1"/>
    <xf numFmtId="0" fontId="23" fillId="0" borderId="14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2" fontId="23" fillId="33" borderId="41" xfId="0" applyNumberFormat="1" applyFont="1" applyFill="1" applyBorder="1" applyAlignment="1">
      <alignment horizontal="center" vertical="center"/>
    </xf>
    <xf numFmtId="2" fontId="23" fillId="33" borderId="42" xfId="0" applyNumberFormat="1" applyFont="1" applyFill="1" applyBorder="1" applyAlignment="1">
      <alignment horizontal="center" vertical="center"/>
    </xf>
    <xf numFmtId="2" fontId="23" fillId="34" borderId="41" xfId="0" applyNumberFormat="1" applyFont="1" applyFill="1" applyBorder="1" applyAlignment="1">
      <alignment horizontal="center" vertical="center"/>
    </xf>
    <xf numFmtId="2" fontId="23" fillId="34" borderId="4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76"/>
  <sheetViews>
    <sheetView topLeftCell="X218" workbookViewId="0">
      <selection activeCell="AX261" sqref="AX261"/>
    </sheetView>
  </sheetViews>
  <sheetFormatPr defaultRowHeight="15" x14ac:dyDescent="0.25"/>
  <cols>
    <col min="1" max="44" width="9.140625" style="2"/>
    <col min="45" max="45" width="13.85546875" style="2" bestFit="1" customWidth="1"/>
    <col min="46" max="50" width="9.140625" style="2"/>
    <col min="51" max="51" width="9.7109375" style="2" bestFit="1" customWidth="1"/>
    <col min="52" max="16384" width="9.140625" style="2"/>
  </cols>
  <sheetData>
    <row r="1" spans="1:5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77</v>
      </c>
      <c r="AY1" s="2" t="s">
        <v>99</v>
      </c>
    </row>
    <row r="2" spans="1:52" x14ac:dyDescent="0.25">
      <c r="A2" s="2">
        <v>1</v>
      </c>
      <c r="B2" s="2">
        <v>16167703</v>
      </c>
      <c r="C2" s="2" t="s">
        <v>130</v>
      </c>
      <c r="D2" s="2" t="s">
        <v>130</v>
      </c>
      <c r="E2" s="2">
        <v>44221.48861</v>
      </c>
      <c r="F2" s="2" t="s">
        <v>49</v>
      </c>
      <c r="G2" s="2">
        <v>320</v>
      </c>
      <c r="H2" s="2" t="s">
        <v>65</v>
      </c>
      <c r="I2" s="58">
        <v>44221</v>
      </c>
      <c r="J2" s="59">
        <v>0.51874999999999993</v>
      </c>
      <c r="K2" s="2" t="s">
        <v>51</v>
      </c>
      <c r="L2" s="2" t="s">
        <v>52</v>
      </c>
      <c r="M2" s="2" t="s">
        <v>53</v>
      </c>
      <c r="N2" s="2" t="s">
        <v>54</v>
      </c>
      <c r="AD2" s="59">
        <v>0.5395833333333333</v>
      </c>
      <c r="AE2" s="59">
        <v>0.5395833333333333</v>
      </c>
      <c r="AF2" s="60">
        <v>0</v>
      </c>
      <c r="AG2" s="2">
        <v>16510</v>
      </c>
      <c r="AH2" s="2" t="s">
        <v>64</v>
      </c>
      <c r="AI2" s="61">
        <v>44221.539826388886</v>
      </c>
      <c r="AJ2" s="2" t="s">
        <v>56</v>
      </c>
      <c r="AR2" s="61">
        <v>44221.539826388886</v>
      </c>
      <c r="AT2" s="2" t="s">
        <v>57</v>
      </c>
      <c r="AU2" s="2" t="s">
        <v>58</v>
      </c>
      <c r="AV2" s="2" t="s">
        <v>59</v>
      </c>
      <c r="AW2" s="2" t="s">
        <v>60</v>
      </c>
      <c r="AX2" s="2" t="str">
        <f>IF(OR(AT2="Completed",AT2="QC Product"),IF(AND(AT2="Completed",AO2=""),"One Step",IF(AND(AT2="Completed",AO2=AH2),"One Step",IF(AT2="QC Product","Two Step","Two Step"))),"")</f>
        <v/>
      </c>
      <c r="AY2" s="58" t="str">
        <f>IF(OR(AT2="Completed",AT2="QC Product"),INT(AI2),"")</f>
        <v/>
      </c>
      <c r="AZ2" s="2" t="str">
        <f>IF(OR(AX2="",AX2="One Step"),"",IF(H2="WLTIC (RDC) - Title Production (BSS-Deliver)",6.4%))</f>
        <v/>
      </c>
    </row>
    <row r="3" spans="1:52" x14ac:dyDescent="0.25">
      <c r="A3" s="2">
        <v>2</v>
      </c>
      <c r="B3" s="2">
        <v>16167164</v>
      </c>
      <c r="C3" s="2" t="s">
        <v>131</v>
      </c>
      <c r="D3" s="2" t="s">
        <v>131</v>
      </c>
      <c r="E3" s="2">
        <v>44221.487150000001</v>
      </c>
      <c r="F3" s="2" t="s">
        <v>49</v>
      </c>
      <c r="G3" s="2">
        <v>320</v>
      </c>
      <c r="H3" s="2" t="s">
        <v>65</v>
      </c>
      <c r="I3" s="58">
        <v>44221</v>
      </c>
      <c r="J3" s="59">
        <v>0.49791666666666662</v>
      </c>
      <c r="K3" s="2" t="s">
        <v>51</v>
      </c>
      <c r="L3" s="2" t="s">
        <v>52</v>
      </c>
      <c r="M3" s="2" t="s">
        <v>53</v>
      </c>
      <c r="N3" s="2" t="s">
        <v>54</v>
      </c>
      <c r="AD3" s="59">
        <v>0.51041666666666663</v>
      </c>
      <c r="AE3" s="59">
        <v>0.51111111111111118</v>
      </c>
      <c r="AF3" s="60">
        <v>6.9444444444444447E-4</v>
      </c>
      <c r="AG3" s="2">
        <v>9926</v>
      </c>
      <c r="AH3" s="2" t="s">
        <v>55</v>
      </c>
      <c r="AI3" s="61">
        <v>44221.511458333334</v>
      </c>
      <c r="AJ3" s="2" t="s">
        <v>56</v>
      </c>
      <c r="AR3" s="2">
        <v>44221.511458333334</v>
      </c>
      <c r="AS3" s="62"/>
      <c r="AT3" s="2" t="s">
        <v>57</v>
      </c>
      <c r="AU3" s="2" t="s">
        <v>58</v>
      </c>
      <c r="AV3" s="2" t="s">
        <v>59</v>
      </c>
      <c r="AW3" s="2" t="s">
        <v>60</v>
      </c>
      <c r="AX3" s="2" t="str">
        <f t="shared" ref="AX3:AX66" si="0">IF(OR(AT3="Completed",AT3="QC Product"),IF(AND(AT3="Completed",AO3=""),"One Step",IF(AND(AT3="Completed",AO3=AH3),"One Step",IF(AT3="QC Product","Two Step","Two Step"))),"")</f>
        <v/>
      </c>
      <c r="AY3" s="58" t="str">
        <f t="shared" ref="AY3:AY66" si="1">IF(OR(AT3="Completed",AT3="QC Product"),INT(AI3),"")</f>
        <v/>
      </c>
      <c r="AZ3" s="2" t="str">
        <f>IF(OR(AX3="",AX3="One Step"),"",IF(H3="WLTIC (RDC) - Title Production (BSS-Deliver)",6.4%))</f>
        <v/>
      </c>
    </row>
    <row r="4" spans="1:52" x14ac:dyDescent="0.25">
      <c r="A4" s="2">
        <v>3</v>
      </c>
      <c r="B4" s="2">
        <v>16167165</v>
      </c>
      <c r="C4" s="2" t="s">
        <v>132</v>
      </c>
      <c r="D4" s="2" t="s">
        <v>132</v>
      </c>
      <c r="E4" s="2">
        <v>44221.487150000001</v>
      </c>
      <c r="F4" s="2" t="s">
        <v>49</v>
      </c>
      <c r="G4" s="2">
        <v>320</v>
      </c>
      <c r="H4" s="2" t="s">
        <v>65</v>
      </c>
      <c r="I4" s="58">
        <v>44221</v>
      </c>
      <c r="J4" s="59">
        <v>0.49791666666666662</v>
      </c>
      <c r="K4" s="2" t="s">
        <v>51</v>
      </c>
      <c r="L4" s="2" t="s">
        <v>52</v>
      </c>
      <c r="M4" s="2" t="s">
        <v>53</v>
      </c>
      <c r="N4" s="2" t="s">
        <v>54</v>
      </c>
      <c r="AD4" s="59">
        <v>0.51111111111111118</v>
      </c>
      <c r="AE4" s="59">
        <v>0.51180555555555551</v>
      </c>
      <c r="AF4" s="60">
        <v>6.9444444444444447E-4</v>
      </c>
      <c r="AG4" s="2">
        <v>9926</v>
      </c>
      <c r="AH4" s="2" t="s">
        <v>55</v>
      </c>
      <c r="AI4" s="61">
        <v>44221.512233796297</v>
      </c>
      <c r="AJ4" s="2" t="s">
        <v>56</v>
      </c>
      <c r="AR4" s="2">
        <v>44221.512233796297</v>
      </c>
      <c r="AS4" s="62"/>
      <c r="AT4" s="2" t="s">
        <v>57</v>
      </c>
      <c r="AU4" s="2" t="s">
        <v>58</v>
      </c>
      <c r="AV4" s="2" t="s">
        <v>59</v>
      </c>
      <c r="AW4" s="2" t="s">
        <v>60</v>
      </c>
      <c r="AX4" s="2" t="str">
        <f t="shared" si="0"/>
        <v/>
      </c>
      <c r="AY4" s="58" t="str">
        <f t="shared" si="1"/>
        <v/>
      </c>
    </row>
    <row r="5" spans="1:52" x14ac:dyDescent="0.25">
      <c r="A5" s="2">
        <v>4</v>
      </c>
      <c r="B5" s="2">
        <v>16167004</v>
      </c>
      <c r="C5" s="2" t="s">
        <v>133</v>
      </c>
      <c r="D5" s="2" t="s">
        <v>133</v>
      </c>
      <c r="E5" s="2">
        <v>44221.475019999998</v>
      </c>
      <c r="F5" s="2" t="s">
        <v>49</v>
      </c>
      <c r="G5" s="2">
        <v>319</v>
      </c>
      <c r="H5" s="2" t="s">
        <v>50</v>
      </c>
      <c r="I5" s="58">
        <v>44221</v>
      </c>
      <c r="J5" s="59">
        <v>0.49374999999999997</v>
      </c>
      <c r="K5" s="2" t="s">
        <v>51</v>
      </c>
      <c r="L5" s="2" t="s">
        <v>52</v>
      </c>
      <c r="M5" s="2" t="s">
        <v>53</v>
      </c>
      <c r="N5" s="2" t="s">
        <v>54</v>
      </c>
      <c r="AD5" s="59">
        <v>0.49861111111111112</v>
      </c>
      <c r="AE5" s="59">
        <v>0.50902777777777775</v>
      </c>
      <c r="AF5" s="60">
        <v>1.0416666666666666E-2</v>
      </c>
      <c r="AG5" s="2">
        <v>9926</v>
      </c>
      <c r="AH5" s="2" t="s">
        <v>55</v>
      </c>
      <c r="AI5" s="61">
        <v>44221.509143518517</v>
      </c>
      <c r="AJ5" s="2" t="s">
        <v>56</v>
      </c>
      <c r="AK5" s="59"/>
      <c r="AL5" s="59"/>
      <c r="AM5" s="60"/>
      <c r="AP5" s="61"/>
      <c r="AR5" s="2">
        <v>44221.509143518517</v>
      </c>
      <c r="AS5" s="62"/>
      <c r="AT5" s="2" t="s">
        <v>57</v>
      </c>
      <c r="AU5" s="2" t="s">
        <v>73</v>
      </c>
      <c r="AV5" s="2" t="s">
        <v>59</v>
      </c>
      <c r="AW5" s="2" t="s">
        <v>60</v>
      </c>
      <c r="AX5" s="2" t="str">
        <f t="shared" si="0"/>
        <v/>
      </c>
      <c r="AY5" s="58" t="str">
        <f t="shared" si="1"/>
        <v/>
      </c>
    </row>
    <row r="6" spans="1:52" x14ac:dyDescent="0.25">
      <c r="A6" s="2">
        <v>5</v>
      </c>
      <c r="B6" s="2">
        <v>16167166</v>
      </c>
      <c r="C6" s="2" t="s">
        <v>133</v>
      </c>
      <c r="D6" s="2" t="s">
        <v>133</v>
      </c>
      <c r="E6" s="2">
        <v>44221.486440000001</v>
      </c>
      <c r="F6" s="2" t="s">
        <v>49</v>
      </c>
      <c r="G6" s="2">
        <v>320</v>
      </c>
      <c r="H6" s="2" t="s">
        <v>65</v>
      </c>
      <c r="I6" s="58">
        <v>44221</v>
      </c>
      <c r="J6" s="59">
        <v>0.49791666666666662</v>
      </c>
      <c r="K6" s="2" t="s">
        <v>51</v>
      </c>
      <c r="L6" s="2" t="s">
        <v>52</v>
      </c>
      <c r="M6" s="2" t="s">
        <v>53</v>
      </c>
      <c r="N6" s="2" t="s">
        <v>54</v>
      </c>
      <c r="AD6" s="59">
        <v>0.5131944444444444</v>
      </c>
      <c r="AE6" s="59">
        <v>0.52083333333333337</v>
      </c>
      <c r="AF6" s="60">
        <v>7.6388888888888886E-3</v>
      </c>
      <c r="AG6" s="2">
        <v>9926</v>
      </c>
      <c r="AH6" s="2" t="s">
        <v>55</v>
      </c>
      <c r="AI6" s="61">
        <v>44221.521516203706</v>
      </c>
      <c r="AJ6" s="2" t="s">
        <v>56</v>
      </c>
      <c r="AS6" s="62">
        <v>44221</v>
      </c>
      <c r="AT6" s="2" t="s">
        <v>56</v>
      </c>
      <c r="AU6" s="2" t="s">
        <v>62</v>
      </c>
      <c r="AV6" s="2" t="s">
        <v>59</v>
      </c>
      <c r="AW6" s="2" t="s">
        <v>60</v>
      </c>
      <c r="AX6" s="2" t="str">
        <f t="shared" si="0"/>
        <v>One Step</v>
      </c>
      <c r="AY6" s="58">
        <f t="shared" si="1"/>
        <v>44221</v>
      </c>
    </row>
    <row r="7" spans="1:52" x14ac:dyDescent="0.25">
      <c r="A7" s="2">
        <v>6</v>
      </c>
      <c r="B7" s="2">
        <v>16167725</v>
      </c>
      <c r="C7" s="2" t="s">
        <v>134</v>
      </c>
      <c r="D7" s="2" t="s">
        <v>134</v>
      </c>
      <c r="E7" s="2">
        <v>44221.494590000002</v>
      </c>
      <c r="F7" s="2" t="s">
        <v>49</v>
      </c>
      <c r="G7" s="2">
        <v>319</v>
      </c>
      <c r="H7" s="2" t="s">
        <v>50</v>
      </c>
      <c r="I7" s="58">
        <v>44221</v>
      </c>
      <c r="J7" s="59">
        <v>0.51874999999999993</v>
      </c>
      <c r="K7" s="2" t="s">
        <v>51</v>
      </c>
      <c r="L7" s="2" t="s">
        <v>52</v>
      </c>
      <c r="M7" s="2" t="s">
        <v>53</v>
      </c>
      <c r="N7" s="2" t="s">
        <v>54</v>
      </c>
      <c r="AD7" s="59">
        <v>0.53611111111111109</v>
      </c>
      <c r="AE7" s="59">
        <v>0.53680555555555554</v>
      </c>
      <c r="AF7" s="60">
        <v>6.9444444444444447E-4</v>
      </c>
      <c r="AG7" s="2">
        <v>11305</v>
      </c>
      <c r="AH7" s="2" t="s">
        <v>61</v>
      </c>
      <c r="AI7" s="61">
        <v>44221.536990740744</v>
      </c>
      <c r="AJ7" s="2" t="s">
        <v>56</v>
      </c>
      <c r="AR7" s="2">
        <v>44221.536990740744</v>
      </c>
      <c r="AS7" s="62"/>
      <c r="AT7" s="2" t="s">
        <v>57</v>
      </c>
      <c r="AU7" s="2" t="s">
        <v>58</v>
      </c>
      <c r="AV7" s="2" t="s">
        <v>59</v>
      </c>
      <c r="AW7" s="2" t="s">
        <v>60</v>
      </c>
      <c r="AX7" s="2" t="str">
        <f t="shared" si="0"/>
        <v/>
      </c>
      <c r="AY7" s="58" t="str">
        <f t="shared" si="1"/>
        <v/>
      </c>
    </row>
    <row r="8" spans="1:52" x14ac:dyDescent="0.25">
      <c r="A8" s="2">
        <v>7</v>
      </c>
      <c r="B8" s="2">
        <v>16167169</v>
      </c>
      <c r="C8" s="2" t="s">
        <v>135</v>
      </c>
      <c r="D8" s="2" t="s">
        <v>135</v>
      </c>
      <c r="E8" s="2">
        <v>44221.485690000001</v>
      </c>
      <c r="F8" s="2" t="s">
        <v>49</v>
      </c>
      <c r="G8" s="2">
        <v>320</v>
      </c>
      <c r="H8" s="2" t="s">
        <v>65</v>
      </c>
      <c r="I8" s="58">
        <v>44221</v>
      </c>
      <c r="J8" s="59">
        <v>0.49791666666666662</v>
      </c>
      <c r="K8" s="2" t="s">
        <v>51</v>
      </c>
      <c r="L8" s="2" t="s">
        <v>52</v>
      </c>
      <c r="M8" s="2" t="s">
        <v>53</v>
      </c>
      <c r="N8" s="2" t="s">
        <v>54</v>
      </c>
      <c r="AD8" s="59">
        <v>0.52361111111111114</v>
      </c>
      <c r="AE8" s="59">
        <v>0.52361111111111114</v>
      </c>
      <c r="AF8" s="60">
        <v>0</v>
      </c>
      <c r="AG8" s="2">
        <v>9926</v>
      </c>
      <c r="AH8" s="2" t="s">
        <v>55</v>
      </c>
      <c r="AI8" s="61">
        <v>44221.523993055554</v>
      </c>
      <c r="AJ8" s="2" t="s">
        <v>56</v>
      </c>
      <c r="AR8" s="61">
        <v>44221.523993055554</v>
      </c>
      <c r="AT8" s="2" t="s">
        <v>57</v>
      </c>
      <c r="AU8" s="2" t="s">
        <v>58</v>
      </c>
      <c r="AV8" s="2" t="s">
        <v>59</v>
      </c>
      <c r="AW8" s="2" t="s">
        <v>60</v>
      </c>
      <c r="AX8" s="2" t="str">
        <f t="shared" si="0"/>
        <v/>
      </c>
      <c r="AY8" s="58" t="str">
        <f t="shared" si="1"/>
        <v/>
      </c>
    </row>
    <row r="9" spans="1:52" x14ac:dyDescent="0.25">
      <c r="A9" s="2">
        <v>8</v>
      </c>
      <c r="B9" s="2">
        <v>16167170</v>
      </c>
      <c r="C9" s="2" t="s">
        <v>136</v>
      </c>
      <c r="D9" s="2" t="s">
        <v>136</v>
      </c>
      <c r="E9" s="2">
        <v>44221.484940000002</v>
      </c>
      <c r="F9" s="2" t="s">
        <v>49</v>
      </c>
      <c r="G9" s="2">
        <v>320</v>
      </c>
      <c r="H9" s="2" t="s">
        <v>65</v>
      </c>
      <c r="I9" s="58">
        <v>44221</v>
      </c>
      <c r="J9" s="59">
        <v>0.49791666666666662</v>
      </c>
      <c r="K9" s="2" t="s">
        <v>51</v>
      </c>
      <c r="L9" s="2" t="s">
        <v>52</v>
      </c>
      <c r="M9" s="2" t="s">
        <v>53</v>
      </c>
      <c r="N9" s="2" t="s">
        <v>54</v>
      </c>
      <c r="AD9" s="59">
        <v>0.52361111111111114</v>
      </c>
      <c r="AE9" s="59">
        <v>0.52430555555555558</v>
      </c>
      <c r="AF9" s="60">
        <v>6.9444444444444447E-4</v>
      </c>
      <c r="AG9" s="2">
        <v>9926</v>
      </c>
      <c r="AH9" s="2" t="s">
        <v>55</v>
      </c>
      <c r="AI9" s="61">
        <v>44221.524895833332</v>
      </c>
      <c r="AJ9" s="2" t="s">
        <v>56</v>
      </c>
      <c r="AR9" s="61">
        <v>44221.524895833332</v>
      </c>
      <c r="AT9" s="2" t="s">
        <v>57</v>
      </c>
      <c r="AU9" s="2" t="s">
        <v>58</v>
      </c>
      <c r="AV9" s="2" t="s">
        <v>59</v>
      </c>
      <c r="AW9" s="2" t="s">
        <v>60</v>
      </c>
      <c r="AX9" s="2" t="str">
        <f t="shared" si="0"/>
        <v/>
      </c>
      <c r="AY9" s="58" t="str">
        <f t="shared" si="1"/>
        <v/>
      </c>
    </row>
    <row r="10" spans="1:52" x14ac:dyDescent="0.25">
      <c r="A10" s="2">
        <v>9</v>
      </c>
      <c r="B10" s="2">
        <v>16167167</v>
      </c>
      <c r="C10" s="2" t="s">
        <v>137</v>
      </c>
      <c r="D10" s="2" t="s">
        <v>137</v>
      </c>
      <c r="E10" s="2">
        <v>44221.485690000001</v>
      </c>
      <c r="F10" s="2" t="s">
        <v>49</v>
      </c>
      <c r="G10" s="2">
        <v>320</v>
      </c>
      <c r="H10" s="2" t="s">
        <v>65</v>
      </c>
      <c r="I10" s="58">
        <v>44221</v>
      </c>
      <c r="J10" s="59">
        <v>0.49791666666666662</v>
      </c>
      <c r="K10" s="2" t="s">
        <v>51</v>
      </c>
      <c r="L10" s="2" t="s">
        <v>52</v>
      </c>
      <c r="M10" s="2" t="s">
        <v>53</v>
      </c>
      <c r="N10" s="2" t="s">
        <v>54</v>
      </c>
      <c r="AD10" s="59">
        <v>0.5131944444444444</v>
      </c>
      <c r="AE10" s="59">
        <v>0.51388888888888895</v>
      </c>
      <c r="AF10" s="60">
        <v>6.9444444444444447E-4</v>
      </c>
      <c r="AG10" s="2">
        <v>16510</v>
      </c>
      <c r="AH10" s="2" t="s">
        <v>64</v>
      </c>
      <c r="AI10" s="61">
        <v>44221.514432870368</v>
      </c>
      <c r="AJ10" s="2" t="s">
        <v>56</v>
      </c>
      <c r="AR10" s="2">
        <v>44221.514444444445</v>
      </c>
      <c r="AS10" s="62"/>
      <c r="AT10" s="2" t="s">
        <v>57</v>
      </c>
      <c r="AU10" s="2" t="s">
        <v>76</v>
      </c>
      <c r="AV10" s="2" t="s">
        <v>59</v>
      </c>
      <c r="AW10" s="2" t="s">
        <v>60</v>
      </c>
      <c r="AX10" s="2" t="str">
        <f t="shared" si="0"/>
        <v/>
      </c>
      <c r="AY10" s="58" t="str">
        <f t="shared" si="1"/>
        <v/>
      </c>
    </row>
    <row r="11" spans="1:52" x14ac:dyDescent="0.25">
      <c r="A11" s="2">
        <v>10</v>
      </c>
      <c r="B11" s="2">
        <v>16167717</v>
      </c>
      <c r="C11" s="2" t="s">
        <v>137</v>
      </c>
      <c r="D11" s="2" t="s">
        <v>137</v>
      </c>
      <c r="E11" s="2">
        <v>44221.488290000001</v>
      </c>
      <c r="F11" s="2" t="s">
        <v>49</v>
      </c>
      <c r="G11" s="2">
        <v>319</v>
      </c>
      <c r="H11" s="2" t="s">
        <v>50</v>
      </c>
      <c r="I11" s="58">
        <v>44221</v>
      </c>
      <c r="J11" s="59">
        <v>0.51874999999999993</v>
      </c>
      <c r="K11" s="2" t="s">
        <v>51</v>
      </c>
      <c r="L11" s="2" t="s">
        <v>52</v>
      </c>
      <c r="M11" s="2" t="s">
        <v>53</v>
      </c>
      <c r="N11" s="2" t="s">
        <v>54</v>
      </c>
      <c r="AD11" s="59">
        <v>0.52569444444444446</v>
      </c>
      <c r="AE11" s="59">
        <v>0.53888888888888886</v>
      </c>
      <c r="AF11" s="60">
        <v>1.3194444444444444E-2</v>
      </c>
      <c r="AG11" s="2">
        <v>9926</v>
      </c>
      <c r="AH11" s="2" t="s">
        <v>55</v>
      </c>
      <c r="AI11" s="61">
        <v>44221.538935185185</v>
      </c>
      <c r="AJ11" s="2" t="s">
        <v>56</v>
      </c>
      <c r="AR11" s="61"/>
      <c r="AS11" s="2">
        <v>44221</v>
      </c>
      <c r="AT11" s="2" t="s">
        <v>56</v>
      </c>
      <c r="AU11" s="2" t="s">
        <v>62</v>
      </c>
      <c r="AV11" s="2" t="s">
        <v>59</v>
      </c>
      <c r="AW11" s="2" t="s">
        <v>60</v>
      </c>
      <c r="AX11" s="2" t="str">
        <f t="shared" si="0"/>
        <v>One Step</v>
      </c>
      <c r="AY11" s="58">
        <f t="shared" si="1"/>
        <v>44221</v>
      </c>
    </row>
    <row r="12" spans="1:52" x14ac:dyDescent="0.25">
      <c r="A12" s="2">
        <v>11</v>
      </c>
      <c r="B12" s="2">
        <v>16167707</v>
      </c>
      <c r="C12" s="2" t="s">
        <v>138</v>
      </c>
      <c r="D12" s="2" t="s">
        <v>138</v>
      </c>
      <c r="E12" s="2">
        <v>44221.490839999999</v>
      </c>
      <c r="F12" s="2" t="s">
        <v>49</v>
      </c>
      <c r="G12" s="2">
        <v>320</v>
      </c>
      <c r="H12" s="2" t="s">
        <v>65</v>
      </c>
      <c r="I12" s="58">
        <v>44221</v>
      </c>
      <c r="J12" s="59">
        <v>0.51874999999999993</v>
      </c>
      <c r="K12" s="2" t="s">
        <v>51</v>
      </c>
      <c r="L12" s="2" t="s">
        <v>52</v>
      </c>
      <c r="M12" s="2" t="s">
        <v>53</v>
      </c>
      <c r="N12" s="2" t="s">
        <v>54</v>
      </c>
      <c r="AD12" s="59">
        <v>0.54027777777777775</v>
      </c>
      <c r="AE12" s="59">
        <v>0.54027777777777775</v>
      </c>
      <c r="AF12" s="60">
        <v>0</v>
      </c>
      <c r="AG12" s="2">
        <v>16664</v>
      </c>
      <c r="AH12" s="2" t="s">
        <v>66</v>
      </c>
      <c r="AI12" s="61">
        <v>44221.540798611109</v>
      </c>
      <c r="AJ12" s="2" t="s">
        <v>56</v>
      </c>
      <c r="AR12" s="61">
        <v>44221.540798611109</v>
      </c>
      <c r="AT12" s="2" t="s">
        <v>57</v>
      </c>
      <c r="AU12" s="2" t="s">
        <v>139</v>
      </c>
      <c r="AV12" s="2" t="s">
        <v>59</v>
      </c>
      <c r="AW12" s="2" t="s">
        <v>60</v>
      </c>
      <c r="AX12" s="2" t="str">
        <f t="shared" si="0"/>
        <v/>
      </c>
      <c r="AY12" s="58" t="str">
        <f t="shared" si="1"/>
        <v/>
      </c>
    </row>
    <row r="13" spans="1:52" x14ac:dyDescent="0.25">
      <c r="A13" s="2">
        <v>12</v>
      </c>
      <c r="B13" s="2">
        <v>16162876</v>
      </c>
      <c r="C13" s="2" t="s">
        <v>140</v>
      </c>
      <c r="D13" s="2" t="s">
        <v>140</v>
      </c>
      <c r="E13" s="2">
        <v>44221.335420000003</v>
      </c>
      <c r="F13" s="2" t="s">
        <v>49</v>
      </c>
      <c r="G13" s="2">
        <v>319</v>
      </c>
      <c r="H13" s="2" t="s">
        <v>50</v>
      </c>
      <c r="I13" s="58">
        <v>44221</v>
      </c>
      <c r="J13" s="59">
        <v>0.38680555555555557</v>
      </c>
      <c r="K13" s="2" t="s">
        <v>51</v>
      </c>
      <c r="L13" s="2" t="s">
        <v>52</v>
      </c>
      <c r="M13" s="2" t="s">
        <v>53</v>
      </c>
      <c r="N13" s="2" t="s">
        <v>54</v>
      </c>
      <c r="AD13" s="59">
        <v>0.40625</v>
      </c>
      <c r="AE13" s="59">
        <v>0.40625</v>
      </c>
      <c r="AF13" s="60">
        <v>0</v>
      </c>
      <c r="AG13" s="2">
        <v>16027</v>
      </c>
      <c r="AH13" s="2" t="s">
        <v>69</v>
      </c>
      <c r="AI13" s="61">
        <v>44221.406631944446</v>
      </c>
      <c r="AJ13" s="2" t="s">
        <v>56</v>
      </c>
      <c r="AR13" s="2">
        <v>44221.406631944446</v>
      </c>
      <c r="AS13" s="62"/>
      <c r="AT13" s="2" t="s">
        <v>57</v>
      </c>
      <c r="AU13" s="2" t="s">
        <v>58</v>
      </c>
      <c r="AV13" s="2" t="s">
        <v>59</v>
      </c>
      <c r="AW13" s="2" t="s">
        <v>60</v>
      </c>
      <c r="AX13" s="2" t="str">
        <f t="shared" si="0"/>
        <v/>
      </c>
      <c r="AY13" s="58" t="str">
        <f t="shared" si="1"/>
        <v/>
      </c>
    </row>
    <row r="14" spans="1:52" x14ac:dyDescent="0.25">
      <c r="A14" s="2">
        <v>13</v>
      </c>
      <c r="B14" s="2">
        <v>16167706</v>
      </c>
      <c r="C14" s="2" t="s">
        <v>141</v>
      </c>
      <c r="D14" s="2" t="s">
        <v>141</v>
      </c>
      <c r="E14" s="2">
        <v>44221.490749999997</v>
      </c>
      <c r="F14" s="2" t="s">
        <v>49</v>
      </c>
      <c r="G14" s="2">
        <v>320</v>
      </c>
      <c r="H14" s="2" t="s">
        <v>65</v>
      </c>
      <c r="I14" s="58">
        <v>44221</v>
      </c>
      <c r="J14" s="59">
        <v>0.51874999999999993</v>
      </c>
      <c r="K14" s="2" t="s">
        <v>51</v>
      </c>
      <c r="L14" s="2" t="s">
        <v>52</v>
      </c>
      <c r="M14" s="2" t="s">
        <v>53</v>
      </c>
      <c r="N14" s="2" t="s">
        <v>54</v>
      </c>
      <c r="AD14" s="59">
        <v>0.5395833333333333</v>
      </c>
      <c r="AE14" s="59">
        <v>0.54027777777777775</v>
      </c>
      <c r="AF14" s="60">
        <v>6.9444444444444447E-4</v>
      </c>
      <c r="AG14" s="2">
        <v>16510</v>
      </c>
      <c r="AH14" s="2" t="s">
        <v>64</v>
      </c>
      <c r="AI14" s="61">
        <v>44221.54047453704</v>
      </c>
      <c r="AJ14" s="2" t="s">
        <v>56</v>
      </c>
      <c r="AR14" s="2">
        <v>44221.54047453704</v>
      </c>
      <c r="AS14" s="62"/>
      <c r="AT14" s="2" t="s">
        <v>57</v>
      </c>
      <c r="AU14" s="2" t="s">
        <v>58</v>
      </c>
      <c r="AV14" s="2" t="s">
        <v>59</v>
      </c>
      <c r="AW14" s="2" t="s">
        <v>60</v>
      </c>
      <c r="AX14" s="2" t="str">
        <f t="shared" si="0"/>
        <v/>
      </c>
      <c r="AY14" s="58" t="str">
        <f t="shared" si="1"/>
        <v/>
      </c>
    </row>
    <row r="15" spans="1:52" x14ac:dyDescent="0.25">
      <c r="A15" s="2">
        <v>14</v>
      </c>
      <c r="B15" s="2">
        <v>16167732</v>
      </c>
      <c r="C15" s="2" t="s">
        <v>142</v>
      </c>
      <c r="D15" s="2" t="s">
        <v>142</v>
      </c>
      <c r="E15" s="2">
        <v>44221.510560000002</v>
      </c>
      <c r="F15" s="2" t="s">
        <v>49</v>
      </c>
      <c r="G15" s="2">
        <v>319</v>
      </c>
      <c r="H15" s="2" t="s">
        <v>50</v>
      </c>
      <c r="I15" s="58">
        <v>44221</v>
      </c>
      <c r="J15" s="59">
        <v>0.51874999999999993</v>
      </c>
      <c r="K15" s="2" t="s">
        <v>51</v>
      </c>
      <c r="L15" s="2" t="s">
        <v>52</v>
      </c>
      <c r="M15" s="2" t="s">
        <v>53</v>
      </c>
      <c r="N15" s="2" t="s">
        <v>54</v>
      </c>
      <c r="AD15" s="59">
        <v>0.5395833333333333</v>
      </c>
      <c r="AE15" s="59">
        <v>0.55555555555555558</v>
      </c>
      <c r="AF15" s="60">
        <v>1.5972222222222224E-2</v>
      </c>
      <c r="AG15" s="2">
        <v>9926</v>
      </c>
      <c r="AH15" s="2" t="s">
        <v>55</v>
      </c>
      <c r="AI15" s="61">
        <v>44221.55572916667</v>
      </c>
      <c r="AJ15" s="2" t="s">
        <v>56</v>
      </c>
      <c r="AK15" s="59"/>
      <c r="AL15" s="59"/>
      <c r="AM15" s="60"/>
      <c r="AP15" s="61"/>
      <c r="AS15" s="62">
        <v>44221</v>
      </c>
      <c r="AT15" s="2" t="s">
        <v>56</v>
      </c>
      <c r="AU15" s="2" t="s">
        <v>62</v>
      </c>
      <c r="AV15" s="2" t="s">
        <v>59</v>
      </c>
      <c r="AW15" s="2" t="s">
        <v>60</v>
      </c>
      <c r="AX15" s="2" t="str">
        <f t="shared" si="0"/>
        <v>One Step</v>
      </c>
      <c r="AY15" s="58">
        <f t="shared" si="1"/>
        <v>44221</v>
      </c>
    </row>
    <row r="16" spans="1:52" x14ac:dyDescent="0.25">
      <c r="A16" s="2">
        <v>15</v>
      </c>
      <c r="B16" s="2">
        <v>16167705</v>
      </c>
      <c r="C16" s="2" t="s">
        <v>143</v>
      </c>
      <c r="D16" s="2" t="s">
        <v>143</v>
      </c>
      <c r="E16" s="2">
        <v>44221.489350000003</v>
      </c>
      <c r="F16" s="2" t="s">
        <v>49</v>
      </c>
      <c r="G16" s="2">
        <v>320</v>
      </c>
      <c r="H16" s="2" t="s">
        <v>65</v>
      </c>
      <c r="I16" s="58">
        <v>44221</v>
      </c>
      <c r="J16" s="59">
        <v>0.51874999999999993</v>
      </c>
      <c r="K16" s="2" t="s">
        <v>51</v>
      </c>
      <c r="L16" s="2" t="s">
        <v>52</v>
      </c>
      <c r="M16" s="2" t="s">
        <v>53</v>
      </c>
      <c r="N16" s="2" t="s">
        <v>54</v>
      </c>
      <c r="AD16" s="59">
        <v>0.5395833333333333</v>
      </c>
      <c r="AE16" s="59">
        <v>0.5395833333333333</v>
      </c>
      <c r="AF16" s="60">
        <v>0</v>
      </c>
      <c r="AG16" s="2">
        <v>16510</v>
      </c>
      <c r="AH16" s="2" t="s">
        <v>64</v>
      </c>
      <c r="AI16" s="61">
        <v>44221.54011574074</v>
      </c>
      <c r="AJ16" s="2" t="s">
        <v>56</v>
      </c>
      <c r="AK16" s="59"/>
      <c r="AL16" s="59"/>
      <c r="AM16" s="60"/>
      <c r="AP16" s="61"/>
      <c r="AR16" s="2">
        <v>44221.54011574074</v>
      </c>
      <c r="AS16" s="62"/>
      <c r="AT16" s="2" t="s">
        <v>57</v>
      </c>
      <c r="AU16" s="2" t="s">
        <v>58</v>
      </c>
      <c r="AV16" s="2" t="s">
        <v>59</v>
      </c>
      <c r="AW16" s="2" t="s">
        <v>60</v>
      </c>
      <c r="AX16" s="2" t="str">
        <f t="shared" si="0"/>
        <v/>
      </c>
      <c r="AY16" s="58" t="str">
        <f t="shared" si="1"/>
        <v/>
      </c>
    </row>
    <row r="17" spans="1:51" x14ac:dyDescent="0.25">
      <c r="A17" s="2">
        <v>16</v>
      </c>
      <c r="B17" s="2">
        <v>16167730</v>
      </c>
      <c r="C17" s="2" t="s">
        <v>143</v>
      </c>
      <c r="D17" s="2" t="s">
        <v>143</v>
      </c>
      <c r="E17" s="2">
        <v>44221.507720000001</v>
      </c>
      <c r="F17" s="2" t="s">
        <v>49</v>
      </c>
      <c r="G17" s="2">
        <v>319</v>
      </c>
      <c r="H17" s="2" t="s">
        <v>50</v>
      </c>
      <c r="I17" s="58">
        <v>44221</v>
      </c>
      <c r="J17" s="59">
        <v>0.51874999999999993</v>
      </c>
      <c r="K17" s="2" t="s">
        <v>51</v>
      </c>
      <c r="L17" s="2" t="s">
        <v>52</v>
      </c>
      <c r="M17" s="2" t="s">
        <v>53</v>
      </c>
      <c r="N17" s="2" t="s">
        <v>54</v>
      </c>
      <c r="AD17" s="59">
        <v>0.53888888888888886</v>
      </c>
      <c r="AE17" s="59">
        <v>0.53888888888888886</v>
      </c>
      <c r="AF17" s="60">
        <v>0</v>
      </c>
      <c r="AG17" s="2">
        <v>9926</v>
      </c>
      <c r="AH17" s="2" t="s">
        <v>55</v>
      </c>
      <c r="AI17" s="61">
        <v>44221.5393287037</v>
      </c>
      <c r="AJ17" s="2" t="s">
        <v>56</v>
      </c>
      <c r="AR17" s="2">
        <v>44221.5393287037</v>
      </c>
      <c r="AS17" s="62"/>
      <c r="AT17" s="2" t="s">
        <v>57</v>
      </c>
      <c r="AU17" s="2" t="s">
        <v>58</v>
      </c>
      <c r="AV17" s="2" t="s">
        <v>59</v>
      </c>
      <c r="AW17" s="2" t="s">
        <v>60</v>
      </c>
      <c r="AX17" s="2" t="str">
        <f t="shared" si="0"/>
        <v/>
      </c>
      <c r="AY17" s="58" t="str">
        <f t="shared" si="1"/>
        <v/>
      </c>
    </row>
    <row r="18" spans="1:51" x14ac:dyDescent="0.25">
      <c r="A18" s="2">
        <v>17</v>
      </c>
      <c r="B18" s="2">
        <v>16167302</v>
      </c>
      <c r="C18" s="2" t="s">
        <v>144</v>
      </c>
      <c r="D18" s="2" t="s">
        <v>144</v>
      </c>
      <c r="E18" s="2">
        <v>44221.483520000002</v>
      </c>
      <c r="F18" s="2" t="s">
        <v>49</v>
      </c>
      <c r="G18" s="2">
        <v>320</v>
      </c>
      <c r="H18" s="2" t="s">
        <v>65</v>
      </c>
      <c r="I18" s="58">
        <v>44221</v>
      </c>
      <c r="J18" s="59">
        <v>0.50486111111111109</v>
      </c>
      <c r="K18" s="2" t="s">
        <v>51</v>
      </c>
      <c r="L18" s="2" t="s">
        <v>52</v>
      </c>
      <c r="M18" s="2" t="s">
        <v>53</v>
      </c>
      <c r="N18" s="2" t="s">
        <v>54</v>
      </c>
      <c r="AD18" s="59">
        <v>0.52500000000000002</v>
      </c>
      <c r="AE18" s="59">
        <v>0.52500000000000002</v>
      </c>
      <c r="AF18" s="60">
        <v>0</v>
      </c>
      <c r="AG18" s="2">
        <v>9926</v>
      </c>
      <c r="AH18" s="2" t="s">
        <v>55</v>
      </c>
      <c r="AI18" s="61">
        <v>44221.525671296295</v>
      </c>
      <c r="AJ18" s="2" t="s">
        <v>56</v>
      </c>
      <c r="AK18" s="59"/>
      <c r="AL18" s="59"/>
      <c r="AM18" s="60"/>
      <c r="AP18" s="61"/>
      <c r="AR18" s="2">
        <v>44221.525671296295</v>
      </c>
      <c r="AS18" s="62"/>
      <c r="AT18" s="2" t="s">
        <v>57</v>
      </c>
      <c r="AU18" s="2" t="s">
        <v>58</v>
      </c>
      <c r="AV18" s="2" t="s">
        <v>59</v>
      </c>
      <c r="AW18" s="2" t="s">
        <v>60</v>
      </c>
      <c r="AX18" s="2" t="str">
        <f t="shared" si="0"/>
        <v/>
      </c>
      <c r="AY18" s="58" t="str">
        <f t="shared" si="1"/>
        <v/>
      </c>
    </row>
    <row r="19" spans="1:51" x14ac:dyDescent="0.25">
      <c r="A19" s="2">
        <v>18</v>
      </c>
      <c r="B19" s="2">
        <v>16167704</v>
      </c>
      <c r="C19" s="2" t="s">
        <v>145</v>
      </c>
      <c r="D19" s="2" t="s">
        <v>145</v>
      </c>
      <c r="E19" s="2">
        <v>44221.489329999997</v>
      </c>
      <c r="F19" s="2" t="s">
        <v>49</v>
      </c>
      <c r="G19" s="2">
        <v>320</v>
      </c>
      <c r="H19" s="2" t="s">
        <v>65</v>
      </c>
      <c r="I19" s="58">
        <v>44221</v>
      </c>
      <c r="J19" s="59">
        <v>0.51874999999999993</v>
      </c>
      <c r="K19" s="2" t="s">
        <v>51</v>
      </c>
      <c r="L19" s="2" t="s">
        <v>52</v>
      </c>
      <c r="M19" s="2" t="s">
        <v>53</v>
      </c>
      <c r="N19" s="2" t="s">
        <v>54</v>
      </c>
      <c r="AD19" s="59">
        <v>0.5395833333333333</v>
      </c>
      <c r="AE19" s="59">
        <v>0.5395833333333333</v>
      </c>
      <c r="AF19" s="60">
        <v>0</v>
      </c>
      <c r="AG19" s="2">
        <v>16664</v>
      </c>
      <c r="AH19" s="2" t="s">
        <v>66</v>
      </c>
      <c r="AI19" s="61">
        <v>44221.540231481478</v>
      </c>
      <c r="AJ19" s="2" t="s">
        <v>56</v>
      </c>
      <c r="AR19" s="2">
        <v>44221.540231481478</v>
      </c>
      <c r="AS19" s="62"/>
      <c r="AT19" s="2" t="s">
        <v>57</v>
      </c>
      <c r="AU19" s="2" t="s">
        <v>139</v>
      </c>
      <c r="AV19" s="2" t="s">
        <v>59</v>
      </c>
      <c r="AW19" s="2" t="s">
        <v>60</v>
      </c>
      <c r="AX19" s="2" t="str">
        <f t="shared" si="0"/>
        <v/>
      </c>
      <c r="AY19" s="58" t="str">
        <f t="shared" si="1"/>
        <v/>
      </c>
    </row>
    <row r="20" spans="1:51" x14ac:dyDescent="0.25">
      <c r="A20" s="2">
        <v>19</v>
      </c>
      <c r="B20" s="2">
        <v>16167162</v>
      </c>
      <c r="C20" s="2" t="s">
        <v>146</v>
      </c>
      <c r="D20" s="2" t="s">
        <v>146</v>
      </c>
      <c r="E20" s="2">
        <v>44221.487880000001</v>
      </c>
      <c r="F20" s="2" t="s">
        <v>49</v>
      </c>
      <c r="G20" s="2">
        <v>320</v>
      </c>
      <c r="H20" s="2" t="s">
        <v>65</v>
      </c>
      <c r="I20" s="58">
        <v>44221</v>
      </c>
      <c r="J20" s="59">
        <v>0.49791666666666662</v>
      </c>
      <c r="K20" s="2" t="s">
        <v>51</v>
      </c>
      <c r="L20" s="2" t="s">
        <v>52</v>
      </c>
      <c r="M20" s="2" t="s">
        <v>53</v>
      </c>
      <c r="N20" s="2" t="s">
        <v>54</v>
      </c>
      <c r="AD20" s="59">
        <v>0.50902777777777775</v>
      </c>
      <c r="AE20" s="59">
        <v>0.50972222222222219</v>
      </c>
      <c r="AF20" s="60">
        <v>6.9444444444444447E-4</v>
      </c>
      <c r="AG20" s="2">
        <v>9926</v>
      </c>
      <c r="AH20" s="2" t="s">
        <v>55</v>
      </c>
      <c r="AI20" s="61">
        <v>44221.509780092594</v>
      </c>
      <c r="AJ20" s="2" t="s">
        <v>56</v>
      </c>
      <c r="AR20" s="61">
        <v>44221.509780092594</v>
      </c>
      <c r="AT20" s="2" t="s">
        <v>57</v>
      </c>
      <c r="AU20" s="2" t="s">
        <v>58</v>
      </c>
      <c r="AV20" s="2" t="s">
        <v>59</v>
      </c>
      <c r="AW20" s="2" t="s">
        <v>60</v>
      </c>
      <c r="AX20" s="2" t="str">
        <f t="shared" si="0"/>
        <v/>
      </c>
      <c r="AY20" s="58" t="str">
        <f t="shared" si="1"/>
        <v/>
      </c>
    </row>
    <row r="21" spans="1:51" x14ac:dyDescent="0.25">
      <c r="A21" s="2">
        <v>20</v>
      </c>
      <c r="B21" s="2">
        <v>16167163</v>
      </c>
      <c r="C21" s="2" t="s">
        <v>147</v>
      </c>
      <c r="D21" s="2" t="s">
        <v>147</v>
      </c>
      <c r="E21" s="2">
        <v>44221.487849999998</v>
      </c>
      <c r="F21" s="2" t="s">
        <v>49</v>
      </c>
      <c r="G21" s="2">
        <v>320</v>
      </c>
      <c r="H21" s="2" t="s">
        <v>65</v>
      </c>
      <c r="I21" s="58">
        <v>44221</v>
      </c>
      <c r="J21" s="59">
        <v>0.49791666666666662</v>
      </c>
      <c r="K21" s="2" t="s">
        <v>51</v>
      </c>
      <c r="L21" s="2" t="s">
        <v>52</v>
      </c>
      <c r="M21" s="2" t="s">
        <v>53</v>
      </c>
      <c r="N21" s="2" t="s">
        <v>54</v>
      </c>
      <c r="AD21" s="59">
        <v>0.50972222222222219</v>
      </c>
      <c r="AE21" s="59">
        <v>0.51041666666666663</v>
      </c>
      <c r="AF21" s="60">
        <v>6.9444444444444447E-4</v>
      </c>
      <c r="AG21" s="2">
        <v>9926</v>
      </c>
      <c r="AH21" s="2" t="s">
        <v>55</v>
      </c>
      <c r="AI21" s="61">
        <v>44221.510844907411</v>
      </c>
      <c r="AJ21" s="2" t="s">
        <v>56</v>
      </c>
      <c r="AR21" s="61">
        <v>44221.510844907411</v>
      </c>
      <c r="AT21" s="2" t="s">
        <v>57</v>
      </c>
      <c r="AU21" s="2" t="s">
        <v>58</v>
      </c>
      <c r="AV21" s="2" t="s">
        <v>59</v>
      </c>
      <c r="AW21" s="2" t="s">
        <v>60</v>
      </c>
      <c r="AX21" s="2" t="str">
        <f t="shared" si="0"/>
        <v/>
      </c>
      <c r="AY21" s="58" t="str">
        <f t="shared" si="1"/>
        <v/>
      </c>
    </row>
    <row r="22" spans="1:51" x14ac:dyDescent="0.25">
      <c r="A22" s="2">
        <v>21</v>
      </c>
      <c r="B22" s="2">
        <v>16167303</v>
      </c>
      <c r="C22" s="2" t="s">
        <v>148</v>
      </c>
      <c r="D22" s="2" t="s">
        <v>148</v>
      </c>
      <c r="E22" s="2">
        <v>44221.483500000002</v>
      </c>
      <c r="F22" s="2" t="s">
        <v>49</v>
      </c>
      <c r="G22" s="2">
        <v>320</v>
      </c>
      <c r="H22" s="2" t="s">
        <v>65</v>
      </c>
      <c r="I22" s="58">
        <v>44221</v>
      </c>
      <c r="J22" s="59">
        <v>0.50486111111111109</v>
      </c>
      <c r="K22" s="2" t="s">
        <v>51</v>
      </c>
      <c r="L22" s="2" t="s">
        <v>52</v>
      </c>
      <c r="M22" s="2" t="s">
        <v>53</v>
      </c>
      <c r="N22" s="2" t="s">
        <v>54</v>
      </c>
      <c r="AD22" s="59">
        <v>0.52569444444444446</v>
      </c>
      <c r="AE22" s="59">
        <v>0.52569444444444446</v>
      </c>
      <c r="AF22" s="60">
        <v>0</v>
      </c>
      <c r="AG22" s="2">
        <v>9926</v>
      </c>
      <c r="AH22" s="2" t="s">
        <v>55</v>
      </c>
      <c r="AI22" s="61">
        <v>44221.526099537034</v>
      </c>
      <c r="AJ22" s="2" t="s">
        <v>56</v>
      </c>
      <c r="AK22" s="59"/>
      <c r="AL22" s="59"/>
      <c r="AM22" s="60"/>
      <c r="AP22" s="61"/>
      <c r="AR22" s="2">
        <v>44221.526099537034</v>
      </c>
      <c r="AS22" s="62"/>
      <c r="AT22" s="2" t="s">
        <v>57</v>
      </c>
      <c r="AU22" s="2" t="s">
        <v>58</v>
      </c>
      <c r="AV22" s="2" t="s">
        <v>59</v>
      </c>
      <c r="AW22" s="2" t="s">
        <v>60</v>
      </c>
      <c r="AX22" s="2" t="str">
        <f t="shared" si="0"/>
        <v/>
      </c>
      <c r="AY22" s="58" t="str">
        <f t="shared" si="1"/>
        <v/>
      </c>
    </row>
    <row r="23" spans="1:51" x14ac:dyDescent="0.25">
      <c r="A23" s="2">
        <v>22</v>
      </c>
      <c r="B23" s="2">
        <v>16167304</v>
      </c>
      <c r="C23" s="2" t="s">
        <v>149</v>
      </c>
      <c r="D23" s="2" t="s">
        <v>149</v>
      </c>
      <c r="E23" s="2">
        <v>44221.483480000003</v>
      </c>
      <c r="F23" s="2" t="s">
        <v>49</v>
      </c>
      <c r="G23" s="2">
        <v>320</v>
      </c>
      <c r="H23" s="2" t="s">
        <v>65</v>
      </c>
      <c r="I23" s="58">
        <v>44221</v>
      </c>
      <c r="J23" s="59">
        <v>0.50486111111111109</v>
      </c>
      <c r="K23" s="2" t="s">
        <v>51</v>
      </c>
      <c r="L23" s="2" t="s">
        <v>52</v>
      </c>
      <c r="M23" s="2" t="s">
        <v>53</v>
      </c>
      <c r="N23" s="2" t="s">
        <v>54</v>
      </c>
      <c r="AD23" s="59">
        <v>0.53263888888888888</v>
      </c>
      <c r="AE23" s="59">
        <v>0.53333333333333333</v>
      </c>
      <c r="AF23" s="60">
        <v>6.9444444444444447E-4</v>
      </c>
      <c r="AG23" s="2">
        <v>16664</v>
      </c>
      <c r="AH23" s="2" t="s">
        <v>66</v>
      </c>
      <c r="AI23" s="61">
        <v>44221.533425925925</v>
      </c>
      <c r="AJ23" s="2" t="s">
        <v>56</v>
      </c>
      <c r="AR23" s="61">
        <v>44221.533425925925</v>
      </c>
      <c r="AT23" s="2" t="s">
        <v>57</v>
      </c>
      <c r="AU23" s="2" t="s">
        <v>139</v>
      </c>
      <c r="AV23" s="2" t="s">
        <v>59</v>
      </c>
      <c r="AW23" s="2" t="s">
        <v>60</v>
      </c>
      <c r="AX23" s="2" t="str">
        <f t="shared" si="0"/>
        <v/>
      </c>
      <c r="AY23" s="58" t="str">
        <f t="shared" si="1"/>
        <v/>
      </c>
    </row>
    <row r="24" spans="1:51" x14ac:dyDescent="0.25">
      <c r="A24" s="2">
        <v>23</v>
      </c>
      <c r="B24" s="2">
        <v>16166256</v>
      </c>
      <c r="C24" s="2" t="s">
        <v>113</v>
      </c>
      <c r="D24" s="2" t="s">
        <v>113</v>
      </c>
      <c r="E24" s="2">
        <v>44221.46544</v>
      </c>
      <c r="F24" s="2" t="s">
        <v>49</v>
      </c>
      <c r="G24" s="2">
        <v>319</v>
      </c>
      <c r="H24" s="2" t="s">
        <v>50</v>
      </c>
      <c r="I24" s="58">
        <v>44221</v>
      </c>
      <c r="J24" s="59">
        <v>0.47222222222222227</v>
      </c>
      <c r="K24" s="2" t="s">
        <v>51</v>
      </c>
      <c r="L24" s="2" t="s">
        <v>52</v>
      </c>
      <c r="M24" s="2" t="s">
        <v>53</v>
      </c>
      <c r="N24" s="2" t="s">
        <v>54</v>
      </c>
      <c r="AD24" s="59">
        <v>0.47430555555555554</v>
      </c>
      <c r="AE24" s="59">
        <v>0.47500000000000003</v>
      </c>
      <c r="AF24" s="60">
        <v>6.9444444444444447E-4</v>
      </c>
      <c r="AG24" s="2">
        <v>16027</v>
      </c>
      <c r="AH24" s="2" t="s">
        <v>69</v>
      </c>
      <c r="AI24" s="61">
        <v>44221.475624999999</v>
      </c>
      <c r="AJ24" s="2" t="s">
        <v>56</v>
      </c>
      <c r="AR24" s="2">
        <v>44221.475624999999</v>
      </c>
      <c r="AS24" s="62"/>
      <c r="AT24" s="2" t="s">
        <v>57</v>
      </c>
      <c r="AU24" s="2" t="s">
        <v>73</v>
      </c>
      <c r="AV24" s="2" t="s">
        <v>59</v>
      </c>
      <c r="AW24" s="2" t="s">
        <v>60</v>
      </c>
      <c r="AX24" s="2" t="str">
        <f t="shared" si="0"/>
        <v/>
      </c>
      <c r="AY24" s="58" t="str">
        <f t="shared" si="1"/>
        <v/>
      </c>
    </row>
    <row r="25" spans="1:51" x14ac:dyDescent="0.25">
      <c r="A25" s="2">
        <v>24</v>
      </c>
      <c r="B25" s="2">
        <v>16162888</v>
      </c>
      <c r="C25" s="2" t="s">
        <v>114</v>
      </c>
      <c r="D25" s="2" t="s">
        <v>114</v>
      </c>
      <c r="E25" s="2">
        <v>44221.34792</v>
      </c>
      <c r="F25" s="2" t="s">
        <v>49</v>
      </c>
      <c r="G25" s="2">
        <v>319</v>
      </c>
      <c r="H25" s="2" t="s">
        <v>50</v>
      </c>
      <c r="I25" s="58">
        <v>44221</v>
      </c>
      <c r="J25" s="59">
        <v>0.38680555555555557</v>
      </c>
      <c r="K25" s="2" t="s">
        <v>51</v>
      </c>
      <c r="L25" s="2" t="s">
        <v>52</v>
      </c>
      <c r="M25" s="2" t="s">
        <v>53</v>
      </c>
      <c r="N25" s="2" t="s">
        <v>54</v>
      </c>
      <c r="AD25" s="59">
        <v>0.40902777777777777</v>
      </c>
      <c r="AE25" s="59">
        <v>0.40902777777777777</v>
      </c>
      <c r="AF25" s="60">
        <v>0</v>
      </c>
      <c r="AG25" s="2">
        <v>11305</v>
      </c>
      <c r="AH25" s="2" t="s">
        <v>61</v>
      </c>
      <c r="AI25" s="61">
        <v>44221.409548611111</v>
      </c>
      <c r="AJ25" s="2" t="s">
        <v>56</v>
      </c>
      <c r="AR25" s="2">
        <v>44221.409548611111</v>
      </c>
      <c r="AS25" s="62"/>
      <c r="AT25" s="2" t="s">
        <v>57</v>
      </c>
      <c r="AU25" s="2" t="s">
        <v>58</v>
      </c>
      <c r="AV25" s="2" t="s">
        <v>59</v>
      </c>
      <c r="AW25" s="2" t="s">
        <v>60</v>
      </c>
      <c r="AX25" s="2" t="str">
        <f t="shared" si="0"/>
        <v/>
      </c>
      <c r="AY25" s="58" t="str">
        <f t="shared" si="1"/>
        <v/>
      </c>
    </row>
    <row r="26" spans="1:51" x14ac:dyDescent="0.25">
      <c r="A26" s="2">
        <v>25</v>
      </c>
      <c r="B26" s="2">
        <v>16164523</v>
      </c>
      <c r="C26" s="2" t="s">
        <v>150</v>
      </c>
      <c r="D26" s="2" t="s">
        <v>150</v>
      </c>
      <c r="E26" s="2">
        <v>44221.399129999998</v>
      </c>
      <c r="F26" s="2" t="s">
        <v>49</v>
      </c>
      <c r="G26" s="2">
        <v>320</v>
      </c>
      <c r="H26" s="2" t="s">
        <v>65</v>
      </c>
      <c r="I26" s="58">
        <v>44221</v>
      </c>
      <c r="J26" s="59">
        <v>0.42152777777777778</v>
      </c>
      <c r="K26" s="2" t="s">
        <v>51</v>
      </c>
      <c r="L26" s="2" t="s">
        <v>52</v>
      </c>
      <c r="M26" s="2" t="s">
        <v>53</v>
      </c>
      <c r="N26" s="2" t="s">
        <v>54</v>
      </c>
      <c r="AD26" s="59">
        <v>0.43958333333333338</v>
      </c>
      <c r="AE26" s="59">
        <v>0.44027777777777777</v>
      </c>
      <c r="AF26" s="60">
        <v>6.9444444444444447E-4</v>
      </c>
      <c r="AG26" s="2">
        <v>9926</v>
      </c>
      <c r="AH26" s="2" t="s">
        <v>55</v>
      </c>
      <c r="AI26" s="61">
        <v>44221.440451388888</v>
      </c>
      <c r="AJ26" s="2" t="s">
        <v>56</v>
      </c>
      <c r="AR26" s="2">
        <v>44221.440451388888</v>
      </c>
      <c r="AS26" s="62"/>
      <c r="AT26" s="2" t="s">
        <v>57</v>
      </c>
      <c r="AU26" s="2" t="s">
        <v>58</v>
      </c>
      <c r="AV26" s="2" t="s">
        <v>59</v>
      </c>
      <c r="AW26" s="2" t="s">
        <v>60</v>
      </c>
      <c r="AX26" s="2" t="str">
        <f t="shared" si="0"/>
        <v/>
      </c>
      <c r="AY26" s="58" t="str">
        <f t="shared" si="1"/>
        <v/>
      </c>
    </row>
    <row r="27" spans="1:51" x14ac:dyDescent="0.25">
      <c r="A27" s="2">
        <v>26</v>
      </c>
      <c r="B27" s="2">
        <v>16162878</v>
      </c>
      <c r="C27" s="2" t="s">
        <v>115</v>
      </c>
      <c r="D27" s="2" t="s">
        <v>115</v>
      </c>
      <c r="E27" s="2">
        <v>44221.338889999999</v>
      </c>
      <c r="F27" s="2" t="s">
        <v>49</v>
      </c>
      <c r="G27" s="2">
        <v>319</v>
      </c>
      <c r="H27" s="2" t="s">
        <v>50</v>
      </c>
      <c r="I27" s="58">
        <v>44221</v>
      </c>
      <c r="J27" s="59">
        <v>0.38680555555555557</v>
      </c>
      <c r="K27" s="2" t="s">
        <v>51</v>
      </c>
      <c r="L27" s="2" t="s">
        <v>52</v>
      </c>
      <c r="M27" s="2" t="s">
        <v>53</v>
      </c>
      <c r="N27" s="2" t="s">
        <v>54</v>
      </c>
      <c r="AD27" s="59">
        <v>0.4069444444444445</v>
      </c>
      <c r="AE27" s="59">
        <v>0.4069444444444445</v>
      </c>
      <c r="AF27" s="60">
        <v>0</v>
      </c>
      <c r="AG27" s="2">
        <v>11305</v>
      </c>
      <c r="AH27" s="2" t="s">
        <v>61</v>
      </c>
      <c r="AI27" s="61">
        <v>44221.407337962963</v>
      </c>
      <c r="AJ27" s="2" t="s">
        <v>56</v>
      </c>
      <c r="AR27" s="2">
        <v>44221.407349537039</v>
      </c>
      <c r="AS27" s="62"/>
      <c r="AT27" s="2" t="s">
        <v>57</v>
      </c>
      <c r="AU27" s="2" t="s">
        <v>58</v>
      </c>
      <c r="AV27" s="2" t="s">
        <v>59</v>
      </c>
      <c r="AW27" s="2" t="s">
        <v>60</v>
      </c>
      <c r="AX27" s="2" t="str">
        <f t="shared" si="0"/>
        <v/>
      </c>
      <c r="AY27" s="58" t="str">
        <f t="shared" si="1"/>
        <v/>
      </c>
    </row>
    <row r="28" spans="1:51" x14ac:dyDescent="0.25">
      <c r="A28" s="2">
        <v>27</v>
      </c>
      <c r="B28" s="2">
        <v>16167009</v>
      </c>
      <c r="C28" s="2" t="s">
        <v>151</v>
      </c>
      <c r="D28" s="2" t="s">
        <v>151</v>
      </c>
      <c r="E28" s="2">
        <v>44221.473449999998</v>
      </c>
      <c r="F28" s="2" t="s">
        <v>49</v>
      </c>
      <c r="G28" s="2">
        <v>319</v>
      </c>
      <c r="H28" s="2" t="s">
        <v>50</v>
      </c>
      <c r="I28" s="58">
        <v>44221</v>
      </c>
      <c r="J28" s="59">
        <v>0.49444444444444446</v>
      </c>
      <c r="K28" s="2" t="s">
        <v>51</v>
      </c>
      <c r="L28" s="2" t="s">
        <v>52</v>
      </c>
      <c r="M28" s="2" t="s">
        <v>53</v>
      </c>
      <c r="N28" s="2" t="s">
        <v>54</v>
      </c>
      <c r="AD28" s="59">
        <v>0.50416666666666665</v>
      </c>
      <c r="AE28" s="59">
        <v>0.50416666666666665</v>
      </c>
      <c r="AF28" s="60">
        <v>0</v>
      </c>
      <c r="AG28" s="2">
        <v>11305</v>
      </c>
      <c r="AH28" s="2" t="s">
        <v>61</v>
      </c>
      <c r="AI28" s="61">
        <v>44221.504502314812</v>
      </c>
      <c r="AJ28" s="2" t="s">
        <v>56</v>
      </c>
      <c r="AR28" s="2">
        <v>44221.504502314812</v>
      </c>
      <c r="AS28" s="62"/>
      <c r="AT28" s="2" t="s">
        <v>57</v>
      </c>
      <c r="AU28" s="2" t="s">
        <v>73</v>
      </c>
      <c r="AV28" s="2" t="s">
        <v>59</v>
      </c>
      <c r="AW28" s="2" t="s">
        <v>60</v>
      </c>
      <c r="AX28" s="2" t="str">
        <f t="shared" si="0"/>
        <v/>
      </c>
      <c r="AY28" s="58" t="str">
        <f t="shared" si="1"/>
        <v/>
      </c>
    </row>
    <row r="29" spans="1:51" x14ac:dyDescent="0.25">
      <c r="A29" s="2">
        <v>28</v>
      </c>
      <c r="B29" s="2">
        <v>16167727</v>
      </c>
      <c r="C29" s="2" t="s">
        <v>152</v>
      </c>
      <c r="D29" s="2" t="s">
        <v>152</v>
      </c>
      <c r="E29" s="2">
        <v>44221.497770000002</v>
      </c>
      <c r="F29" s="2" t="s">
        <v>49</v>
      </c>
      <c r="G29" s="2">
        <v>319</v>
      </c>
      <c r="H29" s="2" t="s">
        <v>50</v>
      </c>
      <c r="I29" s="58">
        <v>44221</v>
      </c>
      <c r="J29" s="59">
        <v>0.51874999999999993</v>
      </c>
      <c r="K29" s="2" t="s">
        <v>51</v>
      </c>
      <c r="L29" s="2" t="s">
        <v>52</v>
      </c>
      <c r="M29" s="2" t="s">
        <v>53</v>
      </c>
      <c r="N29" s="2" t="s">
        <v>54</v>
      </c>
      <c r="AD29" s="59">
        <v>0.53680555555555554</v>
      </c>
      <c r="AE29" s="59">
        <v>0.53749999999999998</v>
      </c>
      <c r="AF29" s="60">
        <v>6.9444444444444447E-4</v>
      </c>
      <c r="AG29" s="2">
        <v>11305</v>
      </c>
      <c r="AH29" s="2" t="s">
        <v>61</v>
      </c>
      <c r="AI29" s="61">
        <v>44221.537673611114</v>
      </c>
      <c r="AJ29" s="2" t="s">
        <v>56</v>
      </c>
      <c r="AR29" s="2">
        <v>44221.537685185183</v>
      </c>
      <c r="AS29" s="62"/>
      <c r="AT29" s="2" t="s">
        <v>57</v>
      </c>
      <c r="AU29" s="2" t="s">
        <v>58</v>
      </c>
      <c r="AV29" s="2" t="s">
        <v>59</v>
      </c>
      <c r="AW29" s="2" t="s">
        <v>60</v>
      </c>
      <c r="AX29" s="2" t="str">
        <f t="shared" si="0"/>
        <v/>
      </c>
      <c r="AY29" s="58" t="str">
        <f t="shared" si="1"/>
        <v/>
      </c>
    </row>
    <row r="30" spans="1:51" x14ac:dyDescent="0.25">
      <c r="A30" s="2">
        <v>29</v>
      </c>
      <c r="B30" s="2">
        <v>16167313</v>
      </c>
      <c r="C30" s="2" t="s">
        <v>153</v>
      </c>
      <c r="D30" s="2" t="s">
        <v>153</v>
      </c>
      <c r="E30" s="2">
        <v>44221.484400000001</v>
      </c>
      <c r="F30" s="2" t="s">
        <v>49</v>
      </c>
      <c r="G30" s="2">
        <v>313</v>
      </c>
      <c r="H30" s="2" t="s">
        <v>63</v>
      </c>
      <c r="I30" s="58">
        <v>44221</v>
      </c>
      <c r="J30" s="59">
        <v>0.50486111111111109</v>
      </c>
      <c r="K30" s="2" t="s">
        <v>51</v>
      </c>
      <c r="L30" s="2" t="s">
        <v>52</v>
      </c>
      <c r="M30" s="2" t="s">
        <v>53</v>
      </c>
      <c r="N30" s="2" t="s">
        <v>54</v>
      </c>
      <c r="AD30" s="59">
        <v>0.50624999999999998</v>
      </c>
      <c r="AE30" s="59">
        <v>0.51736111111111105</v>
      </c>
      <c r="AF30" s="60">
        <v>1.1111111111111112E-2</v>
      </c>
      <c r="AG30" s="2">
        <v>11305</v>
      </c>
      <c r="AH30" s="2" t="s">
        <v>61</v>
      </c>
      <c r="AI30" s="61">
        <v>44221.517962962964</v>
      </c>
      <c r="AJ30" s="2" t="s">
        <v>56</v>
      </c>
      <c r="AK30" s="59"/>
      <c r="AL30" s="59"/>
      <c r="AM30" s="60"/>
      <c r="AP30" s="61"/>
      <c r="AS30" s="62">
        <v>44221</v>
      </c>
      <c r="AT30" s="2" t="s">
        <v>56</v>
      </c>
      <c r="AU30" s="2" t="s">
        <v>62</v>
      </c>
      <c r="AV30" s="2" t="s">
        <v>59</v>
      </c>
      <c r="AW30" s="2" t="s">
        <v>60</v>
      </c>
      <c r="AX30" s="2" t="str">
        <f t="shared" si="0"/>
        <v>One Step</v>
      </c>
      <c r="AY30" s="58">
        <f t="shared" si="1"/>
        <v>44221</v>
      </c>
    </row>
    <row r="31" spans="1:51" x14ac:dyDescent="0.25">
      <c r="A31" s="2">
        <v>30</v>
      </c>
      <c r="B31" s="2">
        <v>16167723</v>
      </c>
      <c r="C31" s="2" t="s">
        <v>154</v>
      </c>
      <c r="D31" s="2" t="s">
        <v>154</v>
      </c>
      <c r="E31" s="2">
        <v>44221.490669999999</v>
      </c>
      <c r="F31" s="2" t="s">
        <v>49</v>
      </c>
      <c r="G31" s="2">
        <v>319</v>
      </c>
      <c r="H31" s="2" t="s">
        <v>50</v>
      </c>
      <c r="I31" s="58">
        <v>44221</v>
      </c>
      <c r="J31" s="59">
        <v>0.51874999999999993</v>
      </c>
      <c r="K31" s="2" t="s">
        <v>51</v>
      </c>
      <c r="L31" s="2" t="s">
        <v>52</v>
      </c>
      <c r="M31" s="2" t="s">
        <v>53</v>
      </c>
      <c r="N31" s="2" t="s">
        <v>54</v>
      </c>
      <c r="AD31" s="59">
        <v>0.53541666666666665</v>
      </c>
      <c r="AE31" s="59">
        <v>0.53611111111111109</v>
      </c>
      <c r="AF31" s="60">
        <v>6.9444444444444447E-4</v>
      </c>
      <c r="AG31" s="2">
        <v>11305</v>
      </c>
      <c r="AH31" s="2" t="s">
        <v>61</v>
      </c>
      <c r="AI31" s="61">
        <v>44221.536238425928</v>
      </c>
      <c r="AJ31" s="2" t="s">
        <v>56</v>
      </c>
      <c r="AR31" s="61">
        <v>44221.536249999997</v>
      </c>
      <c r="AT31" s="2" t="s">
        <v>57</v>
      </c>
      <c r="AU31" s="2" t="s">
        <v>58</v>
      </c>
      <c r="AV31" s="2" t="s">
        <v>59</v>
      </c>
      <c r="AW31" s="2" t="s">
        <v>60</v>
      </c>
      <c r="AX31" s="2" t="str">
        <f t="shared" si="0"/>
        <v/>
      </c>
      <c r="AY31" s="58" t="str">
        <f t="shared" si="1"/>
        <v/>
      </c>
    </row>
    <row r="32" spans="1:51" x14ac:dyDescent="0.25">
      <c r="A32" s="2">
        <v>31</v>
      </c>
      <c r="B32" s="2">
        <v>16166994</v>
      </c>
      <c r="C32" s="2" t="s">
        <v>155</v>
      </c>
      <c r="D32" s="2" t="s">
        <v>155</v>
      </c>
      <c r="E32" s="2">
        <v>44221.47638</v>
      </c>
      <c r="F32" s="2" t="s">
        <v>49</v>
      </c>
      <c r="G32" s="2">
        <v>319</v>
      </c>
      <c r="H32" s="2" t="s">
        <v>50</v>
      </c>
      <c r="I32" s="58">
        <v>44221</v>
      </c>
      <c r="J32" s="59">
        <v>0.49374999999999997</v>
      </c>
      <c r="K32" s="2" t="s">
        <v>51</v>
      </c>
      <c r="L32" s="2" t="s">
        <v>52</v>
      </c>
      <c r="M32" s="2" t="s">
        <v>53</v>
      </c>
      <c r="N32" s="2" t="s">
        <v>54</v>
      </c>
      <c r="AD32" s="59">
        <v>0.51874999999999993</v>
      </c>
      <c r="AE32" s="59">
        <v>0.54097222222222219</v>
      </c>
      <c r="AF32" s="60">
        <v>2.2222222222222223E-2</v>
      </c>
      <c r="AG32" s="2">
        <v>16427</v>
      </c>
      <c r="AH32" s="2" t="s">
        <v>67</v>
      </c>
      <c r="AI32" s="61">
        <v>44221.541493055556</v>
      </c>
      <c r="AJ32" s="2" t="s">
        <v>56</v>
      </c>
      <c r="AS32" s="62">
        <v>44221</v>
      </c>
      <c r="AT32" s="2" t="s">
        <v>56</v>
      </c>
      <c r="AU32" s="2" t="s">
        <v>71</v>
      </c>
      <c r="AV32" s="2" t="s">
        <v>59</v>
      </c>
      <c r="AW32" s="2" t="s">
        <v>60</v>
      </c>
      <c r="AX32" s="2" t="str">
        <f t="shared" si="0"/>
        <v>One Step</v>
      </c>
      <c r="AY32" s="58">
        <f t="shared" si="1"/>
        <v>44221</v>
      </c>
    </row>
    <row r="33" spans="1:51" x14ac:dyDescent="0.25">
      <c r="A33" s="2">
        <v>32</v>
      </c>
      <c r="B33" s="2">
        <v>16162883</v>
      </c>
      <c r="C33" s="2" t="s">
        <v>156</v>
      </c>
      <c r="D33" s="2" t="s">
        <v>156</v>
      </c>
      <c r="E33" s="2">
        <v>44221.341670000002</v>
      </c>
      <c r="F33" s="2" t="s">
        <v>49</v>
      </c>
      <c r="G33" s="2">
        <v>319</v>
      </c>
      <c r="H33" s="2" t="s">
        <v>50</v>
      </c>
      <c r="I33" s="58">
        <v>44221</v>
      </c>
      <c r="J33" s="59">
        <v>0.38680555555555557</v>
      </c>
      <c r="K33" s="2" t="s">
        <v>51</v>
      </c>
      <c r="L33" s="2" t="s">
        <v>52</v>
      </c>
      <c r="M33" s="2" t="s">
        <v>53</v>
      </c>
      <c r="N33" s="2" t="s">
        <v>54</v>
      </c>
      <c r="AD33" s="59">
        <v>0.40763888888888888</v>
      </c>
      <c r="AE33" s="59">
        <v>0.40763888888888888</v>
      </c>
      <c r="AF33" s="60">
        <v>0</v>
      </c>
      <c r="AG33" s="2">
        <v>11305</v>
      </c>
      <c r="AH33" s="2" t="s">
        <v>61</v>
      </c>
      <c r="AI33" s="61">
        <v>44221.408148148148</v>
      </c>
      <c r="AJ33" s="2" t="s">
        <v>56</v>
      </c>
      <c r="AR33" s="2">
        <v>44221.408148148148</v>
      </c>
      <c r="AS33" s="62"/>
      <c r="AT33" s="2" t="s">
        <v>57</v>
      </c>
      <c r="AU33" s="2" t="s">
        <v>58</v>
      </c>
      <c r="AV33" s="2" t="s">
        <v>59</v>
      </c>
      <c r="AW33" s="2" t="s">
        <v>60</v>
      </c>
      <c r="AX33" s="2" t="str">
        <f t="shared" si="0"/>
        <v/>
      </c>
      <c r="AY33" s="58" t="str">
        <f t="shared" si="1"/>
        <v/>
      </c>
    </row>
    <row r="34" spans="1:51" x14ac:dyDescent="0.25">
      <c r="A34" s="2">
        <v>33</v>
      </c>
      <c r="B34" s="2">
        <v>16166278</v>
      </c>
      <c r="C34" s="2" t="s">
        <v>157</v>
      </c>
      <c r="D34" s="2" t="s">
        <v>157</v>
      </c>
      <c r="E34" s="2">
        <v>44221.462140000003</v>
      </c>
      <c r="F34" s="2" t="s">
        <v>49</v>
      </c>
      <c r="G34" s="2">
        <v>319</v>
      </c>
      <c r="H34" s="2" t="s">
        <v>50</v>
      </c>
      <c r="I34" s="58">
        <v>44221</v>
      </c>
      <c r="J34" s="59">
        <v>0.47361111111111115</v>
      </c>
      <c r="K34" s="2" t="s">
        <v>51</v>
      </c>
      <c r="L34" s="2" t="s">
        <v>52</v>
      </c>
      <c r="M34" s="2" t="s">
        <v>53</v>
      </c>
      <c r="N34" s="2" t="s">
        <v>54</v>
      </c>
      <c r="AD34" s="59">
        <v>0.47986111111111113</v>
      </c>
      <c r="AE34" s="59">
        <v>0.47986111111111113</v>
      </c>
      <c r="AF34" s="60">
        <v>0</v>
      </c>
      <c r="AG34" s="2">
        <v>9926</v>
      </c>
      <c r="AH34" s="2" t="s">
        <v>55</v>
      </c>
      <c r="AI34" s="61">
        <v>44221.480196759258</v>
      </c>
      <c r="AJ34" s="2" t="s">
        <v>56</v>
      </c>
      <c r="AR34" s="2">
        <v>44221.480208333334</v>
      </c>
      <c r="AS34" s="62"/>
      <c r="AT34" s="2" t="s">
        <v>57</v>
      </c>
      <c r="AU34" s="2" t="s">
        <v>73</v>
      </c>
      <c r="AV34" s="2" t="s">
        <v>59</v>
      </c>
      <c r="AW34" s="2" t="s">
        <v>60</v>
      </c>
      <c r="AX34" s="2" t="str">
        <f t="shared" si="0"/>
        <v/>
      </c>
      <c r="AY34" s="58" t="str">
        <f t="shared" si="1"/>
        <v/>
      </c>
    </row>
    <row r="35" spans="1:51" x14ac:dyDescent="0.25">
      <c r="A35" s="2">
        <v>34</v>
      </c>
      <c r="B35" s="2">
        <v>16162890</v>
      </c>
      <c r="C35" s="2" t="s">
        <v>158</v>
      </c>
      <c r="D35" s="2" t="s">
        <v>158</v>
      </c>
      <c r="E35" s="2">
        <v>44221.35</v>
      </c>
      <c r="F35" s="2" t="s">
        <v>49</v>
      </c>
      <c r="G35" s="2">
        <v>319</v>
      </c>
      <c r="H35" s="2" t="s">
        <v>50</v>
      </c>
      <c r="I35" s="58">
        <v>44221</v>
      </c>
      <c r="J35" s="59">
        <v>0.38680555555555557</v>
      </c>
      <c r="K35" s="2" t="s">
        <v>51</v>
      </c>
      <c r="L35" s="2" t="s">
        <v>52</v>
      </c>
      <c r="M35" s="2" t="s">
        <v>53</v>
      </c>
      <c r="N35" s="2" t="s">
        <v>54</v>
      </c>
      <c r="AD35" s="59">
        <v>0.40902777777777777</v>
      </c>
      <c r="AE35" s="59">
        <v>0.40972222222222227</v>
      </c>
      <c r="AF35" s="60">
        <v>6.9444444444444447E-4</v>
      </c>
      <c r="AG35" s="2">
        <v>16027</v>
      </c>
      <c r="AH35" s="2" t="s">
        <v>69</v>
      </c>
      <c r="AI35" s="61">
        <v>44221.409733796296</v>
      </c>
      <c r="AJ35" s="2" t="s">
        <v>56</v>
      </c>
      <c r="AR35" s="61">
        <v>44221.409733796296</v>
      </c>
      <c r="AT35" s="2" t="s">
        <v>57</v>
      </c>
      <c r="AU35" s="2" t="s">
        <v>58</v>
      </c>
      <c r="AV35" s="2" t="s">
        <v>59</v>
      </c>
      <c r="AW35" s="2" t="s">
        <v>60</v>
      </c>
      <c r="AX35" s="2" t="str">
        <f t="shared" si="0"/>
        <v/>
      </c>
      <c r="AY35" s="58" t="str">
        <f t="shared" si="1"/>
        <v/>
      </c>
    </row>
    <row r="36" spans="1:51" x14ac:dyDescent="0.25">
      <c r="A36" s="2">
        <v>35</v>
      </c>
      <c r="B36" s="2">
        <v>16162895</v>
      </c>
      <c r="C36" s="2" t="s">
        <v>159</v>
      </c>
      <c r="D36" s="2" t="s">
        <v>159</v>
      </c>
      <c r="E36" s="2">
        <v>44221.361109999998</v>
      </c>
      <c r="F36" s="2" t="s">
        <v>49</v>
      </c>
      <c r="G36" s="2">
        <v>319</v>
      </c>
      <c r="H36" s="2" t="s">
        <v>50</v>
      </c>
      <c r="I36" s="58">
        <v>44221</v>
      </c>
      <c r="J36" s="59">
        <v>0.38680555555555557</v>
      </c>
      <c r="K36" s="2" t="s">
        <v>51</v>
      </c>
      <c r="L36" s="2" t="s">
        <v>52</v>
      </c>
      <c r="M36" s="2" t="s">
        <v>53</v>
      </c>
      <c r="N36" s="2" t="s">
        <v>54</v>
      </c>
      <c r="AD36" s="59">
        <v>0.41041666666666665</v>
      </c>
      <c r="AE36" s="59">
        <v>0.41041666666666665</v>
      </c>
      <c r="AF36" s="60">
        <v>0</v>
      </c>
      <c r="AG36" s="2">
        <v>16027</v>
      </c>
      <c r="AH36" s="2" t="s">
        <v>69</v>
      </c>
      <c r="AI36" s="61">
        <v>44221.410636574074</v>
      </c>
      <c r="AJ36" s="2" t="s">
        <v>56</v>
      </c>
      <c r="AR36" s="2">
        <v>44221.410636574074</v>
      </c>
      <c r="AS36" s="62"/>
      <c r="AT36" s="2" t="s">
        <v>57</v>
      </c>
      <c r="AU36" s="2" t="s">
        <v>58</v>
      </c>
      <c r="AV36" s="2" t="s">
        <v>59</v>
      </c>
      <c r="AW36" s="2" t="s">
        <v>60</v>
      </c>
      <c r="AX36" s="2" t="str">
        <f t="shared" si="0"/>
        <v/>
      </c>
      <c r="AY36" s="58" t="str">
        <f t="shared" si="1"/>
        <v/>
      </c>
    </row>
    <row r="37" spans="1:51" x14ac:dyDescent="0.25">
      <c r="A37" s="2">
        <v>36</v>
      </c>
      <c r="B37" s="2">
        <v>16162882</v>
      </c>
      <c r="C37" s="2" t="s">
        <v>160</v>
      </c>
      <c r="D37" s="2" t="s">
        <v>160</v>
      </c>
      <c r="E37" s="2">
        <v>44221.340969999997</v>
      </c>
      <c r="F37" s="2" t="s">
        <v>49</v>
      </c>
      <c r="G37" s="2">
        <v>319</v>
      </c>
      <c r="H37" s="2" t="s">
        <v>50</v>
      </c>
      <c r="I37" s="58">
        <v>44221</v>
      </c>
      <c r="J37" s="59">
        <v>0.38680555555555557</v>
      </c>
      <c r="K37" s="2" t="s">
        <v>51</v>
      </c>
      <c r="L37" s="2" t="s">
        <v>52</v>
      </c>
      <c r="M37" s="2" t="s">
        <v>53</v>
      </c>
      <c r="N37" s="2" t="s">
        <v>54</v>
      </c>
      <c r="AD37" s="59">
        <v>0.4069444444444445</v>
      </c>
      <c r="AE37" s="59">
        <v>0.40763888888888888</v>
      </c>
      <c r="AF37" s="60">
        <v>6.9444444444444447E-4</v>
      </c>
      <c r="AG37" s="2">
        <v>16027</v>
      </c>
      <c r="AH37" s="2" t="s">
        <v>69</v>
      </c>
      <c r="AI37" s="61">
        <v>44221.407766203702</v>
      </c>
      <c r="AJ37" s="2" t="s">
        <v>56</v>
      </c>
      <c r="AR37" s="2">
        <v>44221.407835648148</v>
      </c>
      <c r="AS37" s="62"/>
      <c r="AT37" s="2" t="s">
        <v>57</v>
      </c>
      <c r="AU37" s="2" t="s">
        <v>58</v>
      </c>
      <c r="AV37" s="2" t="s">
        <v>59</v>
      </c>
      <c r="AW37" s="2" t="s">
        <v>60</v>
      </c>
      <c r="AX37" s="2" t="str">
        <f t="shared" si="0"/>
        <v/>
      </c>
      <c r="AY37" s="58" t="str">
        <f t="shared" si="1"/>
        <v/>
      </c>
    </row>
    <row r="38" spans="1:51" x14ac:dyDescent="0.25">
      <c r="A38" s="2">
        <v>37</v>
      </c>
      <c r="B38" s="2">
        <v>16162885</v>
      </c>
      <c r="C38" s="2" t="s">
        <v>116</v>
      </c>
      <c r="D38" s="2" t="s">
        <v>116</v>
      </c>
      <c r="E38" s="2">
        <v>44221.345829999998</v>
      </c>
      <c r="F38" s="2" t="s">
        <v>49</v>
      </c>
      <c r="G38" s="2">
        <v>319</v>
      </c>
      <c r="H38" s="2" t="s">
        <v>50</v>
      </c>
      <c r="I38" s="58">
        <v>44221</v>
      </c>
      <c r="J38" s="59">
        <v>0.38680555555555557</v>
      </c>
      <c r="K38" s="2" t="s">
        <v>51</v>
      </c>
      <c r="L38" s="2" t="s">
        <v>52</v>
      </c>
      <c r="M38" s="2" t="s">
        <v>53</v>
      </c>
      <c r="N38" s="2" t="s">
        <v>54</v>
      </c>
      <c r="AD38" s="59">
        <v>0.40833333333333338</v>
      </c>
      <c r="AE38" s="59">
        <v>0.40833333333333338</v>
      </c>
      <c r="AF38" s="60">
        <v>0</v>
      </c>
      <c r="AG38" s="2">
        <v>9926</v>
      </c>
      <c r="AH38" s="2" t="s">
        <v>55</v>
      </c>
      <c r="AI38" s="61">
        <v>44221.408888888887</v>
      </c>
      <c r="AJ38" s="2" t="s">
        <v>56</v>
      </c>
      <c r="AR38" s="2">
        <v>44221.408888888887</v>
      </c>
      <c r="AS38" s="62"/>
      <c r="AT38" s="2" t="s">
        <v>57</v>
      </c>
      <c r="AU38" s="2" t="s">
        <v>58</v>
      </c>
      <c r="AV38" s="2" t="s">
        <v>59</v>
      </c>
      <c r="AW38" s="2" t="s">
        <v>60</v>
      </c>
      <c r="AX38" s="2" t="str">
        <f t="shared" si="0"/>
        <v/>
      </c>
      <c r="AY38" s="58" t="str">
        <f t="shared" si="1"/>
        <v/>
      </c>
    </row>
    <row r="39" spans="1:51" x14ac:dyDescent="0.25">
      <c r="A39" s="2">
        <v>38</v>
      </c>
      <c r="B39" s="2">
        <v>16162610</v>
      </c>
      <c r="C39" s="2" t="s">
        <v>161</v>
      </c>
      <c r="D39" s="2" t="s">
        <v>161</v>
      </c>
      <c r="E39" s="2">
        <v>44221.333330000001</v>
      </c>
      <c r="F39" s="2" t="s">
        <v>49</v>
      </c>
      <c r="G39" s="2">
        <v>319</v>
      </c>
      <c r="H39" s="2" t="s">
        <v>50</v>
      </c>
      <c r="I39" s="58">
        <v>44221</v>
      </c>
      <c r="J39" s="59">
        <v>0.37986111111111115</v>
      </c>
      <c r="K39" s="2" t="s">
        <v>51</v>
      </c>
      <c r="L39" s="2" t="s">
        <v>52</v>
      </c>
      <c r="M39" s="2" t="s">
        <v>53</v>
      </c>
      <c r="N39" s="2" t="s">
        <v>54</v>
      </c>
      <c r="AD39" s="59">
        <v>0.4055555555555555</v>
      </c>
      <c r="AE39" s="59">
        <v>0.4055555555555555</v>
      </c>
      <c r="AF39" s="60">
        <v>0</v>
      </c>
      <c r="AG39" s="2">
        <v>16027</v>
      </c>
      <c r="AH39" s="2" t="s">
        <v>69</v>
      </c>
      <c r="AI39" s="61">
        <v>44221.406099537038</v>
      </c>
      <c r="AJ39" s="2" t="s">
        <v>56</v>
      </c>
      <c r="AR39" s="2">
        <v>44221.406099537038</v>
      </c>
      <c r="AS39" s="62"/>
      <c r="AT39" s="2" t="s">
        <v>57</v>
      </c>
      <c r="AU39" s="2" t="s">
        <v>58</v>
      </c>
      <c r="AV39" s="2" t="s">
        <v>59</v>
      </c>
      <c r="AW39" s="2" t="s">
        <v>60</v>
      </c>
      <c r="AX39" s="2" t="str">
        <f t="shared" si="0"/>
        <v/>
      </c>
      <c r="AY39" s="58" t="str">
        <f t="shared" si="1"/>
        <v/>
      </c>
    </row>
    <row r="40" spans="1:51" x14ac:dyDescent="0.25">
      <c r="A40" s="2">
        <v>39</v>
      </c>
      <c r="B40" s="2">
        <v>16162880</v>
      </c>
      <c r="C40" s="2" t="s">
        <v>162</v>
      </c>
      <c r="D40" s="2" t="s">
        <v>162</v>
      </c>
      <c r="E40" s="2">
        <v>44221.340279999997</v>
      </c>
      <c r="F40" s="2" t="s">
        <v>49</v>
      </c>
      <c r="G40" s="2">
        <v>319</v>
      </c>
      <c r="H40" s="2" t="s">
        <v>50</v>
      </c>
      <c r="I40" s="58">
        <v>44221</v>
      </c>
      <c r="J40" s="59">
        <v>0.38680555555555557</v>
      </c>
      <c r="K40" s="2" t="s">
        <v>51</v>
      </c>
      <c r="L40" s="2" t="s">
        <v>52</v>
      </c>
      <c r="M40" s="2" t="s">
        <v>53</v>
      </c>
      <c r="N40" s="2" t="s">
        <v>54</v>
      </c>
      <c r="AD40" s="59">
        <v>0.4069444444444445</v>
      </c>
      <c r="AE40" s="59">
        <v>0.40763888888888888</v>
      </c>
      <c r="AF40" s="60">
        <v>6.9444444444444447E-4</v>
      </c>
      <c r="AG40" s="2">
        <v>11305</v>
      </c>
      <c r="AH40" s="2" t="s">
        <v>61</v>
      </c>
      <c r="AI40" s="61">
        <v>44221.407650462963</v>
      </c>
      <c r="AJ40" s="2" t="s">
        <v>56</v>
      </c>
      <c r="AK40" s="59"/>
      <c r="AL40" s="59"/>
      <c r="AM40" s="60"/>
      <c r="AP40" s="61"/>
      <c r="AR40" s="2">
        <v>44221.407650462963</v>
      </c>
      <c r="AS40" s="62"/>
      <c r="AT40" s="2" t="s">
        <v>57</v>
      </c>
      <c r="AU40" s="2" t="s">
        <v>58</v>
      </c>
      <c r="AV40" s="2" t="s">
        <v>59</v>
      </c>
      <c r="AW40" s="2" t="s">
        <v>60</v>
      </c>
      <c r="AX40" s="2" t="str">
        <f t="shared" si="0"/>
        <v/>
      </c>
      <c r="AY40" s="58" t="str">
        <f t="shared" si="1"/>
        <v/>
      </c>
    </row>
    <row r="41" spans="1:51" x14ac:dyDescent="0.25">
      <c r="A41" s="2">
        <v>40</v>
      </c>
      <c r="B41" s="2">
        <v>16162886</v>
      </c>
      <c r="C41" s="2" t="s">
        <v>163</v>
      </c>
      <c r="D41" s="2" t="s">
        <v>163</v>
      </c>
      <c r="E41" s="2">
        <v>44221.347220000003</v>
      </c>
      <c r="F41" s="2" t="s">
        <v>49</v>
      </c>
      <c r="G41" s="2">
        <v>319</v>
      </c>
      <c r="H41" s="2" t="s">
        <v>50</v>
      </c>
      <c r="I41" s="58">
        <v>44221</v>
      </c>
      <c r="J41" s="59">
        <v>0.38680555555555557</v>
      </c>
      <c r="K41" s="2" t="s">
        <v>51</v>
      </c>
      <c r="L41" s="2" t="s">
        <v>52</v>
      </c>
      <c r="M41" s="2" t="s">
        <v>53</v>
      </c>
      <c r="N41" s="2" t="s">
        <v>54</v>
      </c>
      <c r="AD41" s="59">
        <v>0.40833333333333338</v>
      </c>
      <c r="AE41" s="59">
        <v>0.40833333333333338</v>
      </c>
      <c r="AF41" s="60">
        <v>0</v>
      </c>
      <c r="AG41" s="2">
        <v>16027</v>
      </c>
      <c r="AH41" s="2" t="s">
        <v>69</v>
      </c>
      <c r="AI41" s="61">
        <v>44221.408877314818</v>
      </c>
      <c r="AJ41" s="2" t="s">
        <v>56</v>
      </c>
      <c r="AK41" s="59"/>
      <c r="AL41" s="59"/>
      <c r="AM41" s="60"/>
      <c r="AP41" s="61"/>
      <c r="AR41" s="2">
        <v>44221.409016203703</v>
      </c>
      <c r="AS41" s="62"/>
      <c r="AT41" s="2" t="s">
        <v>57</v>
      </c>
      <c r="AU41" s="2" t="s">
        <v>58</v>
      </c>
      <c r="AV41" s="2" t="s">
        <v>59</v>
      </c>
      <c r="AW41" s="2" t="s">
        <v>60</v>
      </c>
      <c r="AX41" s="2" t="str">
        <f t="shared" si="0"/>
        <v/>
      </c>
      <c r="AY41" s="58" t="str">
        <f t="shared" si="1"/>
        <v/>
      </c>
    </row>
    <row r="42" spans="1:51" x14ac:dyDescent="0.25">
      <c r="A42" s="2">
        <v>41</v>
      </c>
      <c r="B42" s="2">
        <v>16162896</v>
      </c>
      <c r="C42" s="2" t="s">
        <v>117</v>
      </c>
      <c r="D42" s="2" t="s">
        <v>117</v>
      </c>
      <c r="E42" s="2">
        <v>44218.738189999996</v>
      </c>
      <c r="F42" s="2" t="s">
        <v>49</v>
      </c>
      <c r="G42" s="2">
        <v>313</v>
      </c>
      <c r="H42" s="2" t="s">
        <v>63</v>
      </c>
      <c r="I42" s="58">
        <v>44221</v>
      </c>
      <c r="J42" s="59">
        <v>0.38680555555555557</v>
      </c>
      <c r="K42" s="2" t="s">
        <v>51</v>
      </c>
      <c r="L42" s="2" t="s">
        <v>52</v>
      </c>
      <c r="M42" s="2" t="s">
        <v>53</v>
      </c>
      <c r="N42" s="2" t="s">
        <v>54</v>
      </c>
      <c r="AD42" s="59">
        <v>0.38819444444444445</v>
      </c>
      <c r="AE42" s="59">
        <v>0.45</v>
      </c>
      <c r="AF42" s="60">
        <v>6.1805555555555558E-2</v>
      </c>
      <c r="AG42" s="2">
        <v>18945</v>
      </c>
      <c r="AH42" s="2" t="s">
        <v>72</v>
      </c>
      <c r="AI42" s="61">
        <v>44221.450104166666</v>
      </c>
      <c r="AJ42" s="2" t="s">
        <v>56</v>
      </c>
      <c r="AS42" s="62">
        <v>44221</v>
      </c>
      <c r="AT42" s="2" t="s">
        <v>56</v>
      </c>
      <c r="AU42" s="2" t="s">
        <v>62</v>
      </c>
      <c r="AV42" s="2" t="s">
        <v>59</v>
      </c>
      <c r="AW42" s="2" t="s">
        <v>60</v>
      </c>
      <c r="AX42" s="2" t="str">
        <f t="shared" si="0"/>
        <v>One Step</v>
      </c>
      <c r="AY42" s="58">
        <f t="shared" si="1"/>
        <v>44221</v>
      </c>
    </row>
    <row r="43" spans="1:51" x14ac:dyDescent="0.25">
      <c r="A43" s="2">
        <v>42</v>
      </c>
      <c r="B43" s="2">
        <v>16166183</v>
      </c>
      <c r="C43" s="2" t="s">
        <v>164</v>
      </c>
      <c r="D43" s="2" t="s">
        <v>164</v>
      </c>
      <c r="E43" s="2">
        <v>44221.432399999998</v>
      </c>
      <c r="F43" s="2" t="s">
        <v>49</v>
      </c>
      <c r="G43" s="2">
        <v>320</v>
      </c>
      <c r="H43" s="2" t="s">
        <v>65</v>
      </c>
      <c r="I43" s="58">
        <v>44221</v>
      </c>
      <c r="J43" s="59">
        <v>0.47013888888888888</v>
      </c>
      <c r="K43" s="2" t="s">
        <v>51</v>
      </c>
      <c r="L43" s="2" t="s">
        <v>52</v>
      </c>
      <c r="M43" s="2" t="s">
        <v>53</v>
      </c>
      <c r="N43" s="2" t="s">
        <v>54</v>
      </c>
      <c r="AD43" s="59">
        <v>0.48541666666666666</v>
      </c>
      <c r="AE43" s="59">
        <v>0.48541666666666666</v>
      </c>
      <c r="AF43" s="60">
        <v>0</v>
      </c>
      <c r="AG43" s="2">
        <v>16427</v>
      </c>
      <c r="AH43" s="2" t="s">
        <v>67</v>
      </c>
      <c r="AI43" s="61">
        <v>44221.485868055555</v>
      </c>
      <c r="AJ43" s="2" t="s">
        <v>56</v>
      </c>
      <c r="AR43" s="61">
        <v>44221.485868055555</v>
      </c>
      <c r="AT43" s="2" t="s">
        <v>57</v>
      </c>
      <c r="AU43" s="2" t="s">
        <v>76</v>
      </c>
      <c r="AV43" s="2" t="s">
        <v>59</v>
      </c>
      <c r="AW43" s="2" t="s">
        <v>60</v>
      </c>
      <c r="AX43" s="2" t="str">
        <f t="shared" si="0"/>
        <v/>
      </c>
      <c r="AY43" s="58" t="str">
        <f t="shared" si="1"/>
        <v/>
      </c>
    </row>
    <row r="44" spans="1:51" x14ac:dyDescent="0.25">
      <c r="A44" s="2">
        <v>43</v>
      </c>
      <c r="B44" s="2">
        <v>16167726</v>
      </c>
      <c r="C44" s="2" t="s">
        <v>118</v>
      </c>
      <c r="D44" s="2" t="s">
        <v>118</v>
      </c>
      <c r="E44" s="2">
        <v>44221.495130000003</v>
      </c>
      <c r="F44" s="2" t="s">
        <v>49</v>
      </c>
      <c r="G44" s="2">
        <v>319</v>
      </c>
      <c r="H44" s="2" t="s">
        <v>50</v>
      </c>
      <c r="I44" s="58">
        <v>44221</v>
      </c>
      <c r="J44" s="59">
        <v>0.51874999999999993</v>
      </c>
      <c r="K44" s="2" t="s">
        <v>51</v>
      </c>
      <c r="L44" s="2" t="s">
        <v>52</v>
      </c>
      <c r="M44" s="2" t="s">
        <v>53</v>
      </c>
      <c r="N44" s="2" t="s">
        <v>54</v>
      </c>
      <c r="AD44" s="59">
        <v>0.53680555555555554</v>
      </c>
      <c r="AE44" s="59">
        <v>0.53680555555555554</v>
      </c>
      <c r="AF44" s="60">
        <v>0</v>
      </c>
      <c r="AG44" s="2">
        <v>11305</v>
      </c>
      <c r="AH44" s="2" t="s">
        <v>61</v>
      </c>
      <c r="AI44" s="61">
        <v>44221.537349537037</v>
      </c>
      <c r="AJ44" s="2" t="s">
        <v>56</v>
      </c>
      <c r="AR44" s="61">
        <v>44221.537349537037</v>
      </c>
      <c r="AT44" s="2" t="s">
        <v>57</v>
      </c>
      <c r="AU44" s="2" t="s">
        <v>58</v>
      </c>
      <c r="AV44" s="2" t="s">
        <v>59</v>
      </c>
      <c r="AW44" s="2" t="s">
        <v>60</v>
      </c>
      <c r="AX44" s="2" t="str">
        <f t="shared" si="0"/>
        <v/>
      </c>
      <c r="AY44" s="58" t="str">
        <f t="shared" si="1"/>
        <v/>
      </c>
    </row>
    <row r="45" spans="1:51" x14ac:dyDescent="0.25">
      <c r="A45" s="2">
        <v>44</v>
      </c>
      <c r="B45" s="2">
        <v>16164551</v>
      </c>
      <c r="C45" s="2" t="s">
        <v>165</v>
      </c>
      <c r="D45" s="2" t="s">
        <v>165</v>
      </c>
      <c r="E45" s="2">
        <v>44221.365640000004</v>
      </c>
      <c r="F45" s="2" t="s">
        <v>49</v>
      </c>
      <c r="G45" s="2">
        <v>313</v>
      </c>
      <c r="H45" s="2" t="s">
        <v>63</v>
      </c>
      <c r="I45" s="58">
        <v>44221</v>
      </c>
      <c r="J45" s="59">
        <v>0.42152777777777778</v>
      </c>
      <c r="K45" s="2" t="s">
        <v>51</v>
      </c>
      <c r="L45" s="2" t="s">
        <v>52</v>
      </c>
      <c r="M45" s="2" t="s">
        <v>53</v>
      </c>
      <c r="N45" s="2" t="s">
        <v>54</v>
      </c>
      <c r="AD45" s="59">
        <v>0.43472222222222223</v>
      </c>
      <c r="AE45" s="59">
        <v>0.46249999999999997</v>
      </c>
      <c r="AF45" s="60">
        <v>2.7777777777777776E-2</v>
      </c>
      <c r="AG45" s="2">
        <v>16427</v>
      </c>
      <c r="AH45" s="2" t="s">
        <v>67</v>
      </c>
      <c r="AI45" s="61">
        <v>44221.462939814817</v>
      </c>
      <c r="AJ45" s="2" t="s">
        <v>56</v>
      </c>
      <c r="AR45" s="61"/>
      <c r="AS45" s="2">
        <v>44221</v>
      </c>
      <c r="AT45" s="2" t="s">
        <v>56</v>
      </c>
      <c r="AU45" s="2" t="s">
        <v>127</v>
      </c>
      <c r="AV45" s="2" t="s">
        <v>59</v>
      </c>
      <c r="AW45" s="2" t="s">
        <v>60</v>
      </c>
      <c r="AX45" s="2" t="str">
        <f t="shared" si="0"/>
        <v>One Step</v>
      </c>
      <c r="AY45" s="58">
        <f t="shared" si="1"/>
        <v>44221</v>
      </c>
    </row>
    <row r="46" spans="1:51" x14ac:dyDescent="0.25">
      <c r="A46" s="2">
        <v>45</v>
      </c>
      <c r="B46" s="2">
        <v>16167722</v>
      </c>
      <c r="C46" s="2" t="s">
        <v>165</v>
      </c>
      <c r="D46" s="2" t="s">
        <v>165</v>
      </c>
      <c r="E46" s="2">
        <v>44221.490270000002</v>
      </c>
      <c r="F46" s="2" t="s">
        <v>49</v>
      </c>
      <c r="G46" s="2">
        <v>319</v>
      </c>
      <c r="H46" s="2" t="s">
        <v>50</v>
      </c>
      <c r="I46" s="58">
        <v>44221</v>
      </c>
      <c r="J46" s="59">
        <v>0.51874999999999993</v>
      </c>
      <c r="K46" s="2" t="s">
        <v>51</v>
      </c>
      <c r="L46" s="2" t="s">
        <v>52</v>
      </c>
      <c r="M46" s="2" t="s">
        <v>53</v>
      </c>
      <c r="N46" s="2" t="s">
        <v>54</v>
      </c>
      <c r="AD46" s="59">
        <v>0.52916666666666667</v>
      </c>
      <c r="AE46" s="59">
        <v>0.54652777777777783</v>
      </c>
      <c r="AF46" s="60">
        <v>1.7361111111111112E-2</v>
      </c>
      <c r="AG46" s="2">
        <v>16027</v>
      </c>
      <c r="AH46" s="2" t="s">
        <v>69</v>
      </c>
      <c r="AI46" s="61">
        <v>44221.546793981484</v>
      </c>
      <c r="AJ46" s="2" t="s">
        <v>56</v>
      </c>
      <c r="AR46" s="61"/>
      <c r="AS46" s="2">
        <v>44221</v>
      </c>
      <c r="AT46" s="2" t="s">
        <v>56</v>
      </c>
      <c r="AU46" s="2" t="s">
        <v>62</v>
      </c>
      <c r="AV46" s="2" t="s">
        <v>59</v>
      </c>
      <c r="AW46" s="2" t="s">
        <v>60</v>
      </c>
      <c r="AX46" s="2" t="str">
        <f t="shared" si="0"/>
        <v>One Step</v>
      </c>
      <c r="AY46" s="58">
        <f t="shared" si="1"/>
        <v>44221</v>
      </c>
    </row>
    <row r="47" spans="1:51" x14ac:dyDescent="0.25">
      <c r="A47" s="2">
        <v>46</v>
      </c>
      <c r="B47" s="2">
        <v>16167728</v>
      </c>
      <c r="C47" s="2" t="s">
        <v>166</v>
      </c>
      <c r="D47" s="2" t="s">
        <v>166</v>
      </c>
      <c r="E47" s="2">
        <v>44221.502039999999</v>
      </c>
      <c r="F47" s="2" t="s">
        <v>49</v>
      </c>
      <c r="G47" s="2">
        <v>319</v>
      </c>
      <c r="H47" s="2" t="s">
        <v>50</v>
      </c>
      <c r="I47" s="58">
        <v>44221</v>
      </c>
      <c r="J47" s="59">
        <v>0.51874999999999993</v>
      </c>
      <c r="K47" s="2" t="s">
        <v>51</v>
      </c>
      <c r="L47" s="2" t="s">
        <v>52</v>
      </c>
      <c r="M47" s="2" t="s">
        <v>53</v>
      </c>
      <c r="N47" s="2" t="s">
        <v>54</v>
      </c>
      <c r="AD47" s="59">
        <v>0.53749999999999998</v>
      </c>
      <c r="AE47" s="59">
        <v>0.53749999999999998</v>
      </c>
      <c r="AF47" s="60">
        <v>0</v>
      </c>
      <c r="AG47" s="2">
        <v>11305</v>
      </c>
      <c r="AH47" s="2" t="s">
        <v>61</v>
      </c>
      <c r="AI47" s="61">
        <v>44221.537997685184</v>
      </c>
      <c r="AJ47" s="2" t="s">
        <v>56</v>
      </c>
      <c r="AK47" s="59"/>
      <c r="AL47" s="59"/>
      <c r="AM47" s="60"/>
      <c r="AP47" s="61"/>
      <c r="AR47" s="2">
        <v>44221.537997685184</v>
      </c>
      <c r="AS47" s="62"/>
      <c r="AT47" s="2" t="s">
        <v>57</v>
      </c>
      <c r="AU47" s="2" t="s">
        <v>58</v>
      </c>
      <c r="AV47" s="2" t="s">
        <v>59</v>
      </c>
      <c r="AW47" s="2" t="s">
        <v>60</v>
      </c>
      <c r="AX47" s="2" t="str">
        <f t="shared" si="0"/>
        <v/>
      </c>
      <c r="AY47" s="58" t="str">
        <f t="shared" si="1"/>
        <v/>
      </c>
    </row>
    <row r="48" spans="1:51" x14ac:dyDescent="0.25">
      <c r="A48" s="2">
        <v>47</v>
      </c>
      <c r="B48" s="2">
        <v>16166182</v>
      </c>
      <c r="C48" s="2" t="s">
        <v>167</v>
      </c>
      <c r="D48" s="2" t="s">
        <v>167</v>
      </c>
      <c r="E48" s="2">
        <v>44221.432690000001</v>
      </c>
      <c r="F48" s="2" t="s">
        <v>49</v>
      </c>
      <c r="G48" s="2">
        <v>320</v>
      </c>
      <c r="H48" s="2" t="s">
        <v>65</v>
      </c>
      <c r="I48" s="58">
        <v>44221</v>
      </c>
      <c r="J48" s="59">
        <v>0.47013888888888888</v>
      </c>
      <c r="K48" s="2" t="s">
        <v>51</v>
      </c>
      <c r="L48" s="2" t="s">
        <v>52</v>
      </c>
      <c r="M48" s="2" t="s">
        <v>53</v>
      </c>
      <c r="N48" s="2" t="s">
        <v>54</v>
      </c>
      <c r="AD48" s="59">
        <v>0.48472222222222222</v>
      </c>
      <c r="AE48" s="59">
        <v>0.48472222222222222</v>
      </c>
      <c r="AF48" s="60">
        <v>0</v>
      </c>
      <c r="AG48" s="2">
        <v>16427</v>
      </c>
      <c r="AH48" s="2" t="s">
        <v>67</v>
      </c>
      <c r="AI48" s="61">
        <v>44221.485335648147</v>
      </c>
      <c r="AJ48" s="2" t="s">
        <v>56</v>
      </c>
      <c r="AR48" s="2">
        <v>44221.485335648147</v>
      </c>
      <c r="AS48" s="62"/>
      <c r="AT48" s="2" t="s">
        <v>57</v>
      </c>
      <c r="AU48" s="2" t="s">
        <v>76</v>
      </c>
      <c r="AV48" s="2" t="s">
        <v>59</v>
      </c>
      <c r="AW48" s="2" t="s">
        <v>60</v>
      </c>
      <c r="AX48" s="2" t="str">
        <f t="shared" si="0"/>
        <v/>
      </c>
      <c r="AY48" s="58" t="str">
        <f t="shared" si="1"/>
        <v/>
      </c>
    </row>
    <row r="49" spans="1:51" x14ac:dyDescent="0.25">
      <c r="A49" s="2">
        <v>48</v>
      </c>
      <c r="B49" s="2">
        <v>16159387</v>
      </c>
      <c r="C49" s="2" t="s">
        <v>168</v>
      </c>
      <c r="D49" s="2" t="s">
        <v>168</v>
      </c>
      <c r="E49" s="2">
        <v>44218.939579999998</v>
      </c>
      <c r="F49" s="2" t="s">
        <v>49</v>
      </c>
      <c r="G49" s="2">
        <v>320</v>
      </c>
      <c r="H49" s="2" t="s">
        <v>65</v>
      </c>
      <c r="I49" s="58">
        <v>44221</v>
      </c>
      <c r="J49" s="59">
        <v>0.12986111111111112</v>
      </c>
      <c r="K49" s="2" t="s">
        <v>51</v>
      </c>
      <c r="L49" s="2" t="s">
        <v>52</v>
      </c>
      <c r="M49" s="2" t="s">
        <v>53</v>
      </c>
      <c r="N49" s="2" t="s">
        <v>54</v>
      </c>
      <c r="AD49" s="59">
        <v>0.41736111111111113</v>
      </c>
      <c r="AE49" s="59">
        <v>0.41736111111111113</v>
      </c>
      <c r="AF49" s="60">
        <v>0</v>
      </c>
      <c r="AG49" s="2">
        <v>16027</v>
      </c>
      <c r="AH49" s="2" t="s">
        <v>69</v>
      </c>
      <c r="AI49" s="61">
        <v>44221.417731481481</v>
      </c>
      <c r="AJ49" s="2" t="s">
        <v>56</v>
      </c>
      <c r="AR49" s="2">
        <v>44221.417743055557</v>
      </c>
      <c r="AS49" s="62"/>
      <c r="AT49" s="2" t="s">
        <v>57</v>
      </c>
      <c r="AU49" s="2" t="s">
        <v>73</v>
      </c>
      <c r="AV49" s="2" t="s">
        <v>59</v>
      </c>
      <c r="AW49" s="2" t="s">
        <v>60</v>
      </c>
      <c r="AX49" s="2" t="str">
        <f t="shared" si="0"/>
        <v/>
      </c>
      <c r="AY49" s="58" t="str">
        <f t="shared" si="1"/>
        <v/>
      </c>
    </row>
    <row r="50" spans="1:51" x14ac:dyDescent="0.25">
      <c r="A50" s="2">
        <v>49</v>
      </c>
      <c r="B50" s="2">
        <v>16167021</v>
      </c>
      <c r="C50" s="2" t="s">
        <v>169</v>
      </c>
      <c r="D50" s="2" t="s">
        <v>169</v>
      </c>
      <c r="E50" s="2">
        <v>44221.469089999999</v>
      </c>
      <c r="F50" s="2" t="s">
        <v>49</v>
      </c>
      <c r="G50" s="2">
        <v>319</v>
      </c>
      <c r="H50" s="2" t="s">
        <v>50</v>
      </c>
      <c r="I50" s="58">
        <v>44221</v>
      </c>
      <c r="J50" s="59">
        <v>0.49513888888888885</v>
      </c>
      <c r="K50" s="2" t="s">
        <v>51</v>
      </c>
      <c r="L50" s="2" t="s">
        <v>52</v>
      </c>
      <c r="M50" s="2" t="s">
        <v>53</v>
      </c>
      <c r="N50" s="2" t="s">
        <v>54</v>
      </c>
      <c r="AD50" s="59">
        <v>0.50486111111111109</v>
      </c>
      <c r="AE50" s="59">
        <v>0.50555555555555554</v>
      </c>
      <c r="AF50" s="60">
        <v>6.9444444444444447E-4</v>
      </c>
      <c r="AG50" s="2">
        <v>11305</v>
      </c>
      <c r="AH50" s="2" t="s">
        <v>61</v>
      </c>
      <c r="AI50" s="61">
        <v>44221.506180555552</v>
      </c>
      <c r="AJ50" s="2" t="s">
        <v>56</v>
      </c>
      <c r="AR50" s="2">
        <v>44221.506192129629</v>
      </c>
      <c r="AS50" s="62"/>
      <c r="AT50" s="2" t="s">
        <v>57</v>
      </c>
      <c r="AU50" s="2" t="s">
        <v>73</v>
      </c>
      <c r="AV50" s="2" t="s">
        <v>59</v>
      </c>
      <c r="AW50" s="2" t="s">
        <v>60</v>
      </c>
      <c r="AX50" s="2" t="str">
        <f t="shared" si="0"/>
        <v/>
      </c>
      <c r="AY50" s="58" t="str">
        <f t="shared" si="1"/>
        <v/>
      </c>
    </row>
    <row r="51" spans="1:51" x14ac:dyDescent="0.25">
      <c r="A51" s="2">
        <v>50</v>
      </c>
      <c r="B51" s="2">
        <v>16166310</v>
      </c>
      <c r="C51" s="2" t="s">
        <v>119</v>
      </c>
      <c r="D51" s="2" t="s">
        <v>119</v>
      </c>
      <c r="E51" s="2">
        <v>44221.445930000002</v>
      </c>
      <c r="F51" s="2" t="s">
        <v>49</v>
      </c>
      <c r="G51" s="2">
        <v>319</v>
      </c>
      <c r="H51" s="2" t="s">
        <v>50</v>
      </c>
      <c r="I51" s="58">
        <v>44221</v>
      </c>
      <c r="J51" s="59">
        <v>0.47500000000000003</v>
      </c>
      <c r="K51" s="2" t="s">
        <v>51</v>
      </c>
      <c r="L51" s="2" t="s">
        <v>52</v>
      </c>
      <c r="M51" s="2" t="s">
        <v>53</v>
      </c>
      <c r="N51" s="2" t="s">
        <v>54</v>
      </c>
      <c r="AD51" s="59">
        <v>0.49305555555555558</v>
      </c>
      <c r="AE51" s="59">
        <v>0.49374999999999997</v>
      </c>
      <c r="AF51" s="60">
        <v>6.9444444444444447E-4</v>
      </c>
      <c r="AG51" s="2">
        <v>16427</v>
      </c>
      <c r="AH51" s="2" t="s">
        <v>67</v>
      </c>
      <c r="AI51" s="61">
        <v>44221.493784722225</v>
      </c>
      <c r="AJ51" s="2" t="s">
        <v>56</v>
      </c>
      <c r="AR51" s="2">
        <v>44221.493784722225</v>
      </c>
      <c r="AS51" s="62"/>
      <c r="AT51" s="2" t="s">
        <v>57</v>
      </c>
      <c r="AU51" s="2" t="s">
        <v>128</v>
      </c>
      <c r="AV51" s="2" t="s">
        <v>59</v>
      </c>
      <c r="AW51" s="2" t="s">
        <v>60</v>
      </c>
      <c r="AX51" s="2" t="str">
        <f t="shared" si="0"/>
        <v/>
      </c>
      <c r="AY51" s="58" t="str">
        <f t="shared" si="1"/>
        <v/>
      </c>
    </row>
    <row r="52" spans="1:51" x14ac:dyDescent="0.25">
      <c r="A52" s="2">
        <v>51</v>
      </c>
      <c r="B52" s="2">
        <v>16159389</v>
      </c>
      <c r="C52" s="2" t="s">
        <v>170</v>
      </c>
      <c r="D52" s="2" t="s">
        <v>170</v>
      </c>
      <c r="E52" s="2">
        <v>44219.204169999997</v>
      </c>
      <c r="F52" s="2" t="s">
        <v>49</v>
      </c>
      <c r="G52" s="2">
        <v>320</v>
      </c>
      <c r="H52" s="2" t="s">
        <v>65</v>
      </c>
      <c r="I52" s="58">
        <v>44221</v>
      </c>
      <c r="J52" s="59">
        <v>0.12986111111111112</v>
      </c>
      <c r="K52" s="2" t="s">
        <v>51</v>
      </c>
      <c r="L52" s="2" t="s">
        <v>52</v>
      </c>
      <c r="M52" s="2" t="s">
        <v>53</v>
      </c>
      <c r="N52" s="2" t="s">
        <v>54</v>
      </c>
      <c r="AD52" s="59">
        <v>0.41736111111111113</v>
      </c>
      <c r="AE52" s="59">
        <v>0.41805555555555557</v>
      </c>
      <c r="AF52" s="60">
        <v>6.9444444444444447E-4</v>
      </c>
      <c r="AG52" s="2">
        <v>16027</v>
      </c>
      <c r="AH52" s="2" t="s">
        <v>69</v>
      </c>
      <c r="AI52" s="61">
        <v>44221.418055555558</v>
      </c>
      <c r="AJ52" s="2" t="s">
        <v>56</v>
      </c>
      <c r="AR52" s="2">
        <v>44221.418055555558</v>
      </c>
      <c r="AS52" s="62"/>
      <c r="AT52" s="2" t="s">
        <v>57</v>
      </c>
      <c r="AU52" s="2" t="s">
        <v>73</v>
      </c>
      <c r="AV52" s="2" t="s">
        <v>59</v>
      </c>
      <c r="AW52" s="2" t="s">
        <v>60</v>
      </c>
      <c r="AX52" s="2" t="str">
        <f t="shared" si="0"/>
        <v/>
      </c>
      <c r="AY52" s="58" t="str">
        <f t="shared" si="1"/>
        <v/>
      </c>
    </row>
    <row r="53" spans="1:51" x14ac:dyDescent="0.25">
      <c r="A53" s="2">
        <v>52</v>
      </c>
      <c r="B53" s="2">
        <v>16159396</v>
      </c>
      <c r="C53" s="2" t="s">
        <v>171</v>
      </c>
      <c r="D53" s="2" t="s">
        <v>171</v>
      </c>
      <c r="E53" s="2">
        <v>44219.302779999998</v>
      </c>
      <c r="F53" s="2" t="s">
        <v>49</v>
      </c>
      <c r="G53" s="2">
        <v>320</v>
      </c>
      <c r="H53" s="2" t="s">
        <v>65</v>
      </c>
      <c r="I53" s="58">
        <v>44221</v>
      </c>
      <c r="J53" s="59">
        <v>0.12986111111111112</v>
      </c>
      <c r="K53" s="2" t="s">
        <v>51</v>
      </c>
      <c r="L53" s="2" t="s">
        <v>52</v>
      </c>
      <c r="M53" s="2" t="s">
        <v>53</v>
      </c>
      <c r="N53" s="2" t="s">
        <v>54</v>
      </c>
      <c r="AD53" s="59">
        <v>0.41875000000000001</v>
      </c>
      <c r="AE53" s="59">
        <v>0.41944444444444445</v>
      </c>
      <c r="AF53" s="60">
        <v>6.9444444444444447E-4</v>
      </c>
      <c r="AG53" s="2">
        <v>11305</v>
      </c>
      <c r="AH53" s="2" t="s">
        <v>61</v>
      </c>
      <c r="AI53" s="61">
        <v>44221.419629629629</v>
      </c>
      <c r="AJ53" s="2" t="s">
        <v>56</v>
      </c>
      <c r="AR53" s="61">
        <v>44221.419629629629</v>
      </c>
      <c r="AT53" s="2" t="s">
        <v>57</v>
      </c>
      <c r="AU53" s="2" t="s">
        <v>73</v>
      </c>
      <c r="AV53" s="2" t="s">
        <v>59</v>
      </c>
      <c r="AW53" s="2" t="s">
        <v>60</v>
      </c>
      <c r="AX53" s="2" t="str">
        <f t="shared" si="0"/>
        <v/>
      </c>
      <c r="AY53" s="58" t="str">
        <f t="shared" si="1"/>
        <v/>
      </c>
    </row>
    <row r="54" spans="1:51" x14ac:dyDescent="0.25">
      <c r="A54" s="2">
        <v>53</v>
      </c>
      <c r="B54" s="2">
        <v>16167721</v>
      </c>
      <c r="C54" s="2" t="s">
        <v>171</v>
      </c>
      <c r="D54" s="2" t="s">
        <v>171</v>
      </c>
      <c r="E54" s="2">
        <v>44221.489979999998</v>
      </c>
      <c r="F54" s="2" t="s">
        <v>49</v>
      </c>
      <c r="G54" s="2">
        <v>319</v>
      </c>
      <c r="H54" s="2" t="s">
        <v>50</v>
      </c>
      <c r="I54" s="58">
        <v>44221</v>
      </c>
      <c r="J54" s="59">
        <v>0.51874999999999993</v>
      </c>
      <c r="K54" s="2" t="s">
        <v>51</v>
      </c>
      <c r="L54" s="2" t="s">
        <v>52</v>
      </c>
      <c r="M54" s="2" t="s">
        <v>53</v>
      </c>
      <c r="N54" s="2" t="s">
        <v>54</v>
      </c>
      <c r="AD54" s="59">
        <v>0.52847222222222223</v>
      </c>
      <c r="AE54" s="59">
        <v>0.52916666666666667</v>
      </c>
      <c r="AF54" s="60">
        <v>6.9444444444444447E-4</v>
      </c>
      <c r="AG54" s="2">
        <v>16027</v>
      </c>
      <c r="AH54" s="2" t="s">
        <v>69</v>
      </c>
      <c r="AI54" s="61">
        <v>44221.52925925926</v>
      </c>
      <c r="AJ54" s="2" t="s">
        <v>56</v>
      </c>
      <c r="AR54" s="61">
        <v>44221.52925925926</v>
      </c>
      <c r="AT54" s="2" t="s">
        <v>57</v>
      </c>
      <c r="AU54" s="2" t="s">
        <v>58</v>
      </c>
      <c r="AV54" s="2" t="s">
        <v>59</v>
      </c>
      <c r="AW54" s="2" t="s">
        <v>60</v>
      </c>
      <c r="AX54" s="2" t="str">
        <f t="shared" si="0"/>
        <v/>
      </c>
      <c r="AY54" s="58" t="str">
        <f t="shared" si="1"/>
        <v/>
      </c>
    </row>
    <row r="55" spans="1:51" x14ac:dyDescent="0.25">
      <c r="A55" s="2">
        <v>54</v>
      </c>
      <c r="B55" s="2">
        <v>16159400</v>
      </c>
      <c r="C55" s="2" t="s">
        <v>172</v>
      </c>
      <c r="D55" s="2" t="s">
        <v>172</v>
      </c>
      <c r="E55" s="2">
        <v>44219.402779999997</v>
      </c>
      <c r="F55" s="2" t="s">
        <v>49</v>
      </c>
      <c r="G55" s="2">
        <v>320</v>
      </c>
      <c r="H55" s="2" t="s">
        <v>65</v>
      </c>
      <c r="I55" s="58">
        <v>44221</v>
      </c>
      <c r="J55" s="59">
        <v>0.12986111111111112</v>
      </c>
      <c r="K55" s="2" t="s">
        <v>51</v>
      </c>
      <c r="L55" s="2" t="s">
        <v>52</v>
      </c>
      <c r="M55" s="2" t="s">
        <v>53</v>
      </c>
      <c r="N55" s="2" t="s">
        <v>54</v>
      </c>
      <c r="AD55" s="59">
        <v>0.4201388888888889</v>
      </c>
      <c r="AE55" s="59">
        <v>0.4201388888888889</v>
      </c>
      <c r="AF55" s="60">
        <v>0</v>
      </c>
      <c r="AG55" s="2">
        <v>11305</v>
      </c>
      <c r="AH55" s="2" t="s">
        <v>61</v>
      </c>
      <c r="AI55" s="61">
        <v>44221.420613425929</v>
      </c>
      <c r="AJ55" s="2" t="s">
        <v>56</v>
      </c>
      <c r="AR55" s="2">
        <v>44221.420613425929</v>
      </c>
      <c r="AS55" s="62"/>
      <c r="AT55" s="2" t="s">
        <v>57</v>
      </c>
      <c r="AU55" s="2" t="s">
        <v>73</v>
      </c>
      <c r="AV55" s="2" t="s">
        <v>59</v>
      </c>
      <c r="AW55" s="2" t="s">
        <v>60</v>
      </c>
      <c r="AX55" s="2" t="str">
        <f t="shared" si="0"/>
        <v/>
      </c>
      <c r="AY55" s="58" t="str">
        <f t="shared" si="1"/>
        <v/>
      </c>
    </row>
    <row r="56" spans="1:51" x14ac:dyDescent="0.25">
      <c r="A56" s="2">
        <v>55</v>
      </c>
      <c r="B56" s="2">
        <v>16159397</v>
      </c>
      <c r="C56" s="2" t="s">
        <v>173</v>
      </c>
      <c r="D56" s="2" t="s">
        <v>173</v>
      </c>
      <c r="E56" s="2">
        <v>44219.304859999997</v>
      </c>
      <c r="F56" s="2" t="s">
        <v>49</v>
      </c>
      <c r="G56" s="2">
        <v>320</v>
      </c>
      <c r="H56" s="2" t="s">
        <v>65</v>
      </c>
      <c r="I56" s="58">
        <v>44221</v>
      </c>
      <c r="J56" s="59">
        <v>0.12986111111111112</v>
      </c>
      <c r="K56" s="2" t="s">
        <v>51</v>
      </c>
      <c r="L56" s="2" t="s">
        <v>52</v>
      </c>
      <c r="M56" s="2" t="s">
        <v>53</v>
      </c>
      <c r="N56" s="2" t="s">
        <v>54</v>
      </c>
      <c r="AD56" s="59">
        <v>0.41944444444444445</v>
      </c>
      <c r="AE56" s="59">
        <v>0.41944444444444445</v>
      </c>
      <c r="AF56" s="60">
        <v>0</v>
      </c>
      <c r="AG56" s="2">
        <v>16027</v>
      </c>
      <c r="AH56" s="2" t="s">
        <v>69</v>
      </c>
      <c r="AI56" s="61">
        <v>44221.41983796296</v>
      </c>
      <c r="AJ56" s="2" t="s">
        <v>56</v>
      </c>
      <c r="AR56" s="2">
        <v>44221.419849537036</v>
      </c>
      <c r="AS56" s="62"/>
      <c r="AT56" s="2" t="s">
        <v>57</v>
      </c>
      <c r="AU56" s="2" t="s">
        <v>73</v>
      </c>
      <c r="AV56" s="2" t="s">
        <v>59</v>
      </c>
      <c r="AW56" s="2" t="s">
        <v>60</v>
      </c>
      <c r="AX56" s="2" t="str">
        <f t="shared" si="0"/>
        <v/>
      </c>
      <c r="AY56" s="58" t="str">
        <f t="shared" si="1"/>
        <v/>
      </c>
    </row>
    <row r="57" spans="1:51" x14ac:dyDescent="0.25">
      <c r="A57" s="2">
        <v>56</v>
      </c>
      <c r="B57" s="2">
        <v>16159398</v>
      </c>
      <c r="C57" s="2" t="s">
        <v>174</v>
      </c>
      <c r="D57" s="2" t="s">
        <v>174</v>
      </c>
      <c r="E57" s="2">
        <v>44219.315280000003</v>
      </c>
      <c r="F57" s="2" t="s">
        <v>49</v>
      </c>
      <c r="G57" s="2">
        <v>320</v>
      </c>
      <c r="H57" s="2" t="s">
        <v>65</v>
      </c>
      <c r="I57" s="58">
        <v>44221</v>
      </c>
      <c r="J57" s="59">
        <v>0.12986111111111112</v>
      </c>
      <c r="K57" s="2" t="s">
        <v>51</v>
      </c>
      <c r="L57" s="2" t="s">
        <v>52</v>
      </c>
      <c r="M57" s="2" t="s">
        <v>53</v>
      </c>
      <c r="N57" s="2" t="s">
        <v>54</v>
      </c>
      <c r="AD57" s="59">
        <v>0.41944444444444445</v>
      </c>
      <c r="AE57" s="59">
        <v>0.4201388888888889</v>
      </c>
      <c r="AF57" s="60">
        <v>6.9444444444444447E-4</v>
      </c>
      <c r="AG57" s="2">
        <v>11305</v>
      </c>
      <c r="AH57" s="2" t="s">
        <v>61</v>
      </c>
      <c r="AI57" s="61">
        <v>44221.420300925929</v>
      </c>
      <c r="AJ57" s="2" t="s">
        <v>56</v>
      </c>
      <c r="AR57" s="61">
        <v>44221.420300925929</v>
      </c>
      <c r="AT57" s="2" t="s">
        <v>57</v>
      </c>
      <c r="AU57" s="2" t="s">
        <v>73</v>
      </c>
      <c r="AV57" s="2" t="s">
        <v>59</v>
      </c>
      <c r="AW57" s="2" t="s">
        <v>60</v>
      </c>
      <c r="AX57" s="2" t="str">
        <f t="shared" si="0"/>
        <v/>
      </c>
      <c r="AY57" s="58" t="str">
        <f t="shared" si="1"/>
        <v/>
      </c>
    </row>
    <row r="58" spans="1:51" x14ac:dyDescent="0.25">
      <c r="A58" s="2">
        <v>57</v>
      </c>
      <c r="B58" s="2">
        <v>16159404</v>
      </c>
      <c r="C58" s="2" t="s">
        <v>175</v>
      </c>
      <c r="D58" s="2" t="s">
        <v>175</v>
      </c>
      <c r="E58" s="2">
        <v>44219.418749999997</v>
      </c>
      <c r="F58" s="2" t="s">
        <v>49</v>
      </c>
      <c r="G58" s="2">
        <v>320</v>
      </c>
      <c r="H58" s="2" t="s">
        <v>65</v>
      </c>
      <c r="I58" s="58">
        <v>44221</v>
      </c>
      <c r="J58" s="59">
        <v>0.12986111111111112</v>
      </c>
      <c r="K58" s="2" t="s">
        <v>51</v>
      </c>
      <c r="L58" s="2" t="s">
        <v>52</v>
      </c>
      <c r="M58" s="2" t="s">
        <v>53</v>
      </c>
      <c r="N58" s="2" t="s">
        <v>54</v>
      </c>
      <c r="AD58" s="59">
        <v>0.42083333333333334</v>
      </c>
      <c r="AE58" s="59">
        <v>0.42083333333333334</v>
      </c>
      <c r="AF58" s="60">
        <v>0</v>
      </c>
      <c r="AG58" s="2">
        <v>16027</v>
      </c>
      <c r="AH58" s="2" t="s">
        <v>69</v>
      </c>
      <c r="AI58" s="61">
        <v>44221.421423611115</v>
      </c>
      <c r="AJ58" s="2" t="s">
        <v>56</v>
      </c>
      <c r="AK58" s="59"/>
      <c r="AL58" s="59"/>
      <c r="AM58" s="60"/>
      <c r="AP58" s="61"/>
      <c r="AR58" s="2">
        <v>44221.421423611115</v>
      </c>
      <c r="AS58" s="62"/>
      <c r="AT58" s="2" t="s">
        <v>57</v>
      </c>
      <c r="AU58" s="2" t="s">
        <v>73</v>
      </c>
      <c r="AV58" s="2" t="s">
        <v>59</v>
      </c>
      <c r="AW58" s="2" t="s">
        <v>60</v>
      </c>
      <c r="AX58" s="2" t="str">
        <f t="shared" si="0"/>
        <v/>
      </c>
      <c r="AY58" s="58" t="str">
        <f t="shared" si="1"/>
        <v/>
      </c>
    </row>
    <row r="59" spans="1:51" x14ac:dyDescent="0.25">
      <c r="A59" s="2">
        <v>58</v>
      </c>
      <c r="B59" s="2">
        <v>16159390</v>
      </c>
      <c r="C59" s="2" t="s">
        <v>176</v>
      </c>
      <c r="D59" s="2" t="s">
        <v>176</v>
      </c>
      <c r="E59" s="2">
        <v>44219.205560000002</v>
      </c>
      <c r="F59" s="2" t="s">
        <v>49</v>
      </c>
      <c r="G59" s="2">
        <v>320</v>
      </c>
      <c r="H59" s="2" t="s">
        <v>65</v>
      </c>
      <c r="I59" s="58">
        <v>44221</v>
      </c>
      <c r="J59" s="59">
        <v>0.12986111111111112</v>
      </c>
      <c r="K59" s="2" t="s">
        <v>51</v>
      </c>
      <c r="L59" s="2" t="s">
        <v>52</v>
      </c>
      <c r="M59" s="2" t="s">
        <v>53</v>
      </c>
      <c r="N59" s="2" t="s">
        <v>54</v>
      </c>
      <c r="AD59" s="59">
        <v>0.41805555555555557</v>
      </c>
      <c r="AE59" s="59">
        <v>0.42638888888888887</v>
      </c>
      <c r="AF59" s="60">
        <v>8.3333333333333332E-3</v>
      </c>
      <c r="AG59" s="2">
        <v>9926</v>
      </c>
      <c r="AH59" s="2" t="s">
        <v>55</v>
      </c>
      <c r="AI59" s="61">
        <v>44221.426793981482</v>
      </c>
      <c r="AJ59" s="2" t="s">
        <v>56</v>
      </c>
      <c r="AS59" s="62">
        <v>44221</v>
      </c>
      <c r="AT59" s="2" t="s">
        <v>56</v>
      </c>
      <c r="AU59" s="2" t="s">
        <v>177</v>
      </c>
      <c r="AV59" s="2" t="s">
        <v>59</v>
      </c>
      <c r="AW59" s="2" t="s">
        <v>60</v>
      </c>
      <c r="AX59" s="2" t="str">
        <f t="shared" si="0"/>
        <v>One Step</v>
      </c>
      <c r="AY59" s="58">
        <f t="shared" si="1"/>
        <v>44221</v>
      </c>
    </row>
    <row r="60" spans="1:51" x14ac:dyDescent="0.25">
      <c r="A60" s="2">
        <v>59</v>
      </c>
      <c r="B60" s="2">
        <v>16159405</v>
      </c>
      <c r="C60" s="2" t="s">
        <v>178</v>
      </c>
      <c r="D60" s="2" t="s">
        <v>178</v>
      </c>
      <c r="E60" s="2">
        <v>44219.420140000002</v>
      </c>
      <c r="F60" s="2" t="s">
        <v>49</v>
      </c>
      <c r="G60" s="2">
        <v>320</v>
      </c>
      <c r="H60" s="2" t="s">
        <v>65</v>
      </c>
      <c r="I60" s="58">
        <v>44221</v>
      </c>
      <c r="J60" s="59">
        <v>0.12986111111111112</v>
      </c>
      <c r="K60" s="2" t="s">
        <v>51</v>
      </c>
      <c r="L60" s="2" t="s">
        <v>52</v>
      </c>
      <c r="M60" s="2" t="s">
        <v>53</v>
      </c>
      <c r="N60" s="2" t="s">
        <v>54</v>
      </c>
      <c r="AD60" s="59">
        <v>0.42083333333333334</v>
      </c>
      <c r="AE60" s="59">
        <v>0.42152777777777778</v>
      </c>
      <c r="AF60" s="60">
        <v>6.9444444444444447E-4</v>
      </c>
      <c r="AG60" s="2">
        <v>11305</v>
      </c>
      <c r="AH60" s="2" t="s">
        <v>61</v>
      </c>
      <c r="AI60" s="61">
        <v>44221.421689814815</v>
      </c>
      <c r="AJ60" s="2" t="s">
        <v>56</v>
      </c>
      <c r="AR60" s="61">
        <v>44221.421689814815</v>
      </c>
      <c r="AT60" s="2" t="s">
        <v>57</v>
      </c>
      <c r="AU60" s="2" t="s">
        <v>73</v>
      </c>
      <c r="AV60" s="2" t="s">
        <v>59</v>
      </c>
      <c r="AW60" s="2" t="s">
        <v>60</v>
      </c>
      <c r="AX60" s="2" t="str">
        <f t="shared" si="0"/>
        <v/>
      </c>
      <c r="AY60" s="58" t="str">
        <f t="shared" si="1"/>
        <v/>
      </c>
    </row>
    <row r="61" spans="1:51" x14ac:dyDescent="0.25">
      <c r="A61" s="2">
        <v>60</v>
      </c>
      <c r="B61" s="2">
        <v>16159392</v>
      </c>
      <c r="C61" s="2" t="s">
        <v>179</v>
      </c>
      <c r="D61" s="2" t="s">
        <v>179</v>
      </c>
      <c r="E61" s="2">
        <v>44219.209719999999</v>
      </c>
      <c r="F61" s="2" t="s">
        <v>49</v>
      </c>
      <c r="G61" s="2">
        <v>320</v>
      </c>
      <c r="H61" s="2" t="s">
        <v>65</v>
      </c>
      <c r="I61" s="58">
        <v>44221</v>
      </c>
      <c r="J61" s="59">
        <v>0.12986111111111112</v>
      </c>
      <c r="K61" s="2" t="s">
        <v>51</v>
      </c>
      <c r="L61" s="2" t="s">
        <v>52</v>
      </c>
      <c r="M61" s="2" t="s">
        <v>53</v>
      </c>
      <c r="N61" s="2" t="s">
        <v>54</v>
      </c>
      <c r="AD61" s="59">
        <v>0.41805555555555557</v>
      </c>
      <c r="AE61" s="59">
        <v>0.41805555555555557</v>
      </c>
      <c r="AF61" s="60">
        <v>0</v>
      </c>
      <c r="AG61" s="2">
        <v>16027</v>
      </c>
      <c r="AH61" s="2" t="s">
        <v>69</v>
      </c>
      <c r="AI61" s="61">
        <v>44221.418530092589</v>
      </c>
      <c r="AJ61" s="2" t="s">
        <v>56</v>
      </c>
      <c r="AR61" s="2">
        <v>44221.418530092589</v>
      </c>
      <c r="AS61" s="62"/>
      <c r="AT61" s="2" t="s">
        <v>57</v>
      </c>
      <c r="AU61" s="2" t="s">
        <v>73</v>
      </c>
      <c r="AV61" s="2" t="s">
        <v>59</v>
      </c>
      <c r="AW61" s="2" t="s">
        <v>60</v>
      </c>
      <c r="AX61" s="2" t="str">
        <f t="shared" si="0"/>
        <v/>
      </c>
      <c r="AY61" s="58" t="str">
        <f t="shared" si="1"/>
        <v/>
      </c>
    </row>
    <row r="62" spans="1:51" x14ac:dyDescent="0.25">
      <c r="A62" s="2">
        <v>61</v>
      </c>
      <c r="B62" s="2">
        <v>16166983</v>
      </c>
      <c r="C62" s="2" t="s">
        <v>179</v>
      </c>
      <c r="D62" s="2" t="s">
        <v>179</v>
      </c>
      <c r="E62" s="2">
        <v>44221.485430000001</v>
      </c>
      <c r="F62" s="2" t="s">
        <v>49</v>
      </c>
      <c r="G62" s="2">
        <v>319</v>
      </c>
      <c r="H62" s="2" t="s">
        <v>50</v>
      </c>
      <c r="I62" s="58">
        <v>44221</v>
      </c>
      <c r="J62" s="59">
        <v>0.49305555555555558</v>
      </c>
      <c r="K62" s="2" t="s">
        <v>51</v>
      </c>
      <c r="L62" s="2" t="s">
        <v>52</v>
      </c>
      <c r="M62" s="2" t="s">
        <v>53</v>
      </c>
      <c r="N62" s="2" t="s">
        <v>54</v>
      </c>
      <c r="AD62" s="59">
        <v>0.49444444444444446</v>
      </c>
      <c r="AE62" s="59">
        <v>0.5083333333333333</v>
      </c>
      <c r="AF62" s="60">
        <v>1.3888888888888888E-2</v>
      </c>
      <c r="AG62" s="2">
        <v>16027</v>
      </c>
      <c r="AH62" s="2" t="s">
        <v>69</v>
      </c>
      <c r="AI62" s="61">
        <v>44221.508912037039</v>
      </c>
      <c r="AJ62" s="2" t="s">
        <v>56</v>
      </c>
      <c r="AR62" s="61"/>
      <c r="AS62" s="2">
        <v>44221</v>
      </c>
      <c r="AT62" s="2" t="s">
        <v>56</v>
      </c>
      <c r="AU62" s="2" t="s">
        <v>71</v>
      </c>
      <c r="AV62" s="2" t="s">
        <v>59</v>
      </c>
      <c r="AW62" s="2" t="s">
        <v>60</v>
      </c>
      <c r="AX62" s="2" t="str">
        <f t="shared" si="0"/>
        <v>One Step</v>
      </c>
      <c r="AY62" s="58">
        <f t="shared" si="1"/>
        <v>44221</v>
      </c>
    </row>
    <row r="63" spans="1:51" x14ac:dyDescent="0.25">
      <c r="A63" s="2">
        <v>62</v>
      </c>
      <c r="B63" s="2">
        <v>16159391</v>
      </c>
      <c r="C63" s="2" t="s">
        <v>180</v>
      </c>
      <c r="D63" s="2" t="s">
        <v>180</v>
      </c>
      <c r="E63" s="2">
        <v>44219.208330000001</v>
      </c>
      <c r="F63" s="2" t="s">
        <v>49</v>
      </c>
      <c r="G63" s="2">
        <v>320</v>
      </c>
      <c r="H63" s="2" t="s">
        <v>65</v>
      </c>
      <c r="I63" s="58">
        <v>44221</v>
      </c>
      <c r="J63" s="59">
        <v>0.12986111111111112</v>
      </c>
      <c r="K63" s="2" t="s">
        <v>51</v>
      </c>
      <c r="L63" s="2" t="s">
        <v>52</v>
      </c>
      <c r="M63" s="2" t="s">
        <v>53</v>
      </c>
      <c r="N63" s="2" t="s">
        <v>54</v>
      </c>
      <c r="AD63" s="59">
        <v>0.41805555555555557</v>
      </c>
      <c r="AE63" s="59">
        <v>0.41805555555555557</v>
      </c>
      <c r="AF63" s="60">
        <v>0</v>
      </c>
      <c r="AG63" s="2">
        <v>11305</v>
      </c>
      <c r="AH63" s="2" t="s">
        <v>61</v>
      </c>
      <c r="AI63" s="61">
        <v>44221.418449074074</v>
      </c>
      <c r="AJ63" s="2" t="s">
        <v>56</v>
      </c>
      <c r="AR63" s="61">
        <v>44221.418449074074</v>
      </c>
      <c r="AT63" s="2" t="s">
        <v>57</v>
      </c>
      <c r="AU63" s="2" t="s">
        <v>73</v>
      </c>
      <c r="AV63" s="2" t="s">
        <v>59</v>
      </c>
      <c r="AW63" s="2" t="s">
        <v>60</v>
      </c>
      <c r="AX63" s="2" t="str">
        <f t="shared" si="0"/>
        <v/>
      </c>
      <c r="AY63" s="58" t="str">
        <f t="shared" si="1"/>
        <v/>
      </c>
    </row>
    <row r="64" spans="1:51" x14ac:dyDescent="0.25">
      <c r="A64" s="2">
        <v>63</v>
      </c>
      <c r="B64" s="2">
        <v>16159399</v>
      </c>
      <c r="C64" s="2" t="s">
        <v>181</v>
      </c>
      <c r="D64" s="2" t="s">
        <v>181</v>
      </c>
      <c r="E64" s="2">
        <v>44219.31667</v>
      </c>
      <c r="F64" s="2" t="s">
        <v>49</v>
      </c>
      <c r="G64" s="2">
        <v>320</v>
      </c>
      <c r="H64" s="2" t="s">
        <v>65</v>
      </c>
      <c r="I64" s="58">
        <v>44221</v>
      </c>
      <c r="J64" s="59">
        <v>0.12986111111111112</v>
      </c>
      <c r="K64" s="2" t="s">
        <v>51</v>
      </c>
      <c r="L64" s="2" t="s">
        <v>52</v>
      </c>
      <c r="M64" s="2" t="s">
        <v>53</v>
      </c>
      <c r="N64" s="2" t="s">
        <v>54</v>
      </c>
      <c r="AD64" s="59">
        <v>0.4201388888888889</v>
      </c>
      <c r="AE64" s="59">
        <v>0.4201388888888889</v>
      </c>
      <c r="AF64" s="60">
        <v>0</v>
      </c>
      <c r="AG64" s="2">
        <v>16027</v>
      </c>
      <c r="AH64" s="2" t="s">
        <v>69</v>
      </c>
      <c r="AI64" s="61">
        <v>44221.420381944445</v>
      </c>
      <c r="AJ64" s="2" t="s">
        <v>56</v>
      </c>
      <c r="AR64" s="61">
        <v>44221.420381944445</v>
      </c>
      <c r="AT64" s="2" t="s">
        <v>57</v>
      </c>
      <c r="AU64" s="2" t="s">
        <v>73</v>
      </c>
      <c r="AV64" s="2" t="s">
        <v>59</v>
      </c>
      <c r="AW64" s="2" t="s">
        <v>60</v>
      </c>
      <c r="AX64" s="2" t="str">
        <f t="shared" si="0"/>
        <v/>
      </c>
      <c r="AY64" s="58" t="str">
        <f t="shared" si="1"/>
        <v/>
      </c>
    </row>
    <row r="65" spans="1:51" x14ac:dyDescent="0.25">
      <c r="A65" s="2">
        <v>64</v>
      </c>
      <c r="B65" s="2">
        <v>16159395</v>
      </c>
      <c r="C65" s="2" t="s">
        <v>182</v>
      </c>
      <c r="D65" s="2" t="s">
        <v>182</v>
      </c>
      <c r="E65" s="2">
        <v>44219.300689999996</v>
      </c>
      <c r="F65" s="2" t="s">
        <v>49</v>
      </c>
      <c r="G65" s="2">
        <v>320</v>
      </c>
      <c r="H65" s="2" t="s">
        <v>65</v>
      </c>
      <c r="I65" s="58">
        <v>44221</v>
      </c>
      <c r="J65" s="59">
        <v>0.12986111111111112</v>
      </c>
      <c r="K65" s="2" t="s">
        <v>51</v>
      </c>
      <c r="L65" s="2" t="s">
        <v>52</v>
      </c>
      <c r="M65" s="2" t="s">
        <v>53</v>
      </c>
      <c r="N65" s="2" t="s">
        <v>54</v>
      </c>
      <c r="AD65" s="59">
        <v>0.41875000000000001</v>
      </c>
      <c r="AE65" s="59">
        <v>0.41875000000000001</v>
      </c>
      <c r="AF65" s="60">
        <v>0</v>
      </c>
      <c r="AG65" s="2">
        <v>16027</v>
      </c>
      <c r="AH65" s="2" t="s">
        <v>69</v>
      </c>
      <c r="AI65" s="61">
        <v>44221.419374999998</v>
      </c>
      <c r="AJ65" s="2" t="s">
        <v>56</v>
      </c>
      <c r="AR65" s="61">
        <v>44221.419374999998</v>
      </c>
      <c r="AT65" s="2" t="s">
        <v>57</v>
      </c>
      <c r="AU65" s="2" t="s">
        <v>73</v>
      </c>
      <c r="AV65" s="2" t="s">
        <v>59</v>
      </c>
      <c r="AW65" s="2" t="s">
        <v>60</v>
      </c>
      <c r="AX65" s="2" t="str">
        <f t="shared" si="0"/>
        <v/>
      </c>
      <c r="AY65" s="58" t="str">
        <f t="shared" si="1"/>
        <v/>
      </c>
    </row>
    <row r="66" spans="1:51" x14ac:dyDescent="0.25">
      <c r="A66" s="2">
        <v>65</v>
      </c>
      <c r="B66" s="2">
        <v>16159401</v>
      </c>
      <c r="C66" s="2" t="s">
        <v>183</v>
      </c>
      <c r="D66" s="2" t="s">
        <v>183</v>
      </c>
      <c r="E66" s="2">
        <v>44219.408329999998</v>
      </c>
      <c r="F66" s="2" t="s">
        <v>49</v>
      </c>
      <c r="G66" s="2">
        <v>320</v>
      </c>
      <c r="H66" s="2" t="s">
        <v>65</v>
      </c>
      <c r="I66" s="58">
        <v>44221</v>
      </c>
      <c r="J66" s="59">
        <v>0.12986111111111112</v>
      </c>
      <c r="K66" s="2" t="s">
        <v>51</v>
      </c>
      <c r="L66" s="2" t="s">
        <v>52</v>
      </c>
      <c r="M66" s="2" t="s">
        <v>53</v>
      </c>
      <c r="N66" s="2" t="s">
        <v>54</v>
      </c>
      <c r="AD66" s="59">
        <v>0.4201388888888889</v>
      </c>
      <c r="AE66" s="59">
        <v>0.42083333333333334</v>
      </c>
      <c r="AF66" s="60">
        <v>6.9444444444444447E-4</v>
      </c>
      <c r="AG66" s="2">
        <v>11305</v>
      </c>
      <c r="AH66" s="2" t="s">
        <v>61</v>
      </c>
      <c r="AI66" s="61">
        <v>44221.420925925922</v>
      </c>
      <c r="AJ66" s="2" t="s">
        <v>56</v>
      </c>
      <c r="AR66" s="2">
        <v>44221.420925925922</v>
      </c>
      <c r="AS66" s="62"/>
      <c r="AT66" s="2" t="s">
        <v>57</v>
      </c>
      <c r="AU66" s="2" t="s">
        <v>73</v>
      </c>
      <c r="AV66" s="2" t="s">
        <v>59</v>
      </c>
      <c r="AW66" s="2" t="s">
        <v>60</v>
      </c>
      <c r="AX66" s="2" t="str">
        <f t="shared" si="0"/>
        <v/>
      </c>
      <c r="AY66" s="58" t="str">
        <f t="shared" si="1"/>
        <v/>
      </c>
    </row>
    <row r="67" spans="1:51" x14ac:dyDescent="0.25">
      <c r="A67" s="2">
        <v>66</v>
      </c>
      <c r="B67" s="2">
        <v>16159402</v>
      </c>
      <c r="C67" s="2" t="s">
        <v>184</v>
      </c>
      <c r="D67" s="2" t="s">
        <v>184</v>
      </c>
      <c r="E67" s="2">
        <v>44219.411809999998</v>
      </c>
      <c r="F67" s="2" t="s">
        <v>49</v>
      </c>
      <c r="G67" s="2">
        <v>320</v>
      </c>
      <c r="H67" s="2" t="s">
        <v>65</v>
      </c>
      <c r="I67" s="58">
        <v>44221</v>
      </c>
      <c r="J67" s="59">
        <v>0.12986111111111112</v>
      </c>
      <c r="K67" s="2" t="s">
        <v>51</v>
      </c>
      <c r="L67" s="2" t="s">
        <v>52</v>
      </c>
      <c r="M67" s="2" t="s">
        <v>53</v>
      </c>
      <c r="N67" s="2" t="s">
        <v>54</v>
      </c>
      <c r="AD67" s="59">
        <v>0.42083333333333334</v>
      </c>
      <c r="AE67" s="59">
        <v>0.42083333333333334</v>
      </c>
      <c r="AF67" s="60">
        <v>0</v>
      </c>
      <c r="AG67" s="2">
        <v>16027</v>
      </c>
      <c r="AH67" s="2" t="s">
        <v>69</v>
      </c>
      <c r="AI67" s="61">
        <v>44221.421099537038</v>
      </c>
      <c r="AJ67" s="2" t="s">
        <v>56</v>
      </c>
      <c r="AR67" s="61">
        <v>44221.421099537038</v>
      </c>
      <c r="AT67" s="2" t="s">
        <v>57</v>
      </c>
      <c r="AU67" s="2" t="s">
        <v>73</v>
      </c>
      <c r="AV67" s="2" t="s">
        <v>59</v>
      </c>
      <c r="AW67" s="2" t="s">
        <v>60</v>
      </c>
      <c r="AX67" s="2" t="str">
        <f t="shared" ref="AX67:AX130" si="2">IF(OR(AT67="Completed",AT67="QC Product"),IF(AND(AT67="Completed",AO67=""),"One Step",IF(AND(AT67="Completed",AO67=AH67),"One Step",IF(AT67="QC Product","Two Step","Two Step"))),"")</f>
        <v/>
      </c>
      <c r="AY67" s="58" t="str">
        <f t="shared" ref="AY67:AY130" si="3">IF(OR(AT67="Completed",AT67="QC Product"),INT(AI67),"")</f>
        <v/>
      </c>
    </row>
    <row r="68" spans="1:51" x14ac:dyDescent="0.25">
      <c r="A68" s="2">
        <v>67</v>
      </c>
      <c r="B68" s="2">
        <v>16159371</v>
      </c>
      <c r="C68" s="2" t="s">
        <v>185</v>
      </c>
      <c r="D68" s="2" t="s">
        <v>185</v>
      </c>
      <c r="E68" s="2">
        <v>44218.760419999999</v>
      </c>
      <c r="F68" s="2" t="s">
        <v>49</v>
      </c>
      <c r="G68" s="2">
        <v>313</v>
      </c>
      <c r="H68" s="2" t="s">
        <v>63</v>
      </c>
      <c r="I68" s="58">
        <v>44221</v>
      </c>
      <c r="J68" s="59">
        <v>0.12986111111111112</v>
      </c>
      <c r="K68" s="2" t="s">
        <v>51</v>
      </c>
      <c r="L68" s="2" t="s">
        <v>52</v>
      </c>
      <c r="M68" s="2" t="s">
        <v>53</v>
      </c>
      <c r="N68" s="2" t="s">
        <v>54</v>
      </c>
      <c r="AD68" s="59">
        <v>0.20277777777777781</v>
      </c>
      <c r="AE68" s="59">
        <v>0.21666666666666667</v>
      </c>
      <c r="AF68" s="60">
        <v>1.3888888888888888E-2</v>
      </c>
      <c r="AG68" s="2">
        <v>17411</v>
      </c>
      <c r="AH68" s="2" t="s">
        <v>105</v>
      </c>
      <c r="AI68" s="61">
        <v>44221.217129629629</v>
      </c>
      <c r="AJ68" s="2" t="s">
        <v>56</v>
      </c>
      <c r="AK68" s="2">
        <v>0.38472222222222219</v>
      </c>
      <c r="AL68" s="2">
        <v>0.38541666666666669</v>
      </c>
      <c r="AM68" s="2">
        <v>6.9444444444444447E-4</v>
      </c>
      <c r="AN68" s="2">
        <v>16510</v>
      </c>
      <c r="AO68" s="2" t="s">
        <v>64</v>
      </c>
      <c r="AP68" s="2">
        <v>44221.385659722226</v>
      </c>
      <c r="AQ68" s="2" t="s">
        <v>56</v>
      </c>
      <c r="AR68" s="2">
        <v>44221.385659722226</v>
      </c>
      <c r="AS68" s="62"/>
      <c r="AT68" s="2" t="s">
        <v>186</v>
      </c>
      <c r="AU68" s="2" t="s">
        <v>187</v>
      </c>
      <c r="AV68" s="2" t="s">
        <v>59</v>
      </c>
      <c r="AW68" s="2" t="s">
        <v>60</v>
      </c>
      <c r="AX68" s="2" t="str">
        <f t="shared" si="2"/>
        <v/>
      </c>
      <c r="AY68" s="58" t="str">
        <f t="shared" si="3"/>
        <v/>
      </c>
    </row>
    <row r="69" spans="1:51" x14ac:dyDescent="0.25">
      <c r="A69" s="2">
        <v>68</v>
      </c>
      <c r="B69" s="2">
        <v>16164540</v>
      </c>
      <c r="C69" s="2" t="s">
        <v>185</v>
      </c>
      <c r="D69" s="2" t="s">
        <v>185</v>
      </c>
      <c r="E69" s="2">
        <v>44221.395490000003</v>
      </c>
      <c r="F69" s="2" t="s">
        <v>49</v>
      </c>
      <c r="G69" s="2">
        <v>319</v>
      </c>
      <c r="H69" s="2" t="s">
        <v>50</v>
      </c>
      <c r="I69" s="58">
        <v>44221</v>
      </c>
      <c r="J69" s="59">
        <v>0.42152777777777778</v>
      </c>
      <c r="K69" s="2" t="s">
        <v>51</v>
      </c>
      <c r="L69" s="2" t="s">
        <v>52</v>
      </c>
      <c r="M69" s="2" t="s">
        <v>53</v>
      </c>
      <c r="N69" s="2" t="s">
        <v>54</v>
      </c>
      <c r="AD69" s="59">
        <v>0.42499999999999999</v>
      </c>
      <c r="AE69" s="59">
        <v>0.42499999999999999</v>
      </c>
      <c r="AF69" s="60">
        <v>0</v>
      </c>
      <c r="AG69" s="2">
        <v>11305</v>
      </c>
      <c r="AH69" s="2" t="s">
        <v>61</v>
      </c>
      <c r="AI69" s="61">
        <v>44221.425335648149</v>
      </c>
      <c r="AJ69" s="2" t="s">
        <v>56</v>
      </c>
      <c r="AR69" s="2">
        <v>44221.425335648149</v>
      </c>
      <c r="AS69" s="62"/>
      <c r="AT69" s="2" t="s">
        <v>57</v>
      </c>
      <c r="AU69" s="2" t="s">
        <v>58</v>
      </c>
      <c r="AV69" s="2" t="s">
        <v>59</v>
      </c>
      <c r="AW69" s="2" t="s">
        <v>60</v>
      </c>
      <c r="AX69" s="2" t="str">
        <f t="shared" si="2"/>
        <v/>
      </c>
      <c r="AY69" s="58" t="str">
        <f t="shared" si="3"/>
        <v/>
      </c>
    </row>
    <row r="70" spans="1:51" x14ac:dyDescent="0.25">
      <c r="A70" s="2">
        <v>69</v>
      </c>
      <c r="B70" s="2">
        <v>16162884</v>
      </c>
      <c r="C70" s="2" t="s">
        <v>120</v>
      </c>
      <c r="D70" s="2" t="s">
        <v>120</v>
      </c>
      <c r="E70" s="2">
        <v>44221.342360000002</v>
      </c>
      <c r="F70" s="2" t="s">
        <v>49</v>
      </c>
      <c r="G70" s="2">
        <v>319</v>
      </c>
      <c r="H70" s="2" t="s">
        <v>50</v>
      </c>
      <c r="I70" s="58">
        <v>44221</v>
      </c>
      <c r="J70" s="59">
        <v>0.38680555555555557</v>
      </c>
      <c r="K70" s="2" t="s">
        <v>51</v>
      </c>
      <c r="L70" s="2" t="s">
        <v>52</v>
      </c>
      <c r="M70" s="2" t="s">
        <v>53</v>
      </c>
      <c r="N70" s="2" t="s">
        <v>54</v>
      </c>
      <c r="AD70" s="59">
        <v>0.40763888888888888</v>
      </c>
      <c r="AE70" s="59">
        <v>0.40833333333333338</v>
      </c>
      <c r="AF70" s="60">
        <v>6.9444444444444447E-4</v>
      </c>
      <c r="AG70" s="2">
        <v>16027</v>
      </c>
      <c r="AH70" s="2" t="s">
        <v>69</v>
      </c>
      <c r="AI70" s="61">
        <v>44221.408414351848</v>
      </c>
      <c r="AJ70" s="2" t="s">
        <v>56</v>
      </c>
      <c r="AK70" s="59"/>
      <c r="AL70" s="59"/>
      <c r="AM70" s="60"/>
      <c r="AP70" s="61"/>
      <c r="AR70" s="2">
        <v>44221.408414351848</v>
      </c>
      <c r="AS70" s="62"/>
      <c r="AT70" s="2" t="s">
        <v>57</v>
      </c>
      <c r="AU70" s="2" t="s">
        <v>58</v>
      </c>
      <c r="AV70" s="2" t="s">
        <v>59</v>
      </c>
      <c r="AW70" s="2" t="s">
        <v>60</v>
      </c>
      <c r="AX70" s="2" t="str">
        <f t="shared" si="2"/>
        <v/>
      </c>
      <c r="AY70" s="58" t="str">
        <f t="shared" si="3"/>
        <v/>
      </c>
    </row>
    <row r="71" spans="1:51" x14ac:dyDescent="0.25">
      <c r="A71" s="2">
        <v>70</v>
      </c>
      <c r="B71" s="2">
        <v>16167724</v>
      </c>
      <c r="C71" s="2" t="s">
        <v>188</v>
      </c>
      <c r="D71" s="2" t="s">
        <v>188</v>
      </c>
      <c r="E71" s="2">
        <v>44221.491620000001</v>
      </c>
      <c r="F71" s="2" t="s">
        <v>49</v>
      </c>
      <c r="G71" s="2">
        <v>319</v>
      </c>
      <c r="H71" s="2" t="s">
        <v>50</v>
      </c>
      <c r="I71" s="58">
        <v>44221</v>
      </c>
      <c r="J71" s="59">
        <v>0.51874999999999993</v>
      </c>
      <c r="K71" s="2" t="s">
        <v>51</v>
      </c>
      <c r="L71" s="2" t="s">
        <v>52</v>
      </c>
      <c r="M71" s="2" t="s">
        <v>53</v>
      </c>
      <c r="N71" s="2" t="s">
        <v>54</v>
      </c>
      <c r="AD71" s="59">
        <v>0.53611111111111109</v>
      </c>
      <c r="AE71" s="59">
        <v>0.53611111111111109</v>
      </c>
      <c r="AF71" s="60">
        <v>0</v>
      </c>
      <c r="AG71" s="2">
        <v>11305</v>
      </c>
      <c r="AH71" s="2" t="s">
        <v>61</v>
      </c>
      <c r="AI71" s="61">
        <v>44221.536666666667</v>
      </c>
      <c r="AJ71" s="2" t="s">
        <v>56</v>
      </c>
      <c r="AR71" s="61">
        <v>44221.536666666667</v>
      </c>
      <c r="AT71" s="2" t="s">
        <v>57</v>
      </c>
      <c r="AU71" s="2" t="s">
        <v>58</v>
      </c>
      <c r="AV71" s="2" t="s">
        <v>59</v>
      </c>
      <c r="AW71" s="2" t="s">
        <v>60</v>
      </c>
      <c r="AX71" s="2" t="str">
        <f t="shared" si="2"/>
        <v/>
      </c>
      <c r="AY71" s="58" t="str">
        <f t="shared" si="3"/>
        <v/>
      </c>
    </row>
    <row r="72" spans="1:51" x14ac:dyDescent="0.25">
      <c r="A72" s="2">
        <v>71</v>
      </c>
      <c r="B72" s="2">
        <v>16167017</v>
      </c>
      <c r="C72" s="2" t="s">
        <v>189</v>
      </c>
      <c r="D72" s="2" t="s">
        <v>189</v>
      </c>
      <c r="E72" s="2">
        <v>44221.469810000002</v>
      </c>
      <c r="F72" s="2" t="s">
        <v>49</v>
      </c>
      <c r="G72" s="2">
        <v>319</v>
      </c>
      <c r="H72" s="2" t="s">
        <v>50</v>
      </c>
      <c r="I72" s="58">
        <v>44221</v>
      </c>
      <c r="J72" s="59">
        <v>0.49444444444444446</v>
      </c>
      <c r="K72" s="2" t="s">
        <v>51</v>
      </c>
      <c r="L72" s="2" t="s">
        <v>52</v>
      </c>
      <c r="M72" s="2" t="s">
        <v>53</v>
      </c>
      <c r="N72" s="2" t="s">
        <v>54</v>
      </c>
      <c r="AD72" s="59">
        <v>0.50486111111111109</v>
      </c>
      <c r="AE72" s="59">
        <v>0.50486111111111109</v>
      </c>
      <c r="AF72" s="60">
        <v>0</v>
      </c>
      <c r="AG72" s="2">
        <v>11305</v>
      </c>
      <c r="AH72" s="2" t="s">
        <v>61</v>
      </c>
      <c r="AI72" s="61">
        <v>44221.505416666667</v>
      </c>
      <c r="AJ72" s="2" t="s">
        <v>56</v>
      </c>
      <c r="AR72" s="61">
        <v>44221.505416666667</v>
      </c>
      <c r="AT72" s="2" t="s">
        <v>57</v>
      </c>
      <c r="AU72" s="2" t="s">
        <v>73</v>
      </c>
      <c r="AV72" s="2" t="s">
        <v>59</v>
      </c>
      <c r="AW72" s="2" t="s">
        <v>60</v>
      </c>
      <c r="AX72" s="2" t="str">
        <f t="shared" si="2"/>
        <v/>
      </c>
      <c r="AY72" s="58" t="str">
        <f t="shared" si="3"/>
        <v/>
      </c>
    </row>
    <row r="73" spans="1:51" x14ac:dyDescent="0.25">
      <c r="A73" s="2">
        <v>72</v>
      </c>
      <c r="B73" s="2">
        <v>16159384</v>
      </c>
      <c r="C73" s="2" t="s">
        <v>190</v>
      </c>
      <c r="D73" s="2" t="s">
        <v>190</v>
      </c>
      <c r="E73" s="2">
        <v>44218.936809999999</v>
      </c>
      <c r="F73" s="2" t="s">
        <v>49</v>
      </c>
      <c r="G73" s="2">
        <v>320</v>
      </c>
      <c r="H73" s="2" t="s">
        <v>65</v>
      </c>
      <c r="I73" s="58">
        <v>44221</v>
      </c>
      <c r="J73" s="59">
        <v>0.12986111111111112</v>
      </c>
      <c r="K73" s="2" t="s">
        <v>51</v>
      </c>
      <c r="L73" s="2" t="s">
        <v>52</v>
      </c>
      <c r="M73" s="2" t="s">
        <v>53</v>
      </c>
      <c r="N73" s="2" t="s">
        <v>54</v>
      </c>
      <c r="AD73" s="59">
        <v>0.41666666666666669</v>
      </c>
      <c r="AE73" s="59">
        <v>0.41666666666666669</v>
      </c>
      <c r="AF73" s="60">
        <v>0</v>
      </c>
      <c r="AG73" s="2">
        <v>11305</v>
      </c>
      <c r="AH73" s="2" t="s">
        <v>61</v>
      </c>
      <c r="AI73" s="61">
        <v>44221.417256944442</v>
      </c>
      <c r="AJ73" s="2" t="s">
        <v>56</v>
      </c>
      <c r="AR73" s="61">
        <v>44221.417256944442</v>
      </c>
      <c r="AT73" s="2" t="s">
        <v>57</v>
      </c>
      <c r="AU73" s="2" t="s">
        <v>73</v>
      </c>
      <c r="AV73" s="2" t="s">
        <v>59</v>
      </c>
      <c r="AW73" s="2" t="s">
        <v>60</v>
      </c>
      <c r="AX73" s="2" t="str">
        <f t="shared" si="2"/>
        <v/>
      </c>
      <c r="AY73" s="58" t="str">
        <f t="shared" si="3"/>
        <v/>
      </c>
    </row>
    <row r="74" spans="1:51" x14ac:dyDescent="0.25">
      <c r="A74" s="2">
        <v>73</v>
      </c>
      <c r="B74" s="2">
        <v>16159385</v>
      </c>
      <c r="C74" s="2" t="s">
        <v>191</v>
      </c>
      <c r="D74" s="2" t="s">
        <v>191</v>
      </c>
      <c r="E74" s="2">
        <v>44218.938190000001</v>
      </c>
      <c r="F74" s="2" t="s">
        <v>49</v>
      </c>
      <c r="G74" s="2">
        <v>320</v>
      </c>
      <c r="H74" s="2" t="s">
        <v>65</v>
      </c>
      <c r="I74" s="58">
        <v>44221</v>
      </c>
      <c r="J74" s="59">
        <v>0.12986111111111112</v>
      </c>
      <c r="K74" s="2" t="s">
        <v>51</v>
      </c>
      <c r="L74" s="2" t="s">
        <v>52</v>
      </c>
      <c r="M74" s="2" t="s">
        <v>53</v>
      </c>
      <c r="N74" s="2" t="s">
        <v>54</v>
      </c>
      <c r="AD74" s="59">
        <v>0.41666666666666669</v>
      </c>
      <c r="AE74" s="59">
        <v>0.41736111111111113</v>
      </c>
      <c r="AF74" s="60">
        <v>6.9444444444444447E-4</v>
      </c>
      <c r="AG74" s="2">
        <v>9926</v>
      </c>
      <c r="AH74" s="2" t="s">
        <v>55</v>
      </c>
      <c r="AI74" s="61">
        <v>44221.417592592596</v>
      </c>
      <c r="AJ74" s="2" t="s">
        <v>56</v>
      </c>
      <c r="AR74" s="2">
        <v>44221.417592592596</v>
      </c>
      <c r="AS74" s="62"/>
      <c r="AT74" s="2" t="s">
        <v>57</v>
      </c>
      <c r="AU74" s="2" t="s">
        <v>73</v>
      </c>
      <c r="AV74" s="2" t="s">
        <v>59</v>
      </c>
      <c r="AW74" s="2" t="s">
        <v>60</v>
      </c>
      <c r="AX74" s="2" t="str">
        <f t="shared" si="2"/>
        <v/>
      </c>
      <c r="AY74" s="58" t="str">
        <f t="shared" si="3"/>
        <v/>
      </c>
    </row>
    <row r="75" spans="1:51" x14ac:dyDescent="0.25">
      <c r="A75" s="2">
        <v>74</v>
      </c>
      <c r="B75" s="2">
        <v>16159386</v>
      </c>
      <c r="C75" s="2" t="s">
        <v>192</v>
      </c>
      <c r="D75" s="2" t="s">
        <v>192</v>
      </c>
      <c r="E75" s="2">
        <v>44218.938889999998</v>
      </c>
      <c r="F75" s="2" t="s">
        <v>49</v>
      </c>
      <c r="G75" s="2">
        <v>320</v>
      </c>
      <c r="H75" s="2" t="s">
        <v>65</v>
      </c>
      <c r="I75" s="58">
        <v>44221</v>
      </c>
      <c r="J75" s="59">
        <v>0.12986111111111112</v>
      </c>
      <c r="K75" s="2" t="s">
        <v>51</v>
      </c>
      <c r="L75" s="2" t="s">
        <v>52</v>
      </c>
      <c r="M75" s="2" t="s">
        <v>53</v>
      </c>
      <c r="N75" s="2" t="s">
        <v>54</v>
      </c>
      <c r="AD75" s="59">
        <v>0.41736111111111113</v>
      </c>
      <c r="AE75" s="59">
        <v>0.41736111111111113</v>
      </c>
      <c r="AF75" s="60">
        <v>0</v>
      </c>
      <c r="AG75" s="2">
        <v>11305</v>
      </c>
      <c r="AH75" s="2" t="s">
        <v>61</v>
      </c>
      <c r="AI75" s="61">
        <v>44221.417604166665</v>
      </c>
      <c r="AJ75" s="2" t="s">
        <v>56</v>
      </c>
      <c r="AR75" s="61">
        <v>44221.417604166665</v>
      </c>
      <c r="AT75" s="2" t="s">
        <v>57</v>
      </c>
      <c r="AU75" s="2" t="s">
        <v>73</v>
      </c>
      <c r="AV75" s="2" t="s">
        <v>59</v>
      </c>
      <c r="AW75" s="2" t="s">
        <v>60</v>
      </c>
      <c r="AX75" s="2" t="str">
        <f t="shared" si="2"/>
        <v/>
      </c>
      <c r="AY75" s="58" t="str">
        <f t="shared" si="3"/>
        <v/>
      </c>
    </row>
    <row r="76" spans="1:51" x14ac:dyDescent="0.25">
      <c r="A76" s="2">
        <v>75</v>
      </c>
      <c r="B76" s="2">
        <v>16162897</v>
      </c>
      <c r="C76" s="2" t="s">
        <v>193</v>
      </c>
      <c r="D76" s="2" t="s">
        <v>193</v>
      </c>
      <c r="E76" s="2">
        <v>44221.318749999999</v>
      </c>
      <c r="F76" s="2" t="s">
        <v>49</v>
      </c>
      <c r="G76" s="2">
        <v>313</v>
      </c>
      <c r="H76" s="2" t="s">
        <v>63</v>
      </c>
      <c r="I76" s="58">
        <v>44221</v>
      </c>
      <c r="J76" s="59">
        <v>0.38680555555555557</v>
      </c>
      <c r="K76" s="2" t="s">
        <v>51</v>
      </c>
      <c r="L76" s="2" t="s">
        <v>52</v>
      </c>
      <c r="M76" s="2" t="s">
        <v>53</v>
      </c>
      <c r="N76" s="2" t="s">
        <v>54</v>
      </c>
      <c r="AD76" s="59">
        <v>0.40208333333333335</v>
      </c>
      <c r="AE76" s="59">
        <v>0.40277777777777773</v>
      </c>
      <c r="AF76" s="60">
        <v>6.9444444444444447E-4</v>
      </c>
      <c r="AG76" s="2">
        <v>9926</v>
      </c>
      <c r="AH76" s="2" t="s">
        <v>55</v>
      </c>
      <c r="AI76" s="61">
        <v>44221.402951388889</v>
      </c>
      <c r="AJ76" s="2" t="s">
        <v>56</v>
      </c>
      <c r="AR76" s="2">
        <v>44221.402951388889</v>
      </c>
      <c r="AS76" s="62"/>
      <c r="AT76" s="2" t="s">
        <v>57</v>
      </c>
      <c r="AU76" s="2" t="s">
        <v>58</v>
      </c>
      <c r="AV76" s="2" t="s">
        <v>59</v>
      </c>
      <c r="AW76" s="2" t="s">
        <v>60</v>
      </c>
      <c r="AX76" s="2" t="str">
        <f t="shared" si="2"/>
        <v/>
      </c>
      <c r="AY76" s="58" t="str">
        <f t="shared" si="3"/>
        <v/>
      </c>
    </row>
    <row r="77" spans="1:51" x14ac:dyDescent="0.25">
      <c r="A77" s="2">
        <v>76</v>
      </c>
      <c r="B77" s="2">
        <v>16162605</v>
      </c>
      <c r="C77" s="2" t="s">
        <v>121</v>
      </c>
      <c r="D77" s="2" t="s">
        <v>121</v>
      </c>
      <c r="E77" s="2">
        <v>44221.327080000003</v>
      </c>
      <c r="F77" s="2" t="s">
        <v>49</v>
      </c>
      <c r="G77" s="2">
        <v>319</v>
      </c>
      <c r="H77" s="2" t="s">
        <v>50</v>
      </c>
      <c r="I77" s="58">
        <v>44221</v>
      </c>
      <c r="J77" s="59">
        <v>0.37986111111111115</v>
      </c>
      <c r="K77" s="2" t="s">
        <v>51</v>
      </c>
      <c r="L77" s="2" t="s">
        <v>52</v>
      </c>
      <c r="M77" s="2" t="s">
        <v>53</v>
      </c>
      <c r="N77" s="2" t="s">
        <v>54</v>
      </c>
      <c r="AD77" s="59">
        <v>0.40138888888888885</v>
      </c>
      <c r="AE77" s="59">
        <v>0.40208333333333335</v>
      </c>
      <c r="AF77" s="60">
        <v>6.9444444444444447E-4</v>
      </c>
      <c r="AG77" s="2">
        <v>9926</v>
      </c>
      <c r="AH77" s="2" t="s">
        <v>55</v>
      </c>
      <c r="AI77" s="61">
        <v>44221.402465277781</v>
      </c>
      <c r="AJ77" s="2" t="s">
        <v>56</v>
      </c>
      <c r="AR77" s="61">
        <v>44221.402465277781</v>
      </c>
      <c r="AT77" s="2" t="s">
        <v>57</v>
      </c>
      <c r="AU77" s="2" t="s">
        <v>58</v>
      </c>
      <c r="AV77" s="2" t="s">
        <v>59</v>
      </c>
      <c r="AW77" s="2" t="s">
        <v>60</v>
      </c>
      <c r="AX77" s="2" t="str">
        <f t="shared" si="2"/>
        <v/>
      </c>
      <c r="AY77" s="58" t="str">
        <f t="shared" si="3"/>
        <v/>
      </c>
    </row>
    <row r="78" spans="1:51" x14ac:dyDescent="0.25">
      <c r="A78" s="2">
        <v>77</v>
      </c>
      <c r="B78" s="2">
        <v>16162899</v>
      </c>
      <c r="C78" s="2" t="s">
        <v>122</v>
      </c>
      <c r="D78" s="2" t="s">
        <v>122</v>
      </c>
      <c r="E78" s="2">
        <v>44221.32847</v>
      </c>
      <c r="F78" s="2" t="s">
        <v>49</v>
      </c>
      <c r="G78" s="2">
        <v>313</v>
      </c>
      <c r="H78" s="2" t="s">
        <v>63</v>
      </c>
      <c r="I78" s="58">
        <v>44221</v>
      </c>
      <c r="J78" s="59">
        <v>0.38680555555555557</v>
      </c>
      <c r="K78" s="2" t="s">
        <v>51</v>
      </c>
      <c r="L78" s="2" t="s">
        <v>52</v>
      </c>
      <c r="M78" s="2" t="s">
        <v>53</v>
      </c>
      <c r="N78" s="2" t="s">
        <v>54</v>
      </c>
      <c r="AD78" s="59">
        <v>0.40347222222222223</v>
      </c>
      <c r="AE78" s="59">
        <v>0.40347222222222223</v>
      </c>
      <c r="AF78" s="60">
        <v>0</v>
      </c>
      <c r="AG78" s="2">
        <v>9926</v>
      </c>
      <c r="AH78" s="2" t="s">
        <v>55</v>
      </c>
      <c r="AI78" s="61">
        <v>44221.403958333336</v>
      </c>
      <c r="AJ78" s="2" t="s">
        <v>56</v>
      </c>
      <c r="AK78" s="59"/>
      <c r="AL78" s="59"/>
      <c r="AM78" s="60"/>
      <c r="AP78" s="61"/>
      <c r="AR78" s="2">
        <v>44221.403958333336</v>
      </c>
      <c r="AS78" s="62"/>
      <c r="AT78" s="2" t="s">
        <v>57</v>
      </c>
      <c r="AU78" s="2" t="s">
        <v>58</v>
      </c>
      <c r="AV78" s="2" t="s">
        <v>59</v>
      </c>
      <c r="AW78" s="2" t="s">
        <v>60</v>
      </c>
      <c r="AX78" s="2" t="str">
        <f t="shared" si="2"/>
        <v/>
      </c>
      <c r="AY78" s="58" t="str">
        <f t="shared" si="3"/>
        <v/>
      </c>
    </row>
    <row r="79" spans="1:51" x14ac:dyDescent="0.25">
      <c r="A79" s="2">
        <v>78</v>
      </c>
      <c r="B79" s="2">
        <v>16166306</v>
      </c>
      <c r="C79" s="2" t="s">
        <v>122</v>
      </c>
      <c r="D79" s="2" t="s">
        <v>122</v>
      </c>
      <c r="E79" s="2">
        <v>44221.454709999998</v>
      </c>
      <c r="F79" s="2" t="s">
        <v>49</v>
      </c>
      <c r="G79" s="2">
        <v>319</v>
      </c>
      <c r="H79" s="2" t="s">
        <v>50</v>
      </c>
      <c r="I79" s="58">
        <v>44221</v>
      </c>
      <c r="J79" s="59">
        <v>0.47500000000000003</v>
      </c>
      <c r="K79" s="2" t="s">
        <v>51</v>
      </c>
      <c r="L79" s="2" t="s">
        <v>52</v>
      </c>
      <c r="M79" s="2" t="s">
        <v>53</v>
      </c>
      <c r="N79" s="2" t="s">
        <v>54</v>
      </c>
      <c r="AD79" s="59">
        <v>0.49305555555555558</v>
      </c>
      <c r="AE79" s="59">
        <v>0.49305555555555558</v>
      </c>
      <c r="AF79" s="60">
        <v>0</v>
      </c>
      <c r="AG79" s="2">
        <v>11305</v>
      </c>
      <c r="AH79" s="2" t="s">
        <v>61</v>
      </c>
      <c r="AI79" s="61">
        <v>44221.493391203701</v>
      </c>
      <c r="AJ79" s="2" t="s">
        <v>56</v>
      </c>
      <c r="AR79" s="61">
        <v>44221.493402777778</v>
      </c>
      <c r="AT79" s="2" t="s">
        <v>57</v>
      </c>
      <c r="AU79" s="2" t="s">
        <v>73</v>
      </c>
      <c r="AV79" s="2" t="s">
        <v>59</v>
      </c>
      <c r="AW79" s="2" t="s">
        <v>60</v>
      </c>
      <c r="AX79" s="2" t="str">
        <f t="shared" si="2"/>
        <v/>
      </c>
      <c r="AY79" s="58" t="str">
        <f t="shared" si="3"/>
        <v/>
      </c>
    </row>
    <row r="80" spans="1:51" x14ac:dyDescent="0.25">
      <c r="A80" s="2">
        <v>79</v>
      </c>
      <c r="B80" s="2">
        <v>16166175</v>
      </c>
      <c r="C80" s="2" t="s">
        <v>194</v>
      </c>
      <c r="D80" s="2" t="s">
        <v>194</v>
      </c>
      <c r="E80" s="2">
        <v>44221.444130000003</v>
      </c>
      <c r="F80" s="2" t="s">
        <v>49</v>
      </c>
      <c r="G80" s="2">
        <v>320</v>
      </c>
      <c r="H80" s="2" t="s">
        <v>65</v>
      </c>
      <c r="I80" s="58">
        <v>44221</v>
      </c>
      <c r="J80" s="59">
        <v>0.47013888888888888</v>
      </c>
      <c r="K80" s="2" t="s">
        <v>51</v>
      </c>
      <c r="L80" s="2" t="s">
        <v>52</v>
      </c>
      <c r="M80" s="2" t="s">
        <v>53</v>
      </c>
      <c r="N80" s="2" t="s">
        <v>54</v>
      </c>
      <c r="AD80" s="59">
        <v>0.47291666666666665</v>
      </c>
      <c r="AE80" s="59">
        <v>0.47361111111111115</v>
      </c>
      <c r="AF80" s="60">
        <v>6.9444444444444447E-4</v>
      </c>
      <c r="AG80" s="2">
        <v>16427</v>
      </c>
      <c r="AH80" s="2" t="s">
        <v>67</v>
      </c>
      <c r="AI80" s="61">
        <v>44221.474004629628</v>
      </c>
      <c r="AJ80" s="2" t="s">
        <v>56</v>
      </c>
      <c r="AR80" s="2">
        <v>44221.474016203705</v>
      </c>
      <c r="AS80" s="62"/>
      <c r="AT80" s="2" t="s">
        <v>57</v>
      </c>
      <c r="AU80" s="2" t="s">
        <v>76</v>
      </c>
      <c r="AV80" s="2" t="s">
        <v>59</v>
      </c>
      <c r="AW80" s="2" t="s">
        <v>60</v>
      </c>
      <c r="AX80" s="2" t="str">
        <f t="shared" si="2"/>
        <v/>
      </c>
      <c r="AY80" s="58" t="str">
        <f t="shared" si="3"/>
        <v/>
      </c>
    </row>
    <row r="81" spans="1:51" x14ac:dyDescent="0.25">
      <c r="A81" s="2">
        <v>80</v>
      </c>
      <c r="B81" s="2">
        <v>16162887</v>
      </c>
      <c r="C81" s="2" t="s">
        <v>195</v>
      </c>
      <c r="D81" s="2" t="s">
        <v>195</v>
      </c>
      <c r="E81" s="2">
        <v>44221.34792</v>
      </c>
      <c r="F81" s="2" t="s">
        <v>49</v>
      </c>
      <c r="G81" s="2">
        <v>319</v>
      </c>
      <c r="H81" s="2" t="s">
        <v>50</v>
      </c>
      <c r="I81" s="58">
        <v>44221</v>
      </c>
      <c r="J81" s="59">
        <v>0.38680555555555557</v>
      </c>
      <c r="K81" s="2" t="s">
        <v>51</v>
      </c>
      <c r="L81" s="2" t="s">
        <v>52</v>
      </c>
      <c r="M81" s="2" t="s">
        <v>53</v>
      </c>
      <c r="N81" s="2" t="s">
        <v>54</v>
      </c>
      <c r="AD81" s="59">
        <v>0.40833333333333338</v>
      </c>
      <c r="AE81" s="59">
        <v>0.40902777777777777</v>
      </c>
      <c r="AF81" s="60">
        <v>6.9444444444444447E-4</v>
      </c>
      <c r="AG81" s="2">
        <v>16027</v>
      </c>
      <c r="AH81" s="2" t="s">
        <v>69</v>
      </c>
      <c r="AI81" s="61">
        <v>44221.409328703703</v>
      </c>
      <c r="AJ81" s="2" t="s">
        <v>56</v>
      </c>
      <c r="AR81" s="2">
        <v>44221.409328703703</v>
      </c>
      <c r="AS81" s="62"/>
      <c r="AT81" s="2" t="s">
        <v>57</v>
      </c>
      <c r="AU81" s="2" t="s">
        <v>58</v>
      </c>
      <c r="AV81" s="2" t="s">
        <v>59</v>
      </c>
      <c r="AW81" s="2" t="s">
        <v>60</v>
      </c>
      <c r="AX81" s="2" t="str">
        <f t="shared" si="2"/>
        <v/>
      </c>
      <c r="AY81" s="58" t="str">
        <f t="shared" si="3"/>
        <v/>
      </c>
    </row>
    <row r="82" spans="1:51" x14ac:dyDescent="0.25">
      <c r="A82" s="2">
        <v>81</v>
      </c>
      <c r="B82" s="2">
        <v>16164548</v>
      </c>
      <c r="C82" s="2" t="s">
        <v>196</v>
      </c>
      <c r="D82" s="2" t="s">
        <v>196</v>
      </c>
      <c r="E82" s="2">
        <v>44221.399420000002</v>
      </c>
      <c r="F82" s="2" t="s">
        <v>49</v>
      </c>
      <c r="G82" s="2">
        <v>313</v>
      </c>
      <c r="H82" s="2" t="s">
        <v>63</v>
      </c>
      <c r="I82" s="58">
        <v>44221</v>
      </c>
      <c r="J82" s="59">
        <v>0.42152777777777778</v>
      </c>
      <c r="K82" s="2" t="s">
        <v>51</v>
      </c>
      <c r="L82" s="2" t="s">
        <v>52</v>
      </c>
      <c r="M82" s="2" t="s">
        <v>53</v>
      </c>
      <c r="N82" s="2" t="s">
        <v>54</v>
      </c>
      <c r="AD82" s="59">
        <v>0.42708333333333331</v>
      </c>
      <c r="AE82" s="59">
        <v>0.44375000000000003</v>
      </c>
      <c r="AF82" s="60">
        <v>1.6666666666666666E-2</v>
      </c>
      <c r="AG82" s="2">
        <v>11305</v>
      </c>
      <c r="AH82" s="2" t="s">
        <v>61</v>
      </c>
      <c r="AI82" s="61">
        <v>44221.443784722222</v>
      </c>
      <c r="AJ82" s="2" t="s">
        <v>56</v>
      </c>
      <c r="AS82" s="62">
        <v>44221</v>
      </c>
      <c r="AT82" s="2" t="s">
        <v>56</v>
      </c>
      <c r="AU82" s="2" t="s">
        <v>62</v>
      </c>
      <c r="AV82" s="2" t="s">
        <v>59</v>
      </c>
      <c r="AW82" s="2" t="s">
        <v>60</v>
      </c>
      <c r="AX82" s="2" t="str">
        <f t="shared" si="2"/>
        <v>One Step</v>
      </c>
      <c r="AY82" s="58">
        <f t="shared" si="3"/>
        <v>44221</v>
      </c>
    </row>
    <row r="83" spans="1:51" x14ac:dyDescent="0.25">
      <c r="A83" s="2">
        <v>82</v>
      </c>
      <c r="B83" s="2">
        <v>16166971</v>
      </c>
      <c r="C83" s="2" t="s">
        <v>196</v>
      </c>
      <c r="D83" s="2" t="s">
        <v>196</v>
      </c>
      <c r="E83" s="2">
        <v>44221.486279999997</v>
      </c>
      <c r="F83" s="2" t="s">
        <v>49</v>
      </c>
      <c r="G83" s="2">
        <v>319</v>
      </c>
      <c r="H83" s="2" t="s">
        <v>50</v>
      </c>
      <c r="I83" s="58">
        <v>44221</v>
      </c>
      <c r="J83" s="59">
        <v>0.4916666666666667</v>
      </c>
      <c r="K83" s="2" t="s">
        <v>51</v>
      </c>
      <c r="L83" s="2" t="s">
        <v>52</v>
      </c>
      <c r="M83" s="2" t="s">
        <v>53</v>
      </c>
      <c r="N83" s="2" t="s">
        <v>54</v>
      </c>
      <c r="AD83" s="59">
        <v>0.49374999999999997</v>
      </c>
      <c r="AE83" s="59">
        <v>0.5180555555555556</v>
      </c>
      <c r="AF83" s="60">
        <v>2.4305555555555556E-2</v>
      </c>
      <c r="AG83" s="2">
        <v>16427</v>
      </c>
      <c r="AH83" s="2" t="s">
        <v>67</v>
      </c>
      <c r="AI83" s="61">
        <v>44221.518391203703</v>
      </c>
      <c r="AJ83" s="2" t="s">
        <v>56</v>
      </c>
      <c r="AS83" s="62">
        <v>44221</v>
      </c>
      <c r="AT83" s="2" t="s">
        <v>56</v>
      </c>
      <c r="AU83" s="2" t="s">
        <v>71</v>
      </c>
      <c r="AV83" s="2" t="s">
        <v>59</v>
      </c>
      <c r="AW83" s="2" t="s">
        <v>60</v>
      </c>
      <c r="AX83" s="2" t="str">
        <f t="shared" si="2"/>
        <v>One Step</v>
      </c>
      <c r="AY83" s="58">
        <f t="shared" si="3"/>
        <v>44221</v>
      </c>
    </row>
    <row r="84" spans="1:51" x14ac:dyDescent="0.25">
      <c r="A84" s="2">
        <v>83</v>
      </c>
      <c r="B84" s="2">
        <v>16162877</v>
      </c>
      <c r="C84" s="2" t="s">
        <v>197</v>
      </c>
      <c r="D84" s="2" t="s">
        <v>197</v>
      </c>
      <c r="E84" s="2">
        <v>44221.336810000001</v>
      </c>
      <c r="F84" s="2" t="s">
        <v>49</v>
      </c>
      <c r="G84" s="2">
        <v>319</v>
      </c>
      <c r="H84" s="2" t="s">
        <v>50</v>
      </c>
      <c r="I84" s="58">
        <v>44221</v>
      </c>
      <c r="J84" s="59">
        <v>0.38680555555555557</v>
      </c>
      <c r="K84" s="2" t="s">
        <v>51</v>
      </c>
      <c r="L84" s="2" t="s">
        <v>52</v>
      </c>
      <c r="M84" s="2" t="s">
        <v>53</v>
      </c>
      <c r="N84" s="2" t="s">
        <v>54</v>
      </c>
      <c r="AD84" s="59">
        <v>0.40625</v>
      </c>
      <c r="AE84" s="59">
        <v>0.4069444444444445</v>
      </c>
      <c r="AF84" s="60">
        <v>6.9444444444444447E-4</v>
      </c>
      <c r="AG84" s="2">
        <v>11305</v>
      </c>
      <c r="AH84" s="2" t="s">
        <v>61</v>
      </c>
      <c r="AI84" s="61">
        <v>44221.406990740739</v>
      </c>
      <c r="AJ84" s="2" t="s">
        <v>56</v>
      </c>
      <c r="AR84" s="2">
        <v>44221.406990740739</v>
      </c>
      <c r="AS84" s="62"/>
      <c r="AT84" s="2" t="s">
        <v>57</v>
      </c>
      <c r="AU84" s="2" t="s">
        <v>58</v>
      </c>
      <c r="AV84" s="2" t="s">
        <v>59</v>
      </c>
      <c r="AW84" s="2" t="s">
        <v>60</v>
      </c>
      <c r="AX84" s="2" t="str">
        <f t="shared" si="2"/>
        <v/>
      </c>
      <c r="AY84" s="58" t="str">
        <f t="shared" si="3"/>
        <v/>
      </c>
    </row>
    <row r="85" spans="1:51" x14ac:dyDescent="0.25">
      <c r="A85" s="2">
        <v>84</v>
      </c>
      <c r="B85" s="2">
        <v>16162611</v>
      </c>
      <c r="C85" s="2" t="s">
        <v>198</v>
      </c>
      <c r="D85" s="2" t="s">
        <v>198</v>
      </c>
      <c r="E85" s="2">
        <v>44221.334719999999</v>
      </c>
      <c r="F85" s="2" t="s">
        <v>49</v>
      </c>
      <c r="G85" s="2">
        <v>319</v>
      </c>
      <c r="H85" s="2" t="s">
        <v>50</v>
      </c>
      <c r="I85" s="58">
        <v>44221</v>
      </c>
      <c r="J85" s="59">
        <v>0.37986111111111115</v>
      </c>
      <c r="K85" s="2" t="s">
        <v>51</v>
      </c>
      <c r="L85" s="2" t="s">
        <v>52</v>
      </c>
      <c r="M85" s="2" t="s">
        <v>53</v>
      </c>
      <c r="N85" s="2" t="s">
        <v>54</v>
      </c>
      <c r="AD85" s="59">
        <v>0.4055555555555555</v>
      </c>
      <c r="AE85" s="59">
        <v>0.40625</v>
      </c>
      <c r="AF85" s="60">
        <v>6.9444444444444447E-4</v>
      </c>
      <c r="AG85" s="2">
        <v>16027</v>
      </c>
      <c r="AH85" s="2" t="s">
        <v>69</v>
      </c>
      <c r="AI85" s="61">
        <v>44221.406377314815</v>
      </c>
      <c r="AJ85" s="2" t="s">
        <v>56</v>
      </c>
      <c r="AK85" s="59"/>
      <c r="AL85" s="59"/>
      <c r="AM85" s="60"/>
      <c r="AP85" s="61"/>
      <c r="AR85" s="2">
        <v>44221.406377314815</v>
      </c>
      <c r="AS85" s="62"/>
      <c r="AT85" s="2" t="s">
        <v>57</v>
      </c>
      <c r="AU85" s="2" t="s">
        <v>58</v>
      </c>
      <c r="AV85" s="2" t="s">
        <v>59</v>
      </c>
      <c r="AW85" s="2" t="s">
        <v>60</v>
      </c>
      <c r="AX85" s="2" t="str">
        <f t="shared" si="2"/>
        <v/>
      </c>
      <c r="AY85" s="58" t="str">
        <f t="shared" si="3"/>
        <v/>
      </c>
    </row>
    <row r="86" spans="1:51" x14ac:dyDescent="0.25">
      <c r="A86" s="2">
        <v>85</v>
      </c>
      <c r="B86" s="2">
        <v>16162879</v>
      </c>
      <c r="C86" s="2" t="s">
        <v>199</v>
      </c>
      <c r="D86" s="2" t="s">
        <v>199</v>
      </c>
      <c r="E86" s="2">
        <v>44221.33958</v>
      </c>
      <c r="F86" s="2" t="s">
        <v>49</v>
      </c>
      <c r="G86" s="2">
        <v>319</v>
      </c>
      <c r="H86" s="2" t="s">
        <v>50</v>
      </c>
      <c r="I86" s="58">
        <v>44221</v>
      </c>
      <c r="J86" s="59">
        <v>0.38680555555555557</v>
      </c>
      <c r="K86" s="2" t="s">
        <v>51</v>
      </c>
      <c r="L86" s="2" t="s">
        <v>52</v>
      </c>
      <c r="M86" s="2" t="s">
        <v>53</v>
      </c>
      <c r="N86" s="2" t="s">
        <v>54</v>
      </c>
      <c r="AD86" s="59">
        <v>0.4069444444444445</v>
      </c>
      <c r="AE86" s="59">
        <v>0.4069444444444445</v>
      </c>
      <c r="AF86" s="60">
        <v>0</v>
      </c>
      <c r="AG86" s="2">
        <v>16027</v>
      </c>
      <c r="AH86" s="2" t="s">
        <v>69</v>
      </c>
      <c r="AI86" s="61">
        <v>44221.407430555555</v>
      </c>
      <c r="AJ86" s="2" t="s">
        <v>56</v>
      </c>
      <c r="AR86" s="61">
        <v>44221.407430555555</v>
      </c>
      <c r="AT86" s="2" t="s">
        <v>57</v>
      </c>
      <c r="AU86" s="2" t="s">
        <v>58</v>
      </c>
      <c r="AV86" s="2" t="s">
        <v>59</v>
      </c>
      <c r="AW86" s="2" t="s">
        <v>60</v>
      </c>
      <c r="AX86" s="2" t="str">
        <f t="shared" si="2"/>
        <v/>
      </c>
      <c r="AY86" s="58" t="str">
        <f t="shared" si="3"/>
        <v/>
      </c>
    </row>
    <row r="87" spans="1:51" x14ac:dyDescent="0.25">
      <c r="A87" s="2">
        <v>86</v>
      </c>
      <c r="B87" s="2">
        <v>16162894</v>
      </c>
      <c r="C87" s="2" t="s">
        <v>200</v>
      </c>
      <c r="D87" s="2" t="s">
        <v>200</v>
      </c>
      <c r="E87" s="2">
        <v>44221.35972</v>
      </c>
      <c r="F87" s="2" t="s">
        <v>49</v>
      </c>
      <c r="G87" s="2">
        <v>319</v>
      </c>
      <c r="H87" s="2" t="s">
        <v>50</v>
      </c>
      <c r="I87" s="58">
        <v>44221</v>
      </c>
      <c r="J87" s="59">
        <v>0.38680555555555557</v>
      </c>
      <c r="K87" s="2" t="s">
        <v>51</v>
      </c>
      <c r="L87" s="2" t="s">
        <v>52</v>
      </c>
      <c r="M87" s="2" t="s">
        <v>53</v>
      </c>
      <c r="N87" s="2" t="s">
        <v>54</v>
      </c>
      <c r="AD87" s="59">
        <v>0.40972222222222227</v>
      </c>
      <c r="AE87" s="59">
        <v>0.41041666666666665</v>
      </c>
      <c r="AF87" s="60">
        <v>6.9444444444444447E-4</v>
      </c>
      <c r="AG87" s="2">
        <v>9926</v>
      </c>
      <c r="AH87" s="2" t="s">
        <v>55</v>
      </c>
      <c r="AI87" s="61">
        <v>44221.410578703704</v>
      </c>
      <c r="AJ87" s="2" t="s">
        <v>56</v>
      </c>
      <c r="AR87" s="61">
        <v>44221.410578703704</v>
      </c>
      <c r="AT87" s="2" t="s">
        <v>57</v>
      </c>
      <c r="AU87" s="2" t="s">
        <v>58</v>
      </c>
      <c r="AV87" s="2" t="s">
        <v>59</v>
      </c>
      <c r="AW87" s="2" t="s">
        <v>60</v>
      </c>
      <c r="AX87" s="2" t="str">
        <f t="shared" si="2"/>
        <v/>
      </c>
      <c r="AY87" s="58" t="str">
        <f t="shared" si="3"/>
        <v/>
      </c>
    </row>
    <row r="88" spans="1:51" x14ac:dyDescent="0.25">
      <c r="A88" s="2">
        <v>87</v>
      </c>
      <c r="B88" s="2">
        <v>16159418</v>
      </c>
      <c r="C88" s="2" t="s">
        <v>201</v>
      </c>
      <c r="D88" s="2" t="s">
        <v>201</v>
      </c>
      <c r="E88" s="2">
        <v>44220.771529999998</v>
      </c>
      <c r="F88" s="2" t="s">
        <v>49</v>
      </c>
      <c r="G88" s="2">
        <v>320</v>
      </c>
      <c r="H88" s="2" t="s">
        <v>65</v>
      </c>
      <c r="I88" s="58">
        <v>44221</v>
      </c>
      <c r="J88" s="59">
        <v>0.12986111111111112</v>
      </c>
      <c r="K88" s="2" t="s">
        <v>51</v>
      </c>
      <c r="L88" s="2" t="s">
        <v>52</v>
      </c>
      <c r="M88" s="2" t="s">
        <v>53</v>
      </c>
      <c r="N88" s="2" t="s">
        <v>54</v>
      </c>
      <c r="AD88" s="59">
        <v>0.42499999999999999</v>
      </c>
      <c r="AE88" s="59">
        <v>0.42569444444444443</v>
      </c>
      <c r="AF88" s="60">
        <v>6.9444444444444447E-4</v>
      </c>
      <c r="AG88" s="2">
        <v>16510</v>
      </c>
      <c r="AH88" s="2" t="s">
        <v>64</v>
      </c>
      <c r="AI88" s="61">
        <v>44221.425787037035</v>
      </c>
      <c r="AJ88" s="2" t="s">
        <v>56</v>
      </c>
      <c r="AR88" s="61">
        <v>44221.425787037035</v>
      </c>
      <c r="AT88" s="2" t="s">
        <v>57</v>
      </c>
      <c r="AU88" s="2" t="s">
        <v>128</v>
      </c>
      <c r="AV88" s="2" t="s">
        <v>59</v>
      </c>
      <c r="AW88" s="2" t="s">
        <v>60</v>
      </c>
      <c r="AX88" s="2" t="str">
        <f t="shared" si="2"/>
        <v/>
      </c>
      <c r="AY88" s="58" t="str">
        <f t="shared" si="3"/>
        <v/>
      </c>
    </row>
    <row r="89" spans="1:51" x14ac:dyDescent="0.25">
      <c r="A89" s="2">
        <v>88</v>
      </c>
      <c r="B89" s="2">
        <v>16159423</v>
      </c>
      <c r="C89" s="2" t="s">
        <v>202</v>
      </c>
      <c r="D89" s="2" t="s">
        <v>202</v>
      </c>
      <c r="E89" s="2">
        <v>44220.779170000002</v>
      </c>
      <c r="F89" s="2" t="s">
        <v>49</v>
      </c>
      <c r="G89" s="2">
        <v>320</v>
      </c>
      <c r="H89" s="2" t="s">
        <v>65</v>
      </c>
      <c r="I89" s="58">
        <v>44221</v>
      </c>
      <c r="J89" s="59">
        <v>0.12986111111111112</v>
      </c>
      <c r="K89" s="2" t="s">
        <v>51</v>
      </c>
      <c r="L89" s="2" t="s">
        <v>52</v>
      </c>
      <c r="M89" s="2" t="s">
        <v>53</v>
      </c>
      <c r="N89" s="2" t="s">
        <v>54</v>
      </c>
      <c r="AD89" s="59">
        <v>0.42708333333333331</v>
      </c>
      <c r="AE89" s="59">
        <v>0.42708333333333331</v>
      </c>
      <c r="AF89" s="60">
        <v>0</v>
      </c>
      <c r="AG89" s="2">
        <v>16510</v>
      </c>
      <c r="AH89" s="2" t="s">
        <v>64</v>
      </c>
      <c r="AI89" s="61">
        <v>44221.427453703705</v>
      </c>
      <c r="AJ89" s="2" t="s">
        <v>56</v>
      </c>
      <c r="AR89" s="2">
        <v>44221.427453703705</v>
      </c>
      <c r="AS89" s="62"/>
      <c r="AT89" s="2" t="s">
        <v>57</v>
      </c>
      <c r="AU89" s="2" t="s">
        <v>128</v>
      </c>
      <c r="AV89" s="2" t="s">
        <v>59</v>
      </c>
      <c r="AW89" s="2" t="s">
        <v>60</v>
      </c>
      <c r="AX89" s="2" t="str">
        <f t="shared" si="2"/>
        <v/>
      </c>
      <c r="AY89" s="58" t="str">
        <f t="shared" si="3"/>
        <v/>
      </c>
    </row>
    <row r="90" spans="1:51" x14ac:dyDescent="0.25">
      <c r="A90" s="2">
        <v>89</v>
      </c>
      <c r="B90" s="2">
        <v>16162600</v>
      </c>
      <c r="C90" s="2" t="s">
        <v>202</v>
      </c>
      <c r="D90" s="2" t="s">
        <v>202</v>
      </c>
      <c r="E90" s="2">
        <v>44221.350689999999</v>
      </c>
      <c r="F90" s="2" t="s">
        <v>49</v>
      </c>
      <c r="G90" s="2">
        <v>319</v>
      </c>
      <c r="H90" s="2" t="s">
        <v>50</v>
      </c>
      <c r="I90" s="58">
        <v>44221</v>
      </c>
      <c r="J90" s="59">
        <v>0.37986111111111115</v>
      </c>
      <c r="K90" s="2" t="s">
        <v>51</v>
      </c>
      <c r="L90" s="2" t="s">
        <v>52</v>
      </c>
      <c r="M90" s="2" t="s">
        <v>53</v>
      </c>
      <c r="N90" s="2" t="s">
        <v>54</v>
      </c>
      <c r="AD90" s="59">
        <v>0.38750000000000001</v>
      </c>
      <c r="AE90" s="59">
        <v>0.40625</v>
      </c>
      <c r="AF90" s="60">
        <v>1.8749999999999999E-2</v>
      </c>
      <c r="AG90" s="2">
        <v>11305</v>
      </c>
      <c r="AH90" s="2" t="s">
        <v>61</v>
      </c>
      <c r="AI90" s="61">
        <v>44221.40662037037</v>
      </c>
      <c r="AJ90" s="2" t="s">
        <v>56</v>
      </c>
      <c r="AR90" s="61"/>
      <c r="AS90" s="2">
        <v>44221</v>
      </c>
      <c r="AT90" s="2" t="s">
        <v>56</v>
      </c>
      <c r="AU90" s="2" t="s">
        <v>62</v>
      </c>
      <c r="AV90" s="2" t="s">
        <v>59</v>
      </c>
      <c r="AW90" s="2" t="s">
        <v>60</v>
      </c>
      <c r="AX90" s="2" t="str">
        <f t="shared" si="2"/>
        <v>One Step</v>
      </c>
      <c r="AY90" s="58">
        <f t="shared" si="3"/>
        <v>44221</v>
      </c>
    </row>
    <row r="91" spans="1:51" x14ac:dyDescent="0.25">
      <c r="A91" s="2">
        <v>90</v>
      </c>
      <c r="B91" s="2">
        <v>16159422</v>
      </c>
      <c r="C91" s="2" t="s">
        <v>203</v>
      </c>
      <c r="D91" s="2" t="s">
        <v>203</v>
      </c>
      <c r="E91" s="2">
        <v>44220.77708</v>
      </c>
      <c r="F91" s="2" t="s">
        <v>49</v>
      </c>
      <c r="G91" s="2">
        <v>320</v>
      </c>
      <c r="H91" s="2" t="s">
        <v>65</v>
      </c>
      <c r="I91" s="58">
        <v>44221</v>
      </c>
      <c r="J91" s="59">
        <v>0.12986111111111112</v>
      </c>
      <c r="K91" s="2" t="s">
        <v>51</v>
      </c>
      <c r="L91" s="2" t="s">
        <v>52</v>
      </c>
      <c r="M91" s="2" t="s">
        <v>53</v>
      </c>
      <c r="N91" s="2" t="s">
        <v>54</v>
      </c>
      <c r="AD91" s="59">
        <v>0.42638888888888887</v>
      </c>
      <c r="AE91" s="59">
        <v>0.42708333333333331</v>
      </c>
      <c r="AF91" s="60">
        <v>6.9444444444444447E-4</v>
      </c>
      <c r="AG91" s="2">
        <v>9926</v>
      </c>
      <c r="AH91" s="2" t="s">
        <v>55</v>
      </c>
      <c r="AI91" s="61">
        <v>44221.427337962959</v>
      </c>
      <c r="AJ91" s="2" t="s">
        <v>56</v>
      </c>
      <c r="AR91" s="2">
        <v>44221.427337962959</v>
      </c>
      <c r="AS91" s="62"/>
      <c r="AT91" s="2" t="s">
        <v>57</v>
      </c>
      <c r="AU91" s="2" t="s">
        <v>73</v>
      </c>
      <c r="AV91" s="2" t="s">
        <v>59</v>
      </c>
      <c r="AW91" s="2" t="s">
        <v>60</v>
      </c>
      <c r="AX91" s="2" t="str">
        <f t="shared" si="2"/>
        <v/>
      </c>
      <c r="AY91" s="58" t="str">
        <f t="shared" si="3"/>
        <v/>
      </c>
    </row>
    <row r="92" spans="1:51" x14ac:dyDescent="0.25">
      <c r="A92" s="2">
        <v>91</v>
      </c>
      <c r="B92" s="2">
        <v>16159370</v>
      </c>
      <c r="C92" s="2" t="s">
        <v>204</v>
      </c>
      <c r="D92" s="2" t="s">
        <v>204</v>
      </c>
      <c r="E92" s="2">
        <v>44218.754860000001</v>
      </c>
      <c r="F92" s="2" t="s">
        <v>49</v>
      </c>
      <c r="G92" s="2">
        <v>313</v>
      </c>
      <c r="H92" s="2" t="s">
        <v>63</v>
      </c>
      <c r="I92" s="58">
        <v>44221</v>
      </c>
      <c r="J92" s="59">
        <v>0.12986111111111112</v>
      </c>
      <c r="K92" s="2" t="s">
        <v>51</v>
      </c>
      <c r="L92" s="2" t="s">
        <v>52</v>
      </c>
      <c r="M92" s="2" t="s">
        <v>53</v>
      </c>
      <c r="N92" s="2" t="s">
        <v>54</v>
      </c>
      <c r="AD92" s="59">
        <v>0.22013888888888888</v>
      </c>
      <c r="AE92" s="59">
        <v>0.24583333333333335</v>
      </c>
      <c r="AF92" s="60">
        <v>2.5694444444444447E-2</v>
      </c>
      <c r="AG92" s="2">
        <v>16042</v>
      </c>
      <c r="AH92" s="2" t="s">
        <v>205</v>
      </c>
      <c r="AI92" s="61">
        <v>44221.246493055558</v>
      </c>
      <c r="AJ92" s="2" t="s">
        <v>56</v>
      </c>
      <c r="AK92" s="2">
        <v>0.38055555555555554</v>
      </c>
      <c r="AL92" s="2">
        <v>0.38472222222222219</v>
      </c>
      <c r="AM92" s="2">
        <v>4.1666666666666666E-3</v>
      </c>
      <c r="AN92" s="2">
        <v>16510</v>
      </c>
      <c r="AO92" s="2" t="s">
        <v>64</v>
      </c>
      <c r="AP92" s="2">
        <v>44221.385000000002</v>
      </c>
      <c r="AQ92" s="2" t="s">
        <v>56</v>
      </c>
      <c r="AR92" s="2">
        <v>44221.385000000002</v>
      </c>
      <c r="AS92" s="62"/>
      <c r="AT92" s="2" t="s">
        <v>186</v>
      </c>
      <c r="AU92" s="2" t="s">
        <v>187</v>
      </c>
      <c r="AV92" s="2" t="s">
        <v>59</v>
      </c>
      <c r="AW92" s="2" t="s">
        <v>60</v>
      </c>
      <c r="AX92" s="2" t="str">
        <f t="shared" si="2"/>
        <v/>
      </c>
      <c r="AY92" s="58" t="str">
        <f t="shared" si="3"/>
        <v/>
      </c>
    </row>
    <row r="93" spans="1:51" x14ac:dyDescent="0.25">
      <c r="A93" s="2">
        <v>92</v>
      </c>
      <c r="B93" s="2">
        <v>16164542</v>
      </c>
      <c r="C93" s="2" t="s">
        <v>204</v>
      </c>
      <c r="D93" s="2" t="s">
        <v>204</v>
      </c>
      <c r="E93" s="2">
        <v>44221.388659999997</v>
      </c>
      <c r="F93" s="2" t="s">
        <v>49</v>
      </c>
      <c r="G93" s="2">
        <v>319</v>
      </c>
      <c r="H93" s="2" t="s">
        <v>50</v>
      </c>
      <c r="I93" s="58">
        <v>44221</v>
      </c>
      <c r="J93" s="59">
        <v>0.42152777777777778</v>
      </c>
      <c r="K93" s="2" t="s">
        <v>51</v>
      </c>
      <c r="L93" s="2" t="s">
        <v>52</v>
      </c>
      <c r="M93" s="2" t="s">
        <v>53</v>
      </c>
      <c r="N93" s="2" t="s">
        <v>54</v>
      </c>
      <c r="AD93" s="59">
        <v>0.42499999999999999</v>
      </c>
      <c r="AE93" s="59">
        <v>0.42569444444444443</v>
      </c>
      <c r="AF93" s="60">
        <v>6.9444444444444447E-4</v>
      </c>
      <c r="AG93" s="2">
        <v>11305</v>
      </c>
      <c r="AH93" s="2" t="s">
        <v>61</v>
      </c>
      <c r="AI93" s="61">
        <v>44221.425856481481</v>
      </c>
      <c r="AJ93" s="2" t="s">
        <v>56</v>
      </c>
      <c r="AR93" s="2">
        <v>44221.425856481481</v>
      </c>
      <c r="AS93" s="62"/>
      <c r="AT93" s="2" t="s">
        <v>57</v>
      </c>
      <c r="AU93" s="2" t="s">
        <v>58</v>
      </c>
      <c r="AV93" s="2" t="s">
        <v>59</v>
      </c>
      <c r="AW93" s="2" t="s">
        <v>60</v>
      </c>
      <c r="AX93" s="2" t="str">
        <f t="shared" si="2"/>
        <v/>
      </c>
      <c r="AY93" s="58" t="str">
        <f t="shared" si="3"/>
        <v/>
      </c>
    </row>
    <row r="94" spans="1:51" x14ac:dyDescent="0.25">
      <c r="A94" s="2">
        <v>93</v>
      </c>
      <c r="B94" s="2">
        <v>16159420</v>
      </c>
      <c r="C94" s="2" t="s">
        <v>206</v>
      </c>
      <c r="D94" s="2" t="s">
        <v>206</v>
      </c>
      <c r="E94" s="2">
        <v>44220.774310000001</v>
      </c>
      <c r="F94" s="2" t="s">
        <v>49</v>
      </c>
      <c r="G94" s="2">
        <v>320</v>
      </c>
      <c r="H94" s="2" t="s">
        <v>65</v>
      </c>
      <c r="I94" s="58">
        <v>44221</v>
      </c>
      <c r="J94" s="59">
        <v>0.12986111111111112</v>
      </c>
      <c r="K94" s="2" t="s">
        <v>51</v>
      </c>
      <c r="L94" s="2" t="s">
        <v>52</v>
      </c>
      <c r="M94" s="2" t="s">
        <v>53</v>
      </c>
      <c r="N94" s="2" t="s">
        <v>54</v>
      </c>
      <c r="AD94" s="59">
        <v>0.42638888888888887</v>
      </c>
      <c r="AE94" s="59">
        <v>0.42638888888888887</v>
      </c>
      <c r="AF94" s="60">
        <v>0</v>
      </c>
      <c r="AG94" s="2">
        <v>16510</v>
      </c>
      <c r="AH94" s="2" t="s">
        <v>64</v>
      </c>
      <c r="AI94" s="61">
        <v>44221.427060185182</v>
      </c>
      <c r="AJ94" s="2" t="s">
        <v>56</v>
      </c>
      <c r="AR94" s="61">
        <v>44221.427060185182</v>
      </c>
      <c r="AT94" s="2" t="s">
        <v>57</v>
      </c>
      <c r="AU94" s="2" t="s">
        <v>128</v>
      </c>
      <c r="AV94" s="2" t="s">
        <v>59</v>
      </c>
      <c r="AW94" s="2" t="s">
        <v>60</v>
      </c>
      <c r="AX94" s="2" t="str">
        <f t="shared" si="2"/>
        <v/>
      </c>
      <c r="AY94" s="58" t="str">
        <f t="shared" si="3"/>
        <v/>
      </c>
    </row>
    <row r="95" spans="1:51" x14ac:dyDescent="0.25">
      <c r="A95" s="2">
        <v>94</v>
      </c>
      <c r="B95" s="2">
        <v>16164546</v>
      </c>
      <c r="C95" s="2" t="s">
        <v>206</v>
      </c>
      <c r="D95" s="2" t="s">
        <v>206</v>
      </c>
      <c r="E95" s="2">
        <v>44221.383500000004</v>
      </c>
      <c r="F95" s="2" t="s">
        <v>49</v>
      </c>
      <c r="G95" s="2">
        <v>319</v>
      </c>
      <c r="H95" s="2" t="s">
        <v>50</v>
      </c>
      <c r="I95" s="58">
        <v>44221</v>
      </c>
      <c r="J95" s="59">
        <v>0.42152777777777778</v>
      </c>
      <c r="K95" s="2" t="s">
        <v>51</v>
      </c>
      <c r="L95" s="2" t="s">
        <v>52</v>
      </c>
      <c r="M95" s="2" t="s">
        <v>53</v>
      </c>
      <c r="N95" s="2" t="s">
        <v>54</v>
      </c>
      <c r="AD95" s="59">
        <v>0.42638888888888887</v>
      </c>
      <c r="AE95" s="59">
        <v>0.42708333333333331</v>
      </c>
      <c r="AF95" s="60">
        <v>6.9444444444444447E-4</v>
      </c>
      <c r="AG95" s="2">
        <v>11305</v>
      </c>
      <c r="AH95" s="2" t="s">
        <v>61</v>
      </c>
      <c r="AI95" s="61">
        <v>44221.427175925928</v>
      </c>
      <c r="AJ95" s="2" t="s">
        <v>56</v>
      </c>
      <c r="AR95" s="2">
        <v>44221.427187499998</v>
      </c>
      <c r="AS95" s="62"/>
      <c r="AT95" s="2" t="s">
        <v>57</v>
      </c>
      <c r="AU95" s="2" t="s">
        <v>58</v>
      </c>
      <c r="AV95" s="2" t="s">
        <v>59</v>
      </c>
      <c r="AW95" s="2" t="s">
        <v>60</v>
      </c>
      <c r="AX95" s="2" t="str">
        <f t="shared" si="2"/>
        <v/>
      </c>
      <c r="AY95" s="58" t="str">
        <f t="shared" si="3"/>
        <v/>
      </c>
    </row>
    <row r="96" spans="1:51" x14ac:dyDescent="0.25">
      <c r="A96" s="2">
        <v>95</v>
      </c>
      <c r="B96" s="2">
        <v>16162902</v>
      </c>
      <c r="C96" s="2" t="s">
        <v>207</v>
      </c>
      <c r="D96" s="2" t="s">
        <v>207</v>
      </c>
      <c r="E96" s="2">
        <v>44221.337500000001</v>
      </c>
      <c r="F96" s="2" t="s">
        <v>49</v>
      </c>
      <c r="G96" s="2">
        <v>320</v>
      </c>
      <c r="H96" s="2" t="s">
        <v>65</v>
      </c>
      <c r="I96" s="58">
        <v>44221</v>
      </c>
      <c r="J96" s="59">
        <v>0.38680555555555557</v>
      </c>
      <c r="K96" s="2" t="s">
        <v>51</v>
      </c>
      <c r="L96" s="2" t="s">
        <v>52</v>
      </c>
      <c r="M96" s="2" t="s">
        <v>53</v>
      </c>
      <c r="N96" s="2" t="s">
        <v>54</v>
      </c>
      <c r="AD96" s="59">
        <v>0.43402777777777773</v>
      </c>
      <c r="AE96" s="59">
        <v>0.43472222222222223</v>
      </c>
      <c r="AF96" s="60">
        <v>6.9444444444444447E-4</v>
      </c>
      <c r="AG96" s="2">
        <v>9926</v>
      </c>
      <c r="AH96" s="2" t="s">
        <v>55</v>
      </c>
      <c r="AI96" s="61">
        <v>44221.434814814813</v>
      </c>
      <c r="AJ96" s="2" t="s">
        <v>56</v>
      </c>
      <c r="AR96" s="61">
        <v>44221.434814814813</v>
      </c>
      <c r="AT96" s="2" t="s">
        <v>57</v>
      </c>
      <c r="AU96" s="2" t="s">
        <v>58</v>
      </c>
      <c r="AV96" s="2" t="s">
        <v>59</v>
      </c>
      <c r="AW96" s="2" t="s">
        <v>60</v>
      </c>
      <c r="AX96" s="2" t="str">
        <f t="shared" si="2"/>
        <v/>
      </c>
      <c r="AY96" s="58" t="str">
        <f t="shared" si="3"/>
        <v/>
      </c>
    </row>
    <row r="97" spans="1:51" x14ac:dyDescent="0.25">
      <c r="A97" s="2">
        <v>96</v>
      </c>
      <c r="B97" s="2">
        <v>16159427</v>
      </c>
      <c r="C97" s="2" t="s">
        <v>208</v>
      </c>
      <c r="D97" s="2" t="s">
        <v>208</v>
      </c>
      <c r="E97" s="2">
        <v>44220.79653</v>
      </c>
      <c r="F97" s="2" t="s">
        <v>49</v>
      </c>
      <c r="G97" s="2">
        <v>320</v>
      </c>
      <c r="H97" s="2" t="s">
        <v>65</v>
      </c>
      <c r="I97" s="58">
        <v>44221</v>
      </c>
      <c r="J97" s="59">
        <v>0.12986111111111112</v>
      </c>
      <c r="K97" s="2" t="s">
        <v>51</v>
      </c>
      <c r="L97" s="2" t="s">
        <v>52</v>
      </c>
      <c r="M97" s="2" t="s">
        <v>53</v>
      </c>
      <c r="N97" s="2" t="s">
        <v>54</v>
      </c>
      <c r="AD97" s="59">
        <v>0.42777777777777781</v>
      </c>
      <c r="AE97" s="59">
        <v>0.4284722222222222</v>
      </c>
      <c r="AF97" s="60">
        <v>6.9444444444444447E-4</v>
      </c>
      <c r="AG97" s="2">
        <v>9926</v>
      </c>
      <c r="AH97" s="2" t="s">
        <v>55</v>
      </c>
      <c r="AI97" s="61">
        <v>44221.428518518522</v>
      </c>
      <c r="AJ97" s="2" t="s">
        <v>56</v>
      </c>
      <c r="AR97" s="61">
        <v>44221.428518518522</v>
      </c>
      <c r="AT97" s="2" t="s">
        <v>57</v>
      </c>
      <c r="AU97" s="2" t="s">
        <v>73</v>
      </c>
      <c r="AV97" s="2" t="s">
        <v>59</v>
      </c>
      <c r="AW97" s="2" t="s">
        <v>60</v>
      </c>
      <c r="AX97" s="2" t="str">
        <f t="shared" si="2"/>
        <v/>
      </c>
      <c r="AY97" s="58" t="str">
        <f t="shared" si="3"/>
        <v/>
      </c>
    </row>
    <row r="98" spans="1:51" x14ac:dyDescent="0.25">
      <c r="A98" s="2">
        <v>97</v>
      </c>
      <c r="B98" s="2">
        <v>16164543</v>
      </c>
      <c r="C98" s="2" t="s">
        <v>208</v>
      </c>
      <c r="D98" s="2" t="s">
        <v>208</v>
      </c>
      <c r="E98" s="2">
        <v>44221.387949999997</v>
      </c>
      <c r="F98" s="2" t="s">
        <v>49</v>
      </c>
      <c r="G98" s="2">
        <v>319</v>
      </c>
      <c r="H98" s="2" t="s">
        <v>50</v>
      </c>
      <c r="I98" s="58">
        <v>44221</v>
      </c>
      <c r="J98" s="59">
        <v>0.42152777777777778</v>
      </c>
      <c r="K98" s="2" t="s">
        <v>51</v>
      </c>
      <c r="L98" s="2" t="s">
        <v>52</v>
      </c>
      <c r="M98" s="2" t="s">
        <v>53</v>
      </c>
      <c r="N98" s="2" t="s">
        <v>54</v>
      </c>
      <c r="AD98" s="59">
        <v>0.42569444444444443</v>
      </c>
      <c r="AE98" s="59">
        <v>0.42569444444444443</v>
      </c>
      <c r="AF98" s="60">
        <v>0</v>
      </c>
      <c r="AG98" s="2">
        <v>11305</v>
      </c>
      <c r="AH98" s="2" t="s">
        <v>61</v>
      </c>
      <c r="AI98" s="61">
        <v>44221.426203703704</v>
      </c>
      <c r="AJ98" s="2" t="s">
        <v>56</v>
      </c>
      <c r="AR98" s="61">
        <v>44221.426203703704</v>
      </c>
      <c r="AT98" s="2" t="s">
        <v>57</v>
      </c>
      <c r="AU98" s="2" t="s">
        <v>58</v>
      </c>
      <c r="AV98" s="2" t="s">
        <v>59</v>
      </c>
      <c r="AW98" s="2" t="s">
        <v>60</v>
      </c>
      <c r="AX98" s="2" t="str">
        <f t="shared" si="2"/>
        <v/>
      </c>
      <c r="AY98" s="58" t="str">
        <f t="shared" si="3"/>
        <v/>
      </c>
    </row>
    <row r="99" spans="1:51" x14ac:dyDescent="0.25">
      <c r="A99" s="2">
        <v>98</v>
      </c>
      <c r="B99" s="2">
        <v>16162910</v>
      </c>
      <c r="C99" s="2" t="s">
        <v>209</v>
      </c>
      <c r="D99" s="2" t="s">
        <v>209</v>
      </c>
      <c r="E99" s="2">
        <v>44221.35903</v>
      </c>
      <c r="F99" s="2" t="s">
        <v>49</v>
      </c>
      <c r="G99" s="2">
        <v>320</v>
      </c>
      <c r="H99" s="2" t="s">
        <v>65</v>
      </c>
      <c r="I99" s="58">
        <v>44221</v>
      </c>
      <c r="J99" s="59">
        <v>0.38680555555555557</v>
      </c>
      <c r="K99" s="2" t="s">
        <v>51</v>
      </c>
      <c r="L99" s="2" t="s">
        <v>52</v>
      </c>
      <c r="M99" s="2" t="s">
        <v>53</v>
      </c>
      <c r="N99" s="2" t="s">
        <v>54</v>
      </c>
      <c r="AD99" s="59">
        <v>0.4375</v>
      </c>
      <c r="AE99" s="59">
        <v>0.4381944444444445</v>
      </c>
      <c r="AF99" s="60">
        <v>6.9444444444444447E-4</v>
      </c>
      <c r="AG99" s="2">
        <v>9926</v>
      </c>
      <c r="AH99" s="2" t="s">
        <v>55</v>
      </c>
      <c r="AI99" s="61">
        <v>44221.438391203701</v>
      </c>
      <c r="AJ99" s="2" t="s">
        <v>56</v>
      </c>
      <c r="AR99" s="61">
        <v>44221.438391203701</v>
      </c>
      <c r="AT99" s="2" t="s">
        <v>57</v>
      </c>
      <c r="AU99" s="2" t="s">
        <v>58</v>
      </c>
      <c r="AV99" s="2" t="s">
        <v>59</v>
      </c>
      <c r="AW99" s="2" t="s">
        <v>60</v>
      </c>
      <c r="AX99" s="2" t="str">
        <f t="shared" si="2"/>
        <v/>
      </c>
      <c r="AY99" s="58" t="str">
        <f t="shared" si="3"/>
        <v/>
      </c>
    </row>
    <row r="100" spans="1:51" x14ac:dyDescent="0.25">
      <c r="A100" s="2">
        <v>99</v>
      </c>
      <c r="B100" s="2">
        <v>16165478</v>
      </c>
      <c r="C100" s="2" t="s">
        <v>209</v>
      </c>
      <c r="D100" s="2" t="s">
        <v>209</v>
      </c>
      <c r="E100" s="2">
        <v>44221.43808</v>
      </c>
      <c r="F100" s="2" t="s">
        <v>49</v>
      </c>
      <c r="G100" s="2">
        <v>313</v>
      </c>
      <c r="H100" s="2" t="s">
        <v>63</v>
      </c>
      <c r="I100" s="58">
        <v>44221</v>
      </c>
      <c r="J100" s="59">
        <v>0.45069444444444445</v>
      </c>
      <c r="K100" s="2" t="s">
        <v>51</v>
      </c>
      <c r="L100" s="2" t="s">
        <v>52</v>
      </c>
      <c r="M100" s="2" t="s">
        <v>53</v>
      </c>
      <c r="N100" s="2" t="s">
        <v>54</v>
      </c>
      <c r="AD100" s="59">
        <v>0.45347222222222222</v>
      </c>
      <c r="AE100" s="59">
        <v>0.47152777777777777</v>
      </c>
      <c r="AF100" s="60">
        <v>1.8055555555555557E-2</v>
      </c>
      <c r="AG100" s="2">
        <v>11305</v>
      </c>
      <c r="AH100" s="2" t="s">
        <v>61</v>
      </c>
      <c r="AI100" s="61">
        <v>44221.47216435185</v>
      </c>
      <c r="AJ100" s="2" t="s">
        <v>56</v>
      </c>
      <c r="AS100" s="62">
        <v>44221</v>
      </c>
      <c r="AT100" s="2" t="s">
        <v>56</v>
      </c>
      <c r="AU100" s="2" t="s">
        <v>71</v>
      </c>
      <c r="AV100" s="2" t="s">
        <v>59</v>
      </c>
      <c r="AW100" s="2" t="s">
        <v>60</v>
      </c>
      <c r="AX100" s="2" t="str">
        <f t="shared" si="2"/>
        <v>One Step</v>
      </c>
      <c r="AY100" s="58">
        <f t="shared" si="3"/>
        <v>44221</v>
      </c>
    </row>
    <row r="101" spans="1:51" x14ac:dyDescent="0.25">
      <c r="A101" s="2">
        <v>100</v>
      </c>
      <c r="B101" s="2">
        <v>16167729</v>
      </c>
      <c r="C101" s="2" t="s">
        <v>209</v>
      </c>
      <c r="D101" s="2" t="s">
        <v>209</v>
      </c>
      <c r="E101" s="2">
        <v>44221.503839999998</v>
      </c>
      <c r="F101" s="2" t="s">
        <v>49</v>
      </c>
      <c r="G101" s="2">
        <v>319</v>
      </c>
      <c r="H101" s="2" t="s">
        <v>50</v>
      </c>
      <c r="I101" s="58">
        <v>44221</v>
      </c>
      <c r="J101" s="59">
        <v>0.51874999999999993</v>
      </c>
      <c r="K101" s="2" t="s">
        <v>51</v>
      </c>
      <c r="L101" s="2" t="s">
        <v>52</v>
      </c>
      <c r="M101" s="2" t="s">
        <v>53</v>
      </c>
      <c r="N101" s="2" t="s">
        <v>54</v>
      </c>
      <c r="AD101" s="59">
        <v>0.53749999999999998</v>
      </c>
      <c r="AE101" s="59">
        <v>0.5541666666666667</v>
      </c>
      <c r="AF101" s="60">
        <v>1.6666666666666666E-2</v>
      </c>
      <c r="AG101" s="2">
        <v>11305</v>
      </c>
      <c r="AH101" s="2" t="s">
        <v>61</v>
      </c>
      <c r="AI101" s="61">
        <v>44221.554444444446</v>
      </c>
      <c r="AJ101" s="2" t="s">
        <v>56</v>
      </c>
      <c r="AR101" s="61"/>
      <c r="AS101" s="2">
        <v>44221</v>
      </c>
      <c r="AT101" s="2" t="s">
        <v>56</v>
      </c>
      <c r="AU101" s="2" t="s">
        <v>62</v>
      </c>
      <c r="AV101" s="2" t="s">
        <v>59</v>
      </c>
      <c r="AW101" s="2" t="s">
        <v>60</v>
      </c>
      <c r="AX101" s="2" t="str">
        <f t="shared" si="2"/>
        <v>One Step</v>
      </c>
      <c r="AY101" s="58">
        <f t="shared" si="3"/>
        <v>44221</v>
      </c>
    </row>
    <row r="102" spans="1:51" x14ac:dyDescent="0.25">
      <c r="A102" s="2">
        <v>101</v>
      </c>
      <c r="B102" s="2">
        <v>16164526</v>
      </c>
      <c r="C102" s="2" t="s">
        <v>210</v>
      </c>
      <c r="D102" s="2" t="s">
        <v>210</v>
      </c>
      <c r="E102" s="2">
        <v>44221.393889999999</v>
      </c>
      <c r="F102" s="2" t="s">
        <v>49</v>
      </c>
      <c r="G102" s="2">
        <v>320</v>
      </c>
      <c r="H102" s="2" t="s">
        <v>65</v>
      </c>
      <c r="I102" s="58">
        <v>44221</v>
      </c>
      <c r="J102" s="59">
        <v>0.42152777777777778</v>
      </c>
      <c r="K102" s="2" t="s">
        <v>51</v>
      </c>
      <c r="L102" s="2" t="s">
        <v>52</v>
      </c>
      <c r="M102" s="2" t="s">
        <v>53</v>
      </c>
      <c r="N102" s="2" t="s">
        <v>54</v>
      </c>
      <c r="AD102" s="59">
        <v>0.44097222222222227</v>
      </c>
      <c r="AE102" s="59">
        <v>0.44166666666666665</v>
      </c>
      <c r="AF102" s="60">
        <v>6.9444444444444447E-4</v>
      </c>
      <c r="AG102" s="2">
        <v>9926</v>
      </c>
      <c r="AH102" s="2" t="s">
        <v>55</v>
      </c>
      <c r="AI102" s="61">
        <v>44221.441724537035</v>
      </c>
      <c r="AJ102" s="2" t="s">
        <v>56</v>
      </c>
      <c r="AR102" s="61">
        <v>44221.441724537035</v>
      </c>
      <c r="AT102" s="2" t="s">
        <v>57</v>
      </c>
      <c r="AU102" s="2" t="s">
        <v>58</v>
      </c>
      <c r="AV102" s="2" t="s">
        <v>59</v>
      </c>
      <c r="AW102" s="2" t="s">
        <v>60</v>
      </c>
      <c r="AX102" s="2" t="str">
        <f t="shared" si="2"/>
        <v/>
      </c>
      <c r="AY102" s="58" t="str">
        <f t="shared" si="3"/>
        <v/>
      </c>
    </row>
    <row r="103" spans="1:51" x14ac:dyDescent="0.25">
      <c r="A103" s="2">
        <v>102</v>
      </c>
      <c r="B103" s="2">
        <v>16159431</v>
      </c>
      <c r="C103" s="2" t="s">
        <v>211</v>
      </c>
      <c r="D103" s="2" t="s">
        <v>211</v>
      </c>
      <c r="E103" s="2">
        <v>44220.824999999997</v>
      </c>
      <c r="F103" s="2" t="s">
        <v>49</v>
      </c>
      <c r="G103" s="2">
        <v>320</v>
      </c>
      <c r="H103" s="2" t="s">
        <v>65</v>
      </c>
      <c r="I103" s="58">
        <v>44221</v>
      </c>
      <c r="J103" s="59">
        <v>0.12986111111111112</v>
      </c>
      <c r="K103" s="2" t="s">
        <v>51</v>
      </c>
      <c r="L103" s="2" t="s">
        <v>52</v>
      </c>
      <c r="M103" s="2" t="s">
        <v>53</v>
      </c>
      <c r="N103" s="2" t="s">
        <v>54</v>
      </c>
      <c r="AD103" s="59">
        <v>0.4291666666666667</v>
      </c>
      <c r="AE103" s="59">
        <v>0.43333333333333335</v>
      </c>
      <c r="AF103" s="60">
        <v>4.1666666666666666E-3</v>
      </c>
      <c r="AG103" s="2">
        <v>9926</v>
      </c>
      <c r="AH103" s="2" t="s">
        <v>55</v>
      </c>
      <c r="AI103" s="61">
        <v>44221.433935185189</v>
      </c>
      <c r="AJ103" s="2" t="s">
        <v>56</v>
      </c>
      <c r="AR103" s="61"/>
      <c r="AS103" s="2">
        <v>44221</v>
      </c>
      <c r="AT103" s="2" t="s">
        <v>56</v>
      </c>
      <c r="AU103" s="2" t="s">
        <v>177</v>
      </c>
      <c r="AV103" s="2" t="s">
        <v>59</v>
      </c>
      <c r="AW103" s="2" t="s">
        <v>60</v>
      </c>
      <c r="AX103" s="2" t="str">
        <f t="shared" si="2"/>
        <v>One Step</v>
      </c>
      <c r="AY103" s="58">
        <f t="shared" si="3"/>
        <v>44221</v>
      </c>
    </row>
    <row r="104" spans="1:51" x14ac:dyDescent="0.25">
      <c r="A104" s="2">
        <v>103</v>
      </c>
      <c r="B104" s="2">
        <v>16164545</v>
      </c>
      <c r="C104" s="2" t="s">
        <v>211</v>
      </c>
      <c r="D104" s="2" t="s">
        <v>211</v>
      </c>
      <c r="E104" s="2">
        <v>44221.38377</v>
      </c>
      <c r="F104" s="2" t="s">
        <v>49</v>
      </c>
      <c r="G104" s="2">
        <v>319</v>
      </c>
      <c r="H104" s="2" t="s">
        <v>50</v>
      </c>
      <c r="I104" s="58">
        <v>44221</v>
      </c>
      <c r="J104" s="59">
        <v>0.42152777777777778</v>
      </c>
      <c r="K104" s="2" t="s">
        <v>51</v>
      </c>
      <c r="L104" s="2" t="s">
        <v>52</v>
      </c>
      <c r="M104" s="2" t="s">
        <v>53</v>
      </c>
      <c r="N104" s="2" t="s">
        <v>54</v>
      </c>
      <c r="AD104" s="59">
        <v>0.42638888888888887</v>
      </c>
      <c r="AE104" s="59">
        <v>0.42638888888888887</v>
      </c>
      <c r="AF104" s="60">
        <v>0</v>
      </c>
      <c r="AG104" s="2">
        <v>11305</v>
      </c>
      <c r="AH104" s="2" t="s">
        <v>61</v>
      </c>
      <c r="AI104" s="61">
        <v>44221.426840277774</v>
      </c>
      <c r="AJ104" s="2" t="s">
        <v>56</v>
      </c>
      <c r="AK104" s="59"/>
      <c r="AL104" s="59"/>
      <c r="AM104" s="60"/>
      <c r="AP104" s="61"/>
      <c r="AR104" s="2">
        <v>44221.426840277774</v>
      </c>
      <c r="AS104" s="62"/>
      <c r="AT104" s="2" t="s">
        <v>57</v>
      </c>
      <c r="AU104" s="2" t="s">
        <v>58</v>
      </c>
      <c r="AV104" s="2" t="s">
        <v>59</v>
      </c>
      <c r="AW104" s="2" t="s">
        <v>60</v>
      </c>
      <c r="AX104" s="2" t="str">
        <f t="shared" si="2"/>
        <v/>
      </c>
      <c r="AY104" s="58" t="str">
        <f t="shared" si="3"/>
        <v/>
      </c>
    </row>
    <row r="105" spans="1:51" x14ac:dyDescent="0.25">
      <c r="A105" s="2">
        <v>104</v>
      </c>
      <c r="B105" s="2">
        <v>16159424</v>
      </c>
      <c r="C105" s="2" t="s">
        <v>212</v>
      </c>
      <c r="D105" s="2" t="s">
        <v>212</v>
      </c>
      <c r="E105" s="2">
        <v>44220.782639999998</v>
      </c>
      <c r="F105" s="2" t="s">
        <v>49</v>
      </c>
      <c r="G105" s="2">
        <v>320</v>
      </c>
      <c r="H105" s="2" t="s">
        <v>65</v>
      </c>
      <c r="I105" s="58">
        <v>44221</v>
      </c>
      <c r="J105" s="59">
        <v>0.12986111111111112</v>
      </c>
      <c r="K105" s="2" t="s">
        <v>51</v>
      </c>
      <c r="L105" s="2" t="s">
        <v>52</v>
      </c>
      <c r="M105" s="2" t="s">
        <v>53</v>
      </c>
      <c r="N105" s="2" t="s">
        <v>54</v>
      </c>
      <c r="AD105" s="59">
        <v>0.42708333333333331</v>
      </c>
      <c r="AE105" s="59">
        <v>0.42777777777777781</v>
      </c>
      <c r="AF105" s="60">
        <v>6.9444444444444447E-4</v>
      </c>
      <c r="AG105" s="2">
        <v>9926</v>
      </c>
      <c r="AH105" s="2" t="s">
        <v>55</v>
      </c>
      <c r="AI105" s="61">
        <v>44221.428055555552</v>
      </c>
      <c r="AJ105" s="2" t="s">
        <v>56</v>
      </c>
      <c r="AR105" s="61">
        <v>44221.428055555552</v>
      </c>
      <c r="AT105" s="2" t="s">
        <v>57</v>
      </c>
      <c r="AU105" s="2" t="s">
        <v>73</v>
      </c>
      <c r="AV105" s="2" t="s">
        <v>59</v>
      </c>
      <c r="AW105" s="2" t="s">
        <v>60</v>
      </c>
      <c r="AX105" s="2" t="str">
        <f t="shared" si="2"/>
        <v/>
      </c>
      <c r="AY105" s="58" t="str">
        <f t="shared" si="3"/>
        <v/>
      </c>
    </row>
    <row r="106" spans="1:51" x14ac:dyDescent="0.25">
      <c r="A106" s="2">
        <v>105</v>
      </c>
      <c r="B106" s="2">
        <v>16164544</v>
      </c>
      <c r="C106" s="2" t="s">
        <v>212</v>
      </c>
      <c r="D106" s="2" t="s">
        <v>212</v>
      </c>
      <c r="E106" s="2">
        <v>44221.38536</v>
      </c>
      <c r="F106" s="2" t="s">
        <v>49</v>
      </c>
      <c r="G106" s="2">
        <v>319</v>
      </c>
      <c r="H106" s="2" t="s">
        <v>50</v>
      </c>
      <c r="I106" s="58">
        <v>44221</v>
      </c>
      <c r="J106" s="59">
        <v>0.42152777777777778</v>
      </c>
      <c r="K106" s="2" t="s">
        <v>51</v>
      </c>
      <c r="L106" s="2" t="s">
        <v>52</v>
      </c>
      <c r="M106" s="2" t="s">
        <v>53</v>
      </c>
      <c r="N106" s="2" t="s">
        <v>54</v>
      </c>
      <c r="AD106" s="59">
        <v>0.42569444444444443</v>
      </c>
      <c r="AE106" s="59">
        <v>0.42638888888888887</v>
      </c>
      <c r="AF106" s="60">
        <v>6.9444444444444447E-4</v>
      </c>
      <c r="AG106" s="2">
        <v>11305</v>
      </c>
      <c r="AH106" s="2" t="s">
        <v>61</v>
      </c>
      <c r="AI106" s="61">
        <v>44221.426527777781</v>
      </c>
      <c r="AJ106" s="2" t="s">
        <v>56</v>
      </c>
      <c r="AR106" s="61">
        <v>44221.426527777781</v>
      </c>
      <c r="AT106" s="2" t="s">
        <v>57</v>
      </c>
      <c r="AU106" s="2" t="s">
        <v>58</v>
      </c>
      <c r="AV106" s="2" t="s">
        <v>59</v>
      </c>
      <c r="AW106" s="2" t="s">
        <v>60</v>
      </c>
      <c r="AX106" s="2" t="str">
        <f t="shared" si="2"/>
        <v/>
      </c>
      <c r="AY106" s="58" t="str">
        <f t="shared" si="3"/>
        <v/>
      </c>
    </row>
    <row r="107" spans="1:51" x14ac:dyDescent="0.25">
      <c r="A107" s="2">
        <v>106</v>
      </c>
      <c r="B107" s="2">
        <v>16159429</v>
      </c>
      <c r="C107" s="2" t="s">
        <v>213</v>
      </c>
      <c r="D107" s="2" t="s">
        <v>213</v>
      </c>
      <c r="E107" s="2">
        <v>44220.802779999998</v>
      </c>
      <c r="F107" s="2" t="s">
        <v>49</v>
      </c>
      <c r="G107" s="2">
        <v>320</v>
      </c>
      <c r="H107" s="2" t="s">
        <v>65</v>
      </c>
      <c r="I107" s="58">
        <v>44221</v>
      </c>
      <c r="J107" s="59">
        <v>0.12986111111111112</v>
      </c>
      <c r="K107" s="2" t="s">
        <v>51</v>
      </c>
      <c r="L107" s="2" t="s">
        <v>52</v>
      </c>
      <c r="M107" s="2" t="s">
        <v>53</v>
      </c>
      <c r="N107" s="2" t="s">
        <v>54</v>
      </c>
      <c r="AD107" s="59">
        <v>0.4284722222222222</v>
      </c>
      <c r="AE107" s="59">
        <v>0.4284722222222222</v>
      </c>
      <c r="AF107" s="60">
        <v>0</v>
      </c>
      <c r="AG107" s="2">
        <v>9926</v>
      </c>
      <c r="AH107" s="2" t="s">
        <v>55</v>
      </c>
      <c r="AI107" s="61">
        <v>44221.429050925923</v>
      </c>
      <c r="AJ107" s="2" t="s">
        <v>56</v>
      </c>
      <c r="AR107" s="61">
        <v>44221.429062499999</v>
      </c>
      <c r="AT107" s="2" t="s">
        <v>57</v>
      </c>
      <c r="AU107" s="2" t="s">
        <v>73</v>
      </c>
      <c r="AV107" s="2" t="s">
        <v>59</v>
      </c>
      <c r="AW107" s="2" t="s">
        <v>60</v>
      </c>
      <c r="AX107" s="2" t="str">
        <f t="shared" si="2"/>
        <v/>
      </c>
      <c r="AY107" s="58" t="str">
        <f t="shared" si="3"/>
        <v/>
      </c>
    </row>
    <row r="108" spans="1:51" x14ac:dyDescent="0.25">
      <c r="A108" s="2">
        <v>107</v>
      </c>
      <c r="B108" s="2">
        <v>16162602</v>
      </c>
      <c r="C108" s="2" t="s">
        <v>213</v>
      </c>
      <c r="D108" s="2" t="s">
        <v>213</v>
      </c>
      <c r="E108" s="2">
        <v>44221.354169999999</v>
      </c>
      <c r="F108" s="2" t="s">
        <v>49</v>
      </c>
      <c r="G108" s="2">
        <v>319</v>
      </c>
      <c r="H108" s="2" t="s">
        <v>50</v>
      </c>
      <c r="I108" s="58">
        <v>44221</v>
      </c>
      <c r="J108" s="59">
        <v>0.37986111111111115</v>
      </c>
      <c r="K108" s="2" t="s">
        <v>51</v>
      </c>
      <c r="L108" s="2" t="s">
        <v>52</v>
      </c>
      <c r="M108" s="2" t="s">
        <v>53</v>
      </c>
      <c r="N108" s="2" t="s">
        <v>54</v>
      </c>
      <c r="AD108" s="59">
        <v>0.39999999999999997</v>
      </c>
      <c r="AE108" s="59">
        <v>0.39999999999999997</v>
      </c>
      <c r="AF108" s="60">
        <v>0</v>
      </c>
      <c r="AG108" s="2">
        <v>9926</v>
      </c>
      <c r="AH108" s="2" t="s">
        <v>55</v>
      </c>
      <c r="AI108" s="61">
        <v>44221.400520833333</v>
      </c>
      <c r="AJ108" s="2" t="s">
        <v>56</v>
      </c>
      <c r="AR108" s="61">
        <v>44221.400520833333</v>
      </c>
      <c r="AT108" s="2" t="s">
        <v>57</v>
      </c>
      <c r="AU108" s="2" t="s">
        <v>58</v>
      </c>
      <c r="AV108" s="2" t="s">
        <v>59</v>
      </c>
      <c r="AW108" s="2" t="s">
        <v>60</v>
      </c>
      <c r="AX108" s="2" t="str">
        <f t="shared" si="2"/>
        <v/>
      </c>
      <c r="AY108" s="58" t="str">
        <f t="shared" si="3"/>
        <v/>
      </c>
    </row>
    <row r="109" spans="1:51" x14ac:dyDescent="0.25">
      <c r="A109" s="2">
        <v>108</v>
      </c>
      <c r="B109" s="2">
        <v>16159428</v>
      </c>
      <c r="C109" s="2" t="s">
        <v>214</v>
      </c>
      <c r="D109" s="2" t="s">
        <v>214</v>
      </c>
      <c r="E109" s="2">
        <v>44220.800000000003</v>
      </c>
      <c r="F109" s="2" t="s">
        <v>49</v>
      </c>
      <c r="G109" s="2">
        <v>320</v>
      </c>
      <c r="H109" s="2" t="s">
        <v>65</v>
      </c>
      <c r="I109" s="58">
        <v>44221</v>
      </c>
      <c r="J109" s="59">
        <v>0.12986111111111112</v>
      </c>
      <c r="K109" s="2" t="s">
        <v>51</v>
      </c>
      <c r="L109" s="2" t="s">
        <v>52</v>
      </c>
      <c r="M109" s="2" t="s">
        <v>53</v>
      </c>
      <c r="N109" s="2" t="s">
        <v>54</v>
      </c>
      <c r="AD109" s="59">
        <v>0.42777777777777781</v>
      </c>
      <c r="AE109" s="59">
        <v>0.4284722222222222</v>
      </c>
      <c r="AF109" s="60">
        <v>6.9444444444444447E-4</v>
      </c>
      <c r="AG109" s="2">
        <v>16510</v>
      </c>
      <c r="AH109" s="2" t="s">
        <v>64</v>
      </c>
      <c r="AI109" s="61">
        <v>44221.428657407407</v>
      </c>
      <c r="AJ109" s="2" t="s">
        <v>56</v>
      </c>
      <c r="AR109" s="2">
        <v>44221.428657407407</v>
      </c>
      <c r="AS109" s="62"/>
      <c r="AT109" s="2" t="s">
        <v>57</v>
      </c>
      <c r="AU109" s="2" t="s">
        <v>128</v>
      </c>
      <c r="AV109" s="2" t="s">
        <v>59</v>
      </c>
      <c r="AW109" s="2" t="s">
        <v>60</v>
      </c>
      <c r="AX109" s="2" t="str">
        <f t="shared" si="2"/>
        <v/>
      </c>
      <c r="AY109" s="58" t="str">
        <f t="shared" si="3"/>
        <v/>
      </c>
    </row>
    <row r="110" spans="1:51" x14ac:dyDescent="0.25">
      <c r="A110" s="2">
        <v>109</v>
      </c>
      <c r="B110" s="2">
        <v>16164549</v>
      </c>
      <c r="C110" s="2" t="s">
        <v>214</v>
      </c>
      <c r="D110" s="2" t="s">
        <v>214</v>
      </c>
      <c r="E110" s="2">
        <v>44221.380100000002</v>
      </c>
      <c r="F110" s="2" t="s">
        <v>49</v>
      </c>
      <c r="G110" s="2">
        <v>313</v>
      </c>
      <c r="H110" s="2" t="s">
        <v>63</v>
      </c>
      <c r="I110" s="58">
        <v>44221</v>
      </c>
      <c r="J110" s="59">
        <v>0.42152777777777778</v>
      </c>
      <c r="K110" s="2" t="s">
        <v>51</v>
      </c>
      <c r="L110" s="2" t="s">
        <v>52</v>
      </c>
      <c r="M110" s="2" t="s">
        <v>53</v>
      </c>
      <c r="N110" s="2" t="s">
        <v>54</v>
      </c>
      <c r="AD110" s="59">
        <v>0.42986111111111108</v>
      </c>
      <c r="AE110" s="59">
        <v>0.42986111111111108</v>
      </c>
      <c r="AF110" s="60">
        <v>0</v>
      </c>
      <c r="AG110" s="2">
        <v>16027</v>
      </c>
      <c r="AH110" s="2" t="s">
        <v>69</v>
      </c>
      <c r="AI110" s="61">
        <v>44221.430405092593</v>
      </c>
      <c r="AJ110" s="2" t="s">
        <v>56</v>
      </c>
      <c r="AR110" s="61">
        <v>44221.430405092593</v>
      </c>
      <c r="AT110" s="2" t="s">
        <v>57</v>
      </c>
      <c r="AU110" s="2" t="s">
        <v>58</v>
      </c>
      <c r="AV110" s="2" t="s">
        <v>59</v>
      </c>
      <c r="AW110" s="2" t="s">
        <v>60</v>
      </c>
      <c r="AX110" s="2" t="str">
        <f t="shared" si="2"/>
        <v/>
      </c>
      <c r="AY110" s="58" t="str">
        <f t="shared" si="3"/>
        <v/>
      </c>
    </row>
    <row r="111" spans="1:51" x14ac:dyDescent="0.25">
      <c r="A111" s="2">
        <v>110</v>
      </c>
      <c r="B111" s="2">
        <v>16167024</v>
      </c>
      <c r="C111" s="2" t="s">
        <v>214</v>
      </c>
      <c r="D111" s="2" t="s">
        <v>214</v>
      </c>
      <c r="E111" s="2">
        <v>44221.465949999998</v>
      </c>
      <c r="F111" s="2" t="s">
        <v>49</v>
      </c>
      <c r="G111" s="2">
        <v>319</v>
      </c>
      <c r="H111" s="2" t="s">
        <v>50</v>
      </c>
      <c r="I111" s="58">
        <v>44221</v>
      </c>
      <c r="J111" s="59">
        <v>0.49513888888888885</v>
      </c>
      <c r="K111" s="2" t="s">
        <v>51</v>
      </c>
      <c r="L111" s="2" t="s">
        <v>52</v>
      </c>
      <c r="M111" s="2" t="s">
        <v>53</v>
      </c>
      <c r="N111" s="2" t="s">
        <v>54</v>
      </c>
      <c r="AD111" s="59">
        <v>0.5229166666666667</v>
      </c>
      <c r="AE111" s="59">
        <v>0.5229166666666667</v>
      </c>
      <c r="AF111" s="60">
        <v>0</v>
      </c>
      <c r="AG111" s="2">
        <v>9926</v>
      </c>
      <c r="AH111" s="2" t="s">
        <v>55</v>
      </c>
      <c r="AI111" s="61">
        <v>44221.523587962962</v>
      </c>
      <c r="AJ111" s="2" t="s">
        <v>56</v>
      </c>
      <c r="AR111" s="61">
        <v>44221.523587962962</v>
      </c>
      <c r="AT111" s="2" t="s">
        <v>57</v>
      </c>
      <c r="AU111" s="2" t="s">
        <v>73</v>
      </c>
      <c r="AV111" s="2" t="s">
        <v>59</v>
      </c>
      <c r="AW111" s="2" t="s">
        <v>60</v>
      </c>
      <c r="AX111" s="2" t="str">
        <f t="shared" si="2"/>
        <v/>
      </c>
      <c r="AY111" s="58" t="str">
        <f t="shared" si="3"/>
        <v/>
      </c>
    </row>
    <row r="112" spans="1:51" x14ac:dyDescent="0.25">
      <c r="A112" s="2">
        <v>111</v>
      </c>
      <c r="B112" s="2">
        <v>16162907</v>
      </c>
      <c r="C112" s="2" t="s">
        <v>215</v>
      </c>
      <c r="D112" s="2" t="s">
        <v>215</v>
      </c>
      <c r="E112" s="2">
        <v>44221.352780000001</v>
      </c>
      <c r="F112" s="2" t="s">
        <v>49</v>
      </c>
      <c r="G112" s="2">
        <v>320</v>
      </c>
      <c r="H112" s="2" t="s">
        <v>65</v>
      </c>
      <c r="I112" s="58">
        <v>44221</v>
      </c>
      <c r="J112" s="59">
        <v>0.38680555555555557</v>
      </c>
      <c r="K112" s="2" t="s">
        <v>51</v>
      </c>
      <c r="L112" s="2" t="s">
        <v>52</v>
      </c>
      <c r="M112" s="2" t="s">
        <v>53</v>
      </c>
      <c r="N112" s="2" t="s">
        <v>54</v>
      </c>
      <c r="AD112" s="59">
        <v>0.4368055555555555</v>
      </c>
      <c r="AE112" s="59">
        <v>0.4368055555555555</v>
      </c>
      <c r="AF112" s="60">
        <v>0</v>
      </c>
      <c r="AG112" s="2">
        <v>9926</v>
      </c>
      <c r="AH112" s="2" t="s">
        <v>55</v>
      </c>
      <c r="AI112" s="61">
        <v>44221.437222222223</v>
      </c>
      <c r="AJ112" s="2" t="s">
        <v>56</v>
      </c>
      <c r="AR112" s="61">
        <v>44221.437222222223</v>
      </c>
      <c r="AT112" s="2" t="s">
        <v>57</v>
      </c>
      <c r="AU112" s="2" t="s">
        <v>58</v>
      </c>
      <c r="AV112" s="2" t="s">
        <v>59</v>
      </c>
      <c r="AW112" s="2" t="s">
        <v>60</v>
      </c>
      <c r="AX112" s="2" t="str">
        <f t="shared" si="2"/>
        <v/>
      </c>
      <c r="AY112" s="58" t="str">
        <f t="shared" si="3"/>
        <v/>
      </c>
    </row>
    <row r="113" spans="1:51" x14ac:dyDescent="0.25">
      <c r="A113" s="2">
        <v>112</v>
      </c>
      <c r="B113" s="2">
        <v>16165523</v>
      </c>
      <c r="C113" s="2" t="s">
        <v>215</v>
      </c>
      <c r="D113" s="2" t="s">
        <v>215</v>
      </c>
      <c r="E113" s="2">
        <v>44221.428240000001</v>
      </c>
      <c r="F113" s="2" t="s">
        <v>49</v>
      </c>
      <c r="G113" s="2">
        <v>319</v>
      </c>
      <c r="H113" s="2" t="s">
        <v>50</v>
      </c>
      <c r="I113" s="58">
        <v>44221</v>
      </c>
      <c r="J113" s="59">
        <v>0.45208333333333334</v>
      </c>
      <c r="K113" s="2" t="s">
        <v>51</v>
      </c>
      <c r="L113" s="2" t="s">
        <v>52</v>
      </c>
      <c r="M113" s="2" t="s">
        <v>53</v>
      </c>
      <c r="N113" s="2" t="s">
        <v>54</v>
      </c>
      <c r="AD113" s="59">
        <v>0.4680555555555555</v>
      </c>
      <c r="AE113" s="59">
        <v>0.46875</v>
      </c>
      <c r="AF113" s="60">
        <v>6.9444444444444447E-4</v>
      </c>
      <c r="AG113" s="2">
        <v>9926</v>
      </c>
      <c r="AH113" s="2" t="s">
        <v>55</v>
      </c>
      <c r="AI113" s="61">
        <v>44221.469247685185</v>
      </c>
      <c r="AJ113" s="2" t="s">
        <v>56</v>
      </c>
      <c r="AR113" s="61">
        <v>44221.469247685185</v>
      </c>
      <c r="AT113" s="2" t="s">
        <v>57</v>
      </c>
      <c r="AU113" s="2" t="s">
        <v>73</v>
      </c>
      <c r="AV113" s="2" t="s">
        <v>59</v>
      </c>
      <c r="AW113" s="2" t="s">
        <v>60</v>
      </c>
      <c r="AX113" s="2" t="str">
        <f t="shared" si="2"/>
        <v/>
      </c>
      <c r="AY113" s="58" t="str">
        <f t="shared" si="3"/>
        <v/>
      </c>
    </row>
    <row r="114" spans="1:51" x14ac:dyDescent="0.25">
      <c r="A114" s="2">
        <v>113</v>
      </c>
      <c r="B114" s="2">
        <v>16159426</v>
      </c>
      <c r="C114" s="2" t="s">
        <v>216</v>
      </c>
      <c r="D114" s="2" t="s">
        <v>216</v>
      </c>
      <c r="E114" s="2">
        <v>44220.790280000001</v>
      </c>
      <c r="F114" s="2" t="s">
        <v>49</v>
      </c>
      <c r="G114" s="2">
        <v>320</v>
      </c>
      <c r="H114" s="2" t="s">
        <v>65</v>
      </c>
      <c r="I114" s="58">
        <v>44221</v>
      </c>
      <c r="J114" s="59">
        <v>0.12986111111111112</v>
      </c>
      <c r="K114" s="2" t="s">
        <v>51</v>
      </c>
      <c r="L114" s="2" t="s">
        <v>52</v>
      </c>
      <c r="M114" s="2" t="s">
        <v>53</v>
      </c>
      <c r="N114" s="2" t="s">
        <v>54</v>
      </c>
      <c r="AD114" s="59">
        <v>0.42777777777777781</v>
      </c>
      <c r="AE114" s="59">
        <v>0.42777777777777781</v>
      </c>
      <c r="AF114" s="60">
        <v>0</v>
      </c>
      <c r="AG114" s="2">
        <v>16510</v>
      </c>
      <c r="AH114" s="2" t="s">
        <v>64</v>
      </c>
      <c r="AI114" s="61">
        <v>44221.428182870368</v>
      </c>
      <c r="AJ114" s="2" t="s">
        <v>56</v>
      </c>
      <c r="AR114" s="61">
        <v>44221.428182870368</v>
      </c>
      <c r="AT114" s="2" t="s">
        <v>57</v>
      </c>
      <c r="AU114" s="2" t="s">
        <v>128</v>
      </c>
      <c r="AV114" s="2" t="s">
        <v>59</v>
      </c>
      <c r="AW114" s="2" t="s">
        <v>60</v>
      </c>
      <c r="AX114" s="2" t="str">
        <f t="shared" si="2"/>
        <v/>
      </c>
      <c r="AY114" s="58" t="str">
        <f t="shared" si="3"/>
        <v/>
      </c>
    </row>
    <row r="115" spans="1:51" x14ac:dyDescent="0.25">
      <c r="A115" s="2">
        <v>114</v>
      </c>
      <c r="B115" s="2">
        <v>16162601</v>
      </c>
      <c r="C115" s="2" t="s">
        <v>216</v>
      </c>
      <c r="D115" s="2" t="s">
        <v>216</v>
      </c>
      <c r="E115" s="2">
        <v>44221.351390000003</v>
      </c>
      <c r="F115" s="2" t="s">
        <v>49</v>
      </c>
      <c r="G115" s="2">
        <v>319</v>
      </c>
      <c r="H115" s="2" t="s">
        <v>50</v>
      </c>
      <c r="I115" s="58">
        <v>44221</v>
      </c>
      <c r="J115" s="59">
        <v>0.37986111111111115</v>
      </c>
      <c r="K115" s="2" t="s">
        <v>51</v>
      </c>
      <c r="L115" s="2" t="s">
        <v>52</v>
      </c>
      <c r="M115" s="2" t="s">
        <v>53</v>
      </c>
      <c r="N115" s="2" t="s">
        <v>54</v>
      </c>
      <c r="AD115" s="59">
        <v>0.39305555555555555</v>
      </c>
      <c r="AE115" s="59">
        <v>0.39999999999999997</v>
      </c>
      <c r="AF115" s="60">
        <v>6.9444444444444441E-3</v>
      </c>
      <c r="AG115" s="2">
        <v>9926</v>
      </c>
      <c r="AH115" s="2" t="s">
        <v>55</v>
      </c>
      <c r="AI115" s="61">
        <v>44221.400208333333</v>
      </c>
      <c r="AJ115" s="2" t="s">
        <v>56</v>
      </c>
      <c r="AR115" s="2">
        <v>44221.400208333333</v>
      </c>
      <c r="AS115" s="62"/>
      <c r="AT115" s="2" t="s">
        <v>57</v>
      </c>
      <c r="AU115" s="2" t="s">
        <v>58</v>
      </c>
      <c r="AV115" s="2" t="s">
        <v>59</v>
      </c>
      <c r="AW115" s="2" t="s">
        <v>60</v>
      </c>
      <c r="AX115" s="2" t="str">
        <f t="shared" si="2"/>
        <v/>
      </c>
      <c r="AY115" s="58" t="str">
        <f t="shared" si="3"/>
        <v/>
      </c>
    </row>
    <row r="116" spans="1:51" x14ac:dyDescent="0.25">
      <c r="A116" s="2">
        <v>115</v>
      </c>
      <c r="B116" s="2">
        <v>16159416</v>
      </c>
      <c r="C116" s="2" t="s">
        <v>217</v>
      </c>
      <c r="D116" s="2" t="s">
        <v>217</v>
      </c>
      <c r="E116" s="2">
        <v>44220.76597</v>
      </c>
      <c r="F116" s="2" t="s">
        <v>49</v>
      </c>
      <c r="G116" s="2">
        <v>320</v>
      </c>
      <c r="H116" s="2" t="s">
        <v>65</v>
      </c>
      <c r="I116" s="58">
        <v>44221</v>
      </c>
      <c r="J116" s="59">
        <v>0.12986111111111112</v>
      </c>
      <c r="K116" s="2" t="s">
        <v>51</v>
      </c>
      <c r="L116" s="2" t="s">
        <v>52</v>
      </c>
      <c r="M116" s="2" t="s">
        <v>53</v>
      </c>
      <c r="N116" s="2" t="s">
        <v>54</v>
      </c>
      <c r="AD116" s="59">
        <v>0.4236111111111111</v>
      </c>
      <c r="AE116" s="59">
        <v>0.42430555555555555</v>
      </c>
      <c r="AF116" s="60">
        <v>6.9444444444444447E-4</v>
      </c>
      <c r="AG116" s="2">
        <v>11305</v>
      </c>
      <c r="AH116" s="2" t="s">
        <v>61</v>
      </c>
      <c r="AI116" s="61">
        <v>44221.424502314818</v>
      </c>
      <c r="AJ116" s="2" t="s">
        <v>56</v>
      </c>
      <c r="AK116" s="59"/>
      <c r="AL116" s="59"/>
      <c r="AM116" s="60"/>
      <c r="AP116" s="61"/>
      <c r="AR116" s="2">
        <v>44221.424502314818</v>
      </c>
      <c r="AS116" s="62"/>
      <c r="AT116" s="2" t="s">
        <v>57</v>
      </c>
      <c r="AU116" s="2" t="s">
        <v>73</v>
      </c>
      <c r="AV116" s="2" t="s">
        <v>59</v>
      </c>
      <c r="AW116" s="2" t="s">
        <v>60</v>
      </c>
      <c r="AX116" s="2" t="str">
        <f t="shared" si="2"/>
        <v/>
      </c>
      <c r="AY116" s="58" t="str">
        <f t="shared" si="3"/>
        <v/>
      </c>
    </row>
    <row r="117" spans="1:51" x14ac:dyDescent="0.25">
      <c r="A117" s="2">
        <v>116</v>
      </c>
      <c r="B117" s="2">
        <v>16162889</v>
      </c>
      <c r="C117" s="2" t="s">
        <v>217</v>
      </c>
      <c r="D117" s="2" t="s">
        <v>217</v>
      </c>
      <c r="E117" s="2">
        <v>44221.348610000001</v>
      </c>
      <c r="F117" s="2" t="s">
        <v>49</v>
      </c>
      <c r="G117" s="2">
        <v>319</v>
      </c>
      <c r="H117" s="2" t="s">
        <v>50</v>
      </c>
      <c r="I117" s="58">
        <v>44221</v>
      </c>
      <c r="J117" s="59">
        <v>0.38680555555555557</v>
      </c>
      <c r="K117" s="2" t="s">
        <v>51</v>
      </c>
      <c r="L117" s="2" t="s">
        <v>52</v>
      </c>
      <c r="M117" s="2" t="s">
        <v>53</v>
      </c>
      <c r="N117" s="2" t="s">
        <v>54</v>
      </c>
      <c r="AD117" s="59">
        <v>0.40902777777777777</v>
      </c>
      <c r="AE117" s="59">
        <v>0.40902777777777777</v>
      </c>
      <c r="AF117" s="60">
        <v>0</v>
      </c>
      <c r="AG117" s="2">
        <v>9926</v>
      </c>
      <c r="AH117" s="2" t="s">
        <v>55</v>
      </c>
      <c r="AI117" s="61">
        <v>44221.409675925926</v>
      </c>
      <c r="AJ117" s="2" t="s">
        <v>56</v>
      </c>
      <c r="AR117" s="61">
        <v>44221.409675925926</v>
      </c>
      <c r="AT117" s="2" t="s">
        <v>57</v>
      </c>
      <c r="AU117" s="2" t="s">
        <v>58</v>
      </c>
      <c r="AV117" s="2" t="s">
        <v>59</v>
      </c>
      <c r="AW117" s="2" t="s">
        <v>60</v>
      </c>
      <c r="AX117" s="2" t="str">
        <f t="shared" si="2"/>
        <v/>
      </c>
      <c r="AY117" s="58" t="str">
        <f t="shared" si="3"/>
        <v/>
      </c>
    </row>
    <row r="118" spans="1:51" x14ac:dyDescent="0.25">
      <c r="A118" s="2">
        <v>117</v>
      </c>
      <c r="B118" s="2">
        <v>16159425</v>
      </c>
      <c r="C118" s="2" t="s">
        <v>218</v>
      </c>
      <c r="D118" s="2" t="s">
        <v>218</v>
      </c>
      <c r="E118" s="2">
        <v>44220.78542</v>
      </c>
      <c r="F118" s="2" t="s">
        <v>49</v>
      </c>
      <c r="G118" s="2">
        <v>320</v>
      </c>
      <c r="H118" s="2" t="s">
        <v>65</v>
      </c>
      <c r="I118" s="58">
        <v>44221</v>
      </c>
      <c r="J118" s="59">
        <v>0.12986111111111112</v>
      </c>
      <c r="K118" s="2" t="s">
        <v>51</v>
      </c>
      <c r="L118" s="2" t="s">
        <v>52</v>
      </c>
      <c r="M118" s="2" t="s">
        <v>53</v>
      </c>
      <c r="N118" s="2" t="s">
        <v>54</v>
      </c>
      <c r="AD118" s="59">
        <v>0.42708333333333331</v>
      </c>
      <c r="AE118" s="59">
        <v>0.42777777777777781</v>
      </c>
      <c r="AF118" s="60">
        <v>6.9444444444444447E-4</v>
      </c>
      <c r="AG118" s="2">
        <v>16510</v>
      </c>
      <c r="AH118" s="2" t="s">
        <v>64</v>
      </c>
      <c r="AI118" s="61">
        <v>44221.427824074075</v>
      </c>
      <c r="AJ118" s="2" t="s">
        <v>56</v>
      </c>
      <c r="AR118" s="61">
        <v>44221.427824074075</v>
      </c>
      <c r="AT118" s="2" t="s">
        <v>57</v>
      </c>
      <c r="AU118" s="2" t="s">
        <v>128</v>
      </c>
      <c r="AV118" s="2" t="s">
        <v>59</v>
      </c>
      <c r="AW118" s="2" t="s">
        <v>60</v>
      </c>
      <c r="AX118" s="2" t="str">
        <f t="shared" si="2"/>
        <v/>
      </c>
      <c r="AY118" s="58" t="str">
        <f t="shared" si="3"/>
        <v/>
      </c>
    </row>
    <row r="119" spans="1:51" x14ac:dyDescent="0.25">
      <c r="A119" s="2">
        <v>118</v>
      </c>
      <c r="B119" s="2">
        <v>16166269</v>
      </c>
      <c r="C119" s="2" t="s">
        <v>218</v>
      </c>
      <c r="D119" s="2" t="s">
        <v>218</v>
      </c>
      <c r="E119" s="2">
        <v>44221.463960000001</v>
      </c>
      <c r="F119" s="2" t="s">
        <v>49</v>
      </c>
      <c r="G119" s="2">
        <v>319</v>
      </c>
      <c r="H119" s="2" t="s">
        <v>50</v>
      </c>
      <c r="I119" s="58">
        <v>44221</v>
      </c>
      <c r="J119" s="59">
        <v>0.47291666666666665</v>
      </c>
      <c r="K119" s="2" t="s">
        <v>51</v>
      </c>
      <c r="L119" s="2" t="s">
        <v>52</v>
      </c>
      <c r="M119" s="2" t="s">
        <v>53</v>
      </c>
      <c r="N119" s="2" t="s">
        <v>54</v>
      </c>
      <c r="AD119" s="59">
        <v>0.47569444444444442</v>
      </c>
      <c r="AE119" s="59">
        <v>0.49444444444444446</v>
      </c>
      <c r="AF119" s="60">
        <v>1.8749999999999999E-2</v>
      </c>
      <c r="AG119" s="2">
        <v>16027</v>
      </c>
      <c r="AH119" s="2" t="s">
        <v>69</v>
      </c>
      <c r="AI119" s="61">
        <v>44221.494722222225</v>
      </c>
      <c r="AJ119" s="2" t="s">
        <v>56</v>
      </c>
      <c r="AK119" s="59"/>
      <c r="AL119" s="59"/>
      <c r="AM119" s="60"/>
      <c r="AP119" s="61"/>
      <c r="AR119" s="61"/>
      <c r="AS119" s="2">
        <v>44221</v>
      </c>
      <c r="AT119" s="2" t="s">
        <v>56</v>
      </c>
      <c r="AU119" s="2" t="s">
        <v>71</v>
      </c>
      <c r="AV119" s="2" t="s">
        <v>59</v>
      </c>
      <c r="AW119" s="2" t="s">
        <v>60</v>
      </c>
      <c r="AX119" s="2" t="str">
        <f t="shared" si="2"/>
        <v>One Step</v>
      </c>
      <c r="AY119" s="58">
        <f t="shared" si="3"/>
        <v>44221</v>
      </c>
    </row>
    <row r="120" spans="1:51" x14ac:dyDescent="0.25">
      <c r="A120" s="2">
        <v>119</v>
      </c>
      <c r="B120" s="2">
        <v>16159430</v>
      </c>
      <c r="C120" s="2" t="s">
        <v>219</v>
      </c>
      <c r="D120" s="2" t="s">
        <v>219</v>
      </c>
      <c r="E120" s="2">
        <v>44220.821530000001</v>
      </c>
      <c r="F120" s="2" t="s">
        <v>49</v>
      </c>
      <c r="G120" s="2">
        <v>320</v>
      </c>
      <c r="H120" s="2" t="s">
        <v>65</v>
      </c>
      <c r="I120" s="58">
        <v>44221</v>
      </c>
      <c r="J120" s="59">
        <v>0.12986111111111112</v>
      </c>
      <c r="K120" s="2" t="s">
        <v>51</v>
      </c>
      <c r="L120" s="2" t="s">
        <v>52</v>
      </c>
      <c r="M120" s="2" t="s">
        <v>53</v>
      </c>
      <c r="N120" s="2" t="s">
        <v>54</v>
      </c>
      <c r="AD120" s="59">
        <v>0.4284722222222222</v>
      </c>
      <c r="AE120" s="59">
        <v>0.4284722222222222</v>
      </c>
      <c r="AF120" s="60">
        <v>0</v>
      </c>
      <c r="AG120" s="2">
        <v>16510</v>
      </c>
      <c r="AH120" s="2" t="s">
        <v>64</v>
      </c>
      <c r="AI120" s="61">
        <v>44221.429074074076</v>
      </c>
      <c r="AJ120" s="2" t="s">
        <v>56</v>
      </c>
      <c r="AR120" s="2">
        <v>44221.429074074076</v>
      </c>
      <c r="AS120" s="62"/>
      <c r="AT120" s="2" t="s">
        <v>57</v>
      </c>
      <c r="AU120" s="2" t="s">
        <v>128</v>
      </c>
      <c r="AV120" s="2" t="s">
        <v>59</v>
      </c>
      <c r="AW120" s="2" t="s">
        <v>60</v>
      </c>
      <c r="AX120" s="2" t="str">
        <f t="shared" si="2"/>
        <v/>
      </c>
      <c r="AY120" s="58" t="str">
        <f t="shared" si="3"/>
        <v/>
      </c>
    </row>
    <row r="121" spans="1:51" x14ac:dyDescent="0.25">
      <c r="A121" s="2">
        <v>120</v>
      </c>
      <c r="B121" s="2">
        <v>16164541</v>
      </c>
      <c r="C121" s="2" t="s">
        <v>219</v>
      </c>
      <c r="D121" s="2" t="s">
        <v>219</v>
      </c>
      <c r="E121" s="2">
        <v>44221.390079999997</v>
      </c>
      <c r="F121" s="2" t="s">
        <v>49</v>
      </c>
      <c r="G121" s="2">
        <v>319</v>
      </c>
      <c r="H121" s="2" t="s">
        <v>50</v>
      </c>
      <c r="I121" s="58">
        <v>44221</v>
      </c>
      <c r="J121" s="59">
        <v>0.42152777777777778</v>
      </c>
      <c r="K121" s="2" t="s">
        <v>51</v>
      </c>
      <c r="L121" s="2" t="s">
        <v>52</v>
      </c>
      <c r="M121" s="2" t="s">
        <v>53</v>
      </c>
      <c r="N121" s="2" t="s">
        <v>54</v>
      </c>
      <c r="AD121" s="59">
        <v>0.42499999999999999</v>
      </c>
      <c r="AE121" s="59">
        <v>0.42499999999999999</v>
      </c>
      <c r="AF121" s="60">
        <v>0</v>
      </c>
      <c r="AG121" s="2">
        <v>11305</v>
      </c>
      <c r="AH121" s="2" t="s">
        <v>61</v>
      </c>
      <c r="AI121" s="61">
        <v>44221.42559027778</v>
      </c>
      <c r="AJ121" s="2" t="s">
        <v>56</v>
      </c>
      <c r="AK121" s="59"/>
      <c r="AL121" s="59"/>
      <c r="AM121" s="60"/>
      <c r="AP121" s="61"/>
      <c r="AR121" s="2">
        <v>44221.42559027778</v>
      </c>
      <c r="AS121" s="62"/>
      <c r="AT121" s="2" t="s">
        <v>57</v>
      </c>
      <c r="AU121" s="2" t="s">
        <v>58</v>
      </c>
      <c r="AV121" s="2" t="s">
        <v>59</v>
      </c>
      <c r="AW121" s="2" t="s">
        <v>60</v>
      </c>
      <c r="AX121" s="2" t="str">
        <f t="shared" si="2"/>
        <v/>
      </c>
      <c r="AY121" s="58" t="str">
        <f t="shared" si="3"/>
        <v/>
      </c>
    </row>
    <row r="122" spans="1:51" x14ac:dyDescent="0.25">
      <c r="A122" s="2">
        <v>121</v>
      </c>
      <c r="B122" s="2">
        <v>16162909</v>
      </c>
      <c r="C122" s="2" t="s">
        <v>220</v>
      </c>
      <c r="D122" s="2" t="s">
        <v>220</v>
      </c>
      <c r="E122" s="2">
        <v>44221.356249999997</v>
      </c>
      <c r="F122" s="2" t="s">
        <v>49</v>
      </c>
      <c r="G122" s="2">
        <v>320</v>
      </c>
      <c r="H122" s="2" t="s">
        <v>65</v>
      </c>
      <c r="I122" s="58">
        <v>44221</v>
      </c>
      <c r="J122" s="59">
        <v>0.38680555555555557</v>
      </c>
      <c r="K122" s="2" t="s">
        <v>51</v>
      </c>
      <c r="L122" s="2" t="s">
        <v>52</v>
      </c>
      <c r="M122" s="2" t="s">
        <v>53</v>
      </c>
      <c r="N122" s="2" t="s">
        <v>54</v>
      </c>
      <c r="AD122" s="59">
        <v>0.4375</v>
      </c>
      <c r="AE122" s="59">
        <v>0.4375</v>
      </c>
      <c r="AF122" s="60">
        <v>0</v>
      </c>
      <c r="AG122" s="2">
        <v>16510</v>
      </c>
      <c r="AH122" s="2" t="s">
        <v>64</v>
      </c>
      <c r="AI122" s="61">
        <v>44221.437858796293</v>
      </c>
      <c r="AJ122" s="2" t="s">
        <v>56</v>
      </c>
      <c r="AR122" s="2">
        <v>44221.437858796293</v>
      </c>
      <c r="AS122" s="62"/>
      <c r="AT122" s="2" t="s">
        <v>57</v>
      </c>
      <c r="AU122" s="2" t="s">
        <v>76</v>
      </c>
      <c r="AV122" s="2" t="s">
        <v>59</v>
      </c>
      <c r="AW122" s="2" t="s">
        <v>60</v>
      </c>
      <c r="AX122" s="2" t="str">
        <f t="shared" si="2"/>
        <v/>
      </c>
      <c r="AY122" s="58" t="str">
        <f t="shared" si="3"/>
        <v/>
      </c>
    </row>
    <row r="123" spans="1:51" x14ac:dyDescent="0.25">
      <c r="A123" s="2">
        <v>122</v>
      </c>
      <c r="B123" s="2">
        <v>16165517</v>
      </c>
      <c r="C123" s="2" t="s">
        <v>220</v>
      </c>
      <c r="D123" s="2" t="s">
        <v>220</v>
      </c>
      <c r="E123" s="2">
        <v>44221.432999999997</v>
      </c>
      <c r="F123" s="2" t="s">
        <v>49</v>
      </c>
      <c r="G123" s="2">
        <v>319</v>
      </c>
      <c r="H123" s="2" t="s">
        <v>50</v>
      </c>
      <c r="I123" s="58">
        <v>44221</v>
      </c>
      <c r="J123" s="59">
        <v>0.45208333333333334</v>
      </c>
      <c r="K123" s="2" t="s">
        <v>51</v>
      </c>
      <c r="L123" s="2" t="s">
        <v>52</v>
      </c>
      <c r="M123" s="2" t="s">
        <v>53</v>
      </c>
      <c r="N123" s="2" t="s">
        <v>54</v>
      </c>
      <c r="AD123" s="59">
        <v>0.46666666666666662</v>
      </c>
      <c r="AE123" s="59">
        <v>0.46875</v>
      </c>
      <c r="AF123" s="60">
        <v>2.0833333333333333E-3</v>
      </c>
      <c r="AG123" s="2">
        <v>16427</v>
      </c>
      <c r="AH123" s="2" t="s">
        <v>67</v>
      </c>
      <c r="AI123" s="61">
        <v>44221.469409722224</v>
      </c>
      <c r="AJ123" s="2" t="s">
        <v>56</v>
      </c>
      <c r="AR123" s="61">
        <v>44221.469409722224</v>
      </c>
      <c r="AT123" s="2" t="s">
        <v>57</v>
      </c>
      <c r="AU123" s="2" t="s">
        <v>128</v>
      </c>
      <c r="AV123" s="2" t="s">
        <v>59</v>
      </c>
      <c r="AW123" s="2" t="s">
        <v>60</v>
      </c>
      <c r="AX123" s="2" t="str">
        <f t="shared" si="2"/>
        <v/>
      </c>
      <c r="AY123" s="58" t="str">
        <f t="shared" si="3"/>
        <v/>
      </c>
    </row>
    <row r="124" spans="1:51" x14ac:dyDescent="0.25">
      <c r="A124" s="2">
        <v>123</v>
      </c>
      <c r="B124" s="2">
        <v>16162911</v>
      </c>
      <c r="C124" s="2" t="s">
        <v>221</v>
      </c>
      <c r="D124" s="2" t="s">
        <v>221</v>
      </c>
      <c r="E124" s="2">
        <v>44221.35972</v>
      </c>
      <c r="F124" s="2" t="s">
        <v>49</v>
      </c>
      <c r="G124" s="2">
        <v>320</v>
      </c>
      <c r="H124" s="2" t="s">
        <v>65</v>
      </c>
      <c r="I124" s="58">
        <v>44221</v>
      </c>
      <c r="J124" s="59">
        <v>0.38680555555555557</v>
      </c>
      <c r="K124" s="2" t="s">
        <v>51</v>
      </c>
      <c r="L124" s="2" t="s">
        <v>52</v>
      </c>
      <c r="M124" s="2" t="s">
        <v>53</v>
      </c>
      <c r="N124" s="2" t="s">
        <v>54</v>
      </c>
      <c r="AD124" s="59">
        <v>0.4375</v>
      </c>
      <c r="AE124" s="59">
        <v>0.4375</v>
      </c>
      <c r="AF124" s="60">
        <v>0</v>
      </c>
      <c r="AG124" s="2">
        <v>16510</v>
      </c>
      <c r="AH124" s="2" t="s">
        <v>64</v>
      </c>
      <c r="AI124" s="61">
        <v>44221.43818287037</v>
      </c>
      <c r="AJ124" s="2" t="s">
        <v>56</v>
      </c>
      <c r="AR124" s="2">
        <v>44221.43818287037</v>
      </c>
      <c r="AS124" s="62"/>
      <c r="AT124" s="2" t="s">
        <v>57</v>
      </c>
      <c r="AU124" s="2" t="s">
        <v>76</v>
      </c>
      <c r="AV124" s="2" t="s">
        <v>59</v>
      </c>
      <c r="AW124" s="2" t="s">
        <v>60</v>
      </c>
      <c r="AX124" s="2" t="str">
        <f t="shared" si="2"/>
        <v/>
      </c>
      <c r="AY124" s="58" t="str">
        <f t="shared" si="3"/>
        <v/>
      </c>
    </row>
    <row r="125" spans="1:51" x14ac:dyDescent="0.25">
      <c r="A125" s="2">
        <v>124</v>
      </c>
      <c r="B125" s="2">
        <v>16165505</v>
      </c>
      <c r="C125" s="2" t="s">
        <v>221</v>
      </c>
      <c r="D125" s="2" t="s">
        <v>221</v>
      </c>
      <c r="E125" s="2">
        <v>44221.434419999998</v>
      </c>
      <c r="F125" s="2" t="s">
        <v>49</v>
      </c>
      <c r="G125" s="2">
        <v>319</v>
      </c>
      <c r="H125" s="2" t="s">
        <v>50</v>
      </c>
      <c r="I125" s="58">
        <v>44221</v>
      </c>
      <c r="J125" s="59">
        <v>0.4513888888888889</v>
      </c>
      <c r="K125" s="2" t="s">
        <v>51</v>
      </c>
      <c r="L125" s="2" t="s">
        <v>52</v>
      </c>
      <c r="M125" s="2" t="s">
        <v>53</v>
      </c>
      <c r="N125" s="2" t="s">
        <v>54</v>
      </c>
      <c r="AD125" s="59">
        <v>0.45555555555555555</v>
      </c>
      <c r="AE125" s="59">
        <v>0.4694444444444445</v>
      </c>
      <c r="AF125" s="60">
        <v>1.3888888888888888E-2</v>
      </c>
      <c r="AG125" s="2">
        <v>16027</v>
      </c>
      <c r="AH125" s="2" t="s">
        <v>69</v>
      </c>
      <c r="AI125" s="61">
        <v>44221.469687500001</v>
      </c>
      <c r="AJ125" s="2" t="s">
        <v>56</v>
      </c>
      <c r="AK125" s="59"/>
      <c r="AL125" s="59"/>
      <c r="AM125" s="60"/>
      <c r="AP125" s="61"/>
      <c r="AS125" s="62">
        <v>44221</v>
      </c>
      <c r="AT125" s="2" t="s">
        <v>56</v>
      </c>
      <c r="AU125" s="2" t="s">
        <v>71</v>
      </c>
      <c r="AV125" s="2" t="s">
        <v>59</v>
      </c>
      <c r="AW125" s="2" t="s">
        <v>60</v>
      </c>
      <c r="AX125" s="2" t="str">
        <f t="shared" si="2"/>
        <v>One Step</v>
      </c>
      <c r="AY125" s="58">
        <f t="shared" si="3"/>
        <v>44221</v>
      </c>
    </row>
    <row r="126" spans="1:51" x14ac:dyDescent="0.25">
      <c r="A126" s="2">
        <v>125</v>
      </c>
      <c r="B126" s="2">
        <v>16162913</v>
      </c>
      <c r="C126" s="2" t="s">
        <v>222</v>
      </c>
      <c r="D126" s="2" t="s">
        <v>222</v>
      </c>
      <c r="E126" s="2">
        <v>44221.363189999996</v>
      </c>
      <c r="F126" s="2" t="s">
        <v>49</v>
      </c>
      <c r="G126" s="2">
        <v>320</v>
      </c>
      <c r="H126" s="2" t="s">
        <v>65</v>
      </c>
      <c r="I126" s="58">
        <v>44221</v>
      </c>
      <c r="J126" s="59">
        <v>0.38680555555555557</v>
      </c>
      <c r="K126" s="2" t="s">
        <v>51</v>
      </c>
      <c r="L126" s="2" t="s">
        <v>52</v>
      </c>
      <c r="M126" s="2" t="s">
        <v>53</v>
      </c>
      <c r="N126" s="2" t="s">
        <v>54</v>
      </c>
      <c r="AD126" s="59">
        <v>0.4381944444444445</v>
      </c>
      <c r="AE126" s="59">
        <v>0.4381944444444445</v>
      </c>
      <c r="AF126" s="60">
        <v>0</v>
      </c>
      <c r="AG126" s="2">
        <v>9926</v>
      </c>
      <c r="AH126" s="2" t="s">
        <v>55</v>
      </c>
      <c r="AI126" s="61">
        <v>44221.438738425924</v>
      </c>
      <c r="AJ126" s="2" t="s">
        <v>56</v>
      </c>
      <c r="AR126" s="61">
        <v>44221.438738425924</v>
      </c>
      <c r="AT126" s="2" t="s">
        <v>57</v>
      </c>
      <c r="AU126" s="2" t="s">
        <v>58</v>
      </c>
      <c r="AV126" s="2" t="s">
        <v>59</v>
      </c>
      <c r="AW126" s="2" t="s">
        <v>60</v>
      </c>
      <c r="AX126" s="2" t="str">
        <f t="shared" si="2"/>
        <v/>
      </c>
      <c r="AY126" s="58" t="str">
        <f t="shared" si="3"/>
        <v/>
      </c>
    </row>
    <row r="127" spans="1:51" x14ac:dyDescent="0.25">
      <c r="A127" s="2">
        <v>126</v>
      </c>
      <c r="B127" s="2">
        <v>16165484</v>
      </c>
      <c r="C127" s="2" t="s">
        <v>222</v>
      </c>
      <c r="D127" s="2" t="s">
        <v>222</v>
      </c>
      <c r="E127" s="2">
        <v>44221.437720000002</v>
      </c>
      <c r="F127" s="2" t="s">
        <v>49</v>
      </c>
      <c r="G127" s="2">
        <v>313</v>
      </c>
      <c r="H127" s="2" t="s">
        <v>63</v>
      </c>
      <c r="I127" s="58">
        <v>44221</v>
      </c>
      <c r="J127" s="59">
        <v>0.45069444444444445</v>
      </c>
      <c r="K127" s="2" t="s">
        <v>51</v>
      </c>
      <c r="L127" s="2" t="s">
        <v>52</v>
      </c>
      <c r="M127" s="2" t="s">
        <v>53</v>
      </c>
      <c r="N127" s="2" t="s">
        <v>54</v>
      </c>
      <c r="AD127" s="59">
        <v>0.4548611111111111</v>
      </c>
      <c r="AE127" s="59">
        <v>0.46666666666666662</v>
      </c>
      <c r="AF127" s="60">
        <v>1.1805555555555555E-2</v>
      </c>
      <c r="AG127" s="2">
        <v>9926</v>
      </c>
      <c r="AH127" s="2" t="s">
        <v>55</v>
      </c>
      <c r="AI127" s="61">
        <v>44221.466944444444</v>
      </c>
      <c r="AJ127" s="2" t="s">
        <v>56</v>
      </c>
      <c r="AK127" s="59"/>
      <c r="AL127" s="59"/>
      <c r="AM127" s="60"/>
      <c r="AP127" s="61"/>
      <c r="AS127" s="62">
        <v>44221</v>
      </c>
      <c r="AT127" s="2" t="s">
        <v>56</v>
      </c>
      <c r="AU127" s="2" t="s">
        <v>71</v>
      </c>
      <c r="AV127" s="2" t="s">
        <v>59</v>
      </c>
      <c r="AW127" s="2" t="s">
        <v>60</v>
      </c>
      <c r="AX127" s="2" t="str">
        <f t="shared" si="2"/>
        <v>One Step</v>
      </c>
      <c r="AY127" s="58">
        <f t="shared" si="3"/>
        <v>44221</v>
      </c>
    </row>
    <row r="128" spans="1:51" x14ac:dyDescent="0.25">
      <c r="A128" s="2">
        <v>127</v>
      </c>
      <c r="B128" s="2">
        <v>16167720</v>
      </c>
      <c r="C128" s="2" t="s">
        <v>222</v>
      </c>
      <c r="D128" s="2" t="s">
        <v>222</v>
      </c>
      <c r="E128" s="2">
        <v>44221.489690000002</v>
      </c>
      <c r="F128" s="2" t="s">
        <v>49</v>
      </c>
      <c r="G128" s="2">
        <v>319</v>
      </c>
      <c r="H128" s="2" t="s">
        <v>50</v>
      </c>
      <c r="I128" s="58">
        <v>44221</v>
      </c>
      <c r="J128" s="59">
        <v>0.51874999999999993</v>
      </c>
      <c r="K128" s="2" t="s">
        <v>51</v>
      </c>
      <c r="L128" s="2" t="s">
        <v>52</v>
      </c>
      <c r="M128" s="2" t="s">
        <v>53</v>
      </c>
      <c r="N128" s="2" t="s">
        <v>54</v>
      </c>
      <c r="AD128" s="59">
        <v>0.52847222222222223</v>
      </c>
      <c r="AE128" s="59">
        <v>0.52847222222222223</v>
      </c>
      <c r="AF128" s="60">
        <v>0</v>
      </c>
      <c r="AG128" s="2">
        <v>16027</v>
      </c>
      <c r="AH128" s="2" t="s">
        <v>69</v>
      </c>
      <c r="AI128" s="61">
        <v>44221.528912037036</v>
      </c>
      <c r="AJ128" s="2" t="s">
        <v>56</v>
      </c>
      <c r="AR128" s="61">
        <v>44221.528912037036</v>
      </c>
      <c r="AT128" s="2" t="s">
        <v>57</v>
      </c>
      <c r="AU128" s="2" t="s">
        <v>58</v>
      </c>
      <c r="AV128" s="2" t="s">
        <v>59</v>
      </c>
      <c r="AW128" s="2" t="s">
        <v>60</v>
      </c>
      <c r="AX128" s="2" t="str">
        <f t="shared" si="2"/>
        <v/>
      </c>
      <c r="AY128" s="58" t="str">
        <f t="shared" si="3"/>
        <v/>
      </c>
    </row>
    <row r="129" spans="1:51" x14ac:dyDescent="0.25">
      <c r="A129" s="2">
        <v>128</v>
      </c>
      <c r="B129" s="2">
        <v>16162903</v>
      </c>
      <c r="C129" s="2" t="s">
        <v>223</v>
      </c>
      <c r="D129" s="2" t="s">
        <v>223</v>
      </c>
      <c r="E129" s="2">
        <v>44221.34375</v>
      </c>
      <c r="F129" s="2" t="s">
        <v>49</v>
      </c>
      <c r="G129" s="2">
        <v>320</v>
      </c>
      <c r="H129" s="2" t="s">
        <v>65</v>
      </c>
      <c r="I129" s="58">
        <v>44221</v>
      </c>
      <c r="J129" s="59">
        <v>0.38680555555555557</v>
      </c>
      <c r="K129" s="2" t="s">
        <v>51</v>
      </c>
      <c r="L129" s="2" t="s">
        <v>52</v>
      </c>
      <c r="M129" s="2" t="s">
        <v>53</v>
      </c>
      <c r="N129" s="2" t="s">
        <v>54</v>
      </c>
      <c r="AD129" s="59">
        <v>0.43472222222222223</v>
      </c>
      <c r="AE129" s="59">
        <v>0.43472222222222223</v>
      </c>
      <c r="AF129" s="60">
        <v>0</v>
      </c>
      <c r="AG129" s="2">
        <v>9926</v>
      </c>
      <c r="AH129" s="2" t="s">
        <v>55</v>
      </c>
      <c r="AI129" s="61">
        <v>44221.435231481482</v>
      </c>
      <c r="AJ129" s="2" t="s">
        <v>56</v>
      </c>
      <c r="AR129" s="61">
        <v>44221.435231481482</v>
      </c>
      <c r="AT129" s="2" t="s">
        <v>57</v>
      </c>
      <c r="AU129" s="2" t="s">
        <v>58</v>
      </c>
      <c r="AV129" s="2" t="s">
        <v>59</v>
      </c>
      <c r="AW129" s="2" t="s">
        <v>60</v>
      </c>
      <c r="AX129" s="2" t="str">
        <f t="shared" si="2"/>
        <v/>
      </c>
      <c r="AY129" s="58" t="str">
        <f t="shared" si="3"/>
        <v/>
      </c>
    </row>
    <row r="130" spans="1:51" x14ac:dyDescent="0.25">
      <c r="A130" s="2">
        <v>129</v>
      </c>
      <c r="B130" s="2">
        <v>16162908</v>
      </c>
      <c r="C130" s="2" t="s">
        <v>224</v>
      </c>
      <c r="D130" s="2" t="s">
        <v>224</v>
      </c>
      <c r="E130" s="2">
        <v>44221.354169999999</v>
      </c>
      <c r="F130" s="2" t="s">
        <v>49</v>
      </c>
      <c r="G130" s="2">
        <v>320</v>
      </c>
      <c r="H130" s="2" t="s">
        <v>65</v>
      </c>
      <c r="I130" s="58">
        <v>44221</v>
      </c>
      <c r="J130" s="59">
        <v>0.38680555555555557</v>
      </c>
      <c r="K130" s="2" t="s">
        <v>51</v>
      </c>
      <c r="L130" s="2" t="s">
        <v>52</v>
      </c>
      <c r="M130" s="2" t="s">
        <v>53</v>
      </c>
      <c r="N130" s="2" t="s">
        <v>54</v>
      </c>
      <c r="AD130" s="59">
        <v>0.4368055555555555</v>
      </c>
      <c r="AE130" s="59">
        <v>0.4375</v>
      </c>
      <c r="AF130" s="60">
        <v>6.9444444444444447E-4</v>
      </c>
      <c r="AG130" s="2">
        <v>9926</v>
      </c>
      <c r="AH130" s="2" t="s">
        <v>55</v>
      </c>
      <c r="AI130" s="61">
        <v>44221.437592592592</v>
      </c>
      <c r="AJ130" s="2" t="s">
        <v>56</v>
      </c>
      <c r="AR130" s="61">
        <v>44221.437604166669</v>
      </c>
      <c r="AT130" s="2" t="s">
        <v>57</v>
      </c>
      <c r="AU130" s="2" t="s">
        <v>58</v>
      </c>
      <c r="AV130" s="2" t="s">
        <v>59</v>
      </c>
      <c r="AW130" s="2" t="s">
        <v>60</v>
      </c>
      <c r="AX130" s="2" t="str">
        <f t="shared" si="2"/>
        <v/>
      </c>
      <c r="AY130" s="58" t="str">
        <f t="shared" si="3"/>
        <v/>
      </c>
    </row>
    <row r="131" spans="1:51" x14ac:dyDescent="0.25">
      <c r="A131" s="2">
        <v>130</v>
      </c>
      <c r="B131" s="2">
        <v>16165512</v>
      </c>
      <c r="C131" s="2" t="s">
        <v>224</v>
      </c>
      <c r="D131" s="2" t="s">
        <v>224</v>
      </c>
      <c r="E131" s="2">
        <v>44221.433599999997</v>
      </c>
      <c r="F131" s="2" t="s">
        <v>49</v>
      </c>
      <c r="G131" s="2">
        <v>319</v>
      </c>
      <c r="H131" s="2" t="s">
        <v>50</v>
      </c>
      <c r="I131" s="58">
        <v>44221</v>
      </c>
      <c r="J131" s="59">
        <v>0.4513888888888889</v>
      </c>
      <c r="K131" s="2" t="s">
        <v>51</v>
      </c>
      <c r="L131" s="2" t="s">
        <v>52</v>
      </c>
      <c r="M131" s="2" t="s">
        <v>53</v>
      </c>
      <c r="N131" s="2" t="s">
        <v>54</v>
      </c>
      <c r="AD131" s="59">
        <v>0.4604166666666667</v>
      </c>
      <c r="AE131" s="59">
        <v>0.5131944444444444</v>
      </c>
      <c r="AF131" s="60">
        <v>5.2777777777777778E-2</v>
      </c>
      <c r="AG131" s="2">
        <v>16510</v>
      </c>
      <c r="AH131" s="2" t="s">
        <v>64</v>
      </c>
      <c r="AI131" s="61">
        <v>44221.513333333336</v>
      </c>
      <c r="AJ131" s="2" t="s">
        <v>56</v>
      </c>
      <c r="AR131" s="61"/>
      <c r="AS131" s="2">
        <v>44221</v>
      </c>
      <c r="AT131" s="2" t="s">
        <v>56</v>
      </c>
      <c r="AU131" s="2" t="s">
        <v>225</v>
      </c>
      <c r="AV131" s="2" t="s">
        <v>59</v>
      </c>
      <c r="AW131" s="2" t="s">
        <v>60</v>
      </c>
      <c r="AX131" s="2" t="str">
        <f t="shared" ref="AX131:AX194" si="4">IF(OR(AT131="Completed",AT131="QC Product"),IF(AND(AT131="Completed",AO131=""),"One Step",IF(AND(AT131="Completed",AO131=AH131),"One Step",IF(AT131="QC Product","Two Step","Two Step"))),"")</f>
        <v>One Step</v>
      </c>
      <c r="AY131" s="58">
        <f t="shared" ref="AY131:AY194" si="5">IF(OR(AT131="Completed",AT131="QC Product"),INT(AI131),"")</f>
        <v>44221</v>
      </c>
    </row>
    <row r="132" spans="1:51" x14ac:dyDescent="0.25">
      <c r="A132" s="2">
        <v>131</v>
      </c>
      <c r="B132" s="2">
        <v>16159417</v>
      </c>
      <c r="C132" s="2" t="s">
        <v>226</v>
      </c>
      <c r="D132" s="2" t="s">
        <v>226</v>
      </c>
      <c r="E132" s="2">
        <v>44220.768750000003</v>
      </c>
      <c r="F132" s="2" t="s">
        <v>49</v>
      </c>
      <c r="G132" s="2">
        <v>320</v>
      </c>
      <c r="H132" s="2" t="s">
        <v>65</v>
      </c>
      <c r="I132" s="58">
        <v>44221</v>
      </c>
      <c r="J132" s="59">
        <v>0.12986111111111112</v>
      </c>
      <c r="K132" s="2" t="s">
        <v>51</v>
      </c>
      <c r="L132" s="2" t="s">
        <v>52</v>
      </c>
      <c r="M132" s="2" t="s">
        <v>53</v>
      </c>
      <c r="N132" s="2" t="s">
        <v>54</v>
      </c>
      <c r="AD132" s="59">
        <v>0.42430555555555555</v>
      </c>
      <c r="AE132" s="59">
        <v>0.42430555555555555</v>
      </c>
      <c r="AF132" s="60">
        <v>0</v>
      </c>
      <c r="AG132" s="2">
        <v>11305</v>
      </c>
      <c r="AH132" s="2" t="s">
        <v>61</v>
      </c>
      <c r="AI132" s="61">
        <v>44221.424814814818</v>
      </c>
      <c r="AJ132" s="2" t="s">
        <v>56</v>
      </c>
      <c r="AR132" s="61">
        <v>44221.424814814818</v>
      </c>
      <c r="AT132" s="2" t="s">
        <v>57</v>
      </c>
      <c r="AU132" s="2" t="s">
        <v>73</v>
      </c>
      <c r="AV132" s="2" t="s">
        <v>59</v>
      </c>
      <c r="AW132" s="2" t="s">
        <v>60</v>
      </c>
      <c r="AX132" s="2" t="str">
        <f t="shared" si="4"/>
        <v/>
      </c>
      <c r="AY132" s="58" t="str">
        <f t="shared" si="5"/>
        <v/>
      </c>
    </row>
    <row r="133" spans="1:51" x14ac:dyDescent="0.25">
      <c r="A133" s="2">
        <v>132</v>
      </c>
      <c r="B133" s="2">
        <v>16164547</v>
      </c>
      <c r="C133" s="2" t="s">
        <v>226</v>
      </c>
      <c r="D133" s="2" t="s">
        <v>226</v>
      </c>
      <c r="E133" s="2">
        <v>44221.381379999999</v>
      </c>
      <c r="F133" s="2" t="s">
        <v>49</v>
      </c>
      <c r="G133" s="2">
        <v>319</v>
      </c>
      <c r="H133" s="2" t="s">
        <v>50</v>
      </c>
      <c r="I133" s="58">
        <v>44221</v>
      </c>
      <c r="J133" s="59">
        <v>0.42152777777777778</v>
      </c>
      <c r="K133" s="2" t="s">
        <v>51</v>
      </c>
      <c r="L133" s="2" t="s">
        <v>52</v>
      </c>
      <c r="M133" s="2" t="s">
        <v>53</v>
      </c>
      <c r="N133" s="2" t="s">
        <v>54</v>
      </c>
      <c r="AD133" s="59">
        <v>0.42708333333333331</v>
      </c>
      <c r="AE133" s="59">
        <v>0.42708333333333331</v>
      </c>
      <c r="AF133" s="60">
        <v>0</v>
      </c>
      <c r="AG133" s="2">
        <v>11305</v>
      </c>
      <c r="AH133" s="2" t="s">
        <v>61</v>
      </c>
      <c r="AI133" s="61">
        <v>44221.427511574075</v>
      </c>
      <c r="AJ133" s="2" t="s">
        <v>56</v>
      </c>
      <c r="AR133" s="61">
        <v>44221.427511574075</v>
      </c>
      <c r="AT133" s="2" t="s">
        <v>57</v>
      </c>
      <c r="AU133" s="2" t="s">
        <v>58</v>
      </c>
      <c r="AV133" s="2" t="s">
        <v>59</v>
      </c>
      <c r="AW133" s="2" t="s">
        <v>60</v>
      </c>
      <c r="AX133" s="2" t="str">
        <f t="shared" si="4"/>
        <v/>
      </c>
      <c r="AY133" s="58" t="str">
        <f t="shared" si="5"/>
        <v/>
      </c>
    </row>
    <row r="134" spans="1:51" x14ac:dyDescent="0.25">
      <c r="A134" s="2">
        <v>133</v>
      </c>
      <c r="B134" s="2">
        <v>16159419</v>
      </c>
      <c r="C134" s="2" t="s">
        <v>227</v>
      </c>
      <c r="D134" s="2" t="s">
        <v>227</v>
      </c>
      <c r="E134" s="2">
        <v>44220.773609999997</v>
      </c>
      <c r="F134" s="2" t="s">
        <v>49</v>
      </c>
      <c r="G134" s="2">
        <v>320</v>
      </c>
      <c r="H134" s="2" t="s">
        <v>65</v>
      </c>
      <c r="I134" s="58">
        <v>44221</v>
      </c>
      <c r="J134" s="59">
        <v>0.12986111111111112</v>
      </c>
      <c r="K134" s="2" t="s">
        <v>51</v>
      </c>
      <c r="L134" s="2" t="s">
        <v>52</v>
      </c>
      <c r="M134" s="2" t="s">
        <v>53</v>
      </c>
      <c r="N134" s="2" t="s">
        <v>54</v>
      </c>
      <c r="AD134" s="59">
        <v>0.42569444444444443</v>
      </c>
      <c r="AE134" s="59">
        <v>0.42638888888888887</v>
      </c>
      <c r="AF134" s="60">
        <v>6.9444444444444447E-4</v>
      </c>
      <c r="AG134" s="2">
        <v>16510</v>
      </c>
      <c r="AH134" s="2" t="s">
        <v>64</v>
      </c>
      <c r="AI134" s="61">
        <v>44221.426458333335</v>
      </c>
      <c r="AJ134" s="2" t="s">
        <v>56</v>
      </c>
      <c r="AR134" s="2">
        <v>44221.426458333335</v>
      </c>
      <c r="AS134" s="62"/>
      <c r="AT134" s="2" t="s">
        <v>57</v>
      </c>
      <c r="AU134" s="2" t="s">
        <v>128</v>
      </c>
      <c r="AV134" s="2" t="s">
        <v>59</v>
      </c>
      <c r="AW134" s="2" t="s">
        <v>60</v>
      </c>
      <c r="AX134" s="2" t="str">
        <f t="shared" si="4"/>
        <v/>
      </c>
      <c r="AY134" s="58" t="str">
        <f t="shared" si="5"/>
        <v/>
      </c>
    </row>
    <row r="135" spans="1:51" x14ac:dyDescent="0.25">
      <c r="A135" s="2">
        <v>134</v>
      </c>
      <c r="B135" s="2">
        <v>16162599</v>
      </c>
      <c r="C135" s="2" t="s">
        <v>227</v>
      </c>
      <c r="D135" s="2" t="s">
        <v>227</v>
      </c>
      <c r="E135" s="2">
        <v>44221.35</v>
      </c>
      <c r="F135" s="2" t="s">
        <v>49</v>
      </c>
      <c r="G135" s="2">
        <v>319</v>
      </c>
      <c r="H135" s="2" t="s">
        <v>50</v>
      </c>
      <c r="I135" s="58">
        <v>44221</v>
      </c>
      <c r="J135" s="59">
        <v>0.37986111111111115</v>
      </c>
      <c r="K135" s="2" t="s">
        <v>51</v>
      </c>
      <c r="L135" s="2" t="s">
        <v>52</v>
      </c>
      <c r="M135" s="2" t="s">
        <v>53</v>
      </c>
      <c r="N135" s="2" t="s">
        <v>54</v>
      </c>
      <c r="AD135" s="59">
        <v>0.38472222222222219</v>
      </c>
      <c r="AE135" s="59">
        <v>0.40347222222222223</v>
      </c>
      <c r="AF135" s="60">
        <v>1.8749999999999999E-2</v>
      </c>
      <c r="AG135" s="2">
        <v>16027</v>
      </c>
      <c r="AH135" s="2" t="s">
        <v>69</v>
      </c>
      <c r="AI135" s="61">
        <v>44221.403749999998</v>
      </c>
      <c r="AJ135" s="2" t="s">
        <v>56</v>
      </c>
      <c r="AR135" s="61"/>
      <c r="AS135" s="2">
        <v>44221</v>
      </c>
      <c r="AT135" s="2" t="s">
        <v>56</v>
      </c>
      <c r="AU135" s="2" t="s">
        <v>62</v>
      </c>
      <c r="AV135" s="2" t="s">
        <v>59</v>
      </c>
      <c r="AW135" s="2" t="s">
        <v>60</v>
      </c>
      <c r="AX135" s="2" t="str">
        <f t="shared" si="4"/>
        <v>One Step</v>
      </c>
      <c r="AY135" s="58">
        <f t="shared" si="5"/>
        <v>44221</v>
      </c>
    </row>
    <row r="136" spans="1:51" x14ac:dyDescent="0.25">
      <c r="A136" s="2">
        <v>135</v>
      </c>
      <c r="B136" s="2">
        <v>16162904</v>
      </c>
      <c r="C136" s="2" t="s">
        <v>228</v>
      </c>
      <c r="D136" s="2" t="s">
        <v>228</v>
      </c>
      <c r="E136" s="2">
        <v>44221.346530000003</v>
      </c>
      <c r="F136" s="2" t="s">
        <v>49</v>
      </c>
      <c r="G136" s="2">
        <v>320</v>
      </c>
      <c r="H136" s="2" t="s">
        <v>65</v>
      </c>
      <c r="I136" s="58">
        <v>44221</v>
      </c>
      <c r="J136" s="59">
        <v>0.38680555555555557</v>
      </c>
      <c r="K136" s="2" t="s">
        <v>51</v>
      </c>
      <c r="L136" s="2" t="s">
        <v>52</v>
      </c>
      <c r="M136" s="2" t="s">
        <v>53</v>
      </c>
      <c r="N136" s="2" t="s">
        <v>54</v>
      </c>
      <c r="AD136" s="59">
        <v>0.43472222222222223</v>
      </c>
      <c r="AE136" s="59">
        <v>0.43541666666666662</v>
      </c>
      <c r="AF136" s="60">
        <v>6.9444444444444447E-4</v>
      </c>
      <c r="AG136" s="2">
        <v>9926</v>
      </c>
      <c r="AH136" s="2" t="s">
        <v>55</v>
      </c>
      <c r="AI136" s="61">
        <v>44221.435752314814</v>
      </c>
      <c r="AJ136" s="2" t="s">
        <v>56</v>
      </c>
      <c r="AK136" s="59"/>
      <c r="AL136" s="59"/>
      <c r="AM136" s="60"/>
      <c r="AP136" s="61"/>
      <c r="AR136" s="2">
        <v>44221.435752314814</v>
      </c>
      <c r="AS136" s="62"/>
      <c r="AT136" s="2" t="s">
        <v>57</v>
      </c>
      <c r="AU136" s="2" t="s">
        <v>58</v>
      </c>
      <c r="AV136" s="2" t="s">
        <v>59</v>
      </c>
      <c r="AW136" s="2" t="s">
        <v>60</v>
      </c>
      <c r="AX136" s="2" t="str">
        <f t="shared" si="4"/>
        <v/>
      </c>
      <c r="AY136" s="58" t="str">
        <f t="shared" si="5"/>
        <v/>
      </c>
    </row>
    <row r="137" spans="1:51" x14ac:dyDescent="0.25">
      <c r="A137" s="2">
        <v>136</v>
      </c>
      <c r="B137" s="2">
        <v>16159432</v>
      </c>
      <c r="C137" s="2" t="s">
        <v>229</v>
      </c>
      <c r="D137" s="2" t="s">
        <v>229</v>
      </c>
      <c r="E137" s="2">
        <v>44220.827080000003</v>
      </c>
      <c r="F137" s="2" t="s">
        <v>49</v>
      </c>
      <c r="G137" s="2">
        <v>320</v>
      </c>
      <c r="H137" s="2" t="s">
        <v>65</v>
      </c>
      <c r="I137" s="58">
        <v>44221</v>
      </c>
      <c r="J137" s="59">
        <v>0.12986111111111112</v>
      </c>
      <c r="K137" s="2" t="s">
        <v>51</v>
      </c>
      <c r="L137" s="2" t="s">
        <v>52</v>
      </c>
      <c r="M137" s="2" t="s">
        <v>53</v>
      </c>
      <c r="N137" s="2" t="s">
        <v>54</v>
      </c>
      <c r="AD137" s="59">
        <v>0.4291666666666667</v>
      </c>
      <c r="AE137" s="59">
        <v>0.4368055555555555</v>
      </c>
      <c r="AF137" s="60">
        <v>7.6388888888888886E-3</v>
      </c>
      <c r="AG137" s="2">
        <v>16510</v>
      </c>
      <c r="AH137" s="2" t="s">
        <v>64</v>
      </c>
      <c r="AI137" s="61">
        <v>44221.437164351853</v>
      </c>
      <c r="AJ137" s="2" t="s">
        <v>56</v>
      </c>
      <c r="AR137" s="61"/>
      <c r="AS137" s="2">
        <v>44221</v>
      </c>
      <c r="AT137" s="2" t="s">
        <v>56</v>
      </c>
      <c r="AU137" s="2" t="s">
        <v>71</v>
      </c>
      <c r="AV137" s="2" t="s">
        <v>59</v>
      </c>
      <c r="AW137" s="2" t="s">
        <v>60</v>
      </c>
      <c r="AX137" s="2" t="str">
        <f t="shared" si="4"/>
        <v>One Step</v>
      </c>
      <c r="AY137" s="58">
        <f t="shared" si="5"/>
        <v>44221</v>
      </c>
    </row>
    <row r="138" spans="1:51" x14ac:dyDescent="0.25">
      <c r="A138" s="2">
        <v>137</v>
      </c>
      <c r="B138" s="2">
        <v>16162891</v>
      </c>
      <c r="C138" s="2" t="s">
        <v>229</v>
      </c>
      <c r="D138" s="2" t="s">
        <v>229</v>
      </c>
      <c r="E138" s="2">
        <v>44221.355560000004</v>
      </c>
      <c r="F138" s="2" t="s">
        <v>49</v>
      </c>
      <c r="G138" s="2">
        <v>319</v>
      </c>
      <c r="H138" s="2" t="s">
        <v>50</v>
      </c>
      <c r="I138" s="58">
        <v>44221</v>
      </c>
      <c r="J138" s="59">
        <v>0.38680555555555557</v>
      </c>
      <c r="K138" s="2" t="s">
        <v>51</v>
      </c>
      <c r="L138" s="2" t="s">
        <v>52</v>
      </c>
      <c r="M138" s="2" t="s">
        <v>53</v>
      </c>
      <c r="N138" s="2" t="s">
        <v>54</v>
      </c>
      <c r="AD138" s="59">
        <v>0.40972222222222227</v>
      </c>
      <c r="AE138" s="59">
        <v>0.40972222222222227</v>
      </c>
      <c r="AF138" s="60">
        <v>0</v>
      </c>
      <c r="AG138" s="2">
        <v>11305</v>
      </c>
      <c r="AH138" s="2" t="s">
        <v>61</v>
      </c>
      <c r="AI138" s="61">
        <v>44221.41</v>
      </c>
      <c r="AJ138" s="2" t="s">
        <v>56</v>
      </c>
      <c r="AR138" s="61">
        <v>44221.41</v>
      </c>
      <c r="AT138" s="2" t="s">
        <v>57</v>
      </c>
      <c r="AU138" s="2" t="s">
        <v>58</v>
      </c>
      <c r="AV138" s="2" t="s">
        <v>59</v>
      </c>
      <c r="AW138" s="2" t="s">
        <v>60</v>
      </c>
      <c r="AX138" s="2" t="str">
        <f t="shared" si="4"/>
        <v/>
      </c>
      <c r="AY138" s="58" t="str">
        <f t="shared" si="5"/>
        <v/>
      </c>
    </row>
    <row r="139" spans="1:51" x14ac:dyDescent="0.25">
      <c r="A139" s="2">
        <v>138</v>
      </c>
      <c r="B139" s="2">
        <v>16164528</v>
      </c>
      <c r="C139" s="2" t="s">
        <v>230</v>
      </c>
      <c r="D139" s="2" t="s">
        <v>230</v>
      </c>
      <c r="E139" s="2">
        <v>44221.387820000004</v>
      </c>
      <c r="F139" s="2" t="s">
        <v>49</v>
      </c>
      <c r="G139" s="2">
        <v>320</v>
      </c>
      <c r="H139" s="2" t="s">
        <v>65</v>
      </c>
      <c r="I139" s="58">
        <v>44221</v>
      </c>
      <c r="J139" s="59">
        <v>0.42152777777777778</v>
      </c>
      <c r="K139" s="2" t="s">
        <v>51</v>
      </c>
      <c r="L139" s="2" t="s">
        <v>52</v>
      </c>
      <c r="M139" s="2" t="s">
        <v>53</v>
      </c>
      <c r="N139" s="2" t="s">
        <v>54</v>
      </c>
      <c r="AD139" s="59">
        <v>0.44166666666666665</v>
      </c>
      <c r="AE139" s="59">
        <v>0.44166666666666665</v>
      </c>
      <c r="AF139" s="60">
        <v>0</v>
      </c>
      <c r="AG139" s="2">
        <v>9926</v>
      </c>
      <c r="AH139" s="2" t="s">
        <v>55</v>
      </c>
      <c r="AI139" s="61">
        <v>44221.442349537036</v>
      </c>
      <c r="AJ139" s="2" t="s">
        <v>56</v>
      </c>
      <c r="AR139" s="61">
        <v>44221.442349537036</v>
      </c>
      <c r="AT139" s="2" t="s">
        <v>57</v>
      </c>
      <c r="AU139" s="2" t="s">
        <v>58</v>
      </c>
      <c r="AV139" s="2" t="s">
        <v>59</v>
      </c>
      <c r="AW139" s="2" t="s">
        <v>60</v>
      </c>
      <c r="AX139" s="2" t="str">
        <f t="shared" si="4"/>
        <v/>
      </c>
      <c r="AY139" s="58" t="str">
        <f t="shared" si="5"/>
        <v/>
      </c>
    </row>
    <row r="140" spans="1:51" x14ac:dyDescent="0.25">
      <c r="A140" s="2">
        <v>139</v>
      </c>
      <c r="B140" s="2">
        <v>16166291</v>
      </c>
      <c r="C140" s="2" t="s">
        <v>230</v>
      </c>
      <c r="D140" s="2" t="s">
        <v>230</v>
      </c>
      <c r="E140" s="2">
        <v>44221.461459999999</v>
      </c>
      <c r="F140" s="2" t="s">
        <v>49</v>
      </c>
      <c r="G140" s="2">
        <v>319</v>
      </c>
      <c r="H140" s="2" t="s">
        <v>50</v>
      </c>
      <c r="I140" s="58">
        <v>44221</v>
      </c>
      <c r="J140" s="59">
        <v>0.47361111111111115</v>
      </c>
      <c r="K140" s="2" t="s">
        <v>51</v>
      </c>
      <c r="L140" s="2" t="s">
        <v>52</v>
      </c>
      <c r="M140" s="2" t="s">
        <v>53</v>
      </c>
      <c r="N140" s="2" t="s">
        <v>54</v>
      </c>
      <c r="AD140" s="59">
        <v>0.48055555555555557</v>
      </c>
      <c r="AE140" s="59">
        <v>0.48125000000000001</v>
      </c>
      <c r="AF140" s="60">
        <v>6.9444444444444447E-4</v>
      </c>
      <c r="AG140" s="2">
        <v>9926</v>
      </c>
      <c r="AH140" s="2" t="s">
        <v>55</v>
      </c>
      <c r="AI140" s="61">
        <v>44221.481377314813</v>
      </c>
      <c r="AJ140" s="2" t="s">
        <v>56</v>
      </c>
      <c r="AK140" s="59"/>
      <c r="AL140" s="59"/>
      <c r="AM140" s="60"/>
      <c r="AP140" s="61"/>
      <c r="AR140" s="2">
        <v>44221.481388888889</v>
      </c>
      <c r="AS140" s="62"/>
      <c r="AT140" s="2" t="s">
        <v>57</v>
      </c>
      <c r="AU140" s="2" t="s">
        <v>73</v>
      </c>
      <c r="AV140" s="2" t="s">
        <v>59</v>
      </c>
      <c r="AW140" s="2" t="s">
        <v>60</v>
      </c>
      <c r="AX140" s="2" t="str">
        <f t="shared" si="4"/>
        <v/>
      </c>
      <c r="AY140" s="58" t="str">
        <f t="shared" si="5"/>
        <v/>
      </c>
    </row>
    <row r="141" spans="1:51" x14ac:dyDescent="0.25">
      <c r="A141" s="2">
        <v>140</v>
      </c>
      <c r="B141" s="2">
        <v>16162912</v>
      </c>
      <c r="C141" s="2" t="s">
        <v>231</v>
      </c>
      <c r="D141" s="2" t="s">
        <v>231</v>
      </c>
      <c r="E141" s="2">
        <v>44221.361109999998</v>
      </c>
      <c r="F141" s="2" t="s">
        <v>49</v>
      </c>
      <c r="G141" s="2">
        <v>320</v>
      </c>
      <c r="H141" s="2" t="s">
        <v>65</v>
      </c>
      <c r="I141" s="58">
        <v>44221</v>
      </c>
      <c r="J141" s="59">
        <v>0.38680555555555557</v>
      </c>
      <c r="K141" s="2" t="s">
        <v>51</v>
      </c>
      <c r="L141" s="2" t="s">
        <v>52</v>
      </c>
      <c r="M141" s="2" t="s">
        <v>53</v>
      </c>
      <c r="N141" s="2" t="s">
        <v>54</v>
      </c>
      <c r="AD141" s="59">
        <v>0.4381944444444445</v>
      </c>
      <c r="AE141" s="59">
        <v>0.4381944444444445</v>
      </c>
      <c r="AF141" s="60">
        <v>0</v>
      </c>
      <c r="AG141" s="2">
        <v>16510</v>
      </c>
      <c r="AH141" s="2" t="s">
        <v>64</v>
      </c>
      <c r="AI141" s="61">
        <v>44221.438576388886</v>
      </c>
      <c r="AJ141" s="2" t="s">
        <v>56</v>
      </c>
      <c r="AK141" s="59"/>
      <c r="AL141" s="59"/>
      <c r="AM141" s="60"/>
      <c r="AP141" s="61"/>
      <c r="AR141" s="2">
        <v>44221.438576388886</v>
      </c>
      <c r="AS141" s="62"/>
      <c r="AT141" s="2" t="s">
        <v>57</v>
      </c>
      <c r="AU141" s="2" t="s">
        <v>76</v>
      </c>
      <c r="AV141" s="2" t="s">
        <v>59</v>
      </c>
      <c r="AW141" s="2" t="s">
        <v>60</v>
      </c>
      <c r="AX141" s="2" t="str">
        <f t="shared" si="4"/>
        <v/>
      </c>
      <c r="AY141" s="58" t="str">
        <f t="shared" si="5"/>
        <v/>
      </c>
    </row>
    <row r="142" spans="1:51" x14ac:dyDescent="0.25">
      <c r="A142" s="2">
        <v>141</v>
      </c>
      <c r="B142" s="2">
        <v>16165496</v>
      </c>
      <c r="C142" s="2" t="s">
        <v>231</v>
      </c>
      <c r="D142" s="2" t="s">
        <v>231</v>
      </c>
      <c r="E142" s="2">
        <v>44221.440979999999</v>
      </c>
      <c r="F142" s="2" t="s">
        <v>49</v>
      </c>
      <c r="G142" s="2">
        <v>319</v>
      </c>
      <c r="H142" s="2" t="s">
        <v>50</v>
      </c>
      <c r="I142" s="58">
        <v>44221</v>
      </c>
      <c r="J142" s="59">
        <v>0.4513888888888889</v>
      </c>
      <c r="K142" s="2" t="s">
        <v>51</v>
      </c>
      <c r="L142" s="2" t="s">
        <v>52</v>
      </c>
      <c r="M142" s="2" t="s">
        <v>53</v>
      </c>
      <c r="N142" s="2" t="s">
        <v>54</v>
      </c>
      <c r="AD142" s="59">
        <v>0.45555555555555555</v>
      </c>
      <c r="AE142" s="59">
        <v>0.45555555555555555</v>
      </c>
      <c r="AF142" s="60">
        <v>0</v>
      </c>
      <c r="AG142" s="2">
        <v>16027</v>
      </c>
      <c r="AH142" s="2" t="s">
        <v>69</v>
      </c>
      <c r="AI142" s="61">
        <v>44221.455983796295</v>
      </c>
      <c r="AJ142" s="2" t="s">
        <v>56</v>
      </c>
      <c r="AK142" s="59"/>
      <c r="AL142" s="59"/>
      <c r="AM142" s="60"/>
      <c r="AP142" s="61"/>
      <c r="AR142" s="2">
        <v>44221.455983796295</v>
      </c>
      <c r="AS142" s="62"/>
      <c r="AT142" s="2" t="s">
        <v>57</v>
      </c>
      <c r="AU142" s="2" t="s">
        <v>73</v>
      </c>
      <c r="AV142" s="2" t="s">
        <v>59</v>
      </c>
      <c r="AW142" s="2" t="s">
        <v>60</v>
      </c>
      <c r="AX142" s="2" t="str">
        <f t="shared" si="4"/>
        <v/>
      </c>
      <c r="AY142" s="58" t="str">
        <f t="shared" si="5"/>
        <v/>
      </c>
    </row>
    <row r="143" spans="1:51" x14ac:dyDescent="0.25">
      <c r="A143" s="2">
        <v>142</v>
      </c>
      <c r="B143" s="2">
        <v>16162906</v>
      </c>
      <c r="C143" s="2" t="s">
        <v>232</v>
      </c>
      <c r="D143" s="2" t="s">
        <v>232</v>
      </c>
      <c r="E143" s="2">
        <v>44221.351390000003</v>
      </c>
      <c r="F143" s="2" t="s">
        <v>49</v>
      </c>
      <c r="G143" s="2">
        <v>320</v>
      </c>
      <c r="H143" s="2" t="s">
        <v>65</v>
      </c>
      <c r="I143" s="58">
        <v>44221</v>
      </c>
      <c r="J143" s="59">
        <v>0.38680555555555557</v>
      </c>
      <c r="K143" s="2" t="s">
        <v>51</v>
      </c>
      <c r="L143" s="2" t="s">
        <v>52</v>
      </c>
      <c r="M143" s="2" t="s">
        <v>53</v>
      </c>
      <c r="N143" s="2" t="s">
        <v>54</v>
      </c>
      <c r="AD143" s="59">
        <v>0.43611111111111112</v>
      </c>
      <c r="AE143" s="59">
        <v>0.43611111111111112</v>
      </c>
      <c r="AF143" s="60">
        <v>0</v>
      </c>
      <c r="AG143" s="2">
        <v>9926</v>
      </c>
      <c r="AH143" s="2" t="s">
        <v>55</v>
      </c>
      <c r="AI143" s="61">
        <v>44221.43677083333</v>
      </c>
      <c r="AJ143" s="2" t="s">
        <v>56</v>
      </c>
      <c r="AK143" s="59"/>
      <c r="AL143" s="59"/>
      <c r="AM143" s="60"/>
      <c r="AP143" s="61"/>
      <c r="AR143" s="2">
        <v>44221.43677083333</v>
      </c>
      <c r="AS143" s="62"/>
      <c r="AT143" s="2" t="s">
        <v>57</v>
      </c>
      <c r="AU143" s="2" t="s">
        <v>58</v>
      </c>
      <c r="AV143" s="2" t="s">
        <v>59</v>
      </c>
      <c r="AW143" s="2" t="s">
        <v>60</v>
      </c>
      <c r="AX143" s="2" t="str">
        <f t="shared" si="4"/>
        <v/>
      </c>
      <c r="AY143" s="58" t="str">
        <f t="shared" si="5"/>
        <v/>
      </c>
    </row>
    <row r="144" spans="1:51" x14ac:dyDescent="0.25">
      <c r="A144" s="2">
        <v>143</v>
      </c>
      <c r="B144" s="2">
        <v>16164539</v>
      </c>
      <c r="C144" s="2" t="s">
        <v>233</v>
      </c>
      <c r="D144" s="2" t="s">
        <v>233</v>
      </c>
      <c r="E144" s="2">
        <v>44221.367989999999</v>
      </c>
      <c r="F144" s="2" t="s">
        <v>49</v>
      </c>
      <c r="G144" s="2">
        <v>320</v>
      </c>
      <c r="H144" s="2" t="s">
        <v>65</v>
      </c>
      <c r="I144" s="58">
        <v>44221</v>
      </c>
      <c r="J144" s="59">
        <v>0.42152777777777778</v>
      </c>
      <c r="K144" s="2" t="s">
        <v>51</v>
      </c>
      <c r="L144" s="2" t="s">
        <v>52</v>
      </c>
      <c r="M144" s="2" t="s">
        <v>53</v>
      </c>
      <c r="N144" s="2" t="s">
        <v>54</v>
      </c>
      <c r="AD144" s="59">
        <v>0.44513888888888892</v>
      </c>
      <c r="AE144" s="59">
        <v>0.44513888888888892</v>
      </c>
      <c r="AF144" s="60">
        <v>0</v>
      </c>
      <c r="AG144" s="2">
        <v>9926</v>
      </c>
      <c r="AH144" s="2" t="s">
        <v>55</v>
      </c>
      <c r="AI144" s="61">
        <v>44221.445752314816</v>
      </c>
      <c r="AJ144" s="2" t="s">
        <v>56</v>
      </c>
      <c r="AK144" s="59"/>
      <c r="AL144" s="59"/>
      <c r="AM144" s="60"/>
      <c r="AP144" s="61"/>
      <c r="AR144" s="2">
        <v>44221.445752314816</v>
      </c>
      <c r="AS144" s="62"/>
      <c r="AT144" s="2" t="s">
        <v>57</v>
      </c>
      <c r="AU144" s="2" t="s">
        <v>58</v>
      </c>
      <c r="AV144" s="2" t="s">
        <v>59</v>
      </c>
      <c r="AW144" s="2" t="s">
        <v>60</v>
      </c>
      <c r="AX144" s="2" t="str">
        <f t="shared" si="4"/>
        <v/>
      </c>
      <c r="AY144" s="58" t="str">
        <f t="shared" si="5"/>
        <v/>
      </c>
    </row>
    <row r="145" spans="1:51" x14ac:dyDescent="0.25">
      <c r="A145" s="2">
        <v>144</v>
      </c>
      <c r="B145" s="2">
        <v>16165492</v>
      </c>
      <c r="C145" s="2" t="s">
        <v>233</v>
      </c>
      <c r="D145" s="2" t="s">
        <v>233</v>
      </c>
      <c r="E145" s="2">
        <v>44221.44296</v>
      </c>
      <c r="F145" s="2" t="s">
        <v>49</v>
      </c>
      <c r="G145" s="2">
        <v>319</v>
      </c>
      <c r="H145" s="2" t="s">
        <v>50</v>
      </c>
      <c r="I145" s="58">
        <v>44221</v>
      </c>
      <c r="J145" s="59">
        <v>0.45069444444444445</v>
      </c>
      <c r="K145" s="2" t="s">
        <v>51</v>
      </c>
      <c r="L145" s="2" t="s">
        <v>52</v>
      </c>
      <c r="M145" s="2" t="s">
        <v>53</v>
      </c>
      <c r="N145" s="2" t="s">
        <v>54</v>
      </c>
      <c r="AD145" s="59">
        <v>0.4548611111111111</v>
      </c>
      <c r="AE145" s="59">
        <v>0.4548611111111111</v>
      </c>
      <c r="AF145" s="60">
        <v>0</v>
      </c>
      <c r="AG145" s="2">
        <v>16027</v>
      </c>
      <c r="AH145" s="2" t="s">
        <v>69</v>
      </c>
      <c r="AI145" s="61">
        <v>44221.45553240741</v>
      </c>
      <c r="AJ145" s="2" t="s">
        <v>56</v>
      </c>
      <c r="AR145" s="61">
        <v>44221.45553240741</v>
      </c>
      <c r="AT145" s="2" t="s">
        <v>57</v>
      </c>
      <c r="AU145" s="2" t="s">
        <v>73</v>
      </c>
      <c r="AV145" s="2" t="s">
        <v>59</v>
      </c>
      <c r="AW145" s="2" t="s">
        <v>60</v>
      </c>
      <c r="AX145" s="2" t="str">
        <f t="shared" si="4"/>
        <v/>
      </c>
      <c r="AY145" s="58" t="str">
        <f t="shared" si="5"/>
        <v/>
      </c>
    </row>
    <row r="146" spans="1:51" x14ac:dyDescent="0.25">
      <c r="A146" s="2">
        <v>145</v>
      </c>
      <c r="B146" s="2">
        <v>16164534</v>
      </c>
      <c r="C146" s="2" t="s">
        <v>234</v>
      </c>
      <c r="D146" s="2" t="s">
        <v>234</v>
      </c>
      <c r="E146" s="2">
        <v>44221.383739999997</v>
      </c>
      <c r="F146" s="2" t="s">
        <v>49</v>
      </c>
      <c r="G146" s="2">
        <v>320</v>
      </c>
      <c r="H146" s="2" t="s">
        <v>65</v>
      </c>
      <c r="I146" s="58">
        <v>44221</v>
      </c>
      <c r="J146" s="59">
        <v>0.42152777777777778</v>
      </c>
      <c r="K146" s="2" t="s">
        <v>51</v>
      </c>
      <c r="L146" s="2" t="s">
        <v>52</v>
      </c>
      <c r="M146" s="2" t="s">
        <v>53</v>
      </c>
      <c r="N146" s="2" t="s">
        <v>54</v>
      </c>
      <c r="AD146" s="59">
        <v>0.44375000000000003</v>
      </c>
      <c r="AE146" s="59">
        <v>0.44444444444444442</v>
      </c>
      <c r="AF146" s="60">
        <v>6.9444444444444447E-4</v>
      </c>
      <c r="AG146" s="2">
        <v>11305</v>
      </c>
      <c r="AH146" s="2" t="s">
        <v>61</v>
      </c>
      <c r="AI146" s="61">
        <v>44221.444456018522</v>
      </c>
      <c r="AJ146" s="2" t="s">
        <v>56</v>
      </c>
      <c r="AR146" s="61">
        <v>44221.444456018522</v>
      </c>
      <c r="AT146" s="2" t="s">
        <v>57</v>
      </c>
      <c r="AU146" s="2" t="s">
        <v>58</v>
      </c>
      <c r="AV146" s="2" t="s">
        <v>59</v>
      </c>
      <c r="AW146" s="2" t="s">
        <v>60</v>
      </c>
      <c r="AX146" s="2" t="str">
        <f t="shared" si="4"/>
        <v/>
      </c>
      <c r="AY146" s="58" t="str">
        <f t="shared" si="5"/>
        <v/>
      </c>
    </row>
    <row r="147" spans="1:51" x14ac:dyDescent="0.25">
      <c r="A147" s="2">
        <v>146</v>
      </c>
      <c r="B147" s="2">
        <v>16166287</v>
      </c>
      <c r="C147" s="2" t="s">
        <v>234</v>
      </c>
      <c r="D147" s="2" t="s">
        <v>234</v>
      </c>
      <c r="E147" s="2">
        <v>44221.461880000003</v>
      </c>
      <c r="F147" s="2" t="s">
        <v>49</v>
      </c>
      <c r="G147" s="2">
        <v>319</v>
      </c>
      <c r="H147" s="2" t="s">
        <v>50</v>
      </c>
      <c r="I147" s="58">
        <v>44221</v>
      </c>
      <c r="J147" s="59">
        <v>0.47361111111111115</v>
      </c>
      <c r="K147" s="2" t="s">
        <v>51</v>
      </c>
      <c r="L147" s="2" t="s">
        <v>52</v>
      </c>
      <c r="M147" s="2" t="s">
        <v>53</v>
      </c>
      <c r="N147" s="2" t="s">
        <v>54</v>
      </c>
      <c r="AD147" s="59">
        <v>0.47986111111111113</v>
      </c>
      <c r="AE147" s="59">
        <v>0.48055555555555557</v>
      </c>
      <c r="AF147" s="60">
        <v>6.9444444444444447E-4</v>
      </c>
      <c r="AG147" s="2">
        <v>9926</v>
      </c>
      <c r="AH147" s="2" t="s">
        <v>55</v>
      </c>
      <c r="AI147" s="61">
        <v>44221.48101851852</v>
      </c>
      <c r="AJ147" s="2" t="s">
        <v>56</v>
      </c>
      <c r="AR147" s="61">
        <v>44221.481053240743</v>
      </c>
      <c r="AT147" s="2" t="s">
        <v>57</v>
      </c>
      <c r="AU147" s="2" t="s">
        <v>73</v>
      </c>
      <c r="AV147" s="2" t="s">
        <v>59</v>
      </c>
      <c r="AW147" s="2" t="s">
        <v>60</v>
      </c>
      <c r="AX147" s="2" t="str">
        <f t="shared" si="4"/>
        <v/>
      </c>
      <c r="AY147" s="58" t="str">
        <f t="shared" si="5"/>
        <v/>
      </c>
    </row>
    <row r="148" spans="1:51" x14ac:dyDescent="0.25">
      <c r="A148" s="2">
        <v>147</v>
      </c>
      <c r="B148" s="2">
        <v>16162905</v>
      </c>
      <c r="C148" s="2" t="s">
        <v>235</v>
      </c>
      <c r="D148" s="2" t="s">
        <v>235</v>
      </c>
      <c r="E148" s="2">
        <v>44221.349309999998</v>
      </c>
      <c r="F148" s="2" t="s">
        <v>49</v>
      </c>
      <c r="G148" s="2">
        <v>320</v>
      </c>
      <c r="H148" s="2" t="s">
        <v>65</v>
      </c>
      <c r="I148" s="58">
        <v>44221</v>
      </c>
      <c r="J148" s="59">
        <v>0.38680555555555557</v>
      </c>
      <c r="K148" s="2" t="s">
        <v>51</v>
      </c>
      <c r="L148" s="2" t="s">
        <v>52</v>
      </c>
      <c r="M148" s="2" t="s">
        <v>53</v>
      </c>
      <c r="N148" s="2" t="s">
        <v>54</v>
      </c>
      <c r="AD148" s="59">
        <v>0.43541666666666662</v>
      </c>
      <c r="AE148" s="59">
        <v>0.43611111111111112</v>
      </c>
      <c r="AF148" s="60">
        <v>6.9444444444444447E-4</v>
      </c>
      <c r="AG148" s="2">
        <v>9926</v>
      </c>
      <c r="AH148" s="2" t="s">
        <v>55</v>
      </c>
      <c r="AI148" s="61">
        <v>44221.436319444445</v>
      </c>
      <c r="AJ148" s="2" t="s">
        <v>56</v>
      </c>
      <c r="AR148" s="61">
        <v>44221.436319444445</v>
      </c>
      <c r="AT148" s="2" t="s">
        <v>57</v>
      </c>
      <c r="AU148" s="2" t="s">
        <v>58</v>
      </c>
      <c r="AV148" s="2" t="s">
        <v>59</v>
      </c>
      <c r="AW148" s="2" t="s">
        <v>60</v>
      </c>
      <c r="AX148" s="2" t="str">
        <f t="shared" si="4"/>
        <v/>
      </c>
      <c r="AY148" s="58" t="str">
        <f t="shared" si="5"/>
        <v/>
      </c>
    </row>
    <row r="149" spans="1:51" x14ac:dyDescent="0.25">
      <c r="A149" s="2">
        <v>148</v>
      </c>
      <c r="B149" s="2">
        <v>16166299</v>
      </c>
      <c r="C149" s="2" t="s">
        <v>236</v>
      </c>
      <c r="D149" s="2" t="s">
        <v>236</v>
      </c>
      <c r="E149" s="2">
        <v>44221.455269999999</v>
      </c>
      <c r="F149" s="2" t="s">
        <v>49</v>
      </c>
      <c r="G149" s="2">
        <v>319</v>
      </c>
      <c r="H149" s="2" t="s">
        <v>50</v>
      </c>
      <c r="I149" s="58">
        <v>44221</v>
      </c>
      <c r="J149" s="59">
        <v>0.47430555555555554</v>
      </c>
      <c r="K149" s="2" t="s">
        <v>51</v>
      </c>
      <c r="L149" s="2" t="s">
        <v>52</v>
      </c>
      <c r="M149" s="2" t="s">
        <v>53</v>
      </c>
      <c r="N149" s="2" t="s">
        <v>54</v>
      </c>
      <c r="AD149" s="59">
        <v>0.49236111111111108</v>
      </c>
      <c r="AE149" s="59">
        <v>0.49305555555555558</v>
      </c>
      <c r="AF149" s="60">
        <v>6.9444444444444447E-4</v>
      </c>
      <c r="AG149" s="2">
        <v>16427</v>
      </c>
      <c r="AH149" s="2" t="s">
        <v>67</v>
      </c>
      <c r="AI149" s="61">
        <v>44221.493194444447</v>
      </c>
      <c r="AJ149" s="2" t="s">
        <v>56</v>
      </c>
      <c r="AK149" s="59"/>
      <c r="AL149" s="59"/>
      <c r="AM149" s="60"/>
      <c r="AP149" s="61"/>
      <c r="AR149" s="2">
        <v>44221.493194444447</v>
      </c>
      <c r="AS149" s="62"/>
      <c r="AT149" s="2" t="s">
        <v>57</v>
      </c>
      <c r="AU149" s="2" t="s">
        <v>128</v>
      </c>
      <c r="AV149" s="2" t="s">
        <v>59</v>
      </c>
      <c r="AW149" s="2" t="s">
        <v>60</v>
      </c>
      <c r="AX149" s="2" t="str">
        <f t="shared" si="4"/>
        <v/>
      </c>
      <c r="AY149" s="58" t="str">
        <f t="shared" si="5"/>
        <v/>
      </c>
    </row>
    <row r="150" spans="1:51" x14ac:dyDescent="0.25">
      <c r="A150" s="2">
        <v>149</v>
      </c>
      <c r="B150" s="2">
        <v>16166274</v>
      </c>
      <c r="C150" s="2" t="s">
        <v>237</v>
      </c>
      <c r="D150" s="2" t="s">
        <v>237</v>
      </c>
      <c r="E150" s="2">
        <v>44221.463060000002</v>
      </c>
      <c r="F150" s="2" t="s">
        <v>49</v>
      </c>
      <c r="G150" s="2">
        <v>319</v>
      </c>
      <c r="H150" s="2" t="s">
        <v>50</v>
      </c>
      <c r="I150" s="58">
        <v>44221</v>
      </c>
      <c r="J150" s="59">
        <v>0.47291666666666665</v>
      </c>
      <c r="K150" s="2" t="s">
        <v>51</v>
      </c>
      <c r="L150" s="2" t="s">
        <v>52</v>
      </c>
      <c r="M150" s="2" t="s">
        <v>53</v>
      </c>
      <c r="N150" s="2" t="s">
        <v>54</v>
      </c>
      <c r="AD150" s="59">
        <v>0.47916666666666669</v>
      </c>
      <c r="AE150" s="59">
        <v>0.47916666666666669</v>
      </c>
      <c r="AF150" s="60">
        <v>0</v>
      </c>
      <c r="AG150" s="2">
        <v>9926</v>
      </c>
      <c r="AH150" s="2" t="s">
        <v>55</v>
      </c>
      <c r="AI150" s="61">
        <v>44221.479791666665</v>
      </c>
      <c r="AJ150" s="2" t="s">
        <v>56</v>
      </c>
      <c r="AR150" s="2">
        <v>44221.479791666665</v>
      </c>
      <c r="AS150" s="62"/>
      <c r="AT150" s="2" t="s">
        <v>57</v>
      </c>
      <c r="AU150" s="2" t="s">
        <v>73</v>
      </c>
      <c r="AV150" s="2" t="s">
        <v>59</v>
      </c>
      <c r="AW150" s="2" t="s">
        <v>60</v>
      </c>
      <c r="AX150" s="2" t="str">
        <f t="shared" si="4"/>
        <v/>
      </c>
      <c r="AY150" s="58" t="str">
        <f t="shared" si="5"/>
        <v/>
      </c>
    </row>
    <row r="151" spans="1:51" x14ac:dyDescent="0.25">
      <c r="A151" s="2">
        <v>150</v>
      </c>
      <c r="B151" s="2">
        <v>16164550</v>
      </c>
      <c r="C151" s="2" t="s">
        <v>123</v>
      </c>
      <c r="D151" s="2" t="s">
        <v>123</v>
      </c>
      <c r="E151" s="2">
        <v>44221.37773</v>
      </c>
      <c r="F151" s="2" t="s">
        <v>49</v>
      </c>
      <c r="G151" s="2">
        <v>313</v>
      </c>
      <c r="H151" s="2" t="s">
        <v>63</v>
      </c>
      <c r="I151" s="58">
        <v>44221</v>
      </c>
      <c r="J151" s="59">
        <v>0.42152777777777778</v>
      </c>
      <c r="K151" s="2" t="s">
        <v>51</v>
      </c>
      <c r="L151" s="2" t="s">
        <v>52</v>
      </c>
      <c r="M151" s="2" t="s">
        <v>53</v>
      </c>
      <c r="N151" s="2" t="s">
        <v>54</v>
      </c>
      <c r="AD151" s="59">
        <v>0.43055555555555558</v>
      </c>
      <c r="AE151" s="59">
        <v>0.44236111111111115</v>
      </c>
      <c r="AF151" s="60">
        <v>1.1805555555555555E-2</v>
      </c>
      <c r="AG151" s="2">
        <v>16027</v>
      </c>
      <c r="AH151" s="2" t="s">
        <v>69</v>
      </c>
      <c r="AI151" s="61">
        <v>44221.442511574074</v>
      </c>
      <c r="AJ151" s="2" t="s">
        <v>56</v>
      </c>
      <c r="AR151" s="61"/>
      <c r="AS151" s="2">
        <v>44221</v>
      </c>
      <c r="AT151" s="2" t="s">
        <v>56</v>
      </c>
      <c r="AU151" s="2" t="s">
        <v>62</v>
      </c>
      <c r="AV151" s="2" t="s">
        <v>59</v>
      </c>
      <c r="AW151" s="2" t="s">
        <v>60</v>
      </c>
      <c r="AX151" s="2" t="str">
        <f t="shared" si="4"/>
        <v>One Step</v>
      </c>
      <c r="AY151" s="58">
        <f t="shared" si="5"/>
        <v>44221</v>
      </c>
    </row>
    <row r="152" spans="1:51" x14ac:dyDescent="0.25">
      <c r="A152" s="2">
        <v>151</v>
      </c>
      <c r="B152" s="2">
        <v>16166980</v>
      </c>
      <c r="C152" s="2" t="s">
        <v>123</v>
      </c>
      <c r="D152" s="2" t="s">
        <v>123</v>
      </c>
      <c r="E152" s="2">
        <v>44221.485710000001</v>
      </c>
      <c r="F152" s="2" t="s">
        <v>49</v>
      </c>
      <c r="G152" s="2">
        <v>319</v>
      </c>
      <c r="H152" s="2" t="s">
        <v>50</v>
      </c>
      <c r="I152" s="58">
        <v>44221</v>
      </c>
      <c r="J152" s="59">
        <v>0.49236111111111108</v>
      </c>
      <c r="K152" s="2" t="s">
        <v>51</v>
      </c>
      <c r="L152" s="2" t="s">
        <v>52</v>
      </c>
      <c r="M152" s="2" t="s">
        <v>53</v>
      </c>
      <c r="N152" s="2" t="s">
        <v>54</v>
      </c>
      <c r="AD152" s="59">
        <v>0.49374999999999997</v>
      </c>
      <c r="AE152" s="59">
        <v>0.50347222222222221</v>
      </c>
      <c r="AF152" s="60">
        <v>9.7222222222222224E-3</v>
      </c>
      <c r="AG152" s="2">
        <v>11305</v>
      </c>
      <c r="AH152" s="2" t="s">
        <v>61</v>
      </c>
      <c r="AI152" s="61">
        <v>44221.50409722222</v>
      </c>
      <c r="AJ152" s="2" t="s">
        <v>56</v>
      </c>
      <c r="AK152" s="59"/>
      <c r="AL152" s="59"/>
      <c r="AM152" s="60"/>
      <c r="AP152" s="61"/>
      <c r="AR152" s="2">
        <v>44221.50409722222</v>
      </c>
      <c r="AS152" s="62"/>
      <c r="AT152" s="2" t="s">
        <v>57</v>
      </c>
      <c r="AU152" s="2" t="s">
        <v>238</v>
      </c>
      <c r="AV152" s="2" t="s">
        <v>59</v>
      </c>
      <c r="AW152" s="2" t="s">
        <v>60</v>
      </c>
      <c r="AX152" s="2" t="str">
        <f t="shared" si="4"/>
        <v/>
      </c>
      <c r="AY152" s="58" t="str">
        <f t="shared" si="5"/>
        <v/>
      </c>
    </row>
    <row r="153" spans="1:51" x14ac:dyDescent="0.25">
      <c r="A153" s="2">
        <v>152</v>
      </c>
      <c r="B153" s="2">
        <v>16167013</v>
      </c>
      <c r="C153" s="2" t="s">
        <v>239</v>
      </c>
      <c r="D153" s="2" t="s">
        <v>239</v>
      </c>
      <c r="E153" s="2">
        <v>44221.472520000003</v>
      </c>
      <c r="F153" s="2" t="s">
        <v>49</v>
      </c>
      <c r="G153" s="2">
        <v>319</v>
      </c>
      <c r="H153" s="2" t="s">
        <v>50</v>
      </c>
      <c r="I153" s="58">
        <v>44221</v>
      </c>
      <c r="J153" s="59">
        <v>0.49444444444444446</v>
      </c>
      <c r="K153" s="2" t="s">
        <v>51</v>
      </c>
      <c r="L153" s="2" t="s">
        <v>52</v>
      </c>
      <c r="M153" s="2" t="s">
        <v>53</v>
      </c>
      <c r="N153" s="2" t="s">
        <v>54</v>
      </c>
      <c r="AD153" s="59">
        <v>0.50416666666666665</v>
      </c>
      <c r="AE153" s="59">
        <v>0.50486111111111109</v>
      </c>
      <c r="AF153" s="60">
        <v>6.9444444444444447E-4</v>
      </c>
      <c r="AG153" s="2">
        <v>11305</v>
      </c>
      <c r="AH153" s="2" t="s">
        <v>61</v>
      </c>
      <c r="AI153" s="61">
        <v>44221.504999999997</v>
      </c>
      <c r="AJ153" s="2" t="s">
        <v>56</v>
      </c>
      <c r="AR153" s="61">
        <v>44221.505011574074</v>
      </c>
      <c r="AT153" s="2" t="s">
        <v>57</v>
      </c>
      <c r="AU153" s="2" t="s">
        <v>73</v>
      </c>
      <c r="AV153" s="2" t="s">
        <v>59</v>
      </c>
      <c r="AW153" s="2" t="s">
        <v>60</v>
      </c>
      <c r="AX153" s="2" t="str">
        <f t="shared" si="4"/>
        <v/>
      </c>
      <c r="AY153" s="58" t="str">
        <f t="shared" si="5"/>
        <v/>
      </c>
    </row>
    <row r="154" spans="1:51" x14ac:dyDescent="0.25">
      <c r="A154" s="2">
        <v>153</v>
      </c>
      <c r="B154" s="2">
        <v>16166990</v>
      </c>
      <c r="C154" s="2" t="s">
        <v>240</v>
      </c>
      <c r="D154" s="2" t="s">
        <v>240</v>
      </c>
      <c r="E154" s="2">
        <v>44221.483630000002</v>
      </c>
      <c r="F154" s="2" t="s">
        <v>49</v>
      </c>
      <c r="G154" s="2">
        <v>319</v>
      </c>
      <c r="H154" s="2" t="s">
        <v>50</v>
      </c>
      <c r="I154" s="58">
        <v>44221</v>
      </c>
      <c r="J154" s="59">
        <v>0.49305555555555558</v>
      </c>
      <c r="K154" s="2" t="s">
        <v>51</v>
      </c>
      <c r="L154" s="2" t="s">
        <v>52</v>
      </c>
      <c r="M154" s="2" t="s">
        <v>53</v>
      </c>
      <c r="N154" s="2" t="s">
        <v>54</v>
      </c>
      <c r="AD154" s="59">
        <v>0.49583333333333335</v>
      </c>
      <c r="AE154" s="59">
        <v>0.50416666666666665</v>
      </c>
      <c r="AF154" s="60">
        <v>8.3333333333333332E-3</v>
      </c>
      <c r="AG154" s="2">
        <v>17143</v>
      </c>
      <c r="AH154" s="2" t="s">
        <v>68</v>
      </c>
      <c r="AI154" s="61">
        <v>44221.504548611112</v>
      </c>
      <c r="AJ154" s="2" t="s">
        <v>56</v>
      </c>
      <c r="AR154" s="61">
        <v>44221.504548611112</v>
      </c>
      <c r="AT154" s="2" t="s">
        <v>57</v>
      </c>
      <c r="AU154" s="2" t="s">
        <v>241</v>
      </c>
      <c r="AV154" s="2" t="s">
        <v>59</v>
      </c>
      <c r="AW154" s="2" t="s">
        <v>60</v>
      </c>
      <c r="AX154" s="2" t="str">
        <f t="shared" si="4"/>
        <v/>
      </c>
      <c r="AY154" s="58" t="str">
        <f t="shared" si="5"/>
        <v/>
      </c>
    </row>
    <row r="155" spans="1:51" x14ac:dyDescent="0.25">
      <c r="A155" s="2">
        <v>154</v>
      </c>
      <c r="B155" s="2">
        <v>16167731</v>
      </c>
      <c r="C155" s="2" t="s">
        <v>242</v>
      </c>
      <c r="D155" s="2" t="s">
        <v>242</v>
      </c>
      <c r="E155" s="2">
        <v>44221.508370000003</v>
      </c>
      <c r="F155" s="2" t="s">
        <v>49</v>
      </c>
      <c r="G155" s="2">
        <v>319</v>
      </c>
      <c r="H155" s="2" t="s">
        <v>50</v>
      </c>
      <c r="I155" s="58">
        <v>44221</v>
      </c>
      <c r="J155" s="59">
        <v>0.51874999999999993</v>
      </c>
      <c r="K155" s="2" t="s">
        <v>51</v>
      </c>
      <c r="L155" s="2" t="s">
        <v>52</v>
      </c>
      <c r="M155" s="2" t="s">
        <v>53</v>
      </c>
      <c r="N155" s="2" t="s">
        <v>54</v>
      </c>
      <c r="AD155" s="59">
        <v>0.53888888888888886</v>
      </c>
      <c r="AE155" s="59">
        <v>0.5395833333333333</v>
      </c>
      <c r="AF155" s="60">
        <v>6.9444444444444447E-4</v>
      </c>
      <c r="AG155" s="2">
        <v>9926</v>
      </c>
      <c r="AH155" s="2" t="s">
        <v>55</v>
      </c>
      <c r="AI155" s="61">
        <v>44221.539687500001</v>
      </c>
      <c r="AJ155" s="2" t="s">
        <v>56</v>
      </c>
      <c r="AR155" s="2">
        <v>44221.539699074077</v>
      </c>
      <c r="AS155" s="62"/>
      <c r="AT155" s="2" t="s">
        <v>57</v>
      </c>
      <c r="AU155" s="2" t="s">
        <v>58</v>
      </c>
      <c r="AV155" s="2" t="s">
        <v>59</v>
      </c>
      <c r="AW155" s="2" t="s">
        <v>60</v>
      </c>
      <c r="AX155" s="2" t="str">
        <f t="shared" si="4"/>
        <v/>
      </c>
      <c r="AY155" s="58" t="str">
        <f t="shared" si="5"/>
        <v/>
      </c>
    </row>
    <row r="156" spans="1:51" x14ac:dyDescent="0.25">
      <c r="A156" s="2">
        <v>155</v>
      </c>
      <c r="B156" s="2">
        <v>16167716</v>
      </c>
      <c r="C156" s="2" t="s">
        <v>243</v>
      </c>
      <c r="D156" s="2" t="s">
        <v>243</v>
      </c>
      <c r="E156" s="2">
        <v>44221.510349999997</v>
      </c>
      <c r="F156" s="2" t="s">
        <v>49</v>
      </c>
      <c r="G156" s="2">
        <v>320</v>
      </c>
      <c r="H156" s="2" t="s">
        <v>65</v>
      </c>
      <c r="I156" s="58">
        <v>44221</v>
      </c>
      <c r="J156" s="59">
        <v>0.51874999999999993</v>
      </c>
      <c r="K156" s="2" t="s">
        <v>51</v>
      </c>
      <c r="L156" s="2" t="s">
        <v>52</v>
      </c>
      <c r="M156" s="2" t="s">
        <v>53</v>
      </c>
      <c r="N156" s="2" t="s">
        <v>54</v>
      </c>
      <c r="AD156" s="59">
        <v>0.55694444444444446</v>
      </c>
      <c r="AE156" s="59">
        <v>0.56319444444444444</v>
      </c>
      <c r="AF156" s="60">
        <v>6.2499999999999995E-3</v>
      </c>
      <c r="AG156" s="2">
        <v>9926</v>
      </c>
      <c r="AH156" s="2" t="s">
        <v>55</v>
      </c>
      <c r="AI156" s="61">
        <v>44221.56355324074</v>
      </c>
      <c r="AJ156" s="2" t="s">
        <v>56</v>
      </c>
      <c r="AR156" s="61"/>
      <c r="AS156" s="2">
        <v>44221</v>
      </c>
      <c r="AT156" s="2" t="s">
        <v>56</v>
      </c>
      <c r="AU156" s="2" t="s">
        <v>62</v>
      </c>
      <c r="AV156" s="2" t="s">
        <v>59</v>
      </c>
      <c r="AW156" s="2" t="s">
        <v>60</v>
      </c>
      <c r="AX156" s="2" t="str">
        <f t="shared" si="4"/>
        <v>One Step</v>
      </c>
      <c r="AY156" s="58">
        <f t="shared" si="5"/>
        <v>44221</v>
      </c>
    </row>
    <row r="157" spans="1:51" x14ac:dyDescent="0.25">
      <c r="A157" s="2">
        <v>156</v>
      </c>
      <c r="B157" s="2">
        <v>16162609</v>
      </c>
      <c r="C157" s="2" t="s">
        <v>244</v>
      </c>
      <c r="D157" s="2" t="s">
        <v>244</v>
      </c>
      <c r="E157" s="2">
        <v>44221.332640000001</v>
      </c>
      <c r="F157" s="2" t="s">
        <v>49</v>
      </c>
      <c r="G157" s="2">
        <v>319</v>
      </c>
      <c r="H157" s="2" t="s">
        <v>50</v>
      </c>
      <c r="I157" s="58">
        <v>44221</v>
      </c>
      <c r="J157" s="59">
        <v>0.37986111111111115</v>
      </c>
      <c r="K157" s="2" t="s">
        <v>51</v>
      </c>
      <c r="L157" s="2" t="s">
        <v>52</v>
      </c>
      <c r="M157" s="2" t="s">
        <v>53</v>
      </c>
      <c r="N157" s="2" t="s">
        <v>54</v>
      </c>
      <c r="AD157" s="59">
        <v>0.4055555555555555</v>
      </c>
      <c r="AE157" s="59">
        <v>0.4055555555555555</v>
      </c>
      <c r="AF157" s="60">
        <v>0</v>
      </c>
      <c r="AG157" s="2">
        <v>16027</v>
      </c>
      <c r="AH157" s="2" t="s">
        <v>69</v>
      </c>
      <c r="AI157" s="61">
        <v>44221.405833333331</v>
      </c>
      <c r="AJ157" s="2" t="s">
        <v>56</v>
      </c>
      <c r="AR157" s="61">
        <v>44221.405833333331</v>
      </c>
      <c r="AT157" s="2" t="s">
        <v>57</v>
      </c>
      <c r="AU157" s="2" t="s">
        <v>58</v>
      </c>
      <c r="AV157" s="2" t="s">
        <v>59</v>
      </c>
      <c r="AW157" s="2" t="s">
        <v>60</v>
      </c>
      <c r="AX157" s="2" t="str">
        <f t="shared" si="4"/>
        <v/>
      </c>
      <c r="AY157" s="58" t="str">
        <f t="shared" si="5"/>
        <v/>
      </c>
    </row>
    <row r="158" spans="1:51" x14ac:dyDescent="0.25">
      <c r="A158" s="2">
        <v>157</v>
      </c>
      <c r="B158" s="2">
        <v>16164538</v>
      </c>
      <c r="C158" s="2" t="s">
        <v>245</v>
      </c>
      <c r="D158" s="2" t="s">
        <v>245</v>
      </c>
      <c r="E158" s="2">
        <v>44221.378810000002</v>
      </c>
      <c r="F158" s="2" t="s">
        <v>49</v>
      </c>
      <c r="G158" s="2">
        <v>320</v>
      </c>
      <c r="H158" s="2" t="s">
        <v>65</v>
      </c>
      <c r="I158" s="58">
        <v>44221</v>
      </c>
      <c r="J158" s="59">
        <v>0.42152777777777778</v>
      </c>
      <c r="K158" s="2" t="s">
        <v>51</v>
      </c>
      <c r="L158" s="2" t="s">
        <v>52</v>
      </c>
      <c r="M158" s="2" t="s">
        <v>53</v>
      </c>
      <c r="N158" s="2" t="s">
        <v>54</v>
      </c>
      <c r="AD158" s="59">
        <v>0.44513888888888892</v>
      </c>
      <c r="AE158" s="59">
        <v>0.44513888888888892</v>
      </c>
      <c r="AF158" s="60">
        <v>0</v>
      </c>
      <c r="AG158" s="2">
        <v>11305</v>
      </c>
      <c r="AH158" s="2" t="s">
        <v>61</v>
      </c>
      <c r="AI158" s="61">
        <v>44221.445636574077</v>
      </c>
      <c r="AJ158" s="2" t="s">
        <v>56</v>
      </c>
      <c r="AR158" s="61">
        <v>44221.445636574077</v>
      </c>
      <c r="AT158" s="2" t="s">
        <v>57</v>
      </c>
      <c r="AU158" s="2" t="s">
        <v>58</v>
      </c>
      <c r="AV158" s="2" t="s">
        <v>59</v>
      </c>
      <c r="AW158" s="2" t="s">
        <v>60</v>
      </c>
      <c r="AX158" s="2" t="str">
        <f t="shared" si="4"/>
        <v/>
      </c>
      <c r="AY158" s="58" t="str">
        <f t="shared" si="5"/>
        <v/>
      </c>
    </row>
    <row r="159" spans="1:51" x14ac:dyDescent="0.25">
      <c r="A159" s="2">
        <v>158</v>
      </c>
      <c r="B159" s="2">
        <v>16164533</v>
      </c>
      <c r="C159" s="2" t="s">
        <v>246</v>
      </c>
      <c r="D159" s="2" t="s">
        <v>246</v>
      </c>
      <c r="E159" s="2">
        <v>44221.38493</v>
      </c>
      <c r="F159" s="2" t="s">
        <v>49</v>
      </c>
      <c r="G159" s="2">
        <v>320</v>
      </c>
      <c r="H159" s="2" t="s">
        <v>65</v>
      </c>
      <c r="I159" s="58">
        <v>44221</v>
      </c>
      <c r="J159" s="59">
        <v>0.42152777777777778</v>
      </c>
      <c r="K159" s="2" t="s">
        <v>51</v>
      </c>
      <c r="L159" s="2" t="s">
        <v>52</v>
      </c>
      <c r="M159" s="2" t="s">
        <v>53</v>
      </c>
      <c r="N159" s="2" t="s">
        <v>54</v>
      </c>
      <c r="AD159" s="59">
        <v>0.44375000000000003</v>
      </c>
      <c r="AE159" s="59">
        <v>0.44375000000000003</v>
      </c>
      <c r="AF159" s="60">
        <v>0</v>
      </c>
      <c r="AG159" s="2">
        <v>9926</v>
      </c>
      <c r="AH159" s="2" t="s">
        <v>55</v>
      </c>
      <c r="AI159" s="61">
        <v>44221.444027777776</v>
      </c>
      <c r="AJ159" s="2" t="s">
        <v>56</v>
      </c>
      <c r="AR159" s="61">
        <v>44221.444027777776</v>
      </c>
      <c r="AT159" s="2" t="s">
        <v>57</v>
      </c>
      <c r="AU159" s="2" t="s">
        <v>58</v>
      </c>
      <c r="AV159" s="2" t="s">
        <v>59</v>
      </c>
      <c r="AW159" s="2" t="s">
        <v>60</v>
      </c>
      <c r="AX159" s="2" t="str">
        <f t="shared" si="4"/>
        <v/>
      </c>
      <c r="AY159" s="58" t="str">
        <f t="shared" si="5"/>
        <v/>
      </c>
    </row>
    <row r="160" spans="1:51" x14ac:dyDescent="0.25">
      <c r="A160" s="2">
        <v>159</v>
      </c>
      <c r="B160" s="2">
        <v>16167316</v>
      </c>
      <c r="C160" s="2" t="s">
        <v>246</v>
      </c>
      <c r="D160" s="2" t="s">
        <v>246</v>
      </c>
      <c r="E160" s="2">
        <v>44221.472930000004</v>
      </c>
      <c r="F160" s="2" t="s">
        <v>49</v>
      </c>
      <c r="G160" s="2">
        <v>313</v>
      </c>
      <c r="H160" s="2" t="s">
        <v>63</v>
      </c>
      <c r="I160" s="58">
        <v>44221</v>
      </c>
      <c r="J160" s="59">
        <v>0.50486111111111109</v>
      </c>
      <c r="K160" s="2" t="s">
        <v>51</v>
      </c>
      <c r="L160" s="2" t="s">
        <v>52</v>
      </c>
      <c r="M160" s="2" t="s">
        <v>53</v>
      </c>
      <c r="N160" s="2" t="s">
        <v>54</v>
      </c>
      <c r="AD160" s="59">
        <v>0.51527777777777783</v>
      </c>
      <c r="AE160" s="59">
        <v>0.53194444444444444</v>
      </c>
      <c r="AF160" s="60">
        <v>1.6666666666666666E-2</v>
      </c>
      <c r="AG160" s="2">
        <v>16664</v>
      </c>
      <c r="AH160" s="2" t="s">
        <v>66</v>
      </c>
      <c r="AI160" s="61">
        <v>44221.532314814816</v>
      </c>
      <c r="AJ160" s="2" t="s">
        <v>56</v>
      </c>
      <c r="AR160" s="2">
        <v>44221.532314814816</v>
      </c>
      <c r="AS160" s="62"/>
      <c r="AT160" s="2" t="s">
        <v>57</v>
      </c>
      <c r="AU160" s="2" t="s">
        <v>139</v>
      </c>
      <c r="AV160" s="2" t="s">
        <v>59</v>
      </c>
      <c r="AW160" s="2" t="s">
        <v>60</v>
      </c>
      <c r="AX160" s="2" t="str">
        <f t="shared" si="4"/>
        <v/>
      </c>
      <c r="AY160" s="58" t="str">
        <f t="shared" si="5"/>
        <v/>
      </c>
    </row>
    <row r="161" spans="1:51" x14ac:dyDescent="0.25">
      <c r="A161" s="2">
        <v>160</v>
      </c>
      <c r="B161" s="2">
        <v>16167314</v>
      </c>
      <c r="C161" s="2" t="s">
        <v>124</v>
      </c>
      <c r="D161" s="2" t="s">
        <v>124</v>
      </c>
      <c r="E161" s="2">
        <v>44221.480869999999</v>
      </c>
      <c r="F161" s="2" t="s">
        <v>49</v>
      </c>
      <c r="G161" s="2">
        <v>313</v>
      </c>
      <c r="H161" s="2" t="s">
        <v>63</v>
      </c>
      <c r="I161" s="58">
        <v>44221</v>
      </c>
      <c r="J161" s="59">
        <v>0.50486111111111109</v>
      </c>
      <c r="K161" s="2" t="s">
        <v>51</v>
      </c>
      <c r="L161" s="2" t="s">
        <v>52</v>
      </c>
      <c r="M161" s="2" t="s">
        <v>53</v>
      </c>
      <c r="N161" s="2" t="s">
        <v>54</v>
      </c>
      <c r="AD161" s="59">
        <v>0.50902777777777775</v>
      </c>
      <c r="AE161" s="59">
        <v>0.52777777777777779</v>
      </c>
      <c r="AF161" s="60">
        <v>1.8749999999999999E-2</v>
      </c>
      <c r="AG161" s="2">
        <v>16027</v>
      </c>
      <c r="AH161" s="2" t="s">
        <v>69</v>
      </c>
      <c r="AI161" s="61">
        <v>44221.528101851851</v>
      </c>
      <c r="AJ161" s="2" t="s">
        <v>56</v>
      </c>
      <c r="AR161" s="61"/>
      <c r="AS161" s="2">
        <v>44221</v>
      </c>
      <c r="AT161" s="2" t="s">
        <v>56</v>
      </c>
      <c r="AU161" s="2" t="s">
        <v>62</v>
      </c>
      <c r="AV161" s="2" t="s">
        <v>59</v>
      </c>
      <c r="AW161" s="2" t="s">
        <v>60</v>
      </c>
      <c r="AX161" s="2" t="str">
        <f t="shared" si="4"/>
        <v>One Step</v>
      </c>
      <c r="AY161" s="58">
        <f t="shared" si="5"/>
        <v>44221</v>
      </c>
    </row>
    <row r="162" spans="1:51" x14ac:dyDescent="0.25">
      <c r="A162" s="2">
        <v>161</v>
      </c>
      <c r="B162" s="2">
        <v>16164536</v>
      </c>
      <c r="C162" s="2" t="s">
        <v>247</v>
      </c>
      <c r="D162" s="2" t="s">
        <v>247</v>
      </c>
      <c r="E162" s="2">
        <v>44221.382729999998</v>
      </c>
      <c r="F162" s="2" t="s">
        <v>49</v>
      </c>
      <c r="G162" s="2">
        <v>320</v>
      </c>
      <c r="H162" s="2" t="s">
        <v>65</v>
      </c>
      <c r="I162" s="58">
        <v>44221</v>
      </c>
      <c r="J162" s="59">
        <v>0.42152777777777778</v>
      </c>
      <c r="K162" s="2" t="s">
        <v>51</v>
      </c>
      <c r="L162" s="2" t="s">
        <v>52</v>
      </c>
      <c r="M162" s="2" t="s">
        <v>53</v>
      </c>
      <c r="N162" s="2" t="s">
        <v>54</v>
      </c>
      <c r="AD162" s="59">
        <v>0.44444444444444442</v>
      </c>
      <c r="AE162" s="59">
        <v>0.44444444444444442</v>
      </c>
      <c r="AF162" s="60">
        <v>0</v>
      </c>
      <c r="AG162" s="2">
        <v>11305</v>
      </c>
      <c r="AH162" s="2" t="s">
        <v>61</v>
      </c>
      <c r="AI162" s="61">
        <v>44221.444965277777</v>
      </c>
      <c r="AJ162" s="2" t="s">
        <v>56</v>
      </c>
      <c r="AR162" s="61">
        <v>44221.444965277777</v>
      </c>
      <c r="AT162" s="2" t="s">
        <v>57</v>
      </c>
      <c r="AU162" s="2" t="s">
        <v>58</v>
      </c>
      <c r="AV162" s="2" t="s">
        <v>59</v>
      </c>
      <c r="AW162" s="2" t="s">
        <v>60</v>
      </c>
      <c r="AX162" s="2" t="str">
        <f t="shared" si="4"/>
        <v/>
      </c>
      <c r="AY162" s="58" t="str">
        <f t="shared" si="5"/>
        <v/>
      </c>
    </row>
    <row r="163" spans="1:51" x14ac:dyDescent="0.25">
      <c r="A163" s="2">
        <v>162</v>
      </c>
      <c r="B163" s="2">
        <v>16164537</v>
      </c>
      <c r="C163" s="2" t="s">
        <v>248</v>
      </c>
      <c r="D163" s="2" t="s">
        <v>248</v>
      </c>
      <c r="E163" s="2">
        <v>44221.381719999998</v>
      </c>
      <c r="F163" s="2" t="s">
        <v>49</v>
      </c>
      <c r="G163" s="2">
        <v>320</v>
      </c>
      <c r="H163" s="2" t="s">
        <v>65</v>
      </c>
      <c r="I163" s="58">
        <v>44221</v>
      </c>
      <c r="J163" s="59">
        <v>0.42152777777777778</v>
      </c>
      <c r="K163" s="2" t="s">
        <v>51</v>
      </c>
      <c r="L163" s="2" t="s">
        <v>52</v>
      </c>
      <c r="M163" s="2" t="s">
        <v>53</v>
      </c>
      <c r="N163" s="2" t="s">
        <v>54</v>
      </c>
      <c r="AD163" s="59">
        <v>0.44444444444444442</v>
      </c>
      <c r="AE163" s="59">
        <v>0.44513888888888892</v>
      </c>
      <c r="AF163" s="60">
        <v>6.9444444444444447E-4</v>
      </c>
      <c r="AG163" s="2">
        <v>9926</v>
      </c>
      <c r="AH163" s="2" t="s">
        <v>55</v>
      </c>
      <c r="AI163" s="61">
        <v>44221.445370370369</v>
      </c>
      <c r="AJ163" s="2" t="s">
        <v>56</v>
      </c>
      <c r="AK163" s="59"/>
      <c r="AL163" s="59"/>
      <c r="AM163" s="60"/>
      <c r="AP163" s="61"/>
      <c r="AR163" s="2">
        <v>44221.445381944446</v>
      </c>
      <c r="AS163" s="62"/>
      <c r="AT163" s="2" t="s">
        <v>57</v>
      </c>
      <c r="AU163" s="2" t="s">
        <v>58</v>
      </c>
      <c r="AV163" s="2" t="s">
        <v>59</v>
      </c>
      <c r="AW163" s="2" t="s">
        <v>60</v>
      </c>
      <c r="AX163" s="2" t="str">
        <f t="shared" si="4"/>
        <v/>
      </c>
      <c r="AY163" s="58" t="str">
        <f t="shared" si="5"/>
        <v/>
      </c>
    </row>
    <row r="164" spans="1:51" x14ac:dyDescent="0.25">
      <c r="A164" s="2">
        <v>163</v>
      </c>
      <c r="B164" s="2">
        <v>16159407</v>
      </c>
      <c r="C164" s="2" t="s">
        <v>249</v>
      </c>
      <c r="D164" s="2" t="s">
        <v>249</v>
      </c>
      <c r="E164" s="2">
        <v>44219.636109999999</v>
      </c>
      <c r="F164" s="2" t="s">
        <v>49</v>
      </c>
      <c r="G164" s="2">
        <v>320</v>
      </c>
      <c r="H164" s="2" t="s">
        <v>65</v>
      </c>
      <c r="I164" s="58">
        <v>44221</v>
      </c>
      <c r="J164" s="59">
        <v>0.12986111111111112</v>
      </c>
      <c r="K164" s="2" t="s">
        <v>51</v>
      </c>
      <c r="L164" s="2" t="s">
        <v>52</v>
      </c>
      <c r="M164" s="2" t="s">
        <v>53</v>
      </c>
      <c r="N164" s="2" t="s">
        <v>54</v>
      </c>
      <c r="AD164" s="59">
        <v>0.42152777777777778</v>
      </c>
      <c r="AE164" s="59">
        <v>0.4236111111111111</v>
      </c>
      <c r="AF164" s="60">
        <v>2.0833333333333333E-3</v>
      </c>
      <c r="AG164" s="2">
        <v>16510</v>
      </c>
      <c r="AH164" s="2" t="s">
        <v>64</v>
      </c>
      <c r="AI164" s="61">
        <v>44221.424062500002</v>
      </c>
      <c r="AJ164" s="2" t="s">
        <v>56</v>
      </c>
      <c r="AK164" s="59"/>
      <c r="AL164" s="59"/>
      <c r="AM164" s="60"/>
      <c r="AP164" s="61"/>
      <c r="AR164" s="2">
        <v>44221.424062500002</v>
      </c>
      <c r="AS164" s="62"/>
      <c r="AT164" s="2" t="s">
        <v>57</v>
      </c>
      <c r="AU164" s="2" t="s">
        <v>128</v>
      </c>
      <c r="AV164" s="2" t="s">
        <v>59</v>
      </c>
      <c r="AW164" s="2" t="s">
        <v>60</v>
      </c>
      <c r="AX164" s="2" t="str">
        <f t="shared" si="4"/>
        <v/>
      </c>
      <c r="AY164" s="58" t="str">
        <f t="shared" si="5"/>
        <v/>
      </c>
    </row>
    <row r="165" spans="1:51" x14ac:dyDescent="0.25">
      <c r="A165" s="2">
        <v>164</v>
      </c>
      <c r="B165" s="2">
        <v>16159414</v>
      </c>
      <c r="C165" s="2" t="s">
        <v>250</v>
      </c>
      <c r="D165" s="2" t="s">
        <v>250</v>
      </c>
      <c r="E165" s="2">
        <v>44219.636109999999</v>
      </c>
      <c r="F165" s="2" t="s">
        <v>49</v>
      </c>
      <c r="G165" s="2">
        <v>320</v>
      </c>
      <c r="H165" s="2" t="s">
        <v>65</v>
      </c>
      <c r="I165" s="58">
        <v>44221</v>
      </c>
      <c r="J165" s="59">
        <v>0.12986111111111112</v>
      </c>
      <c r="K165" s="2" t="s">
        <v>51</v>
      </c>
      <c r="L165" s="2" t="s">
        <v>52</v>
      </c>
      <c r="M165" s="2" t="s">
        <v>53</v>
      </c>
      <c r="N165" s="2" t="s">
        <v>54</v>
      </c>
      <c r="AD165" s="59">
        <v>0.4236111111111111</v>
      </c>
      <c r="AE165" s="59">
        <v>0.4236111111111111</v>
      </c>
      <c r="AF165" s="60">
        <v>0</v>
      </c>
      <c r="AG165" s="2">
        <v>11305</v>
      </c>
      <c r="AH165" s="2" t="s">
        <v>61</v>
      </c>
      <c r="AI165" s="61">
        <v>44221.424178240741</v>
      </c>
      <c r="AJ165" s="2" t="s">
        <v>56</v>
      </c>
      <c r="AR165" s="61">
        <v>44221.424178240741</v>
      </c>
      <c r="AT165" s="2" t="s">
        <v>57</v>
      </c>
      <c r="AU165" s="2" t="s">
        <v>73</v>
      </c>
      <c r="AV165" s="2" t="s">
        <v>59</v>
      </c>
      <c r="AW165" s="2" t="s">
        <v>60</v>
      </c>
      <c r="AX165" s="2" t="str">
        <f t="shared" si="4"/>
        <v/>
      </c>
      <c r="AY165" s="58" t="str">
        <f t="shared" si="5"/>
        <v/>
      </c>
    </row>
    <row r="166" spans="1:51" x14ac:dyDescent="0.25">
      <c r="A166" s="2">
        <v>165</v>
      </c>
      <c r="B166" s="2">
        <v>16159412</v>
      </c>
      <c r="C166" s="2" t="s">
        <v>251</v>
      </c>
      <c r="D166" s="2" t="s">
        <v>251</v>
      </c>
      <c r="E166" s="2">
        <v>44219.636109999999</v>
      </c>
      <c r="F166" s="2" t="s">
        <v>49</v>
      </c>
      <c r="G166" s="2">
        <v>320</v>
      </c>
      <c r="H166" s="2" t="s">
        <v>65</v>
      </c>
      <c r="I166" s="58">
        <v>44221</v>
      </c>
      <c r="J166" s="59">
        <v>0.12986111111111112</v>
      </c>
      <c r="K166" s="2" t="s">
        <v>51</v>
      </c>
      <c r="L166" s="2" t="s">
        <v>52</v>
      </c>
      <c r="M166" s="2" t="s">
        <v>53</v>
      </c>
      <c r="N166" s="2" t="s">
        <v>54</v>
      </c>
      <c r="AD166" s="59">
        <v>0.42291666666666666</v>
      </c>
      <c r="AE166" s="59">
        <v>0.42291666666666666</v>
      </c>
      <c r="AF166" s="60">
        <v>0</v>
      </c>
      <c r="AG166" s="2">
        <v>11305</v>
      </c>
      <c r="AH166" s="2" t="s">
        <v>61</v>
      </c>
      <c r="AI166" s="61">
        <v>44221.423564814817</v>
      </c>
      <c r="AJ166" s="2" t="s">
        <v>56</v>
      </c>
      <c r="AR166" s="61">
        <v>44221.423564814817</v>
      </c>
      <c r="AT166" s="2" t="s">
        <v>57</v>
      </c>
      <c r="AU166" s="2" t="s">
        <v>73</v>
      </c>
      <c r="AV166" s="2" t="s">
        <v>59</v>
      </c>
      <c r="AW166" s="2" t="s">
        <v>60</v>
      </c>
      <c r="AX166" s="2" t="str">
        <f t="shared" si="4"/>
        <v/>
      </c>
      <c r="AY166" s="58" t="str">
        <f t="shared" si="5"/>
        <v/>
      </c>
    </row>
    <row r="167" spans="1:51" x14ac:dyDescent="0.25">
      <c r="A167" s="2">
        <v>166</v>
      </c>
      <c r="B167" s="2">
        <v>16159415</v>
      </c>
      <c r="C167" s="2" t="s">
        <v>252</v>
      </c>
      <c r="D167" s="2" t="s">
        <v>252</v>
      </c>
      <c r="E167" s="2">
        <v>44219.636109999999</v>
      </c>
      <c r="F167" s="2" t="s">
        <v>49</v>
      </c>
      <c r="G167" s="2">
        <v>320</v>
      </c>
      <c r="H167" s="2" t="s">
        <v>65</v>
      </c>
      <c r="I167" s="58">
        <v>44221</v>
      </c>
      <c r="J167" s="59">
        <v>0.12986111111111112</v>
      </c>
      <c r="K167" s="2" t="s">
        <v>51</v>
      </c>
      <c r="L167" s="2" t="s">
        <v>52</v>
      </c>
      <c r="M167" s="2" t="s">
        <v>53</v>
      </c>
      <c r="N167" s="2" t="s">
        <v>54</v>
      </c>
      <c r="AD167" s="59">
        <v>0.4236111111111111</v>
      </c>
      <c r="AE167" s="59">
        <v>0.42430555555555555</v>
      </c>
      <c r="AF167" s="60">
        <v>6.9444444444444447E-4</v>
      </c>
      <c r="AG167" s="2">
        <v>16510</v>
      </c>
      <c r="AH167" s="2" t="s">
        <v>64</v>
      </c>
      <c r="AI167" s="61">
        <v>44221.424907407411</v>
      </c>
      <c r="AJ167" s="2" t="s">
        <v>56</v>
      </c>
      <c r="AR167" s="61">
        <v>44221.424907407411</v>
      </c>
      <c r="AT167" s="2" t="s">
        <v>57</v>
      </c>
      <c r="AU167" s="2" t="s">
        <v>128</v>
      </c>
      <c r="AV167" s="2" t="s">
        <v>59</v>
      </c>
      <c r="AW167" s="2" t="s">
        <v>60</v>
      </c>
      <c r="AX167" s="2" t="str">
        <f t="shared" si="4"/>
        <v/>
      </c>
      <c r="AY167" s="58" t="str">
        <f t="shared" si="5"/>
        <v/>
      </c>
    </row>
    <row r="168" spans="1:51" x14ac:dyDescent="0.25">
      <c r="A168" s="2">
        <v>167</v>
      </c>
      <c r="B168" s="2">
        <v>16159410</v>
      </c>
      <c r="C168" s="2" t="s">
        <v>253</v>
      </c>
      <c r="D168" s="2" t="s">
        <v>253</v>
      </c>
      <c r="E168" s="2">
        <v>44219.636109999999</v>
      </c>
      <c r="F168" s="2" t="s">
        <v>49</v>
      </c>
      <c r="G168" s="2">
        <v>320</v>
      </c>
      <c r="H168" s="2" t="s">
        <v>65</v>
      </c>
      <c r="I168" s="58">
        <v>44221</v>
      </c>
      <c r="J168" s="59">
        <v>0.12986111111111112</v>
      </c>
      <c r="K168" s="2" t="s">
        <v>51</v>
      </c>
      <c r="L168" s="2" t="s">
        <v>52</v>
      </c>
      <c r="M168" s="2" t="s">
        <v>53</v>
      </c>
      <c r="N168" s="2" t="s">
        <v>54</v>
      </c>
      <c r="AD168" s="59">
        <v>0.42222222222222222</v>
      </c>
      <c r="AE168" s="59">
        <v>0.42291666666666666</v>
      </c>
      <c r="AF168" s="60">
        <v>6.9444444444444447E-4</v>
      </c>
      <c r="AG168" s="2">
        <v>11305</v>
      </c>
      <c r="AH168" s="2" t="s">
        <v>61</v>
      </c>
      <c r="AI168" s="61">
        <v>44221.422974537039</v>
      </c>
      <c r="AJ168" s="2" t="s">
        <v>56</v>
      </c>
      <c r="AR168" s="61">
        <v>44221.422974537039</v>
      </c>
      <c r="AT168" s="2" t="s">
        <v>57</v>
      </c>
      <c r="AU168" s="2" t="s">
        <v>73</v>
      </c>
      <c r="AV168" s="2" t="s">
        <v>59</v>
      </c>
      <c r="AW168" s="2" t="s">
        <v>60</v>
      </c>
      <c r="AX168" s="2" t="str">
        <f t="shared" si="4"/>
        <v/>
      </c>
      <c r="AY168" s="58" t="str">
        <f t="shared" si="5"/>
        <v/>
      </c>
    </row>
    <row r="169" spans="1:51" x14ac:dyDescent="0.25">
      <c r="A169" s="2">
        <v>168</v>
      </c>
      <c r="B169" s="2">
        <v>16159413</v>
      </c>
      <c r="C169" s="2" t="s">
        <v>254</v>
      </c>
      <c r="D169" s="2" t="s">
        <v>254</v>
      </c>
      <c r="E169" s="2">
        <v>44219.636109999999</v>
      </c>
      <c r="F169" s="2" t="s">
        <v>49</v>
      </c>
      <c r="G169" s="2">
        <v>320</v>
      </c>
      <c r="H169" s="2" t="s">
        <v>65</v>
      </c>
      <c r="I169" s="58">
        <v>44221</v>
      </c>
      <c r="J169" s="59">
        <v>0.12986111111111112</v>
      </c>
      <c r="K169" s="2" t="s">
        <v>51</v>
      </c>
      <c r="L169" s="2" t="s">
        <v>52</v>
      </c>
      <c r="M169" s="2" t="s">
        <v>53</v>
      </c>
      <c r="N169" s="2" t="s">
        <v>54</v>
      </c>
      <c r="AD169" s="59">
        <v>0.4236111111111111</v>
      </c>
      <c r="AE169" s="59">
        <v>0.4236111111111111</v>
      </c>
      <c r="AF169" s="60">
        <v>0</v>
      </c>
      <c r="AG169" s="2">
        <v>11305</v>
      </c>
      <c r="AH169" s="2" t="s">
        <v>61</v>
      </c>
      <c r="AI169" s="61">
        <v>44221.423842592594</v>
      </c>
      <c r="AJ169" s="2" t="s">
        <v>56</v>
      </c>
      <c r="AR169" s="61">
        <v>44221.423842592594</v>
      </c>
      <c r="AT169" s="2" t="s">
        <v>57</v>
      </c>
      <c r="AU169" s="2" t="s">
        <v>73</v>
      </c>
      <c r="AV169" s="2" t="s">
        <v>59</v>
      </c>
      <c r="AW169" s="2" t="s">
        <v>60</v>
      </c>
      <c r="AX169" s="2" t="str">
        <f t="shared" si="4"/>
        <v/>
      </c>
      <c r="AY169" s="58" t="str">
        <f t="shared" si="5"/>
        <v/>
      </c>
    </row>
    <row r="170" spans="1:51" x14ac:dyDescent="0.25">
      <c r="A170" s="2">
        <v>169</v>
      </c>
      <c r="B170" s="2">
        <v>16159411</v>
      </c>
      <c r="C170" s="2" t="s">
        <v>255</v>
      </c>
      <c r="D170" s="2" t="s">
        <v>255</v>
      </c>
      <c r="E170" s="2">
        <v>44219.636109999999</v>
      </c>
      <c r="F170" s="2" t="s">
        <v>49</v>
      </c>
      <c r="G170" s="2">
        <v>320</v>
      </c>
      <c r="H170" s="2" t="s">
        <v>65</v>
      </c>
      <c r="I170" s="58">
        <v>44221</v>
      </c>
      <c r="J170" s="59">
        <v>0.12986111111111112</v>
      </c>
      <c r="K170" s="2" t="s">
        <v>51</v>
      </c>
      <c r="L170" s="2" t="s">
        <v>52</v>
      </c>
      <c r="M170" s="2" t="s">
        <v>53</v>
      </c>
      <c r="N170" s="2" t="s">
        <v>54</v>
      </c>
      <c r="AD170" s="59">
        <v>0.42291666666666666</v>
      </c>
      <c r="AE170" s="59">
        <v>0.42291666666666666</v>
      </c>
      <c r="AF170" s="60">
        <v>0</v>
      </c>
      <c r="AG170" s="2">
        <v>11305</v>
      </c>
      <c r="AH170" s="2" t="s">
        <v>61</v>
      </c>
      <c r="AI170" s="61">
        <v>44221.42328703704</v>
      </c>
      <c r="AJ170" s="2" t="s">
        <v>56</v>
      </c>
      <c r="AR170" s="61">
        <v>44221.42328703704</v>
      </c>
      <c r="AT170" s="2" t="s">
        <v>57</v>
      </c>
      <c r="AU170" s="2" t="s">
        <v>73</v>
      </c>
      <c r="AV170" s="2" t="s">
        <v>59</v>
      </c>
      <c r="AW170" s="2" t="s">
        <v>60</v>
      </c>
      <c r="AX170" s="2" t="str">
        <f t="shared" si="4"/>
        <v/>
      </c>
      <c r="AY170" s="58" t="str">
        <f t="shared" si="5"/>
        <v/>
      </c>
    </row>
    <row r="171" spans="1:51" x14ac:dyDescent="0.25">
      <c r="A171" s="2">
        <v>170</v>
      </c>
      <c r="B171" s="2">
        <v>16159408</v>
      </c>
      <c r="C171" s="2" t="s">
        <v>256</v>
      </c>
      <c r="D171" s="2" t="s">
        <v>256</v>
      </c>
      <c r="E171" s="2">
        <v>44219.636109999999</v>
      </c>
      <c r="F171" s="2" t="s">
        <v>49</v>
      </c>
      <c r="G171" s="2">
        <v>320</v>
      </c>
      <c r="H171" s="2" t="s">
        <v>65</v>
      </c>
      <c r="I171" s="58">
        <v>44221</v>
      </c>
      <c r="J171" s="59">
        <v>0.12986111111111112</v>
      </c>
      <c r="K171" s="2" t="s">
        <v>51</v>
      </c>
      <c r="L171" s="2" t="s">
        <v>52</v>
      </c>
      <c r="M171" s="2" t="s">
        <v>53</v>
      </c>
      <c r="N171" s="2" t="s">
        <v>54</v>
      </c>
      <c r="AD171" s="59">
        <v>0.42152777777777778</v>
      </c>
      <c r="AE171" s="59">
        <v>0.42222222222222222</v>
      </c>
      <c r="AF171" s="60">
        <v>6.9444444444444447E-4</v>
      </c>
      <c r="AG171" s="2">
        <v>11305</v>
      </c>
      <c r="AH171" s="2" t="s">
        <v>61</v>
      </c>
      <c r="AI171" s="61">
        <v>44221.422303240739</v>
      </c>
      <c r="AJ171" s="2" t="s">
        <v>56</v>
      </c>
      <c r="AR171" s="61">
        <v>44221.422303240739</v>
      </c>
      <c r="AT171" s="2" t="s">
        <v>57</v>
      </c>
      <c r="AU171" s="2" t="s">
        <v>73</v>
      </c>
      <c r="AV171" s="2" t="s">
        <v>59</v>
      </c>
      <c r="AW171" s="2" t="s">
        <v>60</v>
      </c>
      <c r="AX171" s="2" t="str">
        <f t="shared" si="4"/>
        <v/>
      </c>
      <c r="AY171" s="58" t="str">
        <f t="shared" si="5"/>
        <v/>
      </c>
    </row>
    <row r="172" spans="1:51" x14ac:dyDescent="0.25">
      <c r="A172" s="2">
        <v>171</v>
      </c>
      <c r="B172" s="2">
        <v>16164529</v>
      </c>
      <c r="C172" s="2" t="s">
        <v>257</v>
      </c>
      <c r="D172" s="2" t="s">
        <v>257</v>
      </c>
      <c r="E172" s="2">
        <v>44221.386400000003</v>
      </c>
      <c r="F172" s="2" t="s">
        <v>49</v>
      </c>
      <c r="G172" s="2">
        <v>320</v>
      </c>
      <c r="H172" s="2" t="s">
        <v>65</v>
      </c>
      <c r="I172" s="58">
        <v>44221</v>
      </c>
      <c r="J172" s="59">
        <v>0.42152777777777778</v>
      </c>
      <c r="K172" s="2" t="s">
        <v>51</v>
      </c>
      <c r="L172" s="2" t="s">
        <v>52</v>
      </c>
      <c r="M172" s="2" t="s">
        <v>53</v>
      </c>
      <c r="N172" s="2" t="s">
        <v>54</v>
      </c>
      <c r="AD172" s="59">
        <v>0.44236111111111115</v>
      </c>
      <c r="AE172" s="59">
        <v>0.44236111111111115</v>
      </c>
      <c r="AF172" s="60">
        <v>0</v>
      </c>
      <c r="AG172" s="2">
        <v>9926</v>
      </c>
      <c r="AH172" s="2" t="s">
        <v>55</v>
      </c>
      <c r="AI172" s="61">
        <v>44221.442731481482</v>
      </c>
      <c r="AJ172" s="2" t="s">
        <v>56</v>
      </c>
      <c r="AR172" s="61">
        <v>44221.442731481482</v>
      </c>
      <c r="AT172" s="2" t="s">
        <v>57</v>
      </c>
      <c r="AU172" s="2" t="s">
        <v>58</v>
      </c>
      <c r="AV172" s="2" t="s">
        <v>59</v>
      </c>
      <c r="AW172" s="2" t="s">
        <v>60</v>
      </c>
      <c r="AX172" s="2" t="str">
        <f t="shared" si="4"/>
        <v/>
      </c>
      <c r="AY172" s="58" t="str">
        <f t="shared" si="5"/>
        <v/>
      </c>
    </row>
    <row r="173" spans="1:51" x14ac:dyDescent="0.25">
      <c r="A173" s="2">
        <v>172</v>
      </c>
      <c r="B173" s="2">
        <v>16164524</v>
      </c>
      <c r="C173" s="2" t="s">
        <v>258</v>
      </c>
      <c r="D173" s="2" t="s">
        <v>258</v>
      </c>
      <c r="E173" s="2">
        <v>44221.396269999997</v>
      </c>
      <c r="F173" s="2" t="s">
        <v>49</v>
      </c>
      <c r="G173" s="2">
        <v>320</v>
      </c>
      <c r="H173" s="2" t="s">
        <v>65</v>
      </c>
      <c r="I173" s="58">
        <v>44221</v>
      </c>
      <c r="J173" s="59">
        <v>0.42152777777777778</v>
      </c>
      <c r="K173" s="2" t="s">
        <v>51</v>
      </c>
      <c r="L173" s="2" t="s">
        <v>52</v>
      </c>
      <c r="M173" s="2" t="s">
        <v>53</v>
      </c>
      <c r="N173" s="2" t="s">
        <v>54</v>
      </c>
      <c r="AD173" s="59">
        <v>0.44027777777777777</v>
      </c>
      <c r="AE173" s="59">
        <v>0.44027777777777777</v>
      </c>
      <c r="AF173" s="60">
        <v>0</v>
      </c>
      <c r="AG173" s="2">
        <v>9926</v>
      </c>
      <c r="AH173" s="2" t="s">
        <v>55</v>
      </c>
      <c r="AI173" s="61">
        <v>44221.440949074073</v>
      </c>
      <c r="AJ173" s="2" t="s">
        <v>56</v>
      </c>
      <c r="AR173" s="2">
        <v>44221.440949074073</v>
      </c>
      <c r="AS173" s="62"/>
      <c r="AT173" s="2" t="s">
        <v>57</v>
      </c>
      <c r="AU173" s="2" t="s">
        <v>58</v>
      </c>
      <c r="AV173" s="2" t="s">
        <v>59</v>
      </c>
      <c r="AW173" s="2" t="s">
        <v>60</v>
      </c>
      <c r="AX173" s="2" t="str">
        <f t="shared" si="4"/>
        <v/>
      </c>
      <c r="AY173" s="58" t="str">
        <f t="shared" si="5"/>
        <v/>
      </c>
    </row>
    <row r="174" spans="1:51" x14ac:dyDescent="0.25">
      <c r="A174" s="2">
        <v>173</v>
      </c>
      <c r="B174" s="2">
        <v>16168619</v>
      </c>
      <c r="C174" s="2" t="s">
        <v>258</v>
      </c>
      <c r="D174" s="2" t="s">
        <v>258</v>
      </c>
      <c r="E174" s="2">
        <v>44221.522599999997</v>
      </c>
      <c r="F174" s="2" t="s">
        <v>49</v>
      </c>
      <c r="G174" s="2">
        <v>313</v>
      </c>
      <c r="H174" s="2" t="s">
        <v>63</v>
      </c>
      <c r="I174" s="58">
        <v>44221</v>
      </c>
      <c r="J174" s="59">
        <v>0.54861111111111105</v>
      </c>
      <c r="K174" s="2" t="s">
        <v>51</v>
      </c>
      <c r="L174" s="2" t="s">
        <v>52</v>
      </c>
      <c r="M174" s="2" t="s">
        <v>53</v>
      </c>
      <c r="N174" s="2" t="s">
        <v>54</v>
      </c>
      <c r="AD174" s="59">
        <v>0.5541666666666667</v>
      </c>
      <c r="AE174" s="59">
        <v>0.56458333333333333</v>
      </c>
      <c r="AF174" s="60">
        <v>1.0416666666666666E-2</v>
      </c>
      <c r="AG174" s="2">
        <v>11305</v>
      </c>
      <c r="AH174" s="2" t="s">
        <v>61</v>
      </c>
      <c r="AI174" s="61">
        <v>44221.564930555556</v>
      </c>
      <c r="AJ174" s="2" t="s">
        <v>56</v>
      </c>
      <c r="AK174" s="59"/>
      <c r="AL174" s="59"/>
      <c r="AM174" s="60"/>
      <c r="AP174" s="61"/>
      <c r="AS174" s="62">
        <v>44221</v>
      </c>
      <c r="AT174" s="2" t="s">
        <v>56</v>
      </c>
      <c r="AU174" s="2" t="s">
        <v>71</v>
      </c>
      <c r="AV174" s="2" t="s">
        <v>59</v>
      </c>
      <c r="AW174" s="2" t="s">
        <v>60</v>
      </c>
      <c r="AX174" s="2" t="str">
        <f t="shared" si="4"/>
        <v>One Step</v>
      </c>
      <c r="AY174" s="58">
        <f t="shared" si="5"/>
        <v>44221</v>
      </c>
    </row>
    <row r="175" spans="1:51" x14ac:dyDescent="0.25">
      <c r="A175" s="2">
        <v>174</v>
      </c>
      <c r="B175" s="2">
        <v>16166186</v>
      </c>
      <c r="C175" s="2" t="s">
        <v>259</v>
      </c>
      <c r="D175" s="2" t="s">
        <v>259</v>
      </c>
      <c r="E175" s="2">
        <v>44221.42108</v>
      </c>
      <c r="F175" s="2" t="s">
        <v>49</v>
      </c>
      <c r="G175" s="2">
        <v>320</v>
      </c>
      <c r="H175" s="2" t="s">
        <v>65</v>
      </c>
      <c r="I175" s="58">
        <v>44221</v>
      </c>
      <c r="J175" s="59">
        <v>0.47013888888888888</v>
      </c>
      <c r="K175" s="2" t="s">
        <v>51</v>
      </c>
      <c r="L175" s="2" t="s">
        <v>52</v>
      </c>
      <c r="M175" s="2" t="s">
        <v>53</v>
      </c>
      <c r="N175" s="2" t="s">
        <v>54</v>
      </c>
      <c r="AD175" s="59">
        <v>0.48819444444444443</v>
      </c>
      <c r="AE175" s="59">
        <v>0.48888888888888887</v>
      </c>
      <c r="AF175" s="60">
        <v>6.9444444444444447E-4</v>
      </c>
      <c r="AG175" s="2">
        <v>17143</v>
      </c>
      <c r="AH175" s="2" t="s">
        <v>68</v>
      </c>
      <c r="AI175" s="61">
        <v>44221.489548611113</v>
      </c>
      <c r="AJ175" s="2" t="s">
        <v>56</v>
      </c>
      <c r="AR175" s="61">
        <v>44221.489548611113</v>
      </c>
      <c r="AT175" s="2" t="s">
        <v>57</v>
      </c>
      <c r="AU175" s="2" t="s">
        <v>112</v>
      </c>
      <c r="AV175" s="2" t="s">
        <v>59</v>
      </c>
      <c r="AW175" s="2" t="s">
        <v>60</v>
      </c>
      <c r="AX175" s="2" t="str">
        <f t="shared" si="4"/>
        <v/>
      </c>
      <c r="AY175" s="58" t="str">
        <f t="shared" si="5"/>
        <v/>
      </c>
    </row>
    <row r="176" spans="1:51" x14ac:dyDescent="0.25">
      <c r="A176" s="2">
        <v>175</v>
      </c>
      <c r="B176" s="2">
        <v>16164527</v>
      </c>
      <c r="C176" s="2" t="s">
        <v>260</v>
      </c>
      <c r="D176" s="2" t="s">
        <v>260</v>
      </c>
      <c r="E176" s="2">
        <v>44221.392529999997</v>
      </c>
      <c r="F176" s="2" t="s">
        <v>49</v>
      </c>
      <c r="G176" s="2">
        <v>320</v>
      </c>
      <c r="H176" s="2" t="s">
        <v>65</v>
      </c>
      <c r="I176" s="58">
        <v>44221</v>
      </c>
      <c r="J176" s="59">
        <v>0.42152777777777778</v>
      </c>
      <c r="K176" s="2" t="s">
        <v>51</v>
      </c>
      <c r="L176" s="2" t="s">
        <v>52</v>
      </c>
      <c r="M176" s="2" t="s">
        <v>53</v>
      </c>
      <c r="N176" s="2" t="s">
        <v>54</v>
      </c>
      <c r="AD176" s="59">
        <v>0.44166666666666665</v>
      </c>
      <c r="AE176" s="59">
        <v>0.44166666666666665</v>
      </c>
      <c r="AF176" s="60">
        <v>0</v>
      </c>
      <c r="AG176" s="2">
        <v>9926</v>
      </c>
      <c r="AH176" s="2" t="s">
        <v>55</v>
      </c>
      <c r="AI176" s="61">
        <v>44221.442083333335</v>
      </c>
      <c r="AJ176" s="2" t="s">
        <v>56</v>
      </c>
      <c r="AR176" s="61">
        <v>44221.442083333335</v>
      </c>
      <c r="AT176" s="2" t="s">
        <v>57</v>
      </c>
      <c r="AU176" s="2" t="s">
        <v>58</v>
      </c>
      <c r="AV176" s="2" t="s">
        <v>59</v>
      </c>
      <c r="AW176" s="2" t="s">
        <v>60</v>
      </c>
      <c r="AX176" s="2" t="str">
        <f t="shared" si="4"/>
        <v/>
      </c>
      <c r="AY176" s="58" t="str">
        <f t="shared" si="5"/>
        <v/>
      </c>
    </row>
    <row r="177" spans="1:51" x14ac:dyDescent="0.25">
      <c r="A177" s="2">
        <v>176</v>
      </c>
      <c r="B177" s="2">
        <v>16164532</v>
      </c>
      <c r="C177" s="2" t="s">
        <v>261</v>
      </c>
      <c r="D177" s="2" t="s">
        <v>261</v>
      </c>
      <c r="E177" s="2">
        <v>44221.385629999997</v>
      </c>
      <c r="F177" s="2" t="s">
        <v>49</v>
      </c>
      <c r="G177" s="2">
        <v>320</v>
      </c>
      <c r="H177" s="2" t="s">
        <v>65</v>
      </c>
      <c r="I177" s="58">
        <v>44221</v>
      </c>
      <c r="J177" s="59">
        <v>0.42152777777777778</v>
      </c>
      <c r="K177" s="2" t="s">
        <v>51</v>
      </c>
      <c r="L177" s="2" t="s">
        <v>52</v>
      </c>
      <c r="M177" s="2" t="s">
        <v>53</v>
      </c>
      <c r="N177" s="2" t="s">
        <v>54</v>
      </c>
      <c r="AD177" s="59">
        <v>0.44305555555555554</v>
      </c>
      <c r="AE177" s="59">
        <v>0.44305555555555554</v>
      </c>
      <c r="AF177" s="60">
        <v>0</v>
      </c>
      <c r="AG177" s="2">
        <v>9926</v>
      </c>
      <c r="AH177" s="2" t="s">
        <v>55</v>
      </c>
      <c r="AI177" s="61">
        <v>44221.443599537037</v>
      </c>
      <c r="AJ177" s="2" t="s">
        <v>56</v>
      </c>
      <c r="AR177" s="61">
        <v>44221.443599537037</v>
      </c>
      <c r="AT177" s="2" t="s">
        <v>57</v>
      </c>
      <c r="AU177" s="2" t="s">
        <v>58</v>
      </c>
      <c r="AV177" s="2" t="s">
        <v>59</v>
      </c>
      <c r="AW177" s="2" t="s">
        <v>60</v>
      </c>
      <c r="AX177" s="2" t="str">
        <f t="shared" si="4"/>
        <v/>
      </c>
      <c r="AY177" s="58" t="str">
        <f t="shared" si="5"/>
        <v/>
      </c>
    </row>
    <row r="178" spans="1:51" x14ac:dyDescent="0.25">
      <c r="A178" s="2">
        <v>177</v>
      </c>
      <c r="B178" s="2">
        <v>16164535</v>
      </c>
      <c r="C178" s="2" t="s">
        <v>262</v>
      </c>
      <c r="D178" s="2" t="s">
        <v>262</v>
      </c>
      <c r="E178" s="2">
        <v>44221.382870000001</v>
      </c>
      <c r="F178" s="2" t="s">
        <v>49</v>
      </c>
      <c r="G178" s="2">
        <v>320</v>
      </c>
      <c r="H178" s="2" t="s">
        <v>65</v>
      </c>
      <c r="I178" s="58">
        <v>44221</v>
      </c>
      <c r="J178" s="59">
        <v>0.42152777777777778</v>
      </c>
      <c r="K178" s="2" t="s">
        <v>51</v>
      </c>
      <c r="L178" s="2" t="s">
        <v>52</v>
      </c>
      <c r="M178" s="2" t="s">
        <v>53</v>
      </c>
      <c r="N178" s="2" t="s">
        <v>54</v>
      </c>
      <c r="AD178" s="59">
        <v>0.44444444444444442</v>
      </c>
      <c r="AE178" s="59">
        <v>0.44444444444444442</v>
      </c>
      <c r="AF178" s="60">
        <v>0</v>
      </c>
      <c r="AG178" s="2">
        <v>9926</v>
      </c>
      <c r="AH178" s="2" t="s">
        <v>55</v>
      </c>
      <c r="AI178" s="61">
        <v>44221.444907407407</v>
      </c>
      <c r="AJ178" s="2" t="s">
        <v>56</v>
      </c>
      <c r="AK178" s="59"/>
      <c r="AL178" s="59"/>
      <c r="AM178" s="60"/>
      <c r="AP178" s="61"/>
      <c r="AR178" s="2">
        <v>44221.444907407407</v>
      </c>
      <c r="AS178" s="62"/>
      <c r="AT178" s="2" t="s">
        <v>57</v>
      </c>
      <c r="AU178" s="2" t="s">
        <v>58</v>
      </c>
      <c r="AV178" s="2" t="s">
        <v>59</v>
      </c>
      <c r="AW178" s="2" t="s">
        <v>60</v>
      </c>
      <c r="AX178" s="2" t="str">
        <f t="shared" si="4"/>
        <v/>
      </c>
      <c r="AY178" s="58" t="str">
        <f t="shared" si="5"/>
        <v/>
      </c>
    </row>
    <row r="179" spans="1:51" x14ac:dyDescent="0.25">
      <c r="A179" s="2">
        <v>178</v>
      </c>
      <c r="B179" s="2">
        <v>16159374</v>
      </c>
      <c r="C179" s="2" t="s">
        <v>263</v>
      </c>
      <c r="D179" s="2" t="s">
        <v>263</v>
      </c>
      <c r="E179" s="2">
        <v>44219.611109999998</v>
      </c>
      <c r="F179" s="2" t="s">
        <v>49</v>
      </c>
      <c r="G179" s="2">
        <v>320</v>
      </c>
      <c r="H179" s="2" t="s">
        <v>65</v>
      </c>
      <c r="I179" s="58">
        <v>44221</v>
      </c>
      <c r="J179" s="59">
        <v>0.12986111111111112</v>
      </c>
      <c r="K179" s="2" t="s">
        <v>51</v>
      </c>
      <c r="L179" s="2" t="s">
        <v>52</v>
      </c>
      <c r="M179" s="2" t="s">
        <v>53</v>
      </c>
      <c r="N179" s="2" t="s">
        <v>54</v>
      </c>
      <c r="AD179" s="59">
        <v>0.38541666666666669</v>
      </c>
      <c r="AE179" s="59">
        <v>0.4055555555555555</v>
      </c>
      <c r="AF179" s="60">
        <v>2.013888888888889E-2</v>
      </c>
      <c r="AG179" s="2">
        <v>16664</v>
      </c>
      <c r="AH179" s="2" t="s">
        <v>66</v>
      </c>
      <c r="AI179" s="61">
        <v>44221.405856481484</v>
      </c>
      <c r="AJ179" s="2" t="s">
        <v>56</v>
      </c>
      <c r="AR179" s="61">
        <v>44221.405856481484</v>
      </c>
      <c r="AT179" s="2" t="s">
        <v>57</v>
      </c>
      <c r="AU179" s="2" t="s">
        <v>241</v>
      </c>
      <c r="AV179" s="2" t="s">
        <v>59</v>
      </c>
      <c r="AW179" s="2" t="s">
        <v>60</v>
      </c>
      <c r="AX179" s="2" t="str">
        <f t="shared" si="4"/>
        <v/>
      </c>
      <c r="AY179" s="58" t="str">
        <f t="shared" si="5"/>
        <v/>
      </c>
    </row>
    <row r="180" spans="1:51" x14ac:dyDescent="0.25">
      <c r="A180" s="2">
        <v>179</v>
      </c>
      <c r="B180" s="2">
        <v>16162901</v>
      </c>
      <c r="C180" s="2" t="s">
        <v>264</v>
      </c>
      <c r="D180" s="2" t="s">
        <v>264</v>
      </c>
      <c r="E180" s="2">
        <v>44221.32778</v>
      </c>
      <c r="F180" s="2" t="s">
        <v>49</v>
      </c>
      <c r="G180" s="2">
        <v>320</v>
      </c>
      <c r="H180" s="2" t="s">
        <v>65</v>
      </c>
      <c r="I180" s="58">
        <v>44221</v>
      </c>
      <c r="J180" s="59">
        <v>0.38680555555555557</v>
      </c>
      <c r="K180" s="2" t="s">
        <v>51</v>
      </c>
      <c r="L180" s="2" t="s">
        <v>52</v>
      </c>
      <c r="M180" s="2" t="s">
        <v>53</v>
      </c>
      <c r="N180" s="2" t="s">
        <v>54</v>
      </c>
      <c r="AD180" s="59">
        <v>0.43402777777777773</v>
      </c>
      <c r="AE180" s="59">
        <v>0.43402777777777773</v>
      </c>
      <c r="AF180" s="60">
        <v>0</v>
      </c>
      <c r="AG180" s="2">
        <v>9926</v>
      </c>
      <c r="AH180" s="2" t="s">
        <v>55</v>
      </c>
      <c r="AI180" s="61">
        <v>44221.434490740743</v>
      </c>
      <c r="AJ180" s="2" t="s">
        <v>56</v>
      </c>
      <c r="AR180" s="61">
        <v>44221.434490740743</v>
      </c>
      <c r="AT180" s="2" t="s">
        <v>57</v>
      </c>
      <c r="AU180" s="2" t="s">
        <v>58</v>
      </c>
      <c r="AV180" s="2" t="s">
        <v>59</v>
      </c>
      <c r="AW180" s="2" t="s">
        <v>60</v>
      </c>
      <c r="AX180" s="2" t="str">
        <f t="shared" si="4"/>
        <v/>
      </c>
      <c r="AY180" s="58" t="str">
        <f t="shared" si="5"/>
        <v/>
      </c>
    </row>
    <row r="181" spans="1:51" x14ac:dyDescent="0.25">
      <c r="A181" s="2">
        <v>180</v>
      </c>
      <c r="B181" s="2">
        <v>16167714</v>
      </c>
      <c r="C181" s="2" t="s">
        <v>265</v>
      </c>
      <c r="D181" s="2" t="s">
        <v>265</v>
      </c>
      <c r="E181" s="2">
        <v>44221.508869999998</v>
      </c>
      <c r="F181" s="2" t="s">
        <v>49</v>
      </c>
      <c r="G181" s="2">
        <v>320</v>
      </c>
      <c r="H181" s="2" t="s">
        <v>65</v>
      </c>
      <c r="I181" s="58">
        <v>44221</v>
      </c>
      <c r="J181" s="59">
        <v>0.51874999999999993</v>
      </c>
      <c r="K181" s="2" t="s">
        <v>51</v>
      </c>
      <c r="L181" s="2" t="s">
        <v>52</v>
      </c>
      <c r="M181" s="2" t="s">
        <v>53</v>
      </c>
      <c r="N181" s="2" t="s">
        <v>54</v>
      </c>
      <c r="AD181" s="59">
        <v>0.55069444444444449</v>
      </c>
      <c r="AE181" s="59">
        <v>0.55069444444444449</v>
      </c>
      <c r="AF181" s="60">
        <v>0</v>
      </c>
      <c r="AG181" s="2">
        <v>16664</v>
      </c>
      <c r="AH181" s="2" t="s">
        <v>66</v>
      </c>
      <c r="AI181" s="61">
        <v>44221.551296296297</v>
      </c>
      <c r="AJ181" s="2" t="s">
        <v>56</v>
      </c>
      <c r="AR181" s="61">
        <v>44221.551296296297</v>
      </c>
      <c r="AT181" s="2" t="s">
        <v>57</v>
      </c>
      <c r="AU181" s="2" t="s">
        <v>139</v>
      </c>
      <c r="AV181" s="2" t="s">
        <v>59</v>
      </c>
      <c r="AW181" s="2" t="s">
        <v>60</v>
      </c>
      <c r="AX181" s="2" t="str">
        <f t="shared" si="4"/>
        <v/>
      </c>
      <c r="AY181" s="58" t="str">
        <f t="shared" si="5"/>
        <v/>
      </c>
    </row>
    <row r="182" spans="1:51" x14ac:dyDescent="0.25">
      <c r="A182" s="2">
        <v>181</v>
      </c>
      <c r="B182" s="2">
        <v>16166185</v>
      </c>
      <c r="C182" s="2" t="s">
        <v>266</v>
      </c>
      <c r="D182" s="2" t="s">
        <v>266</v>
      </c>
      <c r="E182" s="2">
        <v>44221.430310000003</v>
      </c>
      <c r="F182" s="2" t="s">
        <v>49</v>
      </c>
      <c r="G182" s="2">
        <v>320</v>
      </c>
      <c r="H182" s="2" t="s">
        <v>65</v>
      </c>
      <c r="I182" s="58">
        <v>44221</v>
      </c>
      <c r="J182" s="59">
        <v>0.47013888888888888</v>
      </c>
      <c r="K182" s="2" t="s">
        <v>51</v>
      </c>
      <c r="L182" s="2" t="s">
        <v>52</v>
      </c>
      <c r="M182" s="2" t="s">
        <v>53</v>
      </c>
      <c r="N182" s="2" t="s">
        <v>54</v>
      </c>
      <c r="AD182" s="59">
        <v>0.48680555555555555</v>
      </c>
      <c r="AE182" s="59">
        <v>0.48819444444444443</v>
      </c>
      <c r="AF182" s="60">
        <v>1.3888888888888889E-3</v>
      </c>
      <c r="AG182" s="2">
        <v>17143</v>
      </c>
      <c r="AH182" s="2" t="s">
        <v>68</v>
      </c>
      <c r="AI182" s="61">
        <v>44221.488275462965</v>
      </c>
      <c r="AJ182" s="2" t="s">
        <v>56</v>
      </c>
      <c r="AR182" s="61">
        <v>44221.488275462965</v>
      </c>
      <c r="AT182" s="2" t="s">
        <v>57</v>
      </c>
      <c r="AU182" s="2" t="s">
        <v>112</v>
      </c>
      <c r="AV182" s="2" t="s">
        <v>59</v>
      </c>
      <c r="AW182" s="2" t="s">
        <v>60</v>
      </c>
      <c r="AX182" s="2" t="str">
        <f t="shared" si="4"/>
        <v/>
      </c>
      <c r="AY182" s="58" t="str">
        <f t="shared" si="5"/>
        <v/>
      </c>
    </row>
    <row r="183" spans="1:51" x14ac:dyDescent="0.25">
      <c r="A183" s="2">
        <v>182</v>
      </c>
      <c r="B183" s="2">
        <v>16167715</v>
      </c>
      <c r="C183" s="2" t="s">
        <v>267</v>
      </c>
      <c r="D183" s="2" t="s">
        <v>267</v>
      </c>
      <c r="E183" s="2">
        <v>44221.509330000001</v>
      </c>
      <c r="F183" s="2" t="s">
        <v>49</v>
      </c>
      <c r="G183" s="2">
        <v>320</v>
      </c>
      <c r="H183" s="2" t="s">
        <v>65</v>
      </c>
      <c r="I183" s="58">
        <v>44221</v>
      </c>
      <c r="J183" s="59">
        <v>0.51874999999999993</v>
      </c>
      <c r="K183" s="2" t="s">
        <v>51</v>
      </c>
      <c r="L183" s="2" t="s">
        <v>52</v>
      </c>
      <c r="M183" s="2" t="s">
        <v>53</v>
      </c>
      <c r="N183" s="2" t="s">
        <v>54</v>
      </c>
      <c r="AD183" s="59">
        <v>0.55138888888888882</v>
      </c>
      <c r="AE183" s="59">
        <v>0.55347222222222225</v>
      </c>
      <c r="AF183" s="60">
        <v>2.0833333333333333E-3</v>
      </c>
      <c r="AG183" s="2">
        <v>16664</v>
      </c>
      <c r="AH183" s="2" t="s">
        <v>66</v>
      </c>
      <c r="AI183" s="61">
        <v>44221.553877314815</v>
      </c>
      <c r="AJ183" s="2" t="s">
        <v>56</v>
      </c>
      <c r="AK183" s="59"/>
      <c r="AL183" s="59"/>
      <c r="AM183" s="60"/>
      <c r="AP183" s="61"/>
      <c r="AR183" s="2">
        <v>44221.553888888891</v>
      </c>
      <c r="AS183" s="62"/>
      <c r="AT183" s="2" t="s">
        <v>57</v>
      </c>
      <c r="AU183" s="2" t="s">
        <v>139</v>
      </c>
      <c r="AV183" s="2" t="s">
        <v>59</v>
      </c>
      <c r="AW183" s="2" t="s">
        <v>60</v>
      </c>
      <c r="AX183" s="2" t="str">
        <f t="shared" si="4"/>
        <v/>
      </c>
      <c r="AY183" s="58" t="str">
        <f t="shared" si="5"/>
        <v/>
      </c>
    </row>
    <row r="184" spans="1:51" x14ac:dyDescent="0.25">
      <c r="A184" s="2">
        <v>183</v>
      </c>
      <c r="B184" s="2">
        <v>16166968</v>
      </c>
      <c r="C184" s="2" t="s">
        <v>268</v>
      </c>
      <c r="D184" s="2" t="s">
        <v>268</v>
      </c>
      <c r="E184" s="2">
        <v>44221.487070000003</v>
      </c>
      <c r="F184" s="2" t="s">
        <v>49</v>
      </c>
      <c r="G184" s="2">
        <v>319</v>
      </c>
      <c r="H184" s="2" t="s">
        <v>50</v>
      </c>
      <c r="I184" s="58">
        <v>44221</v>
      </c>
      <c r="J184" s="59">
        <v>0.4916666666666667</v>
      </c>
      <c r="K184" s="2" t="s">
        <v>51</v>
      </c>
      <c r="L184" s="2" t="s">
        <v>52</v>
      </c>
      <c r="M184" s="2" t="s">
        <v>53</v>
      </c>
      <c r="N184" s="2" t="s">
        <v>54</v>
      </c>
      <c r="AD184" s="59">
        <v>0.49305555555555558</v>
      </c>
      <c r="AE184" s="59">
        <v>0.49374999999999997</v>
      </c>
      <c r="AF184" s="60">
        <v>6.9444444444444447E-4</v>
      </c>
      <c r="AG184" s="2">
        <v>11305</v>
      </c>
      <c r="AH184" s="2" t="s">
        <v>61</v>
      </c>
      <c r="AI184" s="61">
        <v>44221.494039351855</v>
      </c>
      <c r="AJ184" s="2" t="s">
        <v>56</v>
      </c>
      <c r="AR184" s="61">
        <v>44221.494085648148</v>
      </c>
      <c r="AT184" s="2" t="s">
        <v>57</v>
      </c>
      <c r="AU184" s="2" t="s">
        <v>269</v>
      </c>
      <c r="AV184" s="2" t="s">
        <v>59</v>
      </c>
      <c r="AW184" s="2" t="s">
        <v>60</v>
      </c>
      <c r="AX184" s="2" t="str">
        <f t="shared" si="4"/>
        <v/>
      </c>
      <c r="AY184" s="58" t="str">
        <f t="shared" si="5"/>
        <v/>
      </c>
    </row>
    <row r="185" spans="1:51" x14ac:dyDescent="0.25">
      <c r="A185" s="2">
        <v>184</v>
      </c>
      <c r="B185" s="2">
        <v>16159376</v>
      </c>
      <c r="C185" s="2" t="s">
        <v>270</v>
      </c>
      <c r="D185" s="2" t="s">
        <v>270</v>
      </c>
      <c r="E185" s="2">
        <v>44219.621529999997</v>
      </c>
      <c r="F185" s="2" t="s">
        <v>49</v>
      </c>
      <c r="G185" s="2">
        <v>320</v>
      </c>
      <c r="H185" s="2" t="s">
        <v>65</v>
      </c>
      <c r="I185" s="58">
        <v>44221</v>
      </c>
      <c r="J185" s="59">
        <v>0.12986111111111112</v>
      </c>
      <c r="K185" s="2" t="s">
        <v>51</v>
      </c>
      <c r="L185" s="2" t="s">
        <v>52</v>
      </c>
      <c r="M185" s="2" t="s">
        <v>53</v>
      </c>
      <c r="N185" s="2" t="s">
        <v>54</v>
      </c>
      <c r="AD185" s="59">
        <v>0.3888888888888889</v>
      </c>
      <c r="AE185" s="59">
        <v>0.39166666666666666</v>
      </c>
      <c r="AF185" s="60">
        <v>2.7777777777777779E-3</v>
      </c>
      <c r="AG185" s="2">
        <v>9926</v>
      </c>
      <c r="AH185" s="2" t="s">
        <v>55</v>
      </c>
      <c r="AI185" s="61">
        <v>44221.392233796294</v>
      </c>
      <c r="AJ185" s="2" t="s">
        <v>56</v>
      </c>
      <c r="AR185" s="2">
        <v>44221.392233796294</v>
      </c>
      <c r="AS185" s="62"/>
      <c r="AT185" s="2" t="s">
        <v>57</v>
      </c>
      <c r="AU185" s="2" t="s">
        <v>73</v>
      </c>
      <c r="AV185" s="2" t="s">
        <v>59</v>
      </c>
      <c r="AW185" s="2" t="s">
        <v>60</v>
      </c>
      <c r="AX185" s="2" t="str">
        <f t="shared" si="4"/>
        <v/>
      </c>
      <c r="AY185" s="58" t="str">
        <f t="shared" si="5"/>
        <v/>
      </c>
    </row>
    <row r="186" spans="1:51" x14ac:dyDescent="0.25">
      <c r="A186" s="2">
        <v>185</v>
      </c>
      <c r="B186" s="2">
        <v>16159377</v>
      </c>
      <c r="C186" s="2" t="s">
        <v>271</v>
      </c>
      <c r="D186" s="2" t="s">
        <v>271</v>
      </c>
      <c r="E186" s="2">
        <v>44219.621529999997</v>
      </c>
      <c r="F186" s="2" t="s">
        <v>49</v>
      </c>
      <c r="G186" s="2">
        <v>320</v>
      </c>
      <c r="H186" s="2" t="s">
        <v>65</v>
      </c>
      <c r="I186" s="58">
        <v>44221</v>
      </c>
      <c r="J186" s="59">
        <v>0.12986111111111112</v>
      </c>
      <c r="K186" s="2" t="s">
        <v>51</v>
      </c>
      <c r="L186" s="2" t="s">
        <v>52</v>
      </c>
      <c r="M186" s="2" t="s">
        <v>53</v>
      </c>
      <c r="N186" s="2" t="s">
        <v>54</v>
      </c>
      <c r="AD186" s="59">
        <v>0.39166666666666666</v>
      </c>
      <c r="AE186" s="59">
        <v>0.3923611111111111</v>
      </c>
      <c r="AF186" s="60">
        <v>6.9444444444444447E-4</v>
      </c>
      <c r="AG186" s="2">
        <v>9926</v>
      </c>
      <c r="AH186" s="2" t="s">
        <v>55</v>
      </c>
      <c r="AI186" s="61">
        <v>44221.392893518518</v>
      </c>
      <c r="AJ186" s="2" t="s">
        <v>56</v>
      </c>
      <c r="AK186" s="59"/>
      <c r="AL186" s="59"/>
      <c r="AM186" s="60"/>
      <c r="AP186" s="61"/>
      <c r="AR186" s="2">
        <v>44221.392893518518</v>
      </c>
      <c r="AS186" s="62"/>
      <c r="AT186" s="2" t="s">
        <v>57</v>
      </c>
      <c r="AU186" s="2" t="s">
        <v>73</v>
      </c>
      <c r="AV186" s="2" t="s">
        <v>59</v>
      </c>
      <c r="AW186" s="2" t="s">
        <v>60</v>
      </c>
      <c r="AX186" s="2" t="str">
        <f t="shared" si="4"/>
        <v/>
      </c>
      <c r="AY186" s="58" t="str">
        <f t="shared" si="5"/>
        <v/>
      </c>
    </row>
    <row r="187" spans="1:51" x14ac:dyDescent="0.25">
      <c r="A187" s="2">
        <v>186</v>
      </c>
      <c r="B187" s="2">
        <v>16162892</v>
      </c>
      <c r="C187" s="2" t="s">
        <v>272</v>
      </c>
      <c r="D187" s="2" t="s">
        <v>272</v>
      </c>
      <c r="E187" s="2">
        <v>44221.356939999998</v>
      </c>
      <c r="F187" s="2" t="s">
        <v>49</v>
      </c>
      <c r="G187" s="2">
        <v>319</v>
      </c>
      <c r="H187" s="2" t="s">
        <v>50</v>
      </c>
      <c r="I187" s="58">
        <v>44221</v>
      </c>
      <c r="J187" s="59">
        <v>0.38680555555555557</v>
      </c>
      <c r="K187" s="2" t="s">
        <v>51</v>
      </c>
      <c r="L187" s="2" t="s">
        <v>52</v>
      </c>
      <c r="M187" s="2" t="s">
        <v>53</v>
      </c>
      <c r="N187" s="2" t="s">
        <v>54</v>
      </c>
      <c r="AD187" s="59">
        <v>0.40972222222222227</v>
      </c>
      <c r="AE187" s="59">
        <v>0.40972222222222227</v>
      </c>
      <c r="AF187" s="60">
        <v>0</v>
      </c>
      <c r="AG187" s="2">
        <v>16027</v>
      </c>
      <c r="AH187" s="2" t="s">
        <v>69</v>
      </c>
      <c r="AI187" s="61">
        <v>44221.410104166665</v>
      </c>
      <c r="AJ187" s="2" t="s">
        <v>56</v>
      </c>
      <c r="AR187" s="2">
        <v>44221.410104166665</v>
      </c>
      <c r="AS187" s="62"/>
      <c r="AT187" s="2" t="s">
        <v>57</v>
      </c>
      <c r="AU187" s="2" t="s">
        <v>58</v>
      </c>
      <c r="AV187" s="2" t="s">
        <v>59</v>
      </c>
      <c r="AW187" s="2" t="s">
        <v>60</v>
      </c>
      <c r="AX187" s="2" t="str">
        <f t="shared" si="4"/>
        <v/>
      </c>
      <c r="AY187" s="58" t="str">
        <f t="shared" si="5"/>
        <v/>
      </c>
    </row>
    <row r="188" spans="1:51" x14ac:dyDescent="0.25">
      <c r="A188" s="2">
        <v>187</v>
      </c>
      <c r="B188" s="2">
        <v>16167607</v>
      </c>
      <c r="C188" s="2" t="s">
        <v>273</v>
      </c>
      <c r="D188" s="2" t="s">
        <v>273</v>
      </c>
      <c r="E188" s="2">
        <v>44221.502090000002</v>
      </c>
      <c r="F188" s="2" t="s">
        <v>49</v>
      </c>
      <c r="G188" s="2">
        <v>313</v>
      </c>
      <c r="H188" s="2" t="s">
        <v>63</v>
      </c>
      <c r="I188" s="58">
        <v>44221</v>
      </c>
      <c r="J188" s="59">
        <v>0.51458333333333328</v>
      </c>
      <c r="K188" s="2" t="s">
        <v>51</v>
      </c>
      <c r="L188" s="2" t="s">
        <v>52</v>
      </c>
      <c r="M188" s="2" t="s">
        <v>53</v>
      </c>
      <c r="N188" s="2" t="s">
        <v>54</v>
      </c>
      <c r="AD188" s="59">
        <v>0.5180555555555556</v>
      </c>
      <c r="AE188" s="59">
        <v>0.52847222222222223</v>
      </c>
      <c r="AF188" s="60">
        <v>1.0416666666666666E-2</v>
      </c>
      <c r="AG188" s="2">
        <v>11305</v>
      </c>
      <c r="AH188" s="2" t="s">
        <v>61</v>
      </c>
      <c r="AI188" s="61">
        <v>44221.529143518521</v>
      </c>
      <c r="AJ188" s="2" t="s">
        <v>56</v>
      </c>
      <c r="AK188" s="59"/>
      <c r="AL188" s="59"/>
      <c r="AM188" s="60"/>
      <c r="AP188" s="61"/>
      <c r="AS188" s="62">
        <v>44221</v>
      </c>
      <c r="AT188" s="2" t="s">
        <v>56</v>
      </c>
      <c r="AU188" s="2" t="s">
        <v>71</v>
      </c>
      <c r="AV188" s="2" t="s">
        <v>59</v>
      </c>
      <c r="AW188" s="2" t="s">
        <v>60</v>
      </c>
      <c r="AX188" s="2" t="str">
        <f t="shared" si="4"/>
        <v>One Step</v>
      </c>
      <c r="AY188" s="58">
        <f t="shared" si="5"/>
        <v>44221</v>
      </c>
    </row>
    <row r="189" spans="1:51" x14ac:dyDescent="0.25">
      <c r="A189" s="2">
        <v>188</v>
      </c>
      <c r="B189" s="2">
        <v>16167713</v>
      </c>
      <c r="C189" s="2" t="s">
        <v>274</v>
      </c>
      <c r="D189" s="2" t="s">
        <v>274</v>
      </c>
      <c r="E189" s="2">
        <v>44221.504710000001</v>
      </c>
      <c r="F189" s="2" t="s">
        <v>49</v>
      </c>
      <c r="G189" s="2">
        <v>320</v>
      </c>
      <c r="H189" s="2" t="s">
        <v>65</v>
      </c>
      <c r="I189" s="58">
        <v>44221</v>
      </c>
      <c r="J189" s="59">
        <v>0.51874999999999993</v>
      </c>
      <c r="K189" s="2" t="s">
        <v>51</v>
      </c>
      <c r="L189" s="2" t="s">
        <v>52</v>
      </c>
      <c r="M189" s="2" t="s">
        <v>53</v>
      </c>
      <c r="N189" s="2" t="s">
        <v>54</v>
      </c>
      <c r="AD189" s="59">
        <v>0.55069444444444449</v>
      </c>
      <c r="AE189" s="59">
        <v>0.55069444444444449</v>
      </c>
      <c r="AF189" s="60">
        <v>0</v>
      </c>
      <c r="AG189" s="2">
        <v>16664</v>
      </c>
      <c r="AH189" s="2" t="s">
        <v>66</v>
      </c>
      <c r="AI189" s="61">
        <v>44221.550821759258</v>
      </c>
      <c r="AJ189" s="2" t="s">
        <v>56</v>
      </c>
      <c r="AR189" s="61">
        <v>44221.550821759258</v>
      </c>
      <c r="AT189" s="2" t="s">
        <v>57</v>
      </c>
      <c r="AU189" s="2" t="s">
        <v>139</v>
      </c>
      <c r="AV189" s="2" t="s">
        <v>59</v>
      </c>
      <c r="AW189" s="2" t="s">
        <v>60</v>
      </c>
      <c r="AX189" s="2" t="str">
        <f t="shared" si="4"/>
        <v/>
      </c>
      <c r="AY189" s="58" t="str">
        <f t="shared" si="5"/>
        <v/>
      </c>
    </row>
    <row r="190" spans="1:51" x14ac:dyDescent="0.25">
      <c r="A190" s="2">
        <v>189</v>
      </c>
      <c r="B190" s="2">
        <v>16159409</v>
      </c>
      <c r="C190" s="2" t="s">
        <v>275</v>
      </c>
      <c r="D190" s="2" t="s">
        <v>275</v>
      </c>
      <c r="E190" s="2">
        <v>44219.636109999999</v>
      </c>
      <c r="F190" s="2" t="s">
        <v>49</v>
      </c>
      <c r="G190" s="2">
        <v>320</v>
      </c>
      <c r="H190" s="2" t="s">
        <v>65</v>
      </c>
      <c r="I190" s="58">
        <v>44221</v>
      </c>
      <c r="J190" s="59">
        <v>0.12986111111111112</v>
      </c>
      <c r="K190" s="2" t="s">
        <v>51</v>
      </c>
      <c r="L190" s="2" t="s">
        <v>52</v>
      </c>
      <c r="M190" s="2" t="s">
        <v>53</v>
      </c>
      <c r="N190" s="2" t="s">
        <v>54</v>
      </c>
      <c r="AD190" s="59">
        <v>0.42222222222222222</v>
      </c>
      <c r="AE190" s="59">
        <v>0.42222222222222222</v>
      </c>
      <c r="AF190" s="60">
        <v>0</v>
      </c>
      <c r="AG190" s="2">
        <v>11305</v>
      </c>
      <c r="AH190" s="2" t="s">
        <v>61</v>
      </c>
      <c r="AI190" s="61">
        <v>44221.422650462962</v>
      </c>
      <c r="AJ190" s="2" t="s">
        <v>56</v>
      </c>
      <c r="AR190" s="61">
        <v>44221.422650462962</v>
      </c>
      <c r="AT190" s="2" t="s">
        <v>57</v>
      </c>
      <c r="AU190" s="2" t="s">
        <v>73</v>
      </c>
      <c r="AV190" s="2" t="s">
        <v>59</v>
      </c>
      <c r="AW190" s="2" t="s">
        <v>60</v>
      </c>
      <c r="AX190" s="2" t="str">
        <f t="shared" si="4"/>
        <v/>
      </c>
      <c r="AY190" s="58" t="str">
        <f t="shared" si="5"/>
        <v/>
      </c>
    </row>
    <row r="191" spans="1:51" x14ac:dyDescent="0.25">
      <c r="A191" s="2">
        <v>190</v>
      </c>
      <c r="B191" s="2">
        <v>16167315</v>
      </c>
      <c r="C191" s="2" t="s">
        <v>275</v>
      </c>
      <c r="D191" s="2" t="s">
        <v>275</v>
      </c>
      <c r="E191" s="2">
        <v>44221.480459999999</v>
      </c>
      <c r="F191" s="2" t="s">
        <v>49</v>
      </c>
      <c r="G191" s="2">
        <v>313</v>
      </c>
      <c r="H191" s="2" t="s">
        <v>63</v>
      </c>
      <c r="I191" s="58">
        <v>44221</v>
      </c>
      <c r="J191" s="59">
        <v>0.50486111111111109</v>
      </c>
      <c r="K191" s="2" t="s">
        <v>51</v>
      </c>
      <c r="L191" s="2" t="s">
        <v>52</v>
      </c>
      <c r="M191" s="2" t="s">
        <v>53</v>
      </c>
      <c r="N191" s="2" t="s">
        <v>54</v>
      </c>
      <c r="AD191" s="59">
        <v>0.51458333333333328</v>
      </c>
      <c r="AE191" s="59">
        <v>0.53611111111111109</v>
      </c>
      <c r="AF191" s="60">
        <v>2.1527777777777781E-2</v>
      </c>
      <c r="AG191" s="2">
        <v>16510</v>
      </c>
      <c r="AH191" s="2" t="s">
        <v>64</v>
      </c>
      <c r="AI191" s="61">
        <v>44221.53670138889</v>
      </c>
      <c r="AJ191" s="2" t="s">
        <v>56</v>
      </c>
      <c r="AK191" s="59"/>
      <c r="AL191" s="59"/>
      <c r="AM191" s="60"/>
      <c r="AP191" s="61"/>
      <c r="AS191" s="62">
        <v>44221</v>
      </c>
      <c r="AT191" s="2" t="s">
        <v>56</v>
      </c>
      <c r="AU191" s="2" t="s">
        <v>62</v>
      </c>
      <c r="AV191" s="2" t="s">
        <v>59</v>
      </c>
      <c r="AW191" s="2" t="s">
        <v>60</v>
      </c>
      <c r="AX191" s="2" t="str">
        <f t="shared" si="4"/>
        <v>One Step</v>
      </c>
      <c r="AY191" s="58">
        <f t="shared" si="5"/>
        <v>44221</v>
      </c>
    </row>
    <row r="192" spans="1:51" x14ac:dyDescent="0.25">
      <c r="A192" s="2">
        <v>191</v>
      </c>
      <c r="B192" s="2">
        <v>16162606</v>
      </c>
      <c r="C192" s="2" t="s">
        <v>276</v>
      </c>
      <c r="D192" s="2" t="s">
        <v>276</v>
      </c>
      <c r="E192" s="2">
        <v>44221.32847</v>
      </c>
      <c r="F192" s="2" t="s">
        <v>49</v>
      </c>
      <c r="G192" s="2">
        <v>319</v>
      </c>
      <c r="H192" s="2" t="s">
        <v>50</v>
      </c>
      <c r="I192" s="58">
        <v>44221</v>
      </c>
      <c r="J192" s="59">
        <v>0.37986111111111115</v>
      </c>
      <c r="K192" s="2" t="s">
        <v>51</v>
      </c>
      <c r="L192" s="2" t="s">
        <v>52</v>
      </c>
      <c r="M192" s="2" t="s">
        <v>53</v>
      </c>
      <c r="N192" s="2" t="s">
        <v>54</v>
      </c>
      <c r="AD192" s="59">
        <v>0.40347222222222223</v>
      </c>
      <c r="AE192" s="59">
        <v>0.40416666666666662</v>
      </c>
      <c r="AF192" s="60">
        <v>6.9444444444444447E-4</v>
      </c>
      <c r="AG192" s="2">
        <v>16027</v>
      </c>
      <c r="AH192" s="2" t="s">
        <v>69</v>
      </c>
      <c r="AI192" s="61">
        <v>44221.404548611114</v>
      </c>
      <c r="AJ192" s="2" t="s">
        <v>56</v>
      </c>
      <c r="AR192" s="61">
        <v>44221.404548611114</v>
      </c>
      <c r="AT192" s="2" t="s">
        <v>57</v>
      </c>
      <c r="AU192" s="2" t="s">
        <v>58</v>
      </c>
      <c r="AV192" s="2" t="s">
        <v>59</v>
      </c>
      <c r="AW192" s="2" t="s">
        <v>60</v>
      </c>
      <c r="AX192" s="2" t="str">
        <f t="shared" si="4"/>
        <v/>
      </c>
      <c r="AY192" s="58" t="str">
        <f t="shared" si="5"/>
        <v/>
      </c>
    </row>
    <row r="193" spans="1:51" x14ac:dyDescent="0.25">
      <c r="A193" s="2">
        <v>192</v>
      </c>
      <c r="B193" s="2">
        <v>16159388</v>
      </c>
      <c r="C193" s="2" t="s">
        <v>277</v>
      </c>
      <c r="D193" s="2" t="s">
        <v>277</v>
      </c>
      <c r="E193" s="2">
        <v>44219.620139999999</v>
      </c>
      <c r="F193" s="2" t="s">
        <v>49</v>
      </c>
      <c r="G193" s="2">
        <v>320</v>
      </c>
      <c r="H193" s="2" t="s">
        <v>65</v>
      </c>
      <c r="I193" s="58">
        <v>44221</v>
      </c>
      <c r="J193" s="59">
        <v>0.12986111111111112</v>
      </c>
      <c r="K193" s="2" t="s">
        <v>51</v>
      </c>
      <c r="L193" s="2" t="s">
        <v>52</v>
      </c>
      <c r="M193" s="2" t="s">
        <v>53</v>
      </c>
      <c r="N193" s="2" t="s">
        <v>54</v>
      </c>
      <c r="AD193" s="59">
        <v>0.41736111111111113</v>
      </c>
      <c r="AE193" s="59">
        <v>0.41736111111111113</v>
      </c>
      <c r="AF193" s="60">
        <v>0</v>
      </c>
      <c r="AG193" s="2">
        <v>9926</v>
      </c>
      <c r="AH193" s="2" t="s">
        <v>55</v>
      </c>
      <c r="AI193" s="61">
        <v>44221.417974537035</v>
      </c>
      <c r="AJ193" s="2" t="s">
        <v>56</v>
      </c>
      <c r="AR193" s="61">
        <v>44221.417974537035</v>
      </c>
      <c r="AT193" s="2" t="s">
        <v>57</v>
      </c>
      <c r="AU193" s="2" t="s">
        <v>73</v>
      </c>
      <c r="AV193" s="2" t="s">
        <v>59</v>
      </c>
      <c r="AW193" s="2" t="s">
        <v>60</v>
      </c>
      <c r="AX193" s="2" t="str">
        <f t="shared" si="4"/>
        <v/>
      </c>
      <c r="AY193" s="58" t="str">
        <f t="shared" si="5"/>
        <v/>
      </c>
    </row>
    <row r="194" spans="1:51" x14ac:dyDescent="0.25">
      <c r="A194" s="2">
        <v>193</v>
      </c>
      <c r="B194" s="2">
        <v>16162608</v>
      </c>
      <c r="C194" s="2" t="s">
        <v>277</v>
      </c>
      <c r="D194" s="2" t="s">
        <v>277</v>
      </c>
      <c r="E194" s="2">
        <v>44221.331939999996</v>
      </c>
      <c r="F194" s="2" t="s">
        <v>49</v>
      </c>
      <c r="G194" s="2">
        <v>319</v>
      </c>
      <c r="H194" s="2" t="s">
        <v>50</v>
      </c>
      <c r="I194" s="58">
        <v>44221</v>
      </c>
      <c r="J194" s="59">
        <v>0.37986111111111115</v>
      </c>
      <c r="K194" s="2" t="s">
        <v>51</v>
      </c>
      <c r="L194" s="2" t="s">
        <v>52</v>
      </c>
      <c r="M194" s="2" t="s">
        <v>53</v>
      </c>
      <c r="N194" s="2" t="s">
        <v>54</v>
      </c>
      <c r="AD194" s="59">
        <v>0.40486111111111112</v>
      </c>
      <c r="AE194" s="59">
        <v>0.4069444444444445</v>
      </c>
      <c r="AF194" s="60">
        <v>2.0833333333333333E-3</v>
      </c>
      <c r="AG194" s="2">
        <v>9926</v>
      </c>
      <c r="AH194" s="2" t="s">
        <v>55</v>
      </c>
      <c r="AI194" s="61">
        <v>44221.407627314817</v>
      </c>
      <c r="AJ194" s="2" t="s">
        <v>56</v>
      </c>
      <c r="AR194" s="61">
        <v>44221.407627314817</v>
      </c>
      <c r="AT194" s="2" t="s">
        <v>57</v>
      </c>
      <c r="AU194" s="2" t="s">
        <v>58</v>
      </c>
      <c r="AV194" s="2" t="s">
        <v>59</v>
      </c>
      <c r="AW194" s="2" t="s">
        <v>60</v>
      </c>
      <c r="AX194" s="2" t="str">
        <f t="shared" si="4"/>
        <v/>
      </c>
      <c r="AY194" s="58" t="str">
        <f t="shared" si="5"/>
        <v/>
      </c>
    </row>
    <row r="195" spans="1:51" x14ac:dyDescent="0.25">
      <c r="A195" s="2">
        <v>194</v>
      </c>
      <c r="B195" s="2">
        <v>16162603</v>
      </c>
      <c r="C195" s="2" t="s">
        <v>278</v>
      </c>
      <c r="D195" s="2" t="s">
        <v>278</v>
      </c>
      <c r="E195" s="2">
        <v>44221.324999999997</v>
      </c>
      <c r="F195" s="2" t="s">
        <v>49</v>
      </c>
      <c r="G195" s="2">
        <v>319</v>
      </c>
      <c r="H195" s="2" t="s">
        <v>50</v>
      </c>
      <c r="I195" s="58">
        <v>44221</v>
      </c>
      <c r="J195" s="59">
        <v>0.37986111111111115</v>
      </c>
      <c r="K195" s="2" t="s">
        <v>51</v>
      </c>
      <c r="L195" s="2" t="s">
        <v>52</v>
      </c>
      <c r="M195" s="2" t="s">
        <v>53</v>
      </c>
      <c r="N195" s="2" t="s">
        <v>54</v>
      </c>
      <c r="AD195" s="59">
        <v>0.39999999999999997</v>
      </c>
      <c r="AE195" s="59">
        <v>0.40069444444444446</v>
      </c>
      <c r="AF195" s="60">
        <v>6.9444444444444447E-4</v>
      </c>
      <c r="AG195" s="2">
        <v>9926</v>
      </c>
      <c r="AH195" s="2" t="s">
        <v>55</v>
      </c>
      <c r="AI195" s="61">
        <v>44221.400949074072</v>
      </c>
      <c r="AJ195" s="2" t="s">
        <v>56</v>
      </c>
      <c r="AR195" s="61">
        <v>44221.400949074072</v>
      </c>
      <c r="AT195" s="2" t="s">
        <v>57</v>
      </c>
      <c r="AU195" s="2" t="s">
        <v>58</v>
      </c>
      <c r="AV195" s="2" t="s">
        <v>59</v>
      </c>
      <c r="AW195" s="2" t="s">
        <v>60</v>
      </c>
      <c r="AX195" s="2" t="str">
        <f t="shared" ref="AX195:AX258" si="6">IF(OR(AT195="Completed",AT195="QC Product"),IF(AND(AT195="Completed",AO195=""),"One Step",IF(AND(AT195="Completed",AO195=AH195),"One Step",IF(AT195="QC Product","Two Step","Two Step"))),"")</f>
        <v/>
      </c>
      <c r="AY195" s="58" t="str">
        <f t="shared" ref="AY195:AY258" si="7">IF(OR(AT195="Completed",AT195="QC Product"),INT(AI195),"")</f>
        <v/>
      </c>
    </row>
    <row r="196" spans="1:51" x14ac:dyDescent="0.25">
      <c r="A196" s="2">
        <v>195</v>
      </c>
      <c r="B196" s="2">
        <v>16162607</v>
      </c>
      <c r="C196" s="2" t="s">
        <v>279</v>
      </c>
      <c r="D196" s="2" t="s">
        <v>279</v>
      </c>
      <c r="E196" s="2">
        <v>44221.330560000002</v>
      </c>
      <c r="F196" s="2" t="s">
        <v>49</v>
      </c>
      <c r="G196" s="2">
        <v>319</v>
      </c>
      <c r="H196" s="2" t="s">
        <v>50</v>
      </c>
      <c r="I196" s="58">
        <v>44221</v>
      </c>
      <c r="J196" s="59">
        <v>0.37986111111111115</v>
      </c>
      <c r="K196" s="2" t="s">
        <v>51</v>
      </c>
      <c r="L196" s="2" t="s">
        <v>52</v>
      </c>
      <c r="M196" s="2" t="s">
        <v>53</v>
      </c>
      <c r="N196" s="2" t="s">
        <v>54</v>
      </c>
      <c r="AD196" s="59">
        <v>0.40416666666666662</v>
      </c>
      <c r="AE196" s="59">
        <v>0.40486111111111112</v>
      </c>
      <c r="AF196" s="60">
        <v>6.9444444444444447E-4</v>
      </c>
      <c r="AG196" s="2">
        <v>16027</v>
      </c>
      <c r="AH196" s="2" t="s">
        <v>69</v>
      </c>
      <c r="AI196" s="61">
        <v>44221.405023148145</v>
      </c>
      <c r="AJ196" s="2" t="s">
        <v>56</v>
      </c>
      <c r="AR196" s="2">
        <v>44221.405034722222</v>
      </c>
      <c r="AS196" s="62"/>
      <c r="AT196" s="2" t="s">
        <v>57</v>
      </c>
      <c r="AU196" s="2" t="s">
        <v>58</v>
      </c>
      <c r="AV196" s="2" t="s">
        <v>59</v>
      </c>
      <c r="AW196" s="2" t="s">
        <v>60</v>
      </c>
      <c r="AX196" s="2" t="str">
        <f t="shared" si="6"/>
        <v/>
      </c>
      <c r="AY196" s="58" t="str">
        <f t="shared" si="7"/>
        <v/>
      </c>
    </row>
    <row r="197" spans="1:51" x14ac:dyDescent="0.25">
      <c r="A197" s="2">
        <v>196</v>
      </c>
      <c r="B197" s="2">
        <v>16164530</v>
      </c>
      <c r="C197" s="2" t="s">
        <v>279</v>
      </c>
      <c r="D197" s="2" t="s">
        <v>279</v>
      </c>
      <c r="E197" s="2">
        <v>44221.386200000001</v>
      </c>
      <c r="F197" s="2" t="s">
        <v>49</v>
      </c>
      <c r="G197" s="2">
        <v>320</v>
      </c>
      <c r="H197" s="2" t="s">
        <v>65</v>
      </c>
      <c r="I197" s="58">
        <v>44221</v>
      </c>
      <c r="J197" s="59">
        <v>0.42152777777777778</v>
      </c>
      <c r="K197" s="2" t="s">
        <v>51</v>
      </c>
      <c r="L197" s="2" t="s">
        <v>52</v>
      </c>
      <c r="M197" s="2" t="s">
        <v>53</v>
      </c>
      <c r="N197" s="2" t="s">
        <v>54</v>
      </c>
      <c r="AD197" s="59">
        <v>0.44236111111111115</v>
      </c>
      <c r="AE197" s="59">
        <v>0.44305555555555554</v>
      </c>
      <c r="AF197" s="60">
        <v>6.9444444444444447E-4</v>
      </c>
      <c r="AG197" s="2">
        <v>9926</v>
      </c>
      <c r="AH197" s="2" t="s">
        <v>55</v>
      </c>
      <c r="AI197" s="61">
        <v>44221.443136574075</v>
      </c>
      <c r="AJ197" s="2" t="s">
        <v>56</v>
      </c>
      <c r="AK197" s="59"/>
      <c r="AL197" s="59"/>
      <c r="AM197" s="60"/>
      <c r="AP197" s="61"/>
      <c r="AR197" s="2">
        <v>44221.443136574075</v>
      </c>
      <c r="AS197" s="62"/>
      <c r="AT197" s="2" t="s">
        <v>57</v>
      </c>
      <c r="AU197" s="2" t="s">
        <v>58</v>
      </c>
      <c r="AV197" s="2" t="s">
        <v>59</v>
      </c>
      <c r="AW197" s="2" t="s">
        <v>60</v>
      </c>
      <c r="AX197" s="2" t="str">
        <f t="shared" si="6"/>
        <v/>
      </c>
      <c r="AY197" s="58" t="str">
        <f t="shared" si="7"/>
        <v/>
      </c>
    </row>
    <row r="198" spans="1:51" x14ac:dyDescent="0.25">
      <c r="A198" s="2">
        <v>197</v>
      </c>
      <c r="B198" s="2">
        <v>16166999</v>
      </c>
      <c r="C198" s="2" t="s">
        <v>280</v>
      </c>
      <c r="D198" s="2" t="s">
        <v>280</v>
      </c>
      <c r="E198" s="2">
        <v>44221.475689999999</v>
      </c>
      <c r="F198" s="2" t="s">
        <v>49</v>
      </c>
      <c r="G198" s="2">
        <v>319</v>
      </c>
      <c r="H198" s="2" t="s">
        <v>50</v>
      </c>
      <c r="I198" s="58">
        <v>44221</v>
      </c>
      <c r="J198" s="59">
        <v>0.49374999999999997</v>
      </c>
      <c r="K198" s="2" t="s">
        <v>51</v>
      </c>
      <c r="L198" s="2" t="s">
        <v>52</v>
      </c>
      <c r="M198" s="2" t="s">
        <v>53</v>
      </c>
      <c r="N198" s="2" t="s">
        <v>54</v>
      </c>
      <c r="AD198" s="59">
        <v>0.49791666666666662</v>
      </c>
      <c r="AE198" s="59">
        <v>0.49861111111111112</v>
      </c>
      <c r="AF198" s="60">
        <v>6.9444444444444447E-4</v>
      </c>
      <c r="AG198" s="2">
        <v>9926</v>
      </c>
      <c r="AH198" s="2" t="s">
        <v>55</v>
      </c>
      <c r="AI198" s="61">
        <v>44221.499074074076</v>
      </c>
      <c r="AJ198" s="2" t="s">
        <v>56</v>
      </c>
      <c r="AR198" s="2">
        <v>44221.499074074076</v>
      </c>
      <c r="AS198" s="62"/>
      <c r="AT198" s="2" t="s">
        <v>57</v>
      </c>
      <c r="AU198" s="2" t="s">
        <v>73</v>
      </c>
      <c r="AV198" s="2" t="s">
        <v>59</v>
      </c>
      <c r="AW198" s="2" t="s">
        <v>60</v>
      </c>
      <c r="AX198" s="2" t="str">
        <f t="shared" si="6"/>
        <v/>
      </c>
      <c r="AY198" s="58" t="str">
        <f t="shared" si="7"/>
        <v/>
      </c>
    </row>
    <row r="199" spans="1:51" x14ac:dyDescent="0.25">
      <c r="A199" s="2">
        <v>198</v>
      </c>
      <c r="B199" s="2">
        <v>16164525</v>
      </c>
      <c r="C199" s="2" t="s">
        <v>281</v>
      </c>
      <c r="D199" s="2" t="s">
        <v>281</v>
      </c>
      <c r="E199" s="2">
        <v>44221.395219999999</v>
      </c>
      <c r="F199" s="2" t="s">
        <v>49</v>
      </c>
      <c r="G199" s="2">
        <v>320</v>
      </c>
      <c r="H199" s="2" t="s">
        <v>65</v>
      </c>
      <c r="I199" s="58">
        <v>44221</v>
      </c>
      <c r="J199" s="59">
        <v>0.42152777777777778</v>
      </c>
      <c r="K199" s="2" t="s">
        <v>51</v>
      </c>
      <c r="L199" s="2" t="s">
        <v>52</v>
      </c>
      <c r="M199" s="2" t="s">
        <v>53</v>
      </c>
      <c r="N199" s="2" t="s">
        <v>54</v>
      </c>
      <c r="AD199" s="59">
        <v>0.44097222222222227</v>
      </c>
      <c r="AE199" s="59">
        <v>0.44097222222222227</v>
      </c>
      <c r="AF199" s="60">
        <v>0</v>
      </c>
      <c r="AG199" s="2">
        <v>9926</v>
      </c>
      <c r="AH199" s="2" t="s">
        <v>55</v>
      </c>
      <c r="AI199" s="61">
        <v>44221.441331018519</v>
      </c>
      <c r="AJ199" s="2" t="s">
        <v>56</v>
      </c>
      <c r="AR199" s="61">
        <v>44221.441331018519</v>
      </c>
      <c r="AT199" s="2" t="s">
        <v>57</v>
      </c>
      <c r="AU199" s="2" t="s">
        <v>58</v>
      </c>
      <c r="AV199" s="2" t="s">
        <v>59</v>
      </c>
      <c r="AW199" s="2" t="s">
        <v>60</v>
      </c>
      <c r="AX199" s="2" t="str">
        <f t="shared" si="6"/>
        <v/>
      </c>
      <c r="AY199" s="58" t="str">
        <f t="shared" si="7"/>
        <v/>
      </c>
    </row>
    <row r="200" spans="1:51" x14ac:dyDescent="0.25">
      <c r="A200" s="2">
        <v>199</v>
      </c>
      <c r="B200" s="2">
        <v>16159393</v>
      </c>
      <c r="C200" s="2" t="s">
        <v>125</v>
      </c>
      <c r="D200" s="2" t="s">
        <v>125</v>
      </c>
      <c r="E200" s="2">
        <v>44219.62083</v>
      </c>
      <c r="F200" s="2" t="s">
        <v>49</v>
      </c>
      <c r="G200" s="2">
        <v>320</v>
      </c>
      <c r="H200" s="2" t="s">
        <v>65</v>
      </c>
      <c r="I200" s="58">
        <v>44221</v>
      </c>
      <c r="J200" s="59">
        <v>0.12986111111111112</v>
      </c>
      <c r="K200" s="2" t="s">
        <v>51</v>
      </c>
      <c r="L200" s="2" t="s">
        <v>52</v>
      </c>
      <c r="M200" s="2" t="s">
        <v>53</v>
      </c>
      <c r="N200" s="2" t="s">
        <v>54</v>
      </c>
      <c r="AD200" s="59">
        <v>0.41805555555555557</v>
      </c>
      <c r="AE200" s="59">
        <v>0.41875000000000001</v>
      </c>
      <c r="AF200" s="60">
        <v>6.9444444444444447E-4</v>
      </c>
      <c r="AG200" s="2">
        <v>11305</v>
      </c>
      <c r="AH200" s="2" t="s">
        <v>61</v>
      </c>
      <c r="AI200" s="61">
        <v>44221.41878472222</v>
      </c>
      <c r="AJ200" s="2" t="s">
        <v>56</v>
      </c>
      <c r="AK200" s="59"/>
      <c r="AL200" s="59"/>
      <c r="AM200" s="60"/>
      <c r="AP200" s="61"/>
      <c r="AR200" s="2">
        <v>44221.41878472222</v>
      </c>
      <c r="AS200" s="62"/>
      <c r="AT200" s="2" t="s">
        <v>57</v>
      </c>
      <c r="AU200" s="2" t="s">
        <v>73</v>
      </c>
      <c r="AV200" s="2" t="s">
        <v>59</v>
      </c>
      <c r="AW200" s="2" t="s">
        <v>60</v>
      </c>
      <c r="AX200" s="2" t="str">
        <f t="shared" si="6"/>
        <v/>
      </c>
      <c r="AY200" s="58" t="str">
        <f t="shared" si="7"/>
        <v/>
      </c>
    </row>
    <row r="201" spans="1:51" x14ac:dyDescent="0.25">
      <c r="A201" s="2">
        <v>200</v>
      </c>
      <c r="B201" s="2">
        <v>16168614</v>
      </c>
      <c r="C201" s="2" t="s">
        <v>282</v>
      </c>
      <c r="D201" s="2" t="s">
        <v>282</v>
      </c>
      <c r="E201" s="2">
        <v>44221.511989999999</v>
      </c>
      <c r="F201" s="2" t="s">
        <v>49</v>
      </c>
      <c r="G201" s="2">
        <v>313</v>
      </c>
      <c r="H201" s="2" t="s">
        <v>63</v>
      </c>
      <c r="I201" s="58">
        <v>44221</v>
      </c>
      <c r="J201" s="59">
        <v>0.54861111111111105</v>
      </c>
      <c r="K201" s="2" t="s">
        <v>51</v>
      </c>
      <c r="L201" s="2" t="s">
        <v>52</v>
      </c>
      <c r="M201" s="2" t="s">
        <v>53</v>
      </c>
      <c r="N201" s="2" t="s">
        <v>54</v>
      </c>
      <c r="AD201" s="59">
        <v>0.5541666666666667</v>
      </c>
      <c r="AE201" s="59"/>
      <c r="AF201" s="60"/>
      <c r="AG201" s="2">
        <v>16027</v>
      </c>
      <c r="AH201" s="2" t="s">
        <v>69</v>
      </c>
      <c r="AI201" s="61"/>
      <c r="AJ201" s="2" t="s">
        <v>75</v>
      </c>
      <c r="AR201" s="61">
        <v>44221.549016203702</v>
      </c>
      <c r="AT201" s="2" t="s">
        <v>74</v>
      </c>
      <c r="AV201" s="2" t="s">
        <v>59</v>
      </c>
      <c r="AW201" s="2" t="s">
        <v>60</v>
      </c>
      <c r="AX201" s="2" t="str">
        <f t="shared" si="6"/>
        <v/>
      </c>
      <c r="AY201" s="58" t="str">
        <f t="shared" si="7"/>
        <v/>
      </c>
    </row>
    <row r="202" spans="1:51" x14ac:dyDescent="0.25">
      <c r="A202" s="2">
        <v>201</v>
      </c>
      <c r="B202" s="2">
        <v>16162898</v>
      </c>
      <c r="C202" s="2" t="s">
        <v>126</v>
      </c>
      <c r="D202" s="2" t="s">
        <v>126</v>
      </c>
      <c r="E202" s="2">
        <v>44221.32778</v>
      </c>
      <c r="F202" s="2" t="s">
        <v>49</v>
      </c>
      <c r="G202" s="2">
        <v>313</v>
      </c>
      <c r="H202" s="2" t="s">
        <v>63</v>
      </c>
      <c r="I202" s="58">
        <v>44221</v>
      </c>
      <c r="J202" s="59">
        <v>0.38680555555555557</v>
      </c>
      <c r="K202" s="2" t="s">
        <v>51</v>
      </c>
      <c r="L202" s="2" t="s">
        <v>52</v>
      </c>
      <c r="M202" s="2" t="s">
        <v>53</v>
      </c>
      <c r="N202" s="2" t="s">
        <v>54</v>
      </c>
      <c r="AD202" s="59">
        <v>0.40277777777777773</v>
      </c>
      <c r="AE202" s="59">
        <v>0.40277777777777773</v>
      </c>
      <c r="AF202" s="60">
        <v>0</v>
      </c>
      <c r="AG202" s="2">
        <v>9926</v>
      </c>
      <c r="AH202" s="2" t="s">
        <v>55</v>
      </c>
      <c r="AI202" s="61">
        <v>44221.403449074074</v>
      </c>
      <c r="AJ202" s="2" t="s">
        <v>56</v>
      </c>
      <c r="AR202" s="61">
        <v>44221.403449074074</v>
      </c>
      <c r="AT202" s="2" t="s">
        <v>57</v>
      </c>
      <c r="AU202" s="2" t="s">
        <v>58</v>
      </c>
      <c r="AV202" s="2" t="s">
        <v>59</v>
      </c>
      <c r="AW202" s="2" t="s">
        <v>60</v>
      </c>
      <c r="AX202" s="2" t="str">
        <f t="shared" si="6"/>
        <v/>
      </c>
      <c r="AY202" s="58" t="str">
        <f t="shared" si="7"/>
        <v/>
      </c>
    </row>
    <row r="203" spans="1:51" x14ac:dyDescent="0.25">
      <c r="A203" s="2">
        <v>202</v>
      </c>
      <c r="B203" s="2">
        <v>16162900</v>
      </c>
      <c r="C203" s="2" t="s">
        <v>283</v>
      </c>
      <c r="D203" s="2" t="s">
        <v>283</v>
      </c>
      <c r="E203" s="2">
        <v>44221.336109999997</v>
      </c>
      <c r="F203" s="2" t="s">
        <v>49</v>
      </c>
      <c r="G203" s="2">
        <v>313</v>
      </c>
      <c r="H203" s="2" t="s">
        <v>63</v>
      </c>
      <c r="I203" s="58">
        <v>44221</v>
      </c>
      <c r="J203" s="59">
        <v>0.38680555555555557</v>
      </c>
      <c r="K203" s="2" t="s">
        <v>51</v>
      </c>
      <c r="L203" s="2" t="s">
        <v>52</v>
      </c>
      <c r="M203" s="2" t="s">
        <v>53</v>
      </c>
      <c r="N203" s="2" t="s">
        <v>54</v>
      </c>
      <c r="AD203" s="59">
        <v>0.40347222222222223</v>
      </c>
      <c r="AE203" s="59">
        <v>0.40416666666666662</v>
      </c>
      <c r="AF203" s="60">
        <v>6.9444444444444447E-4</v>
      </c>
      <c r="AG203" s="2">
        <v>9926</v>
      </c>
      <c r="AH203" s="2" t="s">
        <v>55</v>
      </c>
      <c r="AI203" s="61">
        <v>44221.40452546296</v>
      </c>
      <c r="AJ203" s="2" t="s">
        <v>56</v>
      </c>
      <c r="AK203" s="59"/>
      <c r="AL203" s="59"/>
      <c r="AM203" s="60"/>
      <c r="AP203" s="61"/>
      <c r="AR203" s="2">
        <v>44221.40452546296</v>
      </c>
      <c r="AS203" s="62"/>
      <c r="AT203" s="2" t="s">
        <v>57</v>
      </c>
      <c r="AU203" s="2" t="s">
        <v>58</v>
      </c>
      <c r="AV203" s="2" t="s">
        <v>59</v>
      </c>
      <c r="AW203" s="2" t="s">
        <v>60</v>
      </c>
      <c r="AX203" s="2" t="str">
        <f t="shared" si="6"/>
        <v/>
      </c>
      <c r="AY203" s="58" t="str">
        <f t="shared" si="7"/>
        <v/>
      </c>
    </row>
    <row r="204" spans="1:51" x14ac:dyDescent="0.25">
      <c r="A204" s="2">
        <v>203</v>
      </c>
      <c r="B204" s="2">
        <v>16166261</v>
      </c>
      <c r="C204" s="2" t="s">
        <v>283</v>
      </c>
      <c r="D204" s="2" t="s">
        <v>283</v>
      </c>
      <c r="E204" s="2">
        <v>44221.465120000001</v>
      </c>
      <c r="F204" s="2" t="s">
        <v>49</v>
      </c>
      <c r="G204" s="2">
        <v>319</v>
      </c>
      <c r="H204" s="2" t="s">
        <v>50</v>
      </c>
      <c r="I204" s="58">
        <v>44221</v>
      </c>
      <c r="J204" s="59">
        <v>0.47222222222222227</v>
      </c>
      <c r="K204" s="2" t="s">
        <v>51</v>
      </c>
      <c r="L204" s="2" t="s">
        <v>52</v>
      </c>
      <c r="M204" s="2" t="s">
        <v>53</v>
      </c>
      <c r="N204" s="2" t="s">
        <v>54</v>
      </c>
      <c r="AD204" s="59">
        <v>0.47569444444444442</v>
      </c>
      <c r="AE204" s="59">
        <v>0.47569444444444442</v>
      </c>
      <c r="AF204" s="60">
        <v>0</v>
      </c>
      <c r="AG204" s="2">
        <v>16027</v>
      </c>
      <c r="AH204" s="2" t="s">
        <v>69</v>
      </c>
      <c r="AI204" s="61">
        <v>44221.475891203707</v>
      </c>
      <c r="AJ204" s="2" t="s">
        <v>56</v>
      </c>
      <c r="AR204" s="2">
        <v>44221.475891203707</v>
      </c>
      <c r="AS204" s="62"/>
      <c r="AT204" s="2" t="s">
        <v>57</v>
      </c>
      <c r="AU204" s="2" t="s">
        <v>73</v>
      </c>
      <c r="AV204" s="2" t="s">
        <v>59</v>
      </c>
      <c r="AW204" s="2" t="s">
        <v>60</v>
      </c>
      <c r="AX204" s="2" t="str">
        <f t="shared" si="6"/>
        <v/>
      </c>
      <c r="AY204" s="58" t="str">
        <f t="shared" si="7"/>
        <v/>
      </c>
    </row>
    <row r="205" spans="1:51" x14ac:dyDescent="0.25">
      <c r="A205" s="2">
        <v>204</v>
      </c>
      <c r="B205" s="2">
        <v>16167317</v>
      </c>
      <c r="C205" s="2" t="s">
        <v>284</v>
      </c>
      <c r="D205" s="2" t="s">
        <v>284</v>
      </c>
      <c r="E205" s="2">
        <v>44221.463510000001</v>
      </c>
      <c r="F205" s="2" t="s">
        <v>49</v>
      </c>
      <c r="G205" s="2">
        <v>313</v>
      </c>
      <c r="H205" s="2" t="s">
        <v>63</v>
      </c>
      <c r="I205" s="58">
        <v>44221</v>
      </c>
      <c r="J205" s="59">
        <v>0.50486111111111109</v>
      </c>
      <c r="K205" s="2" t="s">
        <v>51</v>
      </c>
      <c r="L205" s="2" t="s">
        <v>52</v>
      </c>
      <c r="M205" s="2" t="s">
        <v>53</v>
      </c>
      <c r="N205" s="2" t="s">
        <v>54</v>
      </c>
      <c r="AD205" s="59">
        <v>0.51527777777777783</v>
      </c>
      <c r="AE205" s="59">
        <v>0.53263888888888888</v>
      </c>
      <c r="AF205" s="60">
        <v>1.7361111111111112E-2</v>
      </c>
      <c r="AG205" s="2">
        <v>17143</v>
      </c>
      <c r="AH205" s="2" t="s">
        <v>68</v>
      </c>
      <c r="AI205" s="61">
        <v>44221.533136574071</v>
      </c>
      <c r="AJ205" s="2" t="s">
        <v>56</v>
      </c>
      <c r="AK205" s="59"/>
      <c r="AL205" s="59"/>
      <c r="AM205" s="60"/>
      <c r="AP205" s="61"/>
      <c r="AS205" s="62">
        <v>44221</v>
      </c>
      <c r="AT205" s="2" t="s">
        <v>56</v>
      </c>
      <c r="AU205" s="2" t="s">
        <v>62</v>
      </c>
      <c r="AV205" s="2" t="s">
        <v>59</v>
      </c>
      <c r="AW205" s="2" t="s">
        <v>60</v>
      </c>
      <c r="AX205" s="2" t="str">
        <f t="shared" si="6"/>
        <v>One Step</v>
      </c>
      <c r="AY205" s="58">
        <f t="shared" si="7"/>
        <v>44221</v>
      </c>
    </row>
    <row r="206" spans="1:51" x14ac:dyDescent="0.25">
      <c r="A206" s="2">
        <v>205</v>
      </c>
      <c r="B206" s="2">
        <v>16162604</v>
      </c>
      <c r="C206" s="2" t="s">
        <v>285</v>
      </c>
      <c r="D206" s="2" t="s">
        <v>285</v>
      </c>
      <c r="E206" s="2">
        <v>44221.326390000002</v>
      </c>
      <c r="F206" s="2" t="s">
        <v>49</v>
      </c>
      <c r="G206" s="2">
        <v>319</v>
      </c>
      <c r="H206" s="2" t="s">
        <v>50</v>
      </c>
      <c r="I206" s="58">
        <v>44221</v>
      </c>
      <c r="J206" s="59">
        <v>0.37986111111111115</v>
      </c>
      <c r="K206" s="2" t="s">
        <v>51</v>
      </c>
      <c r="L206" s="2" t="s">
        <v>52</v>
      </c>
      <c r="M206" s="2" t="s">
        <v>53</v>
      </c>
      <c r="N206" s="2" t="s">
        <v>54</v>
      </c>
      <c r="AD206" s="59">
        <v>0.40138888888888885</v>
      </c>
      <c r="AE206" s="59">
        <v>0.40138888888888885</v>
      </c>
      <c r="AF206" s="60">
        <v>0</v>
      </c>
      <c r="AG206" s="2">
        <v>9926</v>
      </c>
      <c r="AH206" s="2" t="s">
        <v>55</v>
      </c>
      <c r="AI206" s="61">
        <v>44221.401898148149</v>
      </c>
      <c r="AJ206" s="2" t="s">
        <v>56</v>
      </c>
      <c r="AR206" s="2">
        <v>44221.401898148149</v>
      </c>
      <c r="AS206" s="62"/>
      <c r="AT206" s="2" t="s">
        <v>57</v>
      </c>
      <c r="AU206" s="2" t="s">
        <v>58</v>
      </c>
      <c r="AV206" s="2" t="s">
        <v>59</v>
      </c>
      <c r="AW206" s="2" t="s">
        <v>60</v>
      </c>
      <c r="AX206" s="2" t="str">
        <f t="shared" si="6"/>
        <v/>
      </c>
      <c r="AY206" s="58" t="str">
        <f t="shared" si="7"/>
        <v/>
      </c>
    </row>
    <row r="207" spans="1:51" x14ac:dyDescent="0.25">
      <c r="A207" s="2">
        <v>206</v>
      </c>
      <c r="B207" s="2">
        <v>16167718</v>
      </c>
      <c r="C207" s="2" t="s">
        <v>286</v>
      </c>
      <c r="D207" s="2" t="s">
        <v>286</v>
      </c>
      <c r="E207" s="2">
        <v>44221.489329999997</v>
      </c>
      <c r="F207" s="2" t="s">
        <v>49</v>
      </c>
      <c r="G207" s="2">
        <v>319</v>
      </c>
      <c r="H207" s="2" t="s">
        <v>50</v>
      </c>
      <c r="I207" s="58">
        <v>44221</v>
      </c>
      <c r="J207" s="59">
        <v>0.51874999999999993</v>
      </c>
      <c r="K207" s="2" t="s">
        <v>51</v>
      </c>
      <c r="L207" s="2" t="s">
        <v>52</v>
      </c>
      <c r="M207" s="2" t="s">
        <v>53</v>
      </c>
      <c r="N207" s="2" t="s">
        <v>54</v>
      </c>
      <c r="AD207" s="59">
        <v>0.52777777777777779</v>
      </c>
      <c r="AE207" s="59">
        <v>0.52847222222222223</v>
      </c>
      <c r="AF207" s="60">
        <v>6.9444444444444447E-4</v>
      </c>
      <c r="AG207" s="2">
        <v>16027</v>
      </c>
      <c r="AH207" s="2" t="s">
        <v>69</v>
      </c>
      <c r="AI207" s="61">
        <v>44221.52847222222</v>
      </c>
      <c r="AJ207" s="2" t="s">
        <v>56</v>
      </c>
      <c r="AR207" s="61">
        <v>44221.528483796297</v>
      </c>
      <c r="AT207" s="2" t="s">
        <v>57</v>
      </c>
      <c r="AU207" s="2" t="s">
        <v>58</v>
      </c>
      <c r="AV207" s="2" t="s">
        <v>59</v>
      </c>
      <c r="AW207" s="2" t="s">
        <v>60</v>
      </c>
      <c r="AX207" s="2" t="str">
        <f t="shared" si="6"/>
        <v/>
      </c>
      <c r="AY207" s="58" t="str">
        <f t="shared" si="7"/>
        <v/>
      </c>
    </row>
    <row r="208" spans="1:51" x14ac:dyDescent="0.25">
      <c r="A208" s="2">
        <v>207</v>
      </c>
      <c r="B208" s="2">
        <v>16159372</v>
      </c>
      <c r="C208" s="2" t="s">
        <v>287</v>
      </c>
      <c r="D208" s="2" t="s">
        <v>287</v>
      </c>
      <c r="E208" s="2">
        <v>44218.786110000001</v>
      </c>
      <c r="F208" s="2" t="s">
        <v>49</v>
      </c>
      <c r="G208" s="2">
        <v>313</v>
      </c>
      <c r="H208" s="2" t="s">
        <v>63</v>
      </c>
      <c r="I208" s="58">
        <v>44221</v>
      </c>
      <c r="J208" s="59">
        <v>0.12986111111111112</v>
      </c>
      <c r="K208" s="2" t="s">
        <v>51</v>
      </c>
      <c r="L208" s="2" t="s">
        <v>52</v>
      </c>
      <c r="M208" s="2" t="s">
        <v>53</v>
      </c>
      <c r="N208" s="2" t="s">
        <v>54</v>
      </c>
      <c r="AD208" s="59">
        <v>0.18541666666666667</v>
      </c>
      <c r="AE208" s="59">
        <v>0.20138888888888887</v>
      </c>
      <c r="AF208" s="60">
        <v>1.5972222222222224E-2</v>
      </c>
      <c r="AG208" s="2">
        <v>17411</v>
      </c>
      <c r="AH208" s="2" t="s">
        <v>105</v>
      </c>
      <c r="AI208" s="61">
        <v>44221.201388888891</v>
      </c>
      <c r="AJ208" s="2" t="s">
        <v>56</v>
      </c>
      <c r="AK208" s="59">
        <v>0.38541666666666669</v>
      </c>
      <c r="AL208" s="59">
        <v>0.38611111111111113</v>
      </c>
      <c r="AM208" s="60">
        <v>6.9444444444444447E-4</v>
      </c>
      <c r="AN208" s="2">
        <v>16510</v>
      </c>
      <c r="AO208" s="2" t="s">
        <v>64</v>
      </c>
      <c r="AP208" s="61">
        <v>44221.38616898148</v>
      </c>
      <c r="AQ208" s="2" t="s">
        <v>56</v>
      </c>
      <c r="AR208" s="2">
        <v>44221.38616898148</v>
      </c>
      <c r="AS208" s="62"/>
      <c r="AT208" s="2" t="s">
        <v>186</v>
      </c>
      <c r="AU208" s="2" t="s">
        <v>187</v>
      </c>
      <c r="AV208" s="2" t="s">
        <v>59</v>
      </c>
      <c r="AW208" s="2" t="s">
        <v>60</v>
      </c>
      <c r="AX208" s="2" t="str">
        <f t="shared" si="6"/>
        <v/>
      </c>
      <c r="AY208" s="58" t="str">
        <f t="shared" si="7"/>
        <v/>
      </c>
    </row>
    <row r="209" spans="1:51" x14ac:dyDescent="0.25">
      <c r="A209" s="2">
        <v>208</v>
      </c>
      <c r="B209" s="2">
        <v>16162893</v>
      </c>
      <c r="C209" s="2" t="s">
        <v>287</v>
      </c>
      <c r="D209" s="2" t="s">
        <v>287</v>
      </c>
      <c r="E209" s="2">
        <v>44221.35972</v>
      </c>
      <c r="F209" s="2" t="s">
        <v>49</v>
      </c>
      <c r="G209" s="2">
        <v>319</v>
      </c>
      <c r="H209" s="2" t="s">
        <v>50</v>
      </c>
      <c r="I209" s="58">
        <v>44221</v>
      </c>
      <c r="J209" s="59">
        <v>0.38680555555555557</v>
      </c>
      <c r="K209" s="2" t="s">
        <v>51</v>
      </c>
      <c r="L209" s="2" t="s">
        <v>52</v>
      </c>
      <c r="M209" s="2" t="s">
        <v>53</v>
      </c>
      <c r="N209" s="2" t="s">
        <v>54</v>
      </c>
      <c r="AD209" s="59">
        <v>0.40972222222222227</v>
      </c>
      <c r="AE209" s="59">
        <v>0.41041666666666665</v>
      </c>
      <c r="AF209" s="60">
        <v>6.9444444444444447E-4</v>
      </c>
      <c r="AG209" s="2">
        <v>11305</v>
      </c>
      <c r="AH209" s="2" t="s">
        <v>61</v>
      </c>
      <c r="AI209" s="61">
        <v>44221.410462962966</v>
      </c>
      <c r="AJ209" s="2" t="s">
        <v>56</v>
      </c>
      <c r="AR209" s="2">
        <v>44221.410474537035</v>
      </c>
      <c r="AS209" s="62"/>
      <c r="AT209" s="2" t="s">
        <v>57</v>
      </c>
      <c r="AU209" s="2" t="s">
        <v>58</v>
      </c>
      <c r="AV209" s="2" t="s">
        <v>59</v>
      </c>
      <c r="AW209" s="2" t="s">
        <v>60</v>
      </c>
      <c r="AX209" s="2" t="str">
        <f t="shared" si="6"/>
        <v/>
      </c>
      <c r="AY209" s="58" t="str">
        <f t="shared" si="7"/>
        <v/>
      </c>
    </row>
    <row r="210" spans="1:51" x14ac:dyDescent="0.25">
      <c r="A210" s="2">
        <v>209</v>
      </c>
      <c r="B210" s="2">
        <v>16167308</v>
      </c>
      <c r="C210" s="2" t="s">
        <v>288</v>
      </c>
      <c r="D210" s="2" t="s">
        <v>288</v>
      </c>
      <c r="E210" s="2">
        <v>44221.452729999997</v>
      </c>
      <c r="F210" s="2" t="s">
        <v>49</v>
      </c>
      <c r="G210" s="2">
        <v>320</v>
      </c>
      <c r="H210" s="2" t="s">
        <v>65</v>
      </c>
      <c r="I210" s="58">
        <v>44221</v>
      </c>
      <c r="J210" s="59">
        <v>0.50486111111111109</v>
      </c>
      <c r="K210" s="2" t="s">
        <v>51</v>
      </c>
      <c r="L210" s="2" t="s">
        <v>52</v>
      </c>
      <c r="M210" s="2" t="s">
        <v>53</v>
      </c>
      <c r="N210" s="2" t="s">
        <v>54</v>
      </c>
      <c r="AD210" s="59">
        <v>0.53680555555555554</v>
      </c>
      <c r="AE210" s="59">
        <v>0.53749999999999998</v>
      </c>
      <c r="AF210" s="60">
        <v>6.9444444444444447E-4</v>
      </c>
      <c r="AG210" s="2">
        <v>16664</v>
      </c>
      <c r="AH210" s="2" t="s">
        <v>66</v>
      </c>
      <c r="AI210" s="61">
        <v>44221.537870370368</v>
      </c>
      <c r="AJ210" s="2" t="s">
        <v>56</v>
      </c>
      <c r="AR210" s="61">
        <v>44221.537870370368</v>
      </c>
      <c r="AT210" s="2" t="s">
        <v>57</v>
      </c>
      <c r="AU210" s="2" t="s">
        <v>139</v>
      </c>
      <c r="AV210" s="2" t="s">
        <v>59</v>
      </c>
      <c r="AW210" s="2" t="s">
        <v>60</v>
      </c>
      <c r="AX210" s="2" t="str">
        <f t="shared" si="6"/>
        <v/>
      </c>
      <c r="AY210" s="58" t="str">
        <f t="shared" si="7"/>
        <v/>
      </c>
    </row>
    <row r="211" spans="1:51" x14ac:dyDescent="0.25">
      <c r="A211" s="2">
        <v>210</v>
      </c>
      <c r="B211" s="2">
        <v>16167309</v>
      </c>
      <c r="C211" s="2" t="s">
        <v>289</v>
      </c>
      <c r="D211" s="2" t="s">
        <v>289</v>
      </c>
      <c r="E211" s="2">
        <v>44221.452510000003</v>
      </c>
      <c r="F211" s="2" t="s">
        <v>49</v>
      </c>
      <c r="G211" s="2">
        <v>320</v>
      </c>
      <c r="H211" s="2" t="s">
        <v>65</v>
      </c>
      <c r="I211" s="58">
        <v>44221</v>
      </c>
      <c r="J211" s="59">
        <v>0.50486111111111109</v>
      </c>
      <c r="K211" s="2" t="s">
        <v>51</v>
      </c>
      <c r="L211" s="2" t="s">
        <v>52</v>
      </c>
      <c r="M211" s="2" t="s">
        <v>53</v>
      </c>
      <c r="N211" s="2" t="s">
        <v>54</v>
      </c>
      <c r="AD211" s="59">
        <v>0.53749999999999998</v>
      </c>
      <c r="AE211" s="59">
        <v>0.53819444444444442</v>
      </c>
      <c r="AF211" s="60">
        <v>6.9444444444444447E-4</v>
      </c>
      <c r="AG211" s="2">
        <v>16664</v>
      </c>
      <c r="AH211" s="2" t="s">
        <v>66</v>
      </c>
      <c r="AI211" s="61">
        <v>44221.538368055553</v>
      </c>
      <c r="AJ211" s="2" t="s">
        <v>56</v>
      </c>
      <c r="AR211" s="61">
        <v>44221.538368055553</v>
      </c>
      <c r="AT211" s="2" t="s">
        <v>57</v>
      </c>
      <c r="AU211" s="2" t="s">
        <v>139</v>
      </c>
      <c r="AV211" s="2" t="s">
        <v>59</v>
      </c>
      <c r="AW211" s="2" t="s">
        <v>60</v>
      </c>
      <c r="AX211" s="2" t="str">
        <f t="shared" si="6"/>
        <v/>
      </c>
      <c r="AY211" s="58" t="str">
        <f t="shared" si="7"/>
        <v/>
      </c>
    </row>
    <row r="212" spans="1:51" x14ac:dyDescent="0.25">
      <c r="A212" s="2">
        <v>211</v>
      </c>
      <c r="B212" s="2">
        <v>16167310</v>
      </c>
      <c r="C212" s="2" t="s">
        <v>290</v>
      </c>
      <c r="D212" s="2" t="s">
        <v>290</v>
      </c>
      <c r="E212" s="2">
        <v>44221.451609999996</v>
      </c>
      <c r="F212" s="2" t="s">
        <v>49</v>
      </c>
      <c r="G212" s="2">
        <v>320</v>
      </c>
      <c r="H212" s="2" t="s">
        <v>65</v>
      </c>
      <c r="I212" s="58">
        <v>44221</v>
      </c>
      <c r="J212" s="59">
        <v>0.50486111111111109</v>
      </c>
      <c r="K212" s="2" t="s">
        <v>51</v>
      </c>
      <c r="L212" s="2" t="s">
        <v>52</v>
      </c>
      <c r="M212" s="2" t="s">
        <v>53</v>
      </c>
      <c r="N212" s="2" t="s">
        <v>54</v>
      </c>
      <c r="AD212" s="59">
        <v>0.53819444444444442</v>
      </c>
      <c r="AE212" s="59">
        <v>0.53819444444444442</v>
      </c>
      <c r="AF212" s="60">
        <v>0</v>
      </c>
      <c r="AG212" s="2">
        <v>16664</v>
      </c>
      <c r="AH212" s="2" t="s">
        <v>66</v>
      </c>
      <c r="AI212" s="61">
        <v>44221.538807870369</v>
      </c>
      <c r="AJ212" s="2" t="s">
        <v>56</v>
      </c>
      <c r="AR212" s="2">
        <v>44221.538807870369</v>
      </c>
      <c r="AS212" s="62"/>
      <c r="AT212" s="2" t="s">
        <v>57</v>
      </c>
      <c r="AU212" s="2" t="s">
        <v>139</v>
      </c>
      <c r="AV212" s="2" t="s">
        <v>59</v>
      </c>
      <c r="AW212" s="2" t="s">
        <v>60</v>
      </c>
      <c r="AX212" s="2" t="str">
        <f t="shared" si="6"/>
        <v/>
      </c>
      <c r="AY212" s="58" t="str">
        <f t="shared" si="7"/>
        <v/>
      </c>
    </row>
    <row r="213" spans="1:51" x14ac:dyDescent="0.25">
      <c r="A213" s="2">
        <v>212</v>
      </c>
      <c r="B213" s="2">
        <v>16166293</v>
      </c>
      <c r="C213" s="2" t="s">
        <v>291</v>
      </c>
      <c r="D213" s="2" t="s">
        <v>291</v>
      </c>
      <c r="E213" s="2">
        <v>44221.459790000001</v>
      </c>
      <c r="F213" s="2" t="s">
        <v>49</v>
      </c>
      <c r="G213" s="2">
        <v>319</v>
      </c>
      <c r="H213" s="2" t="s">
        <v>50</v>
      </c>
      <c r="I213" s="58">
        <v>44221</v>
      </c>
      <c r="J213" s="59">
        <v>0.47430555555555554</v>
      </c>
      <c r="K213" s="2" t="s">
        <v>51</v>
      </c>
      <c r="L213" s="2" t="s">
        <v>52</v>
      </c>
      <c r="M213" s="2" t="s">
        <v>53</v>
      </c>
      <c r="N213" s="2" t="s">
        <v>54</v>
      </c>
      <c r="AD213" s="59">
        <v>0.48125000000000001</v>
      </c>
      <c r="AE213" s="59">
        <v>0.48125000000000001</v>
      </c>
      <c r="AF213" s="60">
        <v>0</v>
      </c>
      <c r="AG213" s="2">
        <v>9926</v>
      </c>
      <c r="AH213" s="2" t="s">
        <v>55</v>
      </c>
      <c r="AI213" s="61">
        <v>44221.481863425928</v>
      </c>
      <c r="AJ213" s="2" t="s">
        <v>56</v>
      </c>
      <c r="AR213" s="61">
        <v>44221.481863425928</v>
      </c>
      <c r="AT213" s="2" t="s">
        <v>57</v>
      </c>
      <c r="AU213" s="2" t="s">
        <v>73</v>
      </c>
      <c r="AV213" s="2" t="s">
        <v>59</v>
      </c>
      <c r="AW213" s="2" t="s">
        <v>60</v>
      </c>
      <c r="AX213" s="2" t="str">
        <f t="shared" si="6"/>
        <v/>
      </c>
      <c r="AY213" s="58" t="str">
        <f t="shared" si="7"/>
        <v/>
      </c>
    </row>
    <row r="214" spans="1:51" x14ac:dyDescent="0.25">
      <c r="A214" s="2">
        <v>213</v>
      </c>
      <c r="B214" s="2">
        <v>16166297</v>
      </c>
      <c r="C214" s="2" t="s">
        <v>292</v>
      </c>
      <c r="D214" s="2" t="s">
        <v>292</v>
      </c>
      <c r="E214" s="2">
        <v>44221.457589999998</v>
      </c>
      <c r="F214" s="2" t="s">
        <v>49</v>
      </c>
      <c r="G214" s="2">
        <v>319</v>
      </c>
      <c r="H214" s="2" t="s">
        <v>50</v>
      </c>
      <c r="I214" s="58">
        <v>44221</v>
      </c>
      <c r="J214" s="59">
        <v>0.47430555555555554</v>
      </c>
      <c r="K214" s="2" t="s">
        <v>51</v>
      </c>
      <c r="L214" s="2" t="s">
        <v>52</v>
      </c>
      <c r="M214" s="2" t="s">
        <v>53</v>
      </c>
      <c r="N214" s="2" t="s">
        <v>54</v>
      </c>
      <c r="AD214" s="59">
        <v>0.4909722222222222</v>
      </c>
      <c r="AE214" s="59">
        <v>0.49236111111111108</v>
      </c>
      <c r="AF214" s="60">
        <v>1.3888888888888889E-3</v>
      </c>
      <c r="AG214" s="2">
        <v>11305</v>
      </c>
      <c r="AH214" s="2" t="s">
        <v>61</v>
      </c>
      <c r="AI214" s="61">
        <v>44221.493009259262</v>
      </c>
      <c r="AJ214" s="2" t="s">
        <v>56</v>
      </c>
      <c r="AR214" s="2">
        <v>44221.493009259262</v>
      </c>
      <c r="AS214" s="62"/>
      <c r="AT214" s="2" t="s">
        <v>57</v>
      </c>
      <c r="AU214" s="2" t="s">
        <v>73</v>
      </c>
      <c r="AV214" s="2" t="s">
        <v>59</v>
      </c>
      <c r="AW214" s="2" t="s">
        <v>60</v>
      </c>
      <c r="AX214" s="2" t="str">
        <f t="shared" si="6"/>
        <v/>
      </c>
      <c r="AY214" s="58" t="str">
        <f t="shared" si="7"/>
        <v/>
      </c>
    </row>
    <row r="215" spans="1:51" x14ac:dyDescent="0.25">
      <c r="A215" s="2">
        <v>214</v>
      </c>
      <c r="B215" s="2">
        <v>16166174</v>
      </c>
      <c r="C215" s="2" t="s">
        <v>293</v>
      </c>
      <c r="D215" s="2" t="s">
        <v>293</v>
      </c>
      <c r="E215" s="2">
        <v>44221.445599999999</v>
      </c>
      <c r="F215" s="2" t="s">
        <v>49</v>
      </c>
      <c r="G215" s="2">
        <v>320</v>
      </c>
      <c r="H215" s="2" t="s">
        <v>65</v>
      </c>
      <c r="I215" s="58">
        <v>44221</v>
      </c>
      <c r="J215" s="59">
        <v>0.47013888888888888</v>
      </c>
      <c r="K215" s="2" t="s">
        <v>51</v>
      </c>
      <c r="L215" s="2" t="s">
        <v>52</v>
      </c>
      <c r="M215" s="2" t="s">
        <v>53</v>
      </c>
      <c r="N215" s="2" t="s">
        <v>54</v>
      </c>
      <c r="AD215" s="59">
        <v>0.47291666666666665</v>
      </c>
      <c r="AE215" s="59">
        <v>0.47291666666666665</v>
      </c>
      <c r="AF215" s="60">
        <v>0</v>
      </c>
      <c r="AG215" s="2">
        <v>11305</v>
      </c>
      <c r="AH215" s="2" t="s">
        <v>61</v>
      </c>
      <c r="AI215" s="61">
        <v>44221.473599537036</v>
      </c>
      <c r="AJ215" s="2" t="s">
        <v>56</v>
      </c>
      <c r="AR215" s="61">
        <v>44221.473599537036</v>
      </c>
      <c r="AT215" s="2" t="s">
        <v>57</v>
      </c>
      <c r="AU215" s="2" t="s">
        <v>58</v>
      </c>
      <c r="AV215" s="2" t="s">
        <v>59</v>
      </c>
      <c r="AW215" s="2" t="s">
        <v>60</v>
      </c>
      <c r="AX215" s="2" t="str">
        <f t="shared" si="6"/>
        <v/>
      </c>
      <c r="AY215" s="58" t="str">
        <f t="shared" si="7"/>
        <v/>
      </c>
    </row>
    <row r="216" spans="1:51" x14ac:dyDescent="0.25">
      <c r="A216" s="2">
        <v>215</v>
      </c>
      <c r="B216" s="2">
        <v>16166172</v>
      </c>
      <c r="C216" s="2" t="s">
        <v>294</v>
      </c>
      <c r="D216" s="2" t="s">
        <v>294</v>
      </c>
      <c r="E216" s="2">
        <v>44221.446409999997</v>
      </c>
      <c r="F216" s="2" t="s">
        <v>49</v>
      </c>
      <c r="G216" s="2">
        <v>320</v>
      </c>
      <c r="H216" s="2" t="s">
        <v>65</v>
      </c>
      <c r="I216" s="58">
        <v>44221</v>
      </c>
      <c r="J216" s="59">
        <v>0.47013888888888888</v>
      </c>
      <c r="K216" s="2" t="s">
        <v>51</v>
      </c>
      <c r="L216" s="2" t="s">
        <v>52</v>
      </c>
      <c r="M216" s="2" t="s">
        <v>53</v>
      </c>
      <c r="N216" s="2" t="s">
        <v>54</v>
      </c>
      <c r="AD216" s="59">
        <v>0.47222222222222227</v>
      </c>
      <c r="AE216" s="59">
        <v>0.47222222222222227</v>
      </c>
      <c r="AF216" s="60">
        <v>0</v>
      </c>
      <c r="AG216" s="2">
        <v>11305</v>
      </c>
      <c r="AH216" s="2" t="s">
        <v>61</v>
      </c>
      <c r="AI216" s="61">
        <v>44221.472893518519</v>
      </c>
      <c r="AJ216" s="2" t="s">
        <v>56</v>
      </c>
      <c r="AR216" s="2">
        <v>44221.472893518519</v>
      </c>
      <c r="AS216" s="62"/>
      <c r="AT216" s="2" t="s">
        <v>57</v>
      </c>
      <c r="AU216" s="2" t="s">
        <v>58</v>
      </c>
      <c r="AV216" s="2" t="s">
        <v>59</v>
      </c>
      <c r="AW216" s="2" t="s">
        <v>60</v>
      </c>
      <c r="AX216" s="2" t="str">
        <f t="shared" si="6"/>
        <v/>
      </c>
      <c r="AY216" s="58" t="str">
        <f t="shared" si="7"/>
        <v/>
      </c>
    </row>
    <row r="217" spans="1:51" x14ac:dyDescent="0.25">
      <c r="A217" s="2">
        <v>216</v>
      </c>
      <c r="B217" s="2">
        <v>16166173</v>
      </c>
      <c r="C217" s="2" t="s">
        <v>295</v>
      </c>
      <c r="D217" s="2" t="s">
        <v>295</v>
      </c>
      <c r="E217" s="2">
        <v>44221.446120000001</v>
      </c>
      <c r="F217" s="2" t="s">
        <v>49</v>
      </c>
      <c r="G217" s="2">
        <v>320</v>
      </c>
      <c r="H217" s="2" t="s">
        <v>65</v>
      </c>
      <c r="I217" s="58">
        <v>44221</v>
      </c>
      <c r="J217" s="59">
        <v>0.47013888888888888</v>
      </c>
      <c r="K217" s="2" t="s">
        <v>51</v>
      </c>
      <c r="L217" s="2" t="s">
        <v>52</v>
      </c>
      <c r="M217" s="2" t="s">
        <v>53</v>
      </c>
      <c r="N217" s="2" t="s">
        <v>54</v>
      </c>
      <c r="AD217" s="59">
        <v>0.47291666666666665</v>
      </c>
      <c r="AE217" s="59">
        <v>0.47291666666666665</v>
      </c>
      <c r="AF217" s="60">
        <v>0</v>
      </c>
      <c r="AG217" s="2">
        <v>11305</v>
      </c>
      <c r="AH217" s="2" t="s">
        <v>61</v>
      </c>
      <c r="AI217" s="61">
        <v>44221.473263888889</v>
      </c>
      <c r="AJ217" s="2" t="s">
        <v>56</v>
      </c>
      <c r="AR217" s="2">
        <v>44221.473263888889</v>
      </c>
      <c r="AS217" s="62"/>
      <c r="AT217" s="2" t="s">
        <v>57</v>
      </c>
      <c r="AU217" s="2" t="s">
        <v>58</v>
      </c>
      <c r="AV217" s="2" t="s">
        <v>59</v>
      </c>
      <c r="AW217" s="2" t="s">
        <v>60</v>
      </c>
      <c r="AX217" s="2" t="str">
        <f t="shared" si="6"/>
        <v/>
      </c>
      <c r="AY217" s="58" t="str">
        <f t="shared" si="7"/>
        <v/>
      </c>
    </row>
    <row r="218" spans="1:51" x14ac:dyDescent="0.25">
      <c r="A218" s="2">
        <v>217</v>
      </c>
      <c r="B218" s="2">
        <v>16167712</v>
      </c>
      <c r="C218" s="2" t="s">
        <v>296</v>
      </c>
      <c r="D218" s="2" t="s">
        <v>296</v>
      </c>
      <c r="E218" s="2">
        <v>44221.493110000003</v>
      </c>
      <c r="F218" s="2" t="s">
        <v>49</v>
      </c>
      <c r="G218" s="2">
        <v>320</v>
      </c>
      <c r="H218" s="2" t="s">
        <v>65</v>
      </c>
      <c r="I218" s="58">
        <v>44221</v>
      </c>
      <c r="J218" s="59">
        <v>0.51874999999999993</v>
      </c>
      <c r="K218" s="2" t="s">
        <v>51</v>
      </c>
      <c r="L218" s="2" t="s">
        <v>52</v>
      </c>
      <c r="M218" s="2" t="s">
        <v>53</v>
      </c>
      <c r="N218" s="2" t="s">
        <v>54</v>
      </c>
      <c r="AD218" s="59">
        <v>0.54652777777777783</v>
      </c>
      <c r="AE218" s="59">
        <v>0.55347222222222225</v>
      </c>
      <c r="AF218" s="60">
        <v>6.9444444444444441E-3</v>
      </c>
      <c r="AG218" s="2">
        <v>16027</v>
      </c>
      <c r="AH218" s="2" t="s">
        <v>69</v>
      </c>
      <c r="AI218" s="61">
        <v>44221.553877314815</v>
      </c>
      <c r="AJ218" s="2" t="s">
        <v>56</v>
      </c>
      <c r="AS218" s="62">
        <v>44221</v>
      </c>
      <c r="AT218" s="2" t="s">
        <v>56</v>
      </c>
      <c r="AU218" s="2" t="s">
        <v>62</v>
      </c>
      <c r="AV218" s="2" t="s">
        <v>59</v>
      </c>
      <c r="AW218" s="2" t="s">
        <v>60</v>
      </c>
      <c r="AX218" s="2" t="str">
        <f t="shared" si="6"/>
        <v>One Step</v>
      </c>
      <c r="AY218" s="58">
        <f t="shared" si="7"/>
        <v>44221</v>
      </c>
    </row>
    <row r="219" spans="1:51" x14ac:dyDescent="0.25">
      <c r="A219" s="2">
        <v>218</v>
      </c>
      <c r="B219" s="2">
        <v>16167709</v>
      </c>
      <c r="C219" s="2" t="s">
        <v>297</v>
      </c>
      <c r="D219" s="2" t="s">
        <v>297</v>
      </c>
      <c r="E219" s="2">
        <v>44221.491609999997</v>
      </c>
      <c r="F219" s="2" t="s">
        <v>49</v>
      </c>
      <c r="G219" s="2">
        <v>320</v>
      </c>
      <c r="H219" s="2" t="s">
        <v>65</v>
      </c>
      <c r="I219" s="58">
        <v>44221</v>
      </c>
      <c r="J219" s="59">
        <v>0.51874999999999993</v>
      </c>
      <c r="K219" s="2" t="s">
        <v>51</v>
      </c>
      <c r="L219" s="2" t="s">
        <v>52</v>
      </c>
      <c r="M219" s="2" t="s">
        <v>53</v>
      </c>
      <c r="N219" s="2" t="s">
        <v>54</v>
      </c>
      <c r="AD219" s="59">
        <v>0.54027777777777775</v>
      </c>
      <c r="AE219" s="59">
        <v>0.5493055555555556</v>
      </c>
      <c r="AF219" s="60">
        <v>9.0277777777777787E-3</v>
      </c>
      <c r="AG219" s="2">
        <v>16664</v>
      </c>
      <c r="AH219" s="2" t="s">
        <v>66</v>
      </c>
      <c r="AI219" s="61">
        <v>44221.549942129626</v>
      </c>
      <c r="AJ219" s="2" t="s">
        <v>56</v>
      </c>
      <c r="AR219" s="61"/>
      <c r="AS219" s="2">
        <v>44221</v>
      </c>
      <c r="AT219" s="2" t="s">
        <v>56</v>
      </c>
      <c r="AU219" s="2" t="s">
        <v>62</v>
      </c>
      <c r="AV219" s="2" t="s">
        <v>59</v>
      </c>
      <c r="AW219" s="2" t="s">
        <v>60</v>
      </c>
      <c r="AX219" s="2" t="str">
        <f t="shared" si="6"/>
        <v>One Step</v>
      </c>
      <c r="AY219" s="58">
        <f t="shared" si="7"/>
        <v>44221</v>
      </c>
    </row>
    <row r="220" spans="1:51" x14ac:dyDescent="0.25">
      <c r="A220" s="2">
        <v>219</v>
      </c>
      <c r="B220" s="2">
        <v>16166195</v>
      </c>
      <c r="C220" s="2" t="s">
        <v>298</v>
      </c>
      <c r="D220" s="2" t="s">
        <v>298</v>
      </c>
      <c r="E220" s="2">
        <v>44221.407090000001</v>
      </c>
      <c r="F220" s="2" t="s">
        <v>49</v>
      </c>
      <c r="G220" s="2">
        <v>320</v>
      </c>
      <c r="H220" s="2" t="s">
        <v>65</v>
      </c>
      <c r="I220" s="58">
        <v>44221</v>
      </c>
      <c r="J220" s="59">
        <v>0.47013888888888888</v>
      </c>
      <c r="K220" s="2" t="s">
        <v>51</v>
      </c>
      <c r="L220" s="2" t="s">
        <v>52</v>
      </c>
      <c r="M220" s="2" t="s">
        <v>53</v>
      </c>
      <c r="N220" s="2" t="s">
        <v>54</v>
      </c>
      <c r="AD220" s="59">
        <v>0.4909722222222222</v>
      </c>
      <c r="AE220" s="59">
        <v>0.4916666666666667</v>
      </c>
      <c r="AF220" s="60">
        <v>6.9444444444444447E-4</v>
      </c>
      <c r="AG220" s="2">
        <v>17143</v>
      </c>
      <c r="AH220" s="2" t="s">
        <v>68</v>
      </c>
      <c r="AI220" s="61">
        <v>44221.492303240739</v>
      </c>
      <c r="AJ220" s="2" t="s">
        <v>56</v>
      </c>
      <c r="AR220" s="2">
        <v>44221.492303240739</v>
      </c>
      <c r="AS220" s="62"/>
      <c r="AT220" s="2" t="s">
        <v>57</v>
      </c>
      <c r="AU220" s="2" t="s">
        <v>112</v>
      </c>
      <c r="AV220" s="2" t="s">
        <v>59</v>
      </c>
      <c r="AW220" s="2" t="s">
        <v>60</v>
      </c>
      <c r="AX220" s="2" t="str">
        <f t="shared" si="6"/>
        <v/>
      </c>
      <c r="AY220" s="58" t="str">
        <f t="shared" si="7"/>
        <v/>
      </c>
    </row>
    <row r="221" spans="1:51" x14ac:dyDescent="0.25">
      <c r="A221" s="2">
        <v>220</v>
      </c>
      <c r="B221" s="2">
        <v>16166196</v>
      </c>
      <c r="C221" s="2" t="s">
        <v>299</v>
      </c>
      <c r="D221" s="2" t="s">
        <v>299</v>
      </c>
      <c r="E221" s="2">
        <v>44221.407050000002</v>
      </c>
      <c r="F221" s="2" t="s">
        <v>49</v>
      </c>
      <c r="G221" s="2">
        <v>320</v>
      </c>
      <c r="H221" s="2" t="s">
        <v>65</v>
      </c>
      <c r="I221" s="58">
        <v>44221</v>
      </c>
      <c r="J221" s="59">
        <v>0.47013888888888888</v>
      </c>
      <c r="K221" s="2" t="s">
        <v>51</v>
      </c>
      <c r="L221" s="2" t="s">
        <v>52</v>
      </c>
      <c r="M221" s="2" t="s">
        <v>53</v>
      </c>
      <c r="N221" s="2" t="s">
        <v>54</v>
      </c>
      <c r="AD221" s="59">
        <v>0.4916666666666667</v>
      </c>
      <c r="AE221" s="59">
        <v>0.4916666666666667</v>
      </c>
      <c r="AF221" s="60">
        <v>0</v>
      </c>
      <c r="AG221" s="2">
        <v>16427</v>
      </c>
      <c r="AH221" s="2" t="s">
        <v>67</v>
      </c>
      <c r="AI221" s="61">
        <v>44221.4922337963</v>
      </c>
      <c r="AJ221" s="2" t="s">
        <v>56</v>
      </c>
      <c r="AR221" s="61">
        <v>44221.492245370369</v>
      </c>
      <c r="AT221" s="2" t="s">
        <v>57</v>
      </c>
      <c r="AU221" s="2" t="s">
        <v>76</v>
      </c>
      <c r="AV221" s="2" t="s">
        <v>59</v>
      </c>
      <c r="AW221" s="2" t="s">
        <v>60</v>
      </c>
      <c r="AX221" s="2" t="str">
        <f t="shared" si="6"/>
        <v/>
      </c>
      <c r="AY221" s="58" t="str">
        <f t="shared" si="7"/>
        <v/>
      </c>
    </row>
    <row r="222" spans="1:51" x14ac:dyDescent="0.25">
      <c r="A222" s="2">
        <v>221</v>
      </c>
      <c r="B222" s="2">
        <v>16167710</v>
      </c>
      <c r="C222" s="2" t="s">
        <v>300</v>
      </c>
      <c r="D222" s="2" t="s">
        <v>300</v>
      </c>
      <c r="E222" s="2">
        <v>44221.492409999999</v>
      </c>
      <c r="F222" s="2" t="s">
        <v>49</v>
      </c>
      <c r="G222" s="2">
        <v>320</v>
      </c>
      <c r="H222" s="2" t="s">
        <v>65</v>
      </c>
      <c r="I222" s="58">
        <v>44221</v>
      </c>
      <c r="J222" s="59">
        <v>0.51874999999999993</v>
      </c>
      <c r="K222" s="2" t="s">
        <v>51</v>
      </c>
      <c r="L222" s="2" t="s">
        <v>52</v>
      </c>
      <c r="M222" s="2" t="s">
        <v>53</v>
      </c>
      <c r="N222" s="2" t="s">
        <v>54</v>
      </c>
      <c r="AD222" s="59">
        <v>0.54097222222222219</v>
      </c>
      <c r="AE222" s="59">
        <v>0.55763888888888891</v>
      </c>
      <c r="AF222" s="60">
        <v>1.6666666666666666E-2</v>
      </c>
      <c r="AG222" s="2">
        <v>17143</v>
      </c>
      <c r="AH222" s="2" t="s">
        <v>68</v>
      </c>
      <c r="AI222" s="61">
        <v>44221.55773148148</v>
      </c>
      <c r="AJ222" s="2" t="s">
        <v>56</v>
      </c>
      <c r="AS222" s="62">
        <v>44221</v>
      </c>
      <c r="AT222" s="2" t="s">
        <v>56</v>
      </c>
      <c r="AU222" s="2" t="s">
        <v>62</v>
      </c>
      <c r="AV222" s="2" t="s">
        <v>59</v>
      </c>
      <c r="AW222" s="2" t="s">
        <v>60</v>
      </c>
      <c r="AX222" s="2" t="str">
        <f t="shared" si="6"/>
        <v>One Step</v>
      </c>
      <c r="AY222" s="58">
        <f t="shared" si="7"/>
        <v>44221</v>
      </c>
    </row>
    <row r="223" spans="1:51" x14ac:dyDescent="0.25">
      <c r="A223" s="2">
        <v>222</v>
      </c>
      <c r="B223" s="2">
        <v>16167711</v>
      </c>
      <c r="C223" s="2" t="s">
        <v>301</v>
      </c>
      <c r="D223" s="2" t="s">
        <v>301</v>
      </c>
      <c r="E223" s="2">
        <v>44221.492409999999</v>
      </c>
      <c r="F223" s="2" t="s">
        <v>49</v>
      </c>
      <c r="G223" s="2">
        <v>320</v>
      </c>
      <c r="H223" s="2" t="s">
        <v>65</v>
      </c>
      <c r="I223" s="58">
        <v>44221</v>
      </c>
      <c r="J223" s="59">
        <v>0.51874999999999993</v>
      </c>
      <c r="K223" s="2" t="s">
        <v>51</v>
      </c>
      <c r="L223" s="2" t="s">
        <v>52</v>
      </c>
      <c r="M223" s="2" t="s">
        <v>53</v>
      </c>
      <c r="N223" s="2" t="s">
        <v>54</v>
      </c>
      <c r="AD223" s="59">
        <v>0.5444444444444444</v>
      </c>
      <c r="AE223" s="59">
        <v>0.54861111111111105</v>
      </c>
      <c r="AF223" s="60">
        <v>4.1666666666666666E-3</v>
      </c>
      <c r="AG223" s="2">
        <v>16510</v>
      </c>
      <c r="AH223" s="2" t="s">
        <v>64</v>
      </c>
      <c r="AI223" s="61">
        <v>44221.548657407409</v>
      </c>
      <c r="AJ223" s="2" t="s">
        <v>56</v>
      </c>
      <c r="AR223" s="61"/>
      <c r="AS223" s="2">
        <v>44221</v>
      </c>
      <c r="AT223" s="2" t="s">
        <v>56</v>
      </c>
      <c r="AU223" s="2" t="s">
        <v>62</v>
      </c>
      <c r="AV223" s="2" t="s">
        <v>59</v>
      </c>
      <c r="AW223" s="2" t="s">
        <v>60</v>
      </c>
      <c r="AX223" s="2" t="str">
        <f t="shared" si="6"/>
        <v>One Step</v>
      </c>
      <c r="AY223" s="58">
        <f t="shared" si="7"/>
        <v>44221</v>
      </c>
    </row>
    <row r="224" spans="1:51" x14ac:dyDescent="0.25">
      <c r="A224" s="2">
        <v>223</v>
      </c>
      <c r="B224" s="2">
        <v>16167301</v>
      </c>
      <c r="C224" s="2" t="s">
        <v>302</v>
      </c>
      <c r="D224" s="2" t="s">
        <v>302</v>
      </c>
      <c r="E224" s="2">
        <v>44221.484210000002</v>
      </c>
      <c r="F224" s="2" t="s">
        <v>49</v>
      </c>
      <c r="G224" s="2">
        <v>320</v>
      </c>
      <c r="H224" s="2" t="s">
        <v>65</v>
      </c>
      <c r="I224" s="58">
        <v>44221</v>
      </c>
      <c r="J224" s="59">
        <v>0.50486111111111109</v>
      </c>
      <c r="K224" s="2" t="s">
        <v>51</v>
      </c>
      <c r="L224" s="2" t="s">
        <v>52</v>
      </c>
      <c r="M224" s="2" t="s">
        <v>53</v>
      </c>
      <c r="N224" s="2" t="s">
        <v>54</v>
      </c>
      <c r="AD224" s="59">
        <v>0.52430555555555558</v>
      </c>
      <c r="AE224" s="59">
        <v>0.52500000000000002</v>
      </c>
      <c r="AF224" s="60">
        <v>6.9444444444444447E-4</v>
      </c>
      <c r="AG224" s="2">
        <v>9926</v>
      </c>
      <c r="AH224" s="2" t="s">
        <v>55</v>
      </c>
      <c r="AI224" s="61">
        <v>44221.525277777779</v>
      </c>
      <c r="AJ224" s="2" t="s">
        <v>56</v>
      </c>
      <c r="AR224" s="2">
        <v>44221.525277777779</v>
      </c>
      <c r="AS224" s="62"/>
      <c r="AT224" s="2" t="s">
        <v>57</v>
      </c>
      <c r="AU224" s="2" t="s">
        <v>58</v>
      </c>
      <c r="AV224" s="2" t="s">
        <v>59</v>
      </c>
      <c r="AW224" s="2" t="s">
        <v>60</v>
      </c>
      <c r="AX224" s="2" t="str">
        <f t="shared" si="6"/>
        <v/>
      </c>
      <c r="AY224" s="58" t="str">
        <f t="shared" si="7"/>
        <v/>
      </c>
    </row>
    <row r="225" spans="1:51" x14ac:dyDescent="0.25">
      <c r="A225" s="2">
        <v>224</v>
      </c>
      <c r="B225" s="2">
        <v>16166177</v>
      </c>
      <c r="C225" s="2" t="s">
        <v>303</v>
      </c>
      <c r="D225" s="2" t="s">
        <v>303</v>
      </c>
      <c r="E225" s="2">
        <v>44221.436000000002</v>
      </c>
      <c r="F225" s="2" t="s">
        <v>49</v>
      </c>
      <c r="G225" s="2">
        <v>320</v>
      </c>
      <c r="H225" s="2" t="s">
        <v>65</v>
      </c>
      <c r="I225" s="58">
        <v>44221</v>
      </c>
      <c r="J225" s="59">
        <v>0.47013888888888888</v>
      </c>
      <c r="K225" s="2" t="s">
        <v>51</v>
      </c>
      <c r="L225" s="2" t="s">
        <v>52</v>
      </c>
      <c r="M225" s="2" t="s">
        <v>53</v>
      </c>
      <c r="N225" s="2" t="s">
        <v>54</v>
      </c>
      <c r="AD225" s="59">
        <v>0.4777777777777778</v>
      </c>
      <c r="AE225" s="59">
        <v>0.48125000000000001</v>
      </c>
      <c r="AF225" s="60">
        <v>3.472222222222222E-3</v>
      </c>
      <c r="AG225" s="2">
        <v>16427</v>
      </c>
      <c r="AH225" s="2" t="s">
        <v>67</v>
      </c>
      <c r="AI225" s="61">
        <v>44221.481400462966</v>
      </c>
      <c r="AJ225" s="2" t="s">
        <v>56</v>
      </c>
      <c r="AR225" s="61"/>
      <c r="AS225" s="2">
        <v>44221</v>
      </c>
      <c r="AT225" s="2" t="s">
        <v>56</v>
      </c>
      <c r="AU225" s="2" t="s">
        <v>62</v>
      </c>
      <c r="AV225" s="2" t="s">
        <v>59</v>
      </c>
      <c r="AW225" s="2" t="s">
        <v>60</v>
      </c>
      <c r="AX225" s="2" t="str">
        <f t="shared" si="6"/>
        <v>One Step</v>
      </c>
      <c r="AY225" s="58">
        <f t="shared" si="7"/>
        <v>44221</v>
      </c>
    </row>
    <row r="226" spans="1:51" x14ac:dyDescent="0.25">
      <c r="A226" s="2">
        <v>225</v>
      </c>
      <c r="B226" s="2">
        <v>16159403</v>
      </c>
      <c r="C226" s="2" t="s">
        <v>304</v>
      </c>
      <c r="D226" s="2" t="s">
        <v>304</v>
      </c>
      <c r="E226" s="2">
        <v>44219.412499999999</v>
      </c>
      <c r="F226" s="2" t="s">
        <v>49</v>
      </c>
      <c r="G226" s="2">
        <v>320</v>
      </c>
      <c r="H226" s="2" t="s">
        <v>65</v>
      </c>
      <c r="I226" s="58">
        <v>44221</v>
      </c>
      <c r="J226" s="59">
        <v>0.12986111111111112</v>
      </c>
      <c r="K226" s="2" t="s">
        <v>51</v>
      </c>
      <c r="L226" s="2" t="s">
        <v>52</v>
      </c>
      <c r="M226" s="2" t="s">
        <v>53</v>
      </c>
      <c r="N226" s="2" t="s">
        <v>54</v>
      </c>
      <c r="AD226" s="59">
        <v>0.42083333333333334</v>
      </c>
      <c r="AE226" s="59">
        <v>0.42083333333333334</v>
      </c>
      <c r="AF226" s="60">
        <v>0</v>
      </c>
      <c r="AG226" s="2">
        <v>11305</v>
      </c>
      <c r="AH226" s="2" t="s">
        <v>61</v>
      </c>
      <c r="AI226" s="61">
        <v>44221.421388888892</v>
      </c>
      <c r="AJ226" s="2" t="s">
        <v>56</v>
      </c>
      <c r="AR226" s="61">
        <v>44221.421388888892</v>
      </c>
      <c r="AT226" s="2" t="s">
        <v>57</v>
      </c>
      <c r="AU226" s="2" t="s">
        <v>73</v>
      </c>
      <c r="AV226" s="2" t="s">
        <v>59</v>
      </c>
      <c r="AW226" s="2" t="s">
        <v>60</v>
      </c>
      <c r="AX226" s="2" t="str">
        <f t="shared" si="6"/>
        <v/>
      </c>
      <c r="AY226" s="58" t="str">
        <f t="shared" si="7"/>
        <v/>
      </c>
    </row>
    <row r="227" spans="1:51" x14ac:dyDescent="0.25">
      <c r="A227" s="2">
        <v>226</v>
      </c>
      <c r="B227" s="2">
        <v>16164519</v>
      </c>
      <c r="C227" s="2" t="s">
        <v>305</v>
      </c>
      <c r="D227" s="2" t="s">
        <v>305</v>
      </c>
      <c r="E227" s="2">
        <v>44221.403149999998</v>
      </c>
      <c r="F227" s="2" t="s">
        <v>49</v>
      </c>
      <c r="G227" s="2">
        <v>320</v>
      </c>
      <c r="H227" s="2" t="s">
        <v>65</v>
      </c>
      <c r="I227" s="58">
        <v>44221</v>
      </c>
      <c r="J227" s="59">
        <v>0.42152777777777778</v>
      </c>
      <c r="K227" s="2" t="s">
        <v>51</v>
      </c>
      <c r="L227" s="2" t="s">
        <v>52</v>
      </c>
      <c r="M227" s="2" t="s">
        <v>53</v>
      </c>
      <c r="N227" s="2" t="s">
        <v>54</v>
      </c>
      <c r="AD227" s="59">
        <v>0.4381944444444445</v>
      </c>
      <c r="AE227" s="59">
        <v>0.43888888888888888</v>
      </c>
      <c r="AF227" s="60">
        <v>6.9444444444444447E-4</v>
      </c>
      <c r="AG227" s="2">
        <v>16510</v>
      </c>
      <c r="AH227" s="2" t="s">
        <v>64</v>
      </c>
      <c r="AI227" s="61">
        <v>44221.438946759263</v>
      </c>
      <c r="AJ227" s="2" t="s">
        <v>56</v>
      </c>
      <c r="AR227" s="2">
        <v>44221.438946759263</v>
      </c>
      <c r="AS227" s="62"/>
      <c r="AT227" s="2" t="s">
        <v>57</v>
      </c>
      <c r="AU227" s="2" t="s">
        <v>76</v>
      </c>
      <c r="AV227" s="2" t="s">
        <v>59</v>
      </c>
      <c r="AW227" s="2" t="s">
        <v>60</v>
      </c>
      <c r="AX227" s="2" t="str">
        <f t="shared" si="6"/>
        <v/>
      </c>
      <c r="AY227" s="58" t="str">
        <f t="shared" si="7"/>
        <v/>
      </c>
    </row>
    <row r="228" spans="1:51" x14ac:dyDescent="0.25">
      <c r="A228" s="2">
        <v>227</v>
      </c>
      <c r="B228" s="2">
        <v>16166192</v>
      </c>
      <c r="C228" s="2" t="s">
        <v>306</v>
      </c>
      <c r="D228" s="2" t="s">
        <v>306</v>
      </c>
      <c r="E228" s="2">
        <v>44221.408130000003</v>
      </c>
      <c r="F228" s="2" t="s">
        <v>49</v>
      </c>
      <c r="G228" s="2">
        <v>320</v>
      </c>
      <c r="H228" s="2" t="s">
        <v>65</v>
      </c>
      <c r="I228" s="58">
        <v>44221</v>
      </c>
      <c r="J228" s="59">
        <v>0.47013888888888888</v>
      </c>
      <c r="K228" s="2" t="s">
        <v>51</v>
      </c>
      <c r="L228" s="2" t="s">
        <v>52</v>
      </c>
      <c r="M228" s="2" t="s">
        <v>53</v>
      </c>
      <c r="N228" s="2" t="s">
        <v>54</v>
      </c>
      <c r="AD228" s="59">
        <v>0.49027777777777781</v>
      </c>
      <c r="AE228" s="59">
        <v>0.4909722222222222</v>
      </c>
      <c r="AF228" s="60">
        <v>6.9444444444444447E-4</v>
      </c>
      <c r="AG228" s="2">
        <v>16427</v>
      </c>
      <c r="AH228" s="2" t="s">
        <v>67</v>
      </c>
      <c r="AI228" s="61">
        <v>44221.491006944445</v>
      </c>
      <c r="AJ228" s="2" t="s">
        <v>56</v>
      </c>
      <c r="AR228" s="2">
        <v>44221.491006944445</v>
      </c>
      <c r="AS228" s="62"/>
      <c r="AT228" s="2" t="s">
        <v>57</v>
      </c>
      <c r="AU228" s="2" t="s">
        <v>76</v>
      </c>
      <c r="AV228" s="2" t="s">
        <v>59</v>
      </c>
      <c r="AW228" s="2" t="s">
        <v>60</v>
      </c>
      <c r="AX228" s="2" t="str">
        <f t="shared" si="6"/>
        <v/>
      </c>
      <c r="AY228" s="58" t="str">
        <f t="shared" si="7"/>
        <v/>
      </c>
    </row>
    <row r="229" spans="1:51" x14ac:dyDescent="0.25">
      <c r="A229" s="2">
        <v>228</v>
      </c>
      <c r="B229" s="2">
        <v>16166190</v>
      </c>
      <c r="C229" s="2" t="s">
        <v>307</v>
      </c>
      <c r="D229" s="2" t="s">
        <v>307</v>
      </c>
      <c r="E229" s="2">
        <v>44221.408869999999</v>
      </c>
      <c r="F229" s="2" t="s">
        <v>49</v>
      </c>
      <c r="G229" s="2">
        <v>320</v>
      </c>
      <c r="H229" s="2" t="s">
        <v>65</v>
      </c>
      <c r="I229" s="58">
        <v>44221</v>
      </c>
      <c r="J229" s="59">
        <v>0.47013888888888888</v>
      </c>
      <c r="K229" s="2" t="s">
        <v>51</v>
      </c>
      <c r="L229" s="2" t="s">
        <v>52</v>
      </c>
      <c r="M229" s="2" t="s">
        <v>53</v>
      </c>
      <c r="N229" s="2" t="s">
        <v>54</v>
      </c>
      <c r="AD229" s="59">
        <v>0.48958333333333331</v>
      </c>
      <c r="AE229" s="59">
        <v>0.49027777777777781</v>
      </c>
      <c r="AF229" s="60">
        <v>6.9444444444444447E-4</v>
      </c>
      <c r="AG229" s="2">
        <v>16427</v>
      </c>
      <c r="AH229" s="2" t="s">
        <v>67</v>
      </c>
      <c r="AI229" s="61">
        <v>44221.490370370368</v>
      </c>
      <c r="AJ229" s="2" t="s">
        <v>56</v>
      </c>
      <c r="AR229" s="61">
        <v>44221.490370370368</v>
      </c>
      <c r="AT229" s="2" t="s">
        <v>57</v>
      </c>
      <c r="AU229" s="2" t="s">
        <v>76</v>
      </c>
      <c r="AV229" s="2" t="s">
        <v>59</v>
      </c>
      <c r="AW229" s="2" t="s">
        <v>60</v>
      </c>
      <c r="AX229" s="2" t="str">
        <f t="shared" si="6"/>
        <v/>
      </c>
      <c r="AY229" s="58" t="str">
        <f t="shared" si="7"/>
        <v/>
      </c>
    </row>
    <row r="230" spans="1:51" x14ac:dyDescent="0.25">
      <c r="A230" s="2">
        <v>229</v>
      </c>
      <c r="B230" s="2">
        <v>16166188</v>
      </c>
      <c r="C230" s="2" t="s">
        <v>308</v>
      </c>
      <c r="D230" s="2" t="s">
        <v>308</v>
      </c>
      <c r="E230" s="2">
        <v>44221.409950000001</v>
      </c>
      <c r="F230" s="2" t="s">
        <v>49</v>
      </c>
      <c r="G230" s="2">
        <v>320</v>
      </c>
      <c r="H230" s="2" t="s">
        <v>65</v>
      </c>
      <c r="I230" s="58">
        <v>44221</v>
      </c>
      <c r="J230" s="59">
        <v>0.47013888888888888</v>
      </c>
      <c r="K230" s="2" t="s">
        <v>51</v>
      </c>
      <c r="L230" s="2" t="s">
        <v>52</v>
      </c>
      <c r="M230" s="2" t="s">
        <v>53</v>
      </c>
      <c r="N230" s="2" t="s">
        <v>54</v>
      </c>
      <c r="AD230" s="59">
        <v>0.48888888888888887</v>
      </c>
      <c r="AE230" s="59">
        <v>0.48958333333333331</v>
      </c>
      <c r="AF230" s="60">
        <v>6.9444444444444447E-4</v>
      </c>
      <c r="AG230" s="2">
        <v>16427</v>
      </c>
      <c r="AH230" s="2" t="s">
        <v>67</v>
      </c>
      <c r="AI230" s="61">
        <v>44221.489814814813</v>
      </c>
      <c r="AJ230" s="2" t="s">
        <v>56</v>
      </c>
      <c r="AR230" s="2">
        <v>44221.489814814813</v>
      </c>
      <c r="AS230" s="62"/>
      <c r="AT230" s="2" t="s">
        <v>57</v>
      </c>
      <c r="AU230" s="2" t="s">
        <v>76</v>
      </c>
      <c r="AV230" s="2" t="s">
        <v>59</v>
      </c>
      <c r="AW230" s="2" t="s">
        <v>60</v>
      </c>
      <c r="AX230" s="2" t="str">
        <f t="shared" si="6"/>
        <v/>
      </c>
      <c r="AY230" s="58" t="str">
        <f t="shared" si="7"/>
        <v/>
      </c>
    </row>
    <row r="231" spans="1:51" x14ac:dyDescent="0.25">
      <c r="A231" s="2">
        <v>230</v>
      </c>
      <c r="B231" s="2">
        <v>16166189</v>
      </c>
      <c r="C231" s="2" t="s">
        <v>309</v>
      </c>
      <c r="D231" s="2" t="s">
        <v>309</v>
      </c>
      <c r="E231" s="2">
        <v>44221.409350000002</v>
      </c>
      <c r="F231" s="2" t="s">
        <v>49</v>
      </c>
      <c r="G231" s="2">
        <v>320</v>
      </c>
      <c r="H231" s="2" t="s">
        <v>65</v>
      </c>
      <c r="I231" s="58">
        <v>44221</v>
      </c>
      <c r="J231" s="59">
        <v>0.47013888888888888</v>
      </c>
      <c r="K231" s="2" t="s">
        <v>51</v>
      </c>
      <c r="L231" s="2" t="s">
        <v>52</v>
      </c>
      <c r="M231" s="2" t="s">
        <v>53</v>
      </c>
      <c r="N231" s="2" t="s">
        <v>54</v>
      </c>
      <c r="AD231" s="59">
        <v>0.48958333333333331</v>
      </c>
      <c r="AE231" s="59">
        <v>0.4909722222222222</v>
      </c>
      <c r="AF231" s="60">
        <v>1.3888888888888889E-3</v>
      </c>
      <c r="AG231" s="2">
        <v>17143</v>
      </c>
      <c r="AH231" s="2" t="s">
        <v>68</v>
      </c>
      <c r="AI231" s="61">
        <v>44221.491249999999</v>
      </c>
      <c r="AJ231" s="2" t="s">
        <v>56</v>
      </c>
      <c r="AK231" s="59"/>
      <c r="AL231" s="59"/>
      <c r="AM231" s="60"/>
      <c r="AP231" s="61"/>
      <c r="AR231" s="2">
        <v>44221.491249999999</v>
      </c>
      <c r="AS231" s="62"/>
      <c r="AT231" s="2" t="s">
        <v>57</v>
      </c>
      <c r="AU231" s="2" t="s">
        <v>112</v>
      </c>
      <c r="AV231" s="2" t="s">
        <v>59</v>
      </c>
      <c r="AW231" s="2" t="s">
        <v>60</v>
      </c>
      <c r="AX231" s="2" t="str">
        <f t="shared" si="6"/>
        <v/>
      </c>
      <c r="AY231" s="58" t="str">
        <f t="shared" si="7"/>
        <v/>
      </c>
    </row>
    <row r="232" spans="1:51" x14ac:dyDescent="0.25">
      <c r="A232" s="2">
        <v>231</v>
      </c>
      <c r="B232" s="2">
        <v>16166193</v>
      </c>
      <c r="C232" s="2" t="s">
        <v>310</v>
      </c>
      <c r="D232" s="2" t="s">
        <v>310</v>
      </c>
      <c r="E232" s="2">
        <v>44221.407919999998</v>
      </c>
      <c r="F232" s="2" t="s">
        <v>49</v>
      </c>
      <c r="G232" s="2">
        <v>320</v>
      </c>
      <c r="H232" s="2" t="s">
        <v>65</v>
      </c>
      <c r="I232" s="58">
        <v>44221</v>
      </c>
      <c r="J232" s="59">
        <v>0.47013888888888888</v>
      </c>
      <c r="K232" s="2" t="s">
        <v>51</v>
      </c>
      <c r="L232" s="2" t="s">
        <v>52</v>
      </c>
      <c r="M232" s="2" t="s">
        <v>53</v>
      </c>
      <c r="N232" s="2" t="s">
        <v>54</v>
      </c>
      <c r="AD232" s="59">
        <v>0.4909722222222222</v>
      </c>
      <c r="AE232" s="59">
        <v>0.49236111111111108</v>
      </c>
      <c r="AF232" s="60">
        <v>1.3888888888888889E-3</v>
      </c>
      <c r="AG232" s="2">
        <v>16664</v>
      </c>
      <c r="AH232" s="2" t="s">
        <v>66</v>
      </c>
      <c r="AI232" s="61">
        <v>44221.492407407408</v>
      </c>
      <c r="AJ232" s="2" t="s">
        <v>56</v>
      </c>
      <c r="AR232" s="2">
        <v>44221.492407407408</v>
      </c>
      <c r="AS232" s="62"/>
      <c r="AT232" s="2" t="s">
        <v>57</v>
      </c>
      <c r="AU232" s="2" t="s">
        <v>311</v>
      </c>
      <c r="AV232" s="2" t="s">
        <v>59</v>
      </c>
      <c r="AW232" s="2" t="s">
        <v>60</v>
      </c>
      <c r="AX232" s="2" t="str">
        <f t="shared" si="6"/>
        <v/>
      </c>
      <c r="AY232" s="58" t="str">
        <f t="shared" si="7"/>
        <v/>
      </c>
    </row>
    <row r="233" spans="1:51" x14ac:dyDescent="0.25">
      <c r="A233" s="2">
        <v>232</v>
      </c>
      <c r="B233" s="2">
        <v>16166191</v>
      </c>
      <c r="C233" s="2" t="s">
        <v>312</v>
      </c>
      <c r="D233" s="2" t="s">
        <v>312</v>
      </c>
      <c r="E233" s="2">
        <v>44221.408580000003</v>
      </c>
      <c r="F233" s="2" t="s">
        <v>49</v>
      </c>
      <c r="G233" s="2">
        <v>320</v>
      </c>
      <c r="H233" s="2" t="s">
        <v>65</v>
      </c>
      <c r="I233" s="58">
        <v>44221</v>
      </c>
      <c r="J233" s="59">
        <v>0.47013888888888888</v>
      </c>
      <c r="K233" s="2" t="s">
        <v>51</v>
      </c>
      <c r="L233" s="2" t="s">
        <v>52</v>
      </c>
      <c r="M233" s="2" t="s">
        <v>53</v>
      </c>
      <c r="N233" s="2" t="s">
        <v>54</v>
      </c>
      <c r="AD233" s="59">
        <v>0.49027777777777781</v>
      </c>
      <c r="AE233" s="59">
        <v>0.49027777777777781</v>
      </c>
      <c r="AF233" s="60">
        <v>0</v>
      </c>
      <c r="AG233" s="2">
        <v>11305</v>
      </c>
      <c r="AH233" s="2" t="s">
        <v>61</v>
      </c>
      <c r="AI233" s="61">
        <v>44221.490949074076</v>
      </c>
      <c r="AJ233" s="2" t="s">
        <v>56</v>
      </c>
      <c r="AR233" s="2">
        <v>44221.490949074076</v>
      </c>
      <c r="AS233" s="62"/>
      <c r="AT233" s="2" t="s">
        <v>57</v>
      </c>
      <c r="AU233" s="2" t="s">
        <v>58</v>
      </c>
      <c r="AV233" s="2" t="s">
        <v>59</v>
      </c>
      <c r="AW233" s="2" t="s">
        <v>60</v>
      </c>
      <c r="AX233" s="2" t="str">
        <f t="shared" si="6"/>
        <v/>
      </c>
      <c r="AY233" s="58" t="str">
        <f t="shared" si="7"/>
        <v/>
      </c>
    </row>
    <row r="234" spans="1:51" x14ac:dyDescent="0.25">
      <c r="A234" s="2">
        <v>233</v>
      </c>
      <c r="B234" s="2">
        <v>16159394</v>
      </c>
      <c r="C234" s="2" t="s">
        <v>313</v>
      </c>
      <c r="D234" s="2" t="s">
        <v>313</v>
      </c>
      <c r="E234" s="2">
        <v>44219.300689999996</v>
      </c>
      <c r="F234" s="2" t="s">
        <v>49</v>
      </c>
      <c r="G234" s="2">
        <v>320</v>
      </c>
      <c r="H234" s="2" t="s">
        <v>65</v>
      </c>
      <c r="I234" s="58">
        <v>44221</v>
      </c>
      <c r="J234" s="59">
        <v>0.12986111111111112</v>
      </c>
      <c r="K234" s="2" t="s">
        <v>51</v>
      </c>
      <c r="L234" s="2" t="s">
        <v>52</v>
      </c>
      <c r="M234" s="2" t="s">
        <v>53</v>
      </c>
      <c r="N234" s="2" t="s">
        <v>54</v>
      </c>
      <c r="AD234" s="59">
        <v>0.41875000000000001</v>
      </c>
      <c r="AE234" s="59">
        <v>0.41875000000000001</v>
      </c>
      <c r="AF234" s="60">
        <v>0</v>
      </c>
      <c r="AG234" s="2">
        <v>11305</v>
      </c>
      <c r="AH234" s="2" t="s">
        <v>61</v>
      </c>
      <c r="AI234" s="61">
        <v>44221.419120370374</v>
      </c>
      <c r="AJ234" s="2" t="s">
        <v>56</v>
      </c>
      <c r="AR234" s="2">
        <v>44221.419120370374</v>
      </c>
      <c r="AS234" s="62"/>
      <c r="AT234" s="2" t="s">
        <v>57</v>
      </c>
      <c r="AU234" s="2" t="s">
        <v>73</v>
      </c>
      <c r="AV234" s="2" t="s">
        <v>59</v>
      </c>
      <c r="AW234" s="2" t="s">
        <v>60</v>
      </c>
      <c r="AX234" s="2" t="str">
        <f t="shared" si="6"/>
        <v/>
      </c>
      <c r="AY234" s="58" t="str">
        <f t="shared" si="7"/>
        <v/>
      </c>
    </row>
    <row r="235" spans="1:51" x14ac:dyDescent="0.25">
      <c r="A235" s="2">
        <v>234</v>
      </c>
      <c r="B235" s="2">
        <v>16166194</v>
      </c>
      <c r="C235" s="2" t="s">
        <v>314</v>
      </c>
      <c r="D235" s="2" t="s">
        <v>314</v>
      </c>
      <c r="E235" s="2">
        <v>44221.407700000003</v>
      </c>
      <c r="F235" s="2" t="s">
        <v>49</v>
      </c>
      <c r="G235" s="2">
        <v>320</v>
      </c>
      <c r="H235" s="2" t="s">
        <v>65</v>
      </c>
      <c r="I235" s="58">
        <v>44221</v>
      </c>
      <c r="J235" s="59">
        <v>0.47013888888888888</v>
      </c>
      <c r="K235" s="2" t="s">
        <v>51</v>
      </c>
      <c r="L235" s="2" t="s">
        <v>52</v>
      </c>
      <c r="M235" s="2" t="s">
        <v>53</v>
      </c>
      <c r="N235" s="2" t="s">
        <v>54</v>
      </c>
      <c r="AD235" s="59">
        <v>0.4909722222222222</v>
      </c>
      <c r="AE235" s="59">
        <v>0.4916666666666667</v>
      </c>
      <c r="AF235" s="60">
        <v>6.9444444444444447E-4</v>
      </c>
      <c r="AG235" s="2">
        <v>16427</v>
      </c>
      <c r="AH235" s="2" t="s">
        <v>67</v>
      </c>
      <c r="AI235" s="61">
        <v>44221.491701388892</v>
      </c>
      <c r="AJ235" s="2" t="s">
        <v>56</v>
      </c>
      <c r="AR235" s="2">
        <v>44221.491712962961</v>
      </c>
      <c r="AS235" s="62"/>
      <c r="AT235" s="2" t="s">
        <v>57</v>
      </c>
      <c r="AU235" s="2" t="s">
        <v>76</v>
      </c>
      <c r="AV235" s="2" t="s">
        <v>59</v>
      </c>
      <c r="AW235" s="2" t="s">
        <v>60</v>
      </c>
      <c r="AX235" s="2" t="str">
        <f t="shared" si="6"/>
        <v/>
      </c>
      <c r="AY235" s="58" t="str">
        <f t="shared" si="7"/>
        <v/>
      </c>
    </row>
    <row r="236" spans="1:51" x14ac:dyDescent="0.25">
      <c r="A236" s="2">
        <v>235</v>
      </c>
      <c r="B236" s="2">
        <v>16166179</v>
      </c>
      <c r="C236" s="2" t="s">
        <v>315</v>
      </c>
      <c r="D236" s="2" t="s">
        <v>315</v>
      </c>
      <c r="E236" s="2">
        <v>44221.434379999999</v>
      </c>
      <c r="F236" s="2" t="s">
        <v>49</v>
      </c>
      <c r="G236" s="2">
        <v>320</v>
      </c>
      <c r="H236" s="2" t="s">
        <v>65</v>
      </c>
      <c r="I236" s="58">
        <v>44221</v>
      </c>
      <c r="J236" s="59">
        <v>0.47013888888888888</v>
      </c>
      <c r="K236" s="2" t="s">
        <v>51</v>
      </c>
      <c r="L236" s="2" t="s">
        <v>52</v>
      </c>
      <c r="M236" s="2" t="s">
        <v>53</v>
      </c>
      <c r="N236" s="2" t="s">
        <v>54</v>
      </c>
      <c r="AD236" s="59">
        <v>0.47083333333333338</v>
      </c>
      <c r="AE236" s="59">
        <v>0.47916666666666669</v>
      </c>
      <c r="AF236" s="60">
        <v>8.3333333333333332E-3</v>
      </c>
      <c r="AG236" s="2">
        <v>9926</v>
      </c>
      <c r="AH236" s="2" t="s">
        <v>55</v>
      </c>
      <c r="AI236" s="61">
        <v>44221.479270833333</v>
      </c>
      <c r="AJ236" s="2" t="s">
        <v>56</v>
      </c>
      <c r="AS236" s="62">
        <v>44221</v>
      </c>
      <c r="AT236" s="2" t="s">
        <v>56</v>
      </c>
      <c r="AU236" s="2" t="s">
        <v>111</v>
      </c>
      <c r="AV236" s="2" t="s">
        <v>59</v>
      </c>
      <c r="AW236" s="2" t="s">
        <v>60</v>
      </c>
      <c r="AX236" s="2" t="str">
        <f t="shared" si="6"/>
        <v>One Step</v>
      </c>
      <c r="AY236" s="58">
        <f t="shared" si="7"/>
        <v>44221</v>
      </c>
    </row>
    <row r="237" spans="1:51" x14ac:dyDescent="0.25">
      <c r="A237" s="2">
        <v>236</v>
      </c>
      <c r="B237" s="2">
        <v>16166178</v>
      </c>
      <c r="C237" s="2" t="s">
        <v>316</v>
      </c>
      <c r="D237" s="2" t="s">
        <v>316</v>
      </c>
      <c r="E237" s="2">
        <v>44221.434869999997</v>
      </c>
      <c r="F237" s="2" t="s">
        <v>49</v>
      </c>
      <c r="G237" s="2">
        <v>320</v>
      </c>
      <c r="H237" s="2" t="s">
        <v>65</v>
      </c>
      <c r="I237" s="58">
        <v>44221</v>
      </c>
      <c r="J237" s="59">
        <v>0.47013888888888888</v>
      </c>
      <c r="K237" s="2" t="s">
        <v>51</v>
      </c>
      <c r="L237" s="2" t="s">
        <v>52</v>
      </c>
      <c r="M237" s="2" t="s">
        <v>53</v>
      </c>
      <c r="N237" s="2" t="s">
        <v>54</v>
      </c>
      <c r="AD237" s="59">
        <v>0.48125000000000001</v>
      </c>
      <c r="AE237" s="59">
        <v>0.48472222222222222</v>
      </c>
      <c r="AF237" s="60">
        <v>3.472222222222222E-3</v>
      </c>
      <c r="AG237" s="2">
        <v>16427</v>
      </c>
      <c r="AH237" s="2" t="s">
        <v>67</v>
      </c>
      <c r="AI237" s="61">
        <v>44221.484814814816</v>
      </c>
      <c r="AJ237" s="2" t="s">
        <v>56</v>
      </c>
      <c r="AR237" s="61"/>
      <c r="AS237" s="2">
        <v>44221</v>
      </c>
      <c r="AT237" s="2" t="s">
        <v>56</v>
      </c>
      <c r="AU237" s="2" t="s">
        <v>62</v>
      </c>
      <c r="AV237" s="2" t="s">
        <v>59</v>
      </c>
      <c r="AW237" s="2" t="s">
        <v>60</v>
      </c>
      <c r="AX237" s="2" t="str">
        <f t="shared" si="6"/>
        <v>One Step</v>
      </c>
      <c r="AY237" s="58">
        <f t="shared" si="7"/>
        <v>44221</v>
      </c>
    </row>
    <row r="238" spans="1:51" x14ac:dyDescent="0.25">
      <c r="A238" s="2">
        <v>237</v>
      </c>
      <c r="B238" s="2">
        <v>16164521</v>
      </c>
      <c r="C238" s="2" t="s">
        <v>317</v>
      </c>
      <c r="D238" s="2" t="s">
        <v>317</v>
      </c>
      <c r="E238" s="2">
        <v>44221.401700000002</v>
      </c>
      <c r="F238" s="2" t="s">
        <v>49</v>
      </c>
      <c r="G238" s="2">
        <v>320</v>
      </c>
      <c r="H238" s="2" t="s">
        <v>65</v>
      </c>
      <c r="I238" s="58">
        <v>44221</v>
      </c>
      <c r="J238" s="59">
        <v>0.42152777777777778</v>
      </c>
      <c r="K238" s="2" t="s">
        <v>51</v>
      </c>
      <c r="L238" s="2" t="s">
        <v>52</v>
      </c>
      <c r="M238" s="2" t="s">
        <v>53</v>
      </c>
      <c r="N238" s="2" t="s">
        <v>54</v>
      </c>
      <c r="AD238" s="59">
        <v>0.43888888888888888</v>
      </c>
      <c r="AE238" s="59">
        <v>0.43888888888888888</v>
      </c>
      <c r="AF238" s="60">
        <v>0</v>
      </c>
      <c r="AG238" s="2">
        <v>16510</v>
      </c>
      <c r="AH238" s="2" t="s">
        <v>64</v>
      </c>
      <c r="AI238" s="61">
        <v>44221.439282407409</v>
      </c>
      <c r="AJ238" s="2" t="s">
        <v>56</v>
      </c>
      <c r="AR238" s="2">
        <v>44221.439282407409</v>
      </c>
      <c r="AS238" s="62"/>
      <c r="AT238" s="2" t="s">
        <v>57</v>
      </c>
      <c r="AU238" s="2" t="s">
        <v>76</v>
      </c>
      <c r="AV238" s="2" t="s">
        <v>59</v>
      </c>
      <c r="AW238" s="2" t="s">
        <v>60</v>
      </c>
      <c r="AX238" s="2" t="str">
        <f t="shared" si="6"/>
        <v/>
      </c>
      <c r="AY238" s="58" t="str">
        <f t="shared" si="7"/>
        <v/>
      </c>
    </row>
    <row r="239" spans="1:51" x14ac:dyDescent="0.25">
      <c r="A239" s="2">
        <v>238</v>
      </c>
      <c r="B239" s="2">
        <v>16164520</v>
      </c>
      <c r="C239" s="2" t="s">
        <v>318</v>
      </c>
      <c r="D239" s="2" t="s">
        <v>318</v>
      </c>
      <c r="E239" s="2">
        <v>44221.402069999996</v>
      </c>
      <c r="F239" s="2" t="s">
        <v>49</v>
      </c>
      <c r="G239" s="2">
        <v>320</v>
      </c>
      <c r="H239" s="2" t="s">
        <v>65</v>
      </c>
      <c r="I239" s="58">
        <v>44221</v>
      </c>
      <c r="J239" s="59">
        <v>0.42152777777777778</v>
      </c>
      <c r="K239" s="2" t="s">
        <v>51</v>
      </c>
      <c r="L239" s="2" t="s">
        <v>52</v>
      </c>
      <c r="M239" s="2" t="s">
        <v>53</v>
      </c>
      <c r="N239" s="2" t="s">
        <v>54</v>
      </c>
      <c r="AD239" s="59">
        <v>0.4381944444444445</v>
      </c>
      <c r="AE239" s="59">
        <v>0.43888888888888888</v>
      </c>
      <c r="AF239" s="60">
        <v>6.9444444444444447E-4</v>
      </c>
      <c r="AG239" s="2">
        <v>9926</v>
      </c>
      <c r="AH239" s="2" t="s">
        <v>55</v>
      </c>
      <c r="AI239" s="61">
        <v>44221.439143518517</v>
      </c>
      <c r="AJ239" s="2" t="s">
        <v>56</v>
      </c>
      <c r="AR239" s="61">
        <v>44221.439143518517</v>
      </c>
      <c r="AT239" s="2" t="s">
        <v>57</v>
      </c>
      <c r="AU239" s="2" t="s">
        <v>58</v>
      </c>
      <c r="AV239" s="2" t="s">
        <v>59</v>
      </c>
      <c r="AW239" s="2" t="s">
        <v>60</v>
      </c>
      <c r="AX239" s="2" t="str">
        <f t="shared" si="6"/>
        <v/>
      </c>
      <c r="AY239" s="58" t="str">
        <f t="shared" si="7"/>
        <v/>
      </c>
    </row>
    <row r="240" spans="1:51" x14ac:dyDescent="0.25">
      <c r="A240" s="2">
        <v>239</v>
      </c>
      <c r="B240" s="2">
        <v>16166180</v>
      </c>
      <c r="C240" s="2" t="s">
        <v>319</v>
      </c>
      <c r="D240" s="2" t="s">
        <v>319</v>
      </c>
      <c r="E240" s="2">
        <v>44221.434130000001</v>
      </c>
      <c r="F240" s="2" t="s">
        <v>49</v>
      </c>
      <c r="G240" s="2">
        <v>320</v>
      </c>
      <c r="H240" s="2" t="s">
        <v>65</v>
      </c>
      <c r="I240" s="58">
        <v>44221</v>
      </c>
      <c r="J240" s="59">
        <v>0.47013888888888888</v>
      </c>
      <c r="K240" s="2" t="s">
        <v>51</v>
      </c>
      <c r="L240" s="2" t="s">
        <v>52</v>
      </c>
      <c r="M240" s="2" t="s">
        <v>53</v>
      </c>
      <c r="N240" s="2" t="s">
        <v>54</v>
      </c>
      <c r="AD240" s="59">
        <v>0.48194444444444445</v>
      </c>
      <c r="AE240" s="59">
        <v>0.48888888888888887</v>
      </c>
      <c r="AF240" s="60">
        <v>6.9444444444444441E-3</v>
      </c>
      <c r="AG240" s="2">
        <v>9926</v>
      </c>
      <c r="AH240" s="2" t="s">
        <v>55</v>
      </c>
      <c r="AI240" s="61">
        <v>44221.489120370374</v>
      </c>
      <c r="AJ240" s="2" t="s">
        <v>56</v>
      </c>
      <c r="AS240" s="62">
        <v>44221</v>
      </c>
      <c r="AT240" s="2" t="s">
        <v>56</v>
      </c>
      <c r="AU240" s="2" t="s">
        <v>111</v>
      </c>
      <c r="AV240" s="2" t="s">
        <v>59</v>
      </c>
      <c r="AW240" s="2" t="s">
        <v>60</v>
      </c>
      <c r="AX240" s="2" t="str">
        <f t="shared" si="6"/>
        <v>One Step</v>
      </c>
      <c r="AY240" s="58">
        <f t="shared" si="7"/>
        <v>44221</v>
      </c>
    </row>
    <row r="241" spans="1:51" x14ac:dyDescent="0.25">
      <c r="A241" s="2">
        <v>240</v>
      </c>
      <c r="B241" s="2">
        <v>16166181</v>
      </c>
      <c r="C241" s="2" t="s">
        <v>320</v>
      </c>
      <c r="D241" s="2" t="s">
        <v>320</v>
      </c>
      <c r="E241" s="2">
        <v>44221.433319999996</v>
      </c>
      <c r="F241" s="2" t="s">
        <v>49</v>
      </c>
      <c r="G241" s="2">
        <v>320</v>
      </c>
      <c r="H241" s="2" t="s">
        <v>65</v>
      </c>
      <c r="I241" s="58">
        <v>44221</v>
      </c>
      <c r="J241" s="59">
        <v>0.47013888888888888</v>
      </c>
      <c r="K241" s="2" t="s">
        <v>51</v>
      </c>
      <c r="L241" s="2" t="s">
        <v>52</v>
      </c>
      <c r="M241" s="2" t="s">
        <v>53</v>
      </c>
      <c r="N241" s="2" t="s">
        <v>54</v>
      </c>
      <c r="AD241" s="59">
        <v>0.48333333333333334</v>
      </c>
      <c r="AE241" s="59">
        <v>0.48958333333333331</v>
      </c>
      <c r="AF241" s="60">
        <v>6.2499999999999995E-3</v>
      </c>
      <c r="AG241" s="2">
        <v>11305</v>
      </c>
      <c r="AH241" s="2" t="s">
        <v>61</v>
      </c>
      <c r="AI241" s="61">
        <v>44221.490243055552</v>
      </c>
      <c r="AJ241" s="2" t="s">
        <v>56</v>
      </c>
      <c r="AS241" s="62">
        <v>44221</v>
      </c>
      <c r="AT241" s="2" t="s">
        <v>56</v>
      </c>
      <c r="AU241" s="2" t="s">
        <v>129</v>
      </c>
      <c r="AV241" s="2" t="s">
        <v>59</v>
      </c>
      <c r="AW241" s="2" t="s">
        <v>60</v>
      </c>
      <c r="AX241" s="2" t="str">
        <f t="shared" si="6"/>
        <v>One Step</v>
      </c>
      <c r="AY241" s="58">
        <f t="shared" si="7"/>
        <v>44221</v>
      </c>
    </row>
    <row r="242" spans="1:51" x14ac:dyDescent="0.25">
      <c r="A242" s="2">
        <v>241</v>
      </c>
      <c r="B242" s="2">
        <v>16167307</v>
      </c>
      <c r="C242" s="2" t="s">
        <v>321</v>
      </c>
      <c r="D242" s="2" t="s">
        <v>321</v>
      </c>
      <c r="E242" s="2">
        <v>44221.452929999999</v>
      </c>
      <c r="F242" s="2" t="s">
        <v>49</v>
      </c>
      <c r="G242" s="2">
        <v>320</v>
      </c>
      <c r="H242" s="2" t="s">
        <v>65</v>
      </c>
      <c r="I242" s="58">
        <v>44221</v>
      </c>
      <c r="J242" s="59">
        <v>0.50486111111111109</v>
      </c>
      <c r="K242" s="2" t="s">
        <v>51</v>
      </c>
      <c r="L242" s="2" t="s">
        <v>52</v>
      </c>
      <c r="M242" s="2" t="s">
        <v>53</v>
      </c>
      <c r="N242" s="2" t="s">
        <v>54</v>
      </c>
      <c r="AD242" s="59">
        <v>0.53680555555555554</v>
      </c>
      <c r="AE242" s="59">
        <v>0.53888888888888886</v>
      </c>
      <c r="AF242" s="60">
        <v>2.0833333333333333E-3</v>
      </c>
      <c r="AG242" s="2">
        <v>16510</v>
      </c>
      <c r="AH242" s="2" t="s">
        <v>64</v>
      </c>
      <c r="AI242" s="61">
        <v>44221.539490740739</v>
      </c>
      <c r="AJ242" s="2" t="s">
        <v>56</v>
      </c>
      <c r="AR242" s="2">
        <v>44221.539490740739</v>
      </c>
      <c r="AS242" s="62"/>
      <c r="AT242" s="2" t="s">
        <v>57</v>
      </c>
      <c r="AU242" s="2" t="s">
        <v>58</v>
      </c>
      <c r="AV242" s="2" t="s">
        <v>59</v>
      </c>
      <c r="AW242" s="2" t="s">
        <v>60</v>
      </c>
      <c r="AX242" s="2" t="str">
        <f t="shared" si="6"/>
        <v/>
      </c>
      <c r="AY242" s="58" t="str">
        <f t="shared" si="7"/>
        <v/>
      </c>
    </row>
    <row r="243" spans="1:51" x14ac:dyDescent="0.25">
      <c r="A243" s="2">
        <v>242</v>
      </c>
      <c r="B243" s="2">
        <v>16167311</v>
      </c>
      <c r="C243" s="2" t="s">
        <v>322</v>
      </c>
      <c r="D243" s="2" t="s">
        <v>322</v>
      </c>
      <c r="E243" s="2">
        <v>44221.451309999997</v>
      </c>
      <c r="F243" s="2" t="s">
        <v>49</v>
      </c>
      <c r="G243" s="2">
        <v>320</v>
      </c>
      <c r="H243" s="2" t="s">
        <v>65</v>
      </c>
      <c r="I243" s="58">
        <v>44221</v>
      </c>
      <c r="J243" s="59">
        <v>0.50486111111111109</v>
      </c>
      <c r="K243" s="2" t="s">
        <v>51</v>
      </c>
      <c r="L243" s="2" t="s">
        <v>52</v>
      </c>
      <c r="M243" s="2" t="s">
        <v>53</v>
      </c>
      <c r="N243" s="2" t="s">
        <v>54</v>
      </c>
      <c r="AD243" s="59">
        <v>0.53888888888888886</v>
      </c>
      <c r="AE243" s="59">
        <v>0.53888888888888886</v>
      </c>
      <c r="AF243" s="60">
        <v>0</v>
      </c>
      <c r="AG243" s="2">
        <v>16664</v>
      </c>
      <c r="AH243" s="2" t="s">
        <v>66</v>
      </c>
      <c r="AI243" s="61">
        <v>44221.539317129631</v>
      </c>
      <c r="AJ243" s="2" t="s">
        <v>56</v>
      </c>
      <c r="AR243" s="2">
        <v>44221.539317129631</v>
      </c>
      <c r="AS243" s="62"/>
      <c r="AT243" s="2" t="s">
        <v>57</v>
      </c>
      <c r="AU243" s="2" t="s">
        <v>139</v>
      </c>
      <c r="AV243" s="2" t="s">
        <v>59</v>
      </c>
      <c r="AW243" s="2" t="s">
        <v>60</v>
      </c>
      <c r="AX243" s="2" t="str">
        <f t="shared" si="6"/>
        <v/>
      </c>
      <c r="AY243" s="58" t="str">
        <f t="shared" si="7"/>
        <v/>
      </c>
    </row>
    <row r="244" spans="1:51" x14ac:dyDescent="0.25">
      <c r="A244" s="2">
        <v>243</v>
      </c>
      <c r="B244" s="2">
        <v>16167312</v>
      </c>
      <c r="C244" s="2" t="s">
        <v>323</v>
      </c>
      <c r="D244" s="2" t="s">
        <v>323</v>
      </c>
      <c r="E244" s="2">
        <v>44221.447849999997</v>
      </c>
      <c r="F244" s="2" t="s">
        <v>49</v>
      </c>
      <c r="G244" s="2">
        <v>320</v>
      </c>
      <c r="H244" s="2" t="s">
        <v>65</v>
      </c>
      <c r="I244" s="58">
        <v>44221</v>
      </c>
      <c r="J244" s="59">
        <v>0.50486111111111109</v>
      </c>
      <c r="K244" s="2" t="s">
        <v>51</v>
      </c>
      <c r="L244" s="2" t="s">
        <v>52</v>
      </c>
      <c r="M244" s="2" t="s">
        <v>53</v>
      </c>
      <c r="N244" s="2" t="s">
        <v>54</v>
      </c>
      <c r="AD244" s="59">
        <v>0.53888888888888886</v>
      </c>
      <c r="AE244" s="59">
        <v>0.5395833333333333</v>
      </c>
      <c r="AF244" s="60">
        <v>6.9444444444444447E-4</v>
      </c>
      <c r="AG244" s="2">
        <v>16664</v>
      </c>
      <c r="AH244" s="2" t="s">
        <v>66</v>
      </c>
      <c r="AI244" s="61">
        <v>44221.53974537037</v>
      </c>
      <c r="AJ244" s="2" t="s">
        <v>56</v>
      </c>
      <c r="AR244" s="2">
        <v>44221.53974537037</v>
      </c>
      <c r="AS244" s="62"/>
      <c r="AT244" s="2" t="s">
        <v>57</v>
      </c>
      <c r="AU244" s="2" t="s">
        <v>139</v>
      </c>
      <c r="AV244" s="2" t="s">
        <v>59</v>
      </c>
      <c r="AW244" s="2" t="s">
        <v>60</v>
      </c>
      <c r="AX244" s="2" t="str">
        <f t="shared" si="6"/>
        <v/>
      </c>
      <c r="AY244" s="58" t="str">
        <f t="shared" si="7"/>
        <v/>
      </c>
    </row>
    <row r="245" spans="1:51" x14ac:dyDescent="0.25">
      <c r="A245" s="2">
        <v>244</v>
      </c>
      <c r="B245" s="2">
        <v>16164531</v>
      </c>
      <c r="C245" s="2" t="s">
        <v>324</v>
      </c>
      <c r="D245" s="2" t="s">
        <v>324</v>
      </c>
      <c r="E245" s="2">
        <v>44221.386160000002</v>
      </c>
      <c r="F245" s="2" t="s">
        <v>49</v>
      </c>
      <c r="G245" s="2">
        <v>320</v>
      </c>
      <c r="H245" s="2" t="s">
        <v>65</v>
      </c>
      <c r="I245" s="58">
        <v>44221</v>
      </c>
      <c r="J245" s="59">
        <v>0.42152777777777778</v>
      </c>
      <c r="K245" s="2" t="s">
        <v>51</v>
      </c>
      <c r="L245" s="2" t="s">
        <v>52</v>
      </c>
      <c r="M245" s="2" t="s">
        <v>53</v>
      </c>
      <c r="N245" s="2" t="s">
        <v>54</v>
      </c>
      <c r="AD245" s="59">
        <v>0.44236111111111115</v>
      </c>
      <c r="AE245" s="59">
        <v>0.45416666666666666</v>
      </c>
      <c r="AF245" s="60">
        <v>1.1805555555555555E-2</v>
      </c>
      <c r="AG245" s="2">
        <v>16027</v>
      </c>
      <c r="AH245" s="2" t="s">
        <v>69</v>
      </c>
      <c r="AI245" s="61">
        <v>44221.454699074071</v>
      </c>
      <c r="AJ245" s="2" t="s">
        <v>56</v>
      </c>
      <c r="AS245" s="62">
        <v>44221</v>
      </c>
      <c r="AT245" s="2" t="s">
        <v>56</v>
      </c>
      <c r="AU245" s="2" t="s">
        <v>325</v>
      </c>
      <c r="AV245" s="2" t="s">
        <v>59</v>
      </c>
      <c r="AW245" s="2" t="s">
        <v>60</v>
      </c>
      <c r="AX245" s="2" t="str">
        <f t="shared" si="6"/>
        <v>One Step</v>
      </c>
      <c r="AY245" s="58">
        <f t="shared" si="7"/>
        <v>44221</v>
      </c>
    </row>
    <row r="246" spans="1:51" x14ac:dyDescent="0.25">
      <c r="A246" s="2">
        <v>245</v>
      </c>
      <c r="B246" s="2">
        <v>16166187</v>
      </c>
      <c r="C246" s="2" t="s">
        <v>326</v>
      </c>
      <c r="D246" s="2" t="s">
        <v>326</v>
      </c>
      <c r="E246" s="2">
        <v>44221.413189999999</v>
      </c>
      <c r="F246" s="2" t="s">
        <v>49</v>
      </c>
      <c r="G246" s="2">
        <v>320</v>
      </c>
      <c r="H246" s="2" t="s">
        <v>65</v>
      </c>
      <c r="I246" s="58">
        <v>44221</v>
      </c>
      <c r="J246" s="59">
        <v>0.47013888888888888</v>
      </c>
      <c r="K246" s="2" t="s">
        <v>51</v>
      </c>
      <c r="L246" s="2" t="s">
        <v>52</v>
      </c>
      <c r="M246" s="2" t="s">
        <v>53</v>
      </c>
      <c r="N246" s="2" t="s">
        <v>54</v>
      </c>
      <c r="AD246" s="59">
        <v>0.48888888888888887</v>
      </c>
      <c r="AE246" s="59">
        <v>0.49791666666666662</v>
      </c>
      <c r="AF246" s="60">
        <v>9.0277777777777787E-3</v>
      </c>
      <c r="AG246" s="2">
        <v>9926</v>
      </c>
      <c r="AH246" s="2" t="s">
        <v>55</v>
      </c>
      <c r="AI246" s="61">
        <v>44221.498310185183</v>
      </c>
      <c r="AJ246" s="2" t="s">
        <v>56</v>
      </c>
      <c r="AK246" s="59"/>
      <c r="AL246" s="59"/>
      <c r="AM246" s="60"/>
      <c r="AP246" s="61"/>
      <c r="AS246" s="62">
        <v>44221</v>
      </c>
      <c r="AT246" s="2" t="s">
        <v>56</v>
      </c>
      <c r="AU246" s="2" t="s">
        <v>111</v>
      </c>
      <c r="AV246" s="2" t="s">
        <v>59</v>
      </c>
      <c r="AW246" s="2" t="s">
        <v>60</v>
      </c>
      <c r="AX246" s="2" t="str">
        <f t="shared" si="6"/>
        <v>One Step</v>
      </c>
      <c r="AY246" s="58">
        <f t="shared" si="7"/>
        <v>44221</v>
      </c>
    </row>
    <row r="247" spans="1:51" x14ac:dyDescent="0.25">
      <c r="A247" s="2">
        <v>246</v>
      </c>
      <c r="B247" s="2">
        <v>16166184</v>
      </c>
      <c r="C247" s="2" t="s">
        <v>327</v>
      </c>
      <c r="D247" s="2" t="s">
        <v>327</v>
      </c>
      <c r="E247" s="2">
        <v>44221.43219</v>
      </c>
      <c r="F247" s="2" t="s">
        <v>49</v>
      </c>
      <c r="G247" s="2">
        <v>320</v>
      </c>
      <c r="H247" s="2" t="s">
        <v>65</v>
      </c>
      <c r="I247" s="58">
        <v>44221</v>
      </c>
      <c r="J247" s="59">
        <v>0.47013888888888888</v>
      </c>
      <c r="K247" s="2" t="s">
        <v>51</v>
      </c>
      <c r="L247" s="2" t="s">
        <v>52</v>
      </c>
      <c r="M247" s="2" t="s">
        <v>53</v>
      </c>
      <c r="N247" s="2" t="s">
        <v>54</v>
      </c>
      <c r="AD247" s="59">
        <v>0.48541666666666666</v>
      </c>
      <c r="AE247" s="59">
        <v>0.48888888888888887</v>
      </c>
      <c r="AF247" s="60">
        <v>3.472222222222222E-3</v>
      </c>
      <c r="AG247" s="2">
        <v>16427</v>
      </c>
      <c r="AH247" s="2" t="s">
        <v>67</v>
      </c>
      <c r="AI247" s="61">
        <v>44221.489340277774</v>
      </c>
      <c r="AJ247" s="2" t="s">
        <v>56</v>
      </c>
      <c r="AS247" s="62">
        <v>44221</v>
      </c>
      <c r="AT247" s="2" t="s">
        <v>56</v>
      </c>
      <c r="AU247" s="2" t="s">
        <v>62</v>
      </c>
      <c r="AV247" s="2" t="s">
        <v>59</v>
      </c>
      <c r="AW247" s="2" t="s">
        <v>60</v>
      </c>
      <c r="AX247" s="2" t="str">
        <f t="shared" si="6"/>
        <v>One Step</v>
      </c>
      <c r="AY247" s="58">
        <f t="shared" si="7"/>
        <v>44221</v>
      </c>
    </row>
    <row r="248" spans="1:51" x14ac:dyDescent="0.25">
      <c r="A248" s="2">
        <v>247</v>
      </c>
      <c r="B248" s="2">
        <v>16159373</v>
      </c>
      <c r="C248" s="2" t="s">
        <v>328</v>
      </c>
      <c r="D248" s="2" t="s">
        <v>328</v>
      </c>
      <c r="E248" s="2">
        <v>44219.624309999999</v>
      </c>
      <c r="F248" s="2" t="s">
        <v>49</v>
      </c>
      <c r="G248" s="2">
        <v>320</v>
      </c>
      <c r="H248" s="2" t="s">
        <v>65</v>
      </c>
      <c r="I248" s="58">
        <v>44221</v>
      </c>
      <c r="J248" s="59">
        <v>0.12986111111111112</v>
      </c>
      <c r="K248" s="2" t="s">
        <v>51</v>
      </c>
      <c r="L248" s="2" t="s">
        <v>52</v>
      </c>
      <c r="M248" s="2" t="s">
        <v>53</v>
      </c>
      <c r="N248" s="2" t="s">
        <v>54</v>
      </c>
      <c r="AD248" s="59">
        <v>0.38194444444444442</v>
      </c>
      <c r="AE248" s="59">
        <v>0.40416666666666662</v>
      </c>
      <c r="AF248" s="60">
        <v>2.2222222222222223E-2</v>
      </c>
      <c r="AG248" s="2">
        <v>17143</v>
      </c>
      <c r="AH248" s="2" t="s">
        <v>68</v>
      </c>
      <c r="AI248" s="61">
        <v>44221.404733796298</v>
      </c>
      <c r="AJ248" s="2" t="s">
        <v>56</v>
      </c>
      <c r="AR248" s="61">
        <v>44221.404733796298</v>
      </c>
      <c r="AT248" s="2" t="s">
        <v>57</v>
      </c>
      <c r="AU248" s="2" t="s">
        <v>241</v>
      </c>
      <c r="AV248" s="2" t="s">
        <v>59</v>
      </c>
      <c r="AW248" s="2" t="s">
        <v>60</v>
      </c>
      <c r="AX248" s="2" t="str">
        <f t="shared" si="6"/>
        <v/>
      </c>
      <c r="AY248" s="58" t="str">
        <f t="shared" si="7"/>
        <v/>
      </c>
    </row>
    <row r="249" spans="1:51" x14ac:dyDescent="0.25">
      <c r="A249" s="2">
        <v>248</v>
      </c>
      <c r="B249" s="2">
        <v>16167708</v>
      </c>
      <c r="C249" s="2" t="s">
        <v>329</v>
      </c>
      <c r="D249" s="2" t="s">
        <v>329</v>
      </c>
      <c r="E249" s="2">
        <v>44221.491560000002</v>
      </c>
      <c r="F249" s="2" t="s">
        <v>49</v>
      </c>
      <c r="G249" s="2">
        <v>320</v>
      </c>
      <c r="H249" s="2" t="s">
        <v>65</v>
      </c>
      <c r="I249" s="58">
        <v>44221</v>
      </c>
      <c r="J249" s="59">
        <v>0.51874999999999993</v>
      </c>
      <c r="K249" s="2" t="s">
        <v>51</v>
      </c>
      <c r="L249" s="2" t="s">
        <v>52</v>
      </c>
      <c r="M249" s="2" t="s">
        <v>53</v>
      </c>
      <c r="N249" s="2" t="s">
        <v>54</v>
      </c>
      <c r="AD249" s="59">
        <v>0.54027777777777775</v>
      </c>
      <c r="AE249" s="59">
        <v>0.5444444444444444</v>
      </c>
      <c r="AF249" s="60">
        <v>4.1666666666666666E-3</v>
      </c>
      <c r="AG249" s="2">
        <v>16510</v>
      </c>
      <c r="AH249" s="2" t="s">
        <v>64</v>
      </c>
      <c r="AI249" s="61">
        <v>44221.544872685183</v>
      </c>
      <c r="AJ249" s="2" t="s">
        <v>56</v>
      </c>
      <c r="AS249" s="61">
        <v>44221</v>
      </c>
      <c r="AT249" s="2" t="s">
        <v>56</v>
      </c>
      <c r="AU249" s="2" t="s">
        <v>62</v>
      </c>
      <c r="AV249" s="2" t="s">
        <v>59</v>
      </c>
      <c r="AW249" s="2" t="s">
        <v>60</v>
      </c>
      <c r="AX249" s="2" t="str">
        <f t="shared" si="6"/>
        <v>One Step</v>
      </c>
      <c r="AY249" s="58">
        <f t="shared" si="7"/>
        <v>44221</v>
      </c>
    </row>
    <row r="250" spans="1:51" x14ac:dyDescent="0.25">
      <c r="A250" s="2">
        <v>249</v>
      </c>
      <c r="B250" s="2">
        <v>16159378</v>
      </c>
      <c r="C250" s="2" t="s">
        <v>330</v>
      </c>
      <c r="D250" s="2" t="s">
        <v>330</v>
      </c>
      <c r="E250" s="2">
        <v>44218.732640000002</v>
      </c>
      <c r="F250" s="2" t="s">
        <v>49</v>
      </c>
      <c r="G250" s="2">
        <v>320</v>
      </c>
      <c r="H250" s="2" t="s">
        <v>65</v>
      </c>
      <c r="I250" s="58">
        <v>44221</v>
      </c>
      <c r="J250" s="59">
        <v>0.12986111111111112</v>
      </c>
      <c r="K250" s="2" t="s">
        <v>51</v>
      </c>
      <c r="L250" s="2" t="s">
        <v>52</v>
      </c>
      <c r="M250" s="2" t="s">
        <v>53</v>
      </c>
      <c r="N250" s="2" t="s">
        <v>54</v>
      </c>
      <c r="AD250" s="59">
        <v>0.40347222222222223</v>
      </c>
      <c r="AE250" s="59">
        <v>0.41041666666666665</v>
      </c>
      <c r="AF250" s="60">
        <v>6.9444444444444441E-3</v>
      </c>
      <c r="AG250" s="2">
        <v>16510</v>
      </c>
      <c r="AH250" s="2" t="s">
        <v>64</v>
      </c>
      <c r="AI250" s="61">
        <v>44221.410671296297</v>
      </c>
      <c r="AJ250" s="2" t="s">
        <v>56</v>
      </c>
      <c r="AR250" s="61"/>
      <c r="AS250" s="2">
        <v>44221</v>
      </c>
      <c r="AT250" s="2" t="s">
        <v>56</v>
      </c>
      <c r="AU250" s="2" t="s">
        <v>71</v>
      </c>
      <c r="AV250" s="2" t="s">
        <v>59</v>
      </c>
      <c r="AW250" s="2" t="s">
        <v>60</v>
      </c>
      <c r="AX250" s="2" t="str">
        <f t="shared" si="6"/>
        <v>One Step</v>
      </c>
      <c r="AY250" s="58">
        <f t="shared" si="7"/>
        <v>44221</v>
      </c>
    </row>
    <row r="251" spans="1:51" x14ac:dyDescent="0.25">
      <c r="A251" s="2">
        <v>250</v>
      </c>
      <c r="B251" s="2">
        <v>16167305</v>
      </c>
      <c r="C251" s="2" t="s">
        <v>331</v>
      </c>
      <c r="D251" s="2" t="s">
        <v>331</v>
      </c>
      <c r="E251" s="2">
        <v>44221.483469999999</v>
      </c>
      <c r="F251" s="2" t="s">
        <v>49</v>
      </c>
      <c r="G251" s="2">
        <v>320</v>
      </c>
      <c r="H251" s="2" t="s">
        <v>65</v>
      </c>
      <c r="I251" s="58">
        <v>44221</v>
      </c>
      <c r="J251" s="59">
        <v>0.50486111111111109</v>
      </c>
      <c r="K251" s="2" t="s">
        <v>51</v>
      </c>
      <c r="L251" s="2" t="s">
        <v>52</v>
      </c>
      <c r="M251" s="2" t="s">
        <v>53</v>
      </c>
      <c r="N251" s="2" t="s">
        <v>54</v>
      </c>
      <c r="AD251" s="59">
        <v>0.53333333333333333</v>
      </c>
      <c r="AE251" s="59">
        <v>0.54097222222222219</v>
      </c>
      <c r="AF251" s="60">
        <v>7.6388888888888886E-3</v>
      </c>
      <c r="AG251" s="2">
        <v>17143</v>
      </c>
      <c r="AH251" s="2" t="s">
        <v>68</v>
      </c>
      <c r="AI251" s="61">
        <v>44221.541145833333</v>
      </c>
      <c r="AJ251" s="2" t="s">
        <v>56</v>
      </c>
      <c r="AR251" s="61"/>
      <c r="AS251" s="2">
        <v>44221</v>
      </c>
      <c r="AT251" s="2" t="s">
        <v>56</v>
      </c>
      <c r="AU251" s="2" t="s">
        <v>62</v>
      </c>
      <c r="AV251" s="2" t="s">
        <v>59</v>
      </c>
      <c r="AW251" s="2" t="s">
        <v>60</v>
      </c>
      <c r="AX251" s="2" t="str">
        <f t="shared" si="6"/>
        <v>One Step</v>
      </c>
      <c r="AY251" s="58">
        <f t="shared" si="7"/>
        <v>44221</v>
      </c>
    </row>
    <row r="252" spans="1:51" x14ac:dyDescent="0.25">
      <c r="A252" s="2">
        <v>251</v>
      </c>
      <c r="B252" s="2">
        <v>16167306</v>
      </c>
      <c r="C252" s="2" t="s">
        <v>332</v>
      </c>
      <c r="D252" s="2" t="s">
        <v>332</v>
      </c>
      <c r="E252" s="2">
        <v>44221.48345</v>
      </c>
      <c r="F252" s="2" t="s">
        <v>49</v>
      </c>
      <c r="G252" s="2">
        <v>320</v>
      </c>
      <c r="H252" s="2" t="s">
        <v>65</v>
      </c>
      <c r="I252" s="58">
        <v>44221</v>
      </c>
      <c r="J252" s="59">
        <v>0.50486111111111109</v>
      </c>
      <c r="K252" s="2" t="s">
        <v>51</v>
      </c>
      <c r="L252" s="2" t="s">
        <v>52</v>
      </c>
      <c r="M252" s="2" t="s">
        <v>53</v>
      </c>
      <c r="N252" s="2" t="s">
        <v>54</v>
      </c>
      <c r="AD252" s="59">
        <v>0.53333333333333333</v>
      </c>
      <c r="AE252" s="59">
        <v>0.53680555555555554</v>
      </c>
      <c r="AF252" s="60">
        <v>3.472222222222222E-3</v>
      </c>
      <c r="AG252" s="2">
        <v>16664</v>
      </c>
      <c r="AH252" s="2" t="s">
        <v>66</v>
      </c>
      <c r="AI252" s="61">
        <v>44221.53701388889</v>
      </c>
      <c r="AJ252" s="2" t="s">
        <v>56</v>
      </c>
      <c r="AS252" s="62">
        <v>44221</v>
      </c>
      <c r="AT252" s="2" t="s">
        <v>56</v>
      </c>
      <c r="AU252" s="2" t="s">
        <v>62</v>
      </c>
      <c r="AV252" s="2" t="s">
        <v>59</v>
      </c>
      <c r="AW252" s="2" t="s">
        <v>60</v>
      </c>
      <c r="AX252" s="2" t="str">
        <f t="shared" si="6"/>
        <v>One Step</v>
      </c>
      <c r="AY252" s="58">
        <f t="shared" si="7"/>
        <v>44221</v>
      </c>
    </row>
    <row r="253" spans="1:51" x14ac:dyDescent="0.25">
      <c r="A253" s="2">
        <v>252</v>
      </c>
      <c r="B253" s="2">
        <v>16159382</v>
      </c>
      <c r="C253" s="2" t="s">
        <v>333</v>
      </c>
      <c r="D253" s="2" t="s">
        <v>333</v>
      </c>
      <c r="E253" s="2">
        <v>44218.736109999998</v>
      </c>
      <c r="F253" s="2" t="s">
        <v>49</v>
      </c>
      <c r="G253" s="2">
        <v>320</v>
      </c>
      <c r="H253" s="2" t="s">
        <v>65</v>
      </c>
      <c r="I253" s="58">
        <v>44221</v>
      </c>
      <c r="J253" s="59">
        <v>0.12986111111111112</v>
      </c>
      <c r="K253" s="2" t="s">
        <v>51</v>
      </c>
      <c r="L253" s="2" t="s">
        <v>52</v>
      </c>
      <c r="M253" s="2" t="s">
        <v>53</v>
      </c>
      <c r="N253" s="2" t="s">
        <v>54</v>
      </c>
      <c r="AD253" s="59">
        <v>0.41111111111111115</v>
      </c>
      <c r="AE253" s="59">
        <v>0.4145833333333333</v>
      </c>
      <c r="AF253" s="60">
        <v>3.472222222222222E-3</v>
      </c>
      <c r="AG253" s="2">
        <v>16510</v>
      </c>
      <c r="AH253" s="2" t="s">
        <v>64</v>
      </c>
      <c r="AI253" s="61">
        <v>44221.414687500001</v>
      </c>
      <c r="AJ253" s="2" t="s">
        <v>56</v>
      </c>
      <c r="AK253" s="59"/>
      <c r="AL253" s="59"/>
      <c r="AM253" s="60"/>
      <c r="AP253" s="61"/>
      <c r="AS253" s="62">
        <v>44221</v>
      </c>
      <c r="AT253" s="2" t="s">
        <v>56</v>
      </c>
      <c r="AU253" s="2" t="s">
        <v>71</v>
      </c>
      <c r="AV253" s="2" t="s">
        <v>59</v>
      </c>
      <c r="AW253" s="2" t="s">
        <v>60</v>
      </c>
      <c r="AX253" s="2" t="str">
        <f t="shared" si="6"/>
        <v>One Step</v>
      </c>
      <c r="AY253" s="58">
        <f t="shared" si="7"/>
        <v>44221</v>
      </c>
    </row>
    <row r="254" spans="1:51" x14ac:dyDescent="0.25">
      <c r="A254" s="2">
        <v>253</v>
      </c>
      <c r="B254" s="2">
        <v>16159381</v>
      </c>
      <c r="C254" s="2" t="s">
        <v>334</v>
      </c>
      <c r="D254" s="2" t="s">
        <v>334</v>
      </c>
      <c r="E254" s="2">
        <v>44218.736109999998</v>
      </c>
      <c r="F254" s="2" t="s">
        <v>49</v>
      </c>
      <c r="G254" s="2">
        <v>320</v>
      </c>
      <c r="H254" s="2" t="s">
        <v>65</v>
      </c>
      <c r="I254" s="58">
        <v>44221</v>
      </c>
      <c r="J254" s="59">
        <v>0.12986111111111112</v>
      </c>
      <c r="K254" s="2" t="s">
        <v>51</v>
      </c>
      <c r="L254" s="2" t="s">
        <v>52</v>
      </c>
      <c r="M254" s="2" t="s">
        <v>53</v>
      </c>
      <c r="N254" s="2" t="s">
        <v>54</v>
      </c>
      <c r="AD254" s="59">
        <v>0.41041666666666665</v>
      </c>
      <c r="AE254" s="59">
        <v>0.41666666666666669</v>
      </c>
      <c r="AF254" s="60">
        <v>6.2499999999999995E-3</v>
      </c>
      <c r="AG254" s="2">
        <v>9926</v>
      </c>
      <c r="AH254" s="2" t="s">
        <v>55</v>
      </c>
      <c r="AI254" s="61">
        <v>44221.417025462964</v>
      </c>
      <c r="AJ254" s="2" t="s">
        <v>56</v>
      </c>
      <c r="AK254" s="59"/>
      <c r="AL254" s="59"/>
      <c r="AM254" s="60"/>
      <c r="AP254" s="61"/>
      <c r="AS254" s="62">
        <v>44221</v>
      </c>
      <c r="AT254" s="2" t="s">
        <v>56</v>
      </c>
      <c r="AU254" s="2" t="s">
        <v>177</v>
      </c>
      <c r="AV254" s="2" t="s">
        <v>59</v>
      </c>
      <c r="AW254" s="2" t="s">
        <v>60</v>
      </c>
      <c r="AX254" s="2" t="str">
        <f t="shared" si="6"/>
        <v>One Step</v>
      </c>
      <c r="AY254" s="58">
        <f t="shared" si="7"/>
        <v>44221</v>
      </c>
    </row>
    <row r="255" spans="1:51" x14ac:dyDescent="0.25">
      <c r="A255" s="2">
        <v>254</v>
      </c>
      <c r="B255" s="2">
        <v>16159380</v>
      </c>
      <c r="C255" s="2" t="s">
        <v>335</v>
      </c>
      <c r="D255" s="2" t="s">
        <v>335</v>
      </c>
      <c r="E255" s="2">
        <v>44218.735419999997</v>
      </c>
      <c r="F255" s="2" t="s">
        <v>49</v>
      </c>
      <c r="G255" s="2">
        <v>320</v>
      </c>
      <c r="H255" s="2" t="s">
        <v>65</v>
      </c>
      <c r="I255" s="58">
        <v>44221</v>
      </c>
      <c r="J255" s="59">
        <v>0.12986111111111112</v>
      </c>
      <c r="K255" s="2" t="s">
        <v>51</v>
      </c>
      <c r="L255" s="2" t="s">
        <v>52</v>
      </c>
      <c r="M255" s="2" t="s">
        <v>53</v>
      </c>
      <c r="N255" s="2" t="s">
        <v>54</v>
      </c>
      <c r="AD255" s="59">
        <v>0.41041666666666665</v>
      </c>
      <c r="AE255" s="59">
        <v>0.41666666666666669</v>
      </c>
      <c r="AF255" s="60">
        <v>6.2499999999999995E-3</v>
      </c>
      <c r="AG255" s="2">
        <v>16027</v>
      </c>
      <c r="AH255" s="2" t="s">
        <v>69</v>
      </c>
      <c r="AI255" s="61">
        <v>44221.417268518519</v>
      </c>
      <c r="AJ255" s="2" t="s">
        <v>56</v>
      </c>
      <c r="AK255" s="59"/>
      <c r="AL255" s="59"/>
      <c r="AM255" s="60"/>
      <c r="AP255" s="61"/>
      <c r="AS255" s="62">
        <v>44221</v>
      </c>
      <c r="AT255" s="2" t="s">
        <v>56</v>
      </c>
      <c r="AU255" s="2" t="s">
        <v>177</v>
      </c>
      <c r="AV255" s="2" t="s">
        <v>59</v>
      </c>
      <c r="AW255" s="2" t="s">
        <v>60</v>
      </c>
      <c r="AX255" s="2" t="str">
        <f t="shared" si="6"/>
        <v>One Step</v>
      </c>
      <c r="AY255" s="58">
        <f t="shared" si="7"/>
        <v>44221</v>
      </c>
    </row>
    <row r="256" spans="1:51" x14ac:dyDescent="0.25">
      <c r="A256" s="2">
        <v>255</v>
      </c>
      <c r="B256" s="2">
        <v>16159379</v>
      </c>
      <c r="C256" s="2" t="s">
        <v>336</v>
      </c>
      <c r="D256" s="2" t="s">
        <v>336</v>
      </c>
      <c r="E256" s="2">
        <v>44218.735419999997</v>
      </c>
      <c r="F256" s="2" t="s">
        <v>49</v>
      </c>
      <c r="G256" s="2">
        <v>320</v>
      </c>
      <c r="H256" s="2" t="s">
        <v>65</v>
      </c>
      <c r="I256" s="58">
        <v>44221</v>
      </c>
      <c r="J256" s="59">
        <v>0.12986111111111112</v>
      </c>
      <c r="K256" s="2" t="s">
        <v>51</v>
      </c>
      <c r="L256" s="2" t="s">
        <v>52</v>
      </c>
      <c r="M256" s="2" t="s">
        <v>53</v>
      </c>
      <c r="N256" s="2" t="s">
        <v>54</v>
      </c>
      <c r="AD256" s="59">
        <v>0.41041666666666665</v>
      </c>
      <c r="AE256" s="59">
        <v>0.41666666666666669</v>
      </c>
      <c r="AF256" s="60">
        <v>6.2499999999999995E-3</v>
      </c>
      <c r="AG256" s="2">
        <v>11305</v>
      </c>
      <c r="AH256" s="2" t="s">
        <v>61</v>
      </c>
      <c r="AI256" s="61">
        <v>44221.416759259257</v>
      </c>
      <c r="AJ256" s="2" t="s">
        <v>56</v>
      </c>
      <c r="AS256" s="62">
        <v>44221</v>
      </c>
      <c r="AT256" s="2" t="s">
        <v>56</v>
      </c>
      <c r="AU256" s="2" t="s">
        <v>337</v>
      </c>
      <c r="AV256" s="2" t="s">
        <v>59</v>
      </c>
      <c r="AW256" s="2" t="s">
        <v>60</v>
      </c>
      <c r="AX256" s="2" t="str">
        <f t="shared" si="6"/>
        <v>One Step</v>
      </c>
      <c r="AY256" s="58">
        <f t="shared" si="7"/>
        <v>44221</v>
      </c>
    </row>
    <row r="257" spans="1:51" x14ac:dyDescent="0.25">
      <c r="A257" s="2">
        <v>256</v>
      </c>
      <c r="B257" s="2">
        <v>16164522</v>
      </c>
      <c r="C257" s="2" t="s">
        <v>338</v>
      </c>
      <c r="D257" s="2" t="s">
        <v>338</v>
      </c>
      <c r="E257" s="2">
        <v>44221.401700000002</v>
      </c>
      <c r="F257" s="2" t="s">
        <v>49</v>
      </c>
      <c r="G257" s="2">
        <v>320</v>
      </c>
      <c r="H257" s="2" t="s">
        <v>65</v>
      </c>
      <c r="I257" s="58">
        <v>44221</v>
      </c>
      <c r="J257" s="59">
        <v>0.42152777777777778</v>
      </c>
      <c r="K257" s="2" t="s">
        <v>51</v>
      </c>
      <c r="L257" s="2" t="s">
        <v>52</v>
      </c>
      <c r="M257" s="2" t="s">
        <v>53</v>
      </c>
      <c r="N257" s="2" t="s">
        <v>54</v>
      </c>
      <c r="AD257" s="59">
        <v>0.43888888888888888</v>
      </c>
      <c r="AE257" s="59">
        <v>0.4597222222222222</v>
      </c>
      <c r="AF257" s="60">
        <v>2.0833333333333332E-2</v>
      </c>
      <c r="AG257" s="2">
        <v>16510</v>
      </c>
      <c r="AH257" s="2" t="s">
        <v>64</v>
      </c>
      <c r="AI257" s="61">
        <v>44221.460370370369</v>
      </c>
      <c r="AJ257" s="2" t="s">
        <v>56</v>
      </c>
      <c r="AK257" s="59"/>
      <c r="AL257" s="59"/>
      <c r="AM257" s="60"/>
      <c r="AP257" s="61"/>
      <c r="AS257" s="62">
        <v>44221</v>
      </c>
      <c r="AT257" s="2" t="s">
        <v>56</v>
      </c>
      <c r="AU257" s="2" t="s">
        <v>62</v>
      </c>
      <c r="AV257" s="2" t="s">
        <v>59</v>
      </c>
      <c r="AW257" s="2" t="s">
        <v>60</v>
      </c>
      <c r="AX257" s="2" t="str">
        <f t="shared" si="6"/>
        <v>One Step</v>
      </c>
      <c r="AY257" s="58">
        <f t="shared" si="7"/>
        <v>44221</v>
      </c>
    </row>
    <row r="258" spans="1:51" x14ac:dyDescent="0.25">
      <c r="A258" s="2">
        <v>257</v>
      </c>
      <c r="B258" s="2">
        <v>16166176</v>
      </c>
      <c r="C258" s="2" t="s">
        <v>339</v>
      </c>
      <c r="D258" s="2" t="s">
        <v>339</v>
      </c>
      <c r="E258" s="2">
        <v>44221.443870000003</v>
      </c>
      <c r="F258" s="2" t="s">
        <v>49</v>
      </c>
      <c r="G258" s="2">
        <v>320</v>
      </c>
      <c r="H258" s="2" t="s">
        <v>65</v>
      </c>
      <c r="I258" s="58">
        <v>44221</v>
      </c>
      <c r="J258" s="59">
        <v>0.47013888888888888</v>
      </c>
      <c r="K258" s="2" t="s">
        <v>51</v>
      </c>
      <c r="L258" s="2" t="s">
        <v>52</v>
      </c>
      <c r="M258" s="2" t="s">
        <v>53</v>
      </c>
      <c r="N258" s="2" t="s">
        <v>54</v>
      </c>
      <c r="AD258" s="59">
        <v>0.47361111111111115</v>
      </c>
      <c r="AE258" s="59">
        <v>0.4777777777777778</v>
      </c>
      <c r="AF258" s="60">
        <v>4.1666666666666666E-3</v>
      </c>
      <c r="AG258" s="2">
        <v>16427</v>
      </c>
      <c r="AH258" s="2" t="s">
        <v>67</v>
      </c>
      <c r="AI258" s="61">
        <v>44221.477893518517</v>
      </c>
      <c r="AJ258" s="2" t="s">
        <v>56</v>
      </c>
      <c r="AK258" s="59"/>
      <c r="AL258" s="59"/>
      <c r="AM258" s="60"/>
      <c r="AP258" s="61"/>
      <c r="AS258" s="62">
        <v>44221</v>
      </c>
      <c r="AT258" s="2" t="s">
        <v>56</v>
      </c>
      <c r="AU258" s="2" t="s">
        <v>62</v>
      </c>
      <c r="AV258" s="2" t="s">
        <v>59</v>
      </c>
      <c r="AW258" s="2" t="s">
        <v>60</v>
      </c>
      <c r="AX258" s="2" t="str">
        <f t="shared" si="6"/>
        <v>One Step</v>
      </c>
      <c r="AY258" s="58">
        <f t="shared" si="7"/>
        <v>44221</v>
      </c>
    </row>
    <row r="259" spans="1:51" x14ac:dyDescent="0.25">
      <c r="A259" s="2">
        <v>258</v>
      </c>
      <c r="B259" s="2">
        <v>16159375</v>
      </c>
      <c r="C259" s="2" t="s">
        <v>340</v>
      </c>
      <c r="D259" s="2" t="s">
        <v>340</v>
      </c>
      <c r="E259" s="2">
        <v>44219.622219999997</v>
      </c>
      <c r="F259" s="2" t="s">
        <v>49</v>
      </c>
      <c r="G259" s="2">
        <v>320</v>
      </c>
      <c r="H259" s="2" t="s">
        <v>65</v>
      </c>
      <c r="I259" s="58">
        <v>44221</v>
      </c>
      <c r="J259" s="59">
        <v>0.12986111111111112</v>
      </c>
      <c r="K259" s="2" t="s">
        <v>51</v>
      </c>
      <c r="L259" s="2" t="s">
        <v>52</v>
      </c>
      <c r="M259" s="2" t="s">
        <v>53</v>
      </c>
      <c r="N259" s="2" t="s">
        <v>54</v>
      </c>
      <c r="AD259" s="59">
        <v>0.38611111111111113</v>
      </c>
      <c r="AE259" s="59">
        <v>0.40208333333333335</v>
      </c>
      <c r="AF259" s="60">
        <v>1.5972222222222224E-2</v>
      </c>
      <c r="AG259" s="2">
        <v>16510</v>
      </c>
      <c r="AH259" s="2" t="s">
        <v>64</v>
      </c>
      <c r="AI259" s="61">
        <v>44221.402465277781</v>
      </c>
      <c r="AJ259" s="2" t="s">
        <v>56</v>
      </c>
      <c r="AR259" s="61"/>
      <c r="AS259" s="2">
        <v>44221</v>
      </c>
      <c r="AT259" s="2" t="s">
        <v>56</v>
      </c>
      <c r="AU259" s="2" t="s">
        <v>71</v>
      </c>
      <c r="AV259" s="2" t="s">
        <v>59</v>
      </c>
      <c r="AW259" s="2" t="s">
        <v>60</v>
      </c>
      <c r="AX259" s="2" t="str">
        <f t="shared" ref="AX259:AX322" si="8">IF(OR(AT259="Completed",AT259="QC Product"),IF(AND(AT259="Completed",AO259=""),"One Step",IF(AND(AT259="Completed",AO259=AH259),"One Step",IF(AT259="QC Product","Two Step","Two Step"))),"")</f>
        <v>One Step</v>
      </c>
      <c r="AY259" s="58">
        <f t="shared" ref="AY259:AY322" si="9">IF(OR(AT259="Completed",AT259="QC Product"),INT(AI259),"")</f>
        <v>44221</v>
      </c>
    </row>
    <row r="260" spans="1:51" x14ac:dyDescent="0.25">
      <c r="A260" s="2">
        <v>259</v>
      </c>
      <c r="B260" s="2">
        <v>16159406</v>
      </c>
      <c r="C260" s="2" t="s">
        <v>341</v>
      </c>
      <c r="D260" s="2" t="s">
        <v>341</v>
      </c>
      <c r="E260" s="2">
        <v>44219.624309999999</v>
      </c>
      <c r="F260" s="2" t="s">
        <v>49</v>
      </c>
      <c r="G260" s="2">
        <v>320</v>
      </c>
      <c r="H260" s="2" t="s">
        <v>65</v>
      </c>
      <c r="I260" s="58">
        <v>44221</v>
      </c>
      <c r="J260" s="59">
        <v>0.12986111111111112</v>
      </c>
      <c r="K260" s="2" t="s">
        <v>51</v>
      </c>
      <c r="L260" s="2" t="s">
        <v>52</v>
      </c>
      <c r="M260" s="2" t="s">
        <v>53</v>
      </c>
      <c r="N260" s="2" t="s">
        <v>54</v>
      </c>
      <c r="AD260" s="59">
        <v>0.42152777777777778</v>
      </c>
      <c r="AE260" s="59">
        <v>0.4291666666666667</v>
      </c>
      <c r="AF260" s="60">
        <v>7.6388888888888886E-3</v>
      </c>
      <c r="AG260" s="2">
        <v>16027</v>
      </c>
      <c r="AH260" s="2" t="s">
        <v>69</v>
      </c>
      <c r="AI260" s="61">
        <v>44221.429618055554</v>
      </c>
      <c r="AJ260" s="2" t="s">
        <v>56</v>
      </c>
      <c r="AK260" s="59"/>
      <c r="AL260" s="59"/>
      <c r="AM260" s="60"/>
      <c r="AP260" s="61"/>
      <c r="AS260" s="62">
        <v>44221</v>
      </c>
      <c r="AT260" s="2" t="s">
        <v>56</v>
      </c>
      <c r="AU260" s="2" t="s">
        <v>342</v>
      </c>
      <c r="AV260" s="2" t="s">
        <v>59</v>
      </c>
      <c r="AW260" s="2" t="s">
        <v>60</v>
      </c>
      <c r="AX260" s="2" t="str">
        <f t="shared" si="8"/>
        <v>One Step</v>
      </c>
      <c r="AY260" s="58">
        <f t="shared" si="9"/>
        <v>44221</v>
      </c>
    </row>
    <row r="261" spans="1:51" x14ac:dyDescent="0.25">
      <c r="A261" s="2">
        <v>260</v>
      </c>
      <c r="B261" s="2">
        <v>16159383</v>
      </c>
      <c r="C261" s="2" t="s">
        <v>343</v>
      </c>
      <c r="D261" s="2" t="s">
        <v>343</v>
      </c>
      <c r="E261" s="2">
        <v>44218.738189999996</v>
      </c>
      <c r="F261" s="2" t="s">
        <v>49</v>
      </c>
      <c r="G261" s="2">
        <v>320</v>
      </c>
      <c r="H261" s="2" t="s">
        <v>65</v>
      </c>
      <c r="I261" s="58">
        <v>44221</v>
      </c>
      <c r="J261" s="59">
        <v>0.12986111111111112</v>
      </c>
      <c r="K261" s="2" t="s">
        <v>51</v>
      </c>
      <c r="L261" s="2" t="s">
        <v>52</v>
      </c>
      <c r="M261" s="2" t="s">
        <v>53</v>
      </c>
      <c r="N261" s="2" t="s">
        <v>54</v>
      </c>
      <c r="AD261" s="59">
        <v>0.4145833333333333</v>
      </c>
      <c r="AE261" s="59">
        <v>0.4201388888888889</v>
      </c>
      <c r="AF261" s="60">
        <v>5.5555555555555558E-3</v>
      </c>
      <c r="AG261" s="2">
        <v>16510</v>
      </c>
      <c r="AH261" s="2" t="s">
        <v>64</v>
      </c>
      <c r="AI261" s="61">
        <v>44221.420416666668</v>
      </c>
      <c r="AJ261" s="2" t="s">
        <v>56</v>
      </c>
      <c r="AR261" s="61"/>
      <c r="AS261" s="2">
        <v>44221</v>
      </c>
      <c r="AT261" s="2" t="s">
        <v>56</v>
      </c>
      <c r="AU261" s="2" t="s">
        <v>71</v>
      </c>
      <c r="AV261" s="2" t="s">
        <v>59</v>
      </c>
      <c r="AW261" s="2" t="s">
        <v>60</v>
      </c>
      <c r="AX261" s="2" t="str">
        <f t="shared" si="8"/>
        <v>One Step</v>
      </c>
      <c r="AY261" s="58">
        <f t="shared" si="9"/>
        <v>44221</v>
      </c>
    </row>
    <row r="262" spans="1:51" x14ac:dyDescent="0.25">
      <c r="I262" s="58"/>
      <c r="J262" s="59"/>
      <c r="AD262" s="59"/>
      <c r="AE262" s="59"/>
      <c r="AF262" s="60"/>
      <c r="AI262" s="61"/>
      <c r="AK262" s="59"/>
      <c r="AL262" s="59"/>
      <c r="AM262" s="60"/>
      <c r="AP262" s="61"/>
      <c r="AS262" s="62"/>
      <c r="AX262" s="2" t="str">
        <f t="shared" si="8"/>
        <v/>
      </c>
      <c r="AY262" s="58" t="str">
        <f t="shared" si="9"/>
        <v/>
      </c>
    </row>
    <row r="263" spans="1:51" x14ac:dyDescent="0.25">
      <c r="I263" s="58"/>
      <c r="J263" s="59"/>
      <c r="AD263" s="59"/>
      <c r="AE263" s="59"/>
      <c r="AF263" s="60"/>
      <c r="AI263" s="61"/>
      <c r="AS263" s="62"/>
      <c r="AX263" s="2" t="str">
        <f t="shared" si="8"/>
        <v/>
      </c>
      <c r="AY263" s="58" t="str">
        <f t="shared" si="9"/>
        <v/>
      </c>
    </row>
    <row r="264" spans="1:51" x14ac:dyDescent="0.25">
      <c r="I264" s="58"/>
      <c r="J264" s="59"/>
      <c r="AD264" s="59"/>
      <c r="AE264" s="59"/>
      <c r="AF264" s="60"/>
      <c r="AI264" s="61"/>
      <c r="AR264" s="61"/>
      <c r="AX264" s="2" t="str">
        <f t="shared" si="8"/>
        <v/>
      </c>
      <c r="AY264" s="58" t="str">
        <f t="shared" si="9"/>
        <v/>
      </c>
    </row>
    <row r="265" spans="1:51" x14ac:dyDescent="0.25">
      <c r="I265" s="58"/>
      <c r="J265" s="59"/>
      <c r="AD265" s="59"/>
      <c r="AE265" s="59"/>
      <c r="AF265" s="60"/>
      <c r="AI265" s="61"/>
      <c r="AS265" s="62"/>
      <c r="AX265" s="2" t="str">
        <f t="shared" si="8"/>
        <v/>
      </c>
      <c r="AY265" s="58" t="str">
        <f t="shared" si="9"/>
        <v/>
      </c>
    </row>
    <row r="266" spans="1:51" x14ac:dyDescent="0.25">
      <c r="I266" s="58"/>
      <c r="J266" s="59"/>
      <c r="AD266" s="59"/>
      <c r="AE266" s="59"/>
      <c r="AF266" s="60"/>
      <c r="AI266" s="61"/>
      <c r="AR266" s="61"/>
      <c r="AX266" s="2" t="str">
        <f t="shared" si="8"/>
        <v/>
      </c>
      <c r="AY266" s="58" t="str">
        <f t="shared" si="9"/>
        <v/>
      </c>
    </row>
    <row r="267" spans="1:51" x14ac:dyDescent="0.25">
      <c r="I267" s="58"/>
      <c r="J267" s="59"/>
      <c r="AD267" s="59"/>
      <c r="AE267" s="59"/>
      <c r="AF267" s="60"/>
      <c r="AI267" s="61"/>
      <c r="AR267" s="61"/>
      <c r="AX267" s="2" t="str">
        <f t="shared" si="8"/>
        <v/>
      </c>
      <c r="AY267" s="58" t="str">
        <f t="shared" si="9"/>
        <v/>
      </c>
    </row>
    <row r="268" spans="1:51" x14ac:dyDescent="0.25">
      <c r="I268" s="58"/>
      <c r="J268" s="59"/>
      <c r="AD268" s="59"/>
      <c r="AE268" s="59"/>
      <c r="AF268" s="60"/>
      <c r="AI268" s="61"/>
      <c r="AR268" s="61"/>
      <c r="AX268" s="2" t="str">
        <f t="shared" si="8"/>
        <v/>
      </c>
      <c r="AY268" s="58" t="str">
        <f t="shared" si="9"/>
        <v/>
      </c>
    </row>
    <row r="269" spans="1:51" x14ac:dyDescent="0.25">
      <c r="I269" s="58"/>
      <c r="J269" s="59"/>
      <c r="AD269" s="59"/>
      <c r="AE269" s="59"/>
      <c r="AF269" s="60"/>
      <c r="AI269" s="61"/>
      <c r="AS269" s="62"/>
      <c r="AX269" s="2" t="str">
        <f t="shared" si="8"/>
        <v/>
      </c>
      <c r="AY269" s="58" t="str">
        <f t="shared" si="9"/>
        <v/>
      </c>
    </row>
    <row r="270" spans="1:51" x14ac:dyDescent="0.25">
      <c r="I270" s="58"/>
      <c r="J270" s="59"/>
      <c r="AD270" s="59"/>
      <c r="AE270" s="59"/>
      <c r="AF270" s="60"/>
      <c r="AI270" s="61"/>
      <c r="AR270" s="61"/>
      <c r="AX270" s="2" t="str">
        <f t="shared" si="8"/>
        <v/>
      </c>
      <c r="AY270" s="58" t="str">
        <f t="shared" si="9"/>
        <v/>
      </c>
    </row>
    <row r="271" spans="1:51" x14ac:dyDescent="0.25">
      <c r="I271" s="58"/>
      <c r="J271" s="59"/>
      <c r="AD271" s="59"/>
      <c r="AE271" s="59"/>
      <c r="AF271" s="60"/>
      <c r="AI271" s="61"/>
      <c r="AR271" s="61"/>
      <c r="AX271" s="2" t="str">
        <f t="shared" si="8"/>
        <v/>
      </c>
      <c r="AY271" s="58" t="str">
        <f t="shared" si="9"/>
        <v/>
      </c>
    </row>
    <row r="272" spans="1:51" x14ac:dyDescent="0.25">
      <c r="I272" s="58"/>
      <c r="J272" s="59"/>
      <c r="AD272" s="59"/>
      <c r="AE272" s="59"/>
      <c r="AF272" s="60"/>
      <c r="AI272" s="61"/>
      <c r="AS272" s="62"/>
      <c r="AX272" s="2" t="str">
        <f t="shared" si="8"/>
        <v/>
      </c>
      <c r="AY272" s="58" t="str">
        <f t="shared" si="9"/>
        <v/>
      </c>
    </row>
    <row r="273" spans="9:51" x14ac:dyDescent="0.25">
      <c r="I273" s="58"/>
      <c r="J273" s="59"/>
      <c r="AD273" s="59"/>
      <c r="AE273" s="59"/>
      <c r="AF273" s="60"/>
      <c r="AI273" s="61"/>
      <c r="AR273" s="61"/>
      <c r="AX273" s="2" t="str">
        <f t="shared" si="8"/>
        <v/>
      </c>
      <c r="AY273" s="58" t="str">
        <f t="shared" si="9"/>
        <v/>
      </c>
    </row>
    <row r="274" spans="9:51" x14ac:dyDescent="0.25">
      <c r="I274" s="58"/>
      <c r="J274" s="59"/>
      <c r="AD274" s="59"/>
      <c r="AE274" s="59"/>
      <c r="AF274" s="60"/>
      <c r="AI274" s="61"/>
      <c r="AS274" s="62"/>
      <c r="AX274" s="2" t="str">
        <f t="shared" si="8"/>
        <v/>
      </c>
      <c r="AY274" s="58" t="str">
        <f t="shared" si="9"/>
        <v/>
      </c>
    </row>
    <row r="275" spans="9:51" x14ac:dyDescent="0.25">
      <c r="I275" s="58"/>
      <c r="J275" s="59"/>
      <c r="AD275" s="59"/>
      <c r="AE275" s="59"/>
      <c r="AF275" s="60"/>
      <c r="AI275" s="61"/>
      <c r="AR275" s="61"/>
      <c r="AX275" s="2" t="str">
        <f t="shared" si="8"/>
        <v/>
      </c>
      <c r="AY275" s="58" t="str">
        <f t="shared" si="9"/>
        <v/>
      </c>
    </row>
    <row r="276" spans="9:51" x14ac:dyDescent="0.25">
      <c r="I276" s="58"/>
      <c r="J276" s="59"/>
      <c r="AD276" s="59"/>
      <c r="AE276" s="59"/>
      <c r="AF276" s="60"/>
      <c r="AI276" s="61"/>
      <c r="AR276" s="61"/>
      <c r="AX276" s="2" t="str">
        <f t="shared" si="8"/>
        <v/>
      </c>
      <c r="AY276" s="58" t="str">
        <f t="shared" si="9"/>
        <v/>
      </c>
    </row>
    <row r="277" spans="9:51" x14ac:dyDescent="0.25">
      <c r="I277" s="58"/>
      <c r="J277" s="59"/>
      <c r="AD277" s="59"/>
      <c r="AE277" s="59"/>
      <c r="AF277" s="60"/>
      <c r="AI277" s="61"/>
      <c r="AR277" s="61"/>
      <c r="AX277" s="2" t="str">
        <f t="shared" si="8"/>
        <v/>
      </c>
      <c r="AY277" s="58" t="str">
        <f t="shared" si="9"/>
        <v/>
      </c>
    </row>
    <row r="278" spans="9:51" x14ac:dyDescent="0.25">
      <c r="I278" s="58"/>
      <c r="J278" s="59"/>
      <c r="AD278" s="59"/>
      <c r="AE278" s="59"/>
      <c r="AF278" s="60"/>
      <c r="AI278" s="61"/>
      <c r="AR278" s="61"/>
      <c r="AX278" s="2" t="str">
        <f t="shared" si="8"/>
        <v/>
      </c>
      <c r="AY278" s="58" t="str">
        <f t="shared" si="9"/>
        <v/>
      </c>
    </row>
    <row r="279" spans="9:51" x14ac:dyDescent="0.25">
      <c r="I279" s="58"/>
      <c r="J279" s="59"/>
      <c r="AD279" s="59"/>
      <c r="AE279" s="59"/>
      <c r="AF279" s="60"/>
      <c r="AI279" s="61"/>
      <c r="AR279" s="61"/>
      <c r="AX279" s="2" t="str">
        <f t="shared" si="8"/>
        <v/>
      </c>
      <c r="AY279" s="58" t="str">
        <f t="shared" si="9"/>
        <v/>
      </c>
    </row>
    <row r="280" spans="9:51" x14ac:dyDescent="0.25">
      <c r="I280" s="58"/>
      <c r="J280" s="59"/>
      <c r="AD280" s="59"/>
      <c r="AE280" s="59"/>
      <c r="AF280" s="60"/>
      <c r="AI280" s="61"/>
      <c r="AS280" s="62"/>
      <c r="AX280" s="2" t="str">
        <f t="shared" si="8"/>
        <v/>
      </c>
      <c r="AY280" s="58" t="str">
        <f t="shared" si="9"/>
        <v/>
      </c>
    </row>
    <row r="281" spans="9:51" x14ac:dyDescent="0.25">
      <c r="I281" s="58"/>
      <c r="J281" s="59"/>
      <c r="AD281" s="59"/>
      <c r="AE281" s="59"/>
      <c r="AF281" s="60"/>
      <c r="AI281" s="61"/>
      <c r="AK281" s="59"/>
      <c r="AL281" s="59"/>
      <c r="AM281" s="60"/>
      <c r="AP281" s="61"/>
      <c r="AR281" s="61"/>
      <c r="AX281" s="2" t="str">
        <f t="shared" si="8"/>
        <v/>
      </c>
      <c r="AY281" s="58" t="str">
        <f t="shared" si="9"/>
        <v/>
      </c>
    </row>
    <row r="282" spans="9:51" x14ac:dyDescent="0.25">
      <c r="I282" s="58"/>
      <c r="J282" s="59"/>
      <c r="AD282" s="59"/>
      <c r="AE282" s="59"/>
      <c r="AF282" s="60"/>
      <c r="AI282" s="61"/>
      <c r="AS282" s="62"/>
      <c r="AX282" s="2" t="str">
        <f t="shared" si="8"/>
        <v/>
      </c>
      <c r="AY282" s="58" t="str">
        <f t="shared" si="9"/>
        <v/>
      </c>
    </row>
    <row r="283" spans="9:51" x14ac:dyDescent="0.25">
      <c r="I283" s="58"/>
      <c r="J283" s="59"/>
      <c r="AD283" s="59"/>
      <c r="AE283" s="59"/>
      <c r="AF283" s="60"/>
      <c r="AI283" s="61"/>
      <c r="AR283" s="61"/>
      <c r="AX283" s="2" t="str">
        <f t="shared" si="8"/>
        <v/>
      </c>
      <c r="AY283" s="58" t="str">
        <f t="shared" si="9"/>
        <v/>
      </c>
    </row>
    <row r="284" spans="9:51" x14ac:dyDescent="0.25">
      <c r="I284" s="58"/>
      <c r="J284" s="59"/>
      <c r="AD284" s="59"/>
      <c r="AE284" s="59"/>
      <c r="AF284" s="60"/>
      <c r="AI284" s="61"/>
      <c r="AR284" s="61"/>
      <c r="AX284" s="2" t="str">
        <f t="shared" si="8"/>
        <v/>
      </c>
      <c r="AY284" s="58" t="str">
        <f t="shared" si="9"/>
        <v/>
      </c>
    </row>
    <row r="285" spans="9:51" x14ac:dyDescent="0.25">
      <c r="I285" s="58"/>
      <c r="J285" s="59"/>
      <c r="AD285" s="59"/>
      <c r="AE285" s="59"/>
      <c r="AF285" s="60"/>
      <c r="AI285" s="61"/>
      <c r="AR285" s="61"/>
      <c r="AX285" s="2" t="str">
        <f t="shared" si="8"/>
        <v/>
      </c>
      <c r="AY285" s="58" t="str">
        <f t="shared" si="9"/>
        <v/>
      </c>
    </row>
    <row r="286" spans="9:51" x14ac:dyDescent="0.25">
      <c r="I286" s="58"/>
      <c r="J286" s="59"/>
      <c r="AD286" s="59"/>
      <c r="AE286" s="59"/>
      <c r="AF286" s="60"/>
      <c r="AI286" s="61"/>
      <c r="AR286" s="61"/>
      <c r="AX286" s="2" t="str">
        <f t="shared" si="8"/>
        <v/>
      </c>
      <c r="AY286" s="58" t="str">
        <f t="shared" si="9"/>
        <v/>
      </c>
    </row>
    <row r="287" spans="9:51" x14ac:dyDescent="0.25">
      <c r="I287" s="58"/>
      <c r="J287" s="59"/>
      <c r="AD287" s="59"/>
      <c r="AE287" s="59"/>
      <c r="AF287" s="60"/>
      <c r="AI287" s="61"/>
      <c r="AR287" s="61"/>
      <c r="AX287" s="2" t="str">
        <f t="shared" si="8"/>
        <v/>
      </c>
      <c r="AY287" s="58" t="str">
        <f t="shared" si="9"/>
        <v/>
      </c>
    </row>
    <row r="288" spans="9:51" x14ac:dyDescent="0.25">
      <c r="I288" s="58"/>
      <c r="J288" s="59"/>
      <c r="AD288" s="59"/>
      <c r="AE288" s="59"/>
      <c r="AF288" s="60"/>
      <c r="AI288" s="61"/>
      <c r="AS288" s="62"/>
      <c r="AX288" s="2" t="str">
        <f t="shared" si="8"/>
        <v/>
      </c>
      <c r="AY288" s="58" t="str">
        <f t="shared" si="9"/>
        <v/>
      </c>
    </row>
    <row r="289" spans="9:51" x14ac:dyDescent="0.25">
      <c r="I289" s="58"/>
      <c r="J289" s="59"/>
      <c r="AD289" s="59"/>
      <c r="AE289" s="59"/>
      <c r="AF289" s="60"/>
      <c r="AI289" s="61"/>
      <c r="AR289" s="61"/>
      <c r="AX289" s="2" t="str">
        <f t="shared" si="8"/>
        <v/>
      </c>
      <c r="AY289" s="58" t="str">
        <f t="shared" si="9"/>
        <v/>
      </c>
    </row>
    <row r="290" spans="9:51" x14ac:dyDescent="0.25">
      <c r="I290" s="58"/>
      <c r="J290" s="59"/>
      <c r="AD290" s="59"/>
      <c r="AE290" s="59"/>
      <c r="AF290" s="60"/>
      <c r="AI290" s="61"/>
      <c r="AR290" s="61"/>
      <c r="AX290" s="2" t="str">
        <f t="shared" si="8"/>
        <v/>
      </c>
      <c r="AY290" s="58" t="str">
        <f t="shared" si="9"/>
        <v/>
      </c>
    </row>
    <row r="291" spans="9:51" x14ac:dyDescent="0.25">
      <c r="I291" s="58"/>
      <c r="J291" s="59"/>
      <c r="AD291" s="59"/>
      <c r="AE291" s="59"/>
      <c r="AF291" s="60"/>
      <c r="AI291" s="61"/>
      <c r="AR291" s="61"/>
      <c r="AX291" s="2" t="str">
        <f t="shared" si="8"/>
        <v/>
      </c>
      <c r="AY291" s="58" t="str">
        <f t="shared" si="9"/>
        <v/>
      </c>
    </row>
    <row r="292" spans="9:51" x14ac:dyDescent="0.25">
      <c r="I292" s="58"/>
      <c r="J292" s="59"/>
      <c r="AD292" s="59"/>
      <c r="AE292" s="59"/>
      <c r="AF292" s="60"/>
      <c r="AI292" s="61"/>
      <c r="AR292" s="61"/>
      <c r="AX292" s="2" t="str">
        <f t="shared" si="8"/>
        <v/>
      </c>
      <c r="AY292" s="58" t="str">
        <f t="shared" si="9"/>
        <v/>
      </c>
    </row>
    <row r="293" spans="9:51" x14ac:dyDescent="0.25">
      <c r="I293" s="58"/>
      <c r="J293" s="59"/>
      <c r="AD293" s="59"/>
      <c r="AE293" s="59"/>
      <c r="AF293" s="60"/>
      <c r="AI293" s="61"/>
      <c r="AK293" s="59"/>
      <c r="AL293" s="59"/>
      <c r="AM293" s="60"/>
      <c r="AP293" s="61"/>
      <c r="AS293" s="62"/>
      <c r="AX293" s="2" t="str">
        <f t="shared" si="8"/>
        <v/>
      </c>
      <c r="AY293" s="58" t="str">
        <f t="shared" si="9"/>
        <v/>
      </c>
    </row>
    <row r="294" spans="9:51" x14ac:dyDescent="0.25">
      <c r="I294" s="58"/>
      <c r="J294" s="59"/>
      <c r="AD294" s="59"/>
      <c r="AE294" s="59"/>
      <c r="AF294" s="60"/>
      <c r="AI294" s="61"/>
      <c r="AS294" s="62"/>
      <c r="AX294" s="2" t="str">
        <f t="shared" si="8"/>
        <v/>
      </c>
      <c r="AY294" s="58" t="str">
        <f t="shared" si="9"/>
        <v/>
      </c>
    </row>
    <row r="295" spans="9:51" x14ac:dyDescent="0.25">
      <c r="I295" s="58"/>
      <c r="J295" s="59"/>
      <c r="AD295" s="59"/>
      <c r="AE295" s="59"/>
      <c r="AF295" s="60"/>
      <c r="AI295" s="61"/>
      <c r="AS295" s="62"/>
      <c r="AX295" s="2" t="str">
        <f t="shared" si="8"/>
        <v/>
      </c>
      <c r="AY295" s="58" t="str">
        <f t="shared" si="9"/>
        <v/>
      </c>
    </row>
    <row r="296" spans="9:51" x14ac:dyDescent="0.25">
      <c r="I296" s="58"/>
      <c r="J296" s="59"/>
      <c r="AD296" s="59"/>
      <c r="AE296" s="59"/>
      <c r="AF296" s="60"/>
      <c r="AI296" s="61"/>
      <c r="AR296" s="61"/>
      <c r="AX296" s="2" t="str">
        <f t="shared" si="8"/>
        <v/>
      </c>
      <c r="AY296" s="58" t="str">
        <f t="shared" si="9"/>
        <v/>
      </c>
    </row>
    <row r="297" spans="9:51" x14ac:dyDescent="0.25">
      <c r="I297" s="58"/>
      <c r="J297" s="59"/>
      <c r="AD297" s="59"/>
      <c r="AE297" s="59"/>
      <c r="AF297" s="60"/>
      <c r="AI297" s="61"/>
      <c r="AK297" s="59"/>
      <c r="AL297" s="59"/>
      <c r="AM297" s="60"/>
      <c r="AP297" s="61"/>
      <c r="AS297" s="62"/>
      <c r="AX297" s="2" t="str">
        <f t="shared" si="8"/>
        <v/>
      </c>
      <c r="AY297" s="58" t="str">
        <f t="shared" si="9"/>
        <v/>
      </c>
    </row>
    <row r="298" spans="9:51" x14ac:dyDescent="0.25">
      <c r="I298" s="58"/>
      <c r="J298" s="59"/>
      <c r="AD298" s="59"/>
      <c r="AE298" s="59"/>
      <c r="AF298" s="60"/>
      <c r="AI298" s="61"/>
      <c r="AS298" s="62"/>
      <c r="AX298" s="2" t="str">
        <f t="shared" si="8"/>
        <v/>
      </c>
      <c r="AY298" s="58" t="str">
        <f t="shared" si="9"/>
        <v/>
      </c>
    </row>
    <row r="299" spans="9:51" x14ac:dyDescent="0.25">
      <c r="I299" s="58"/>
      <c r="J299" s="59"/>
      <c r="AD299" s="59"/>
      <c r="AE299" s="59"/>
      <c r="AF299" s="60"/>
      <c r="AI299" s="61"/>
      <c r="AR299" s="61"/>
      <c r="AX299" s="2" t="str">
        <f t="shared" si="8"/>
        <v/>
      </c>
      <c r="AY299" s="58" t="str">
        <f t="shared" si="9"/>
        <v/>
      </c>
    </row>
    <row r="300" spans="9:51" x14ac:dyDescent="0.25">
      <c r="I300" s="58"/>
      <c r="J300" s="59"/>
      <c r="AD300" s="59"/>
      <c r="AE300" s="59"/>
      <c r="AF300" s="60"/>
      <c r="AI300" s="61"/>
      <c r="AS300" s="62"/>
      <c r="AX300" s="2" t="str">
        <f t="shared" si="8"/>
        <v/>
      </c>
      <c r="AY300" s="58" t="str">
        <f t="shared" si="9"/>
        <v/>
      </c>
    </row>
    <row r="301" spans="9:51" x14ac:dyDescent="0.25">
      <c r="I301" s="58"/>
      <c r="J301" s="59"/>
      <c r="AD301" s="59"/>
      <c r="AE301" s="59"/>
      <c r="AF301" s="60"/>
      <c r="AI301" s="61"/>
      <c r="AS301" s="62"/>
      <c r="AX301" s="2" t="str">
        <f t="shared" si="8"/>
        <v/>
      </c>
      <c r="AY301" s="58" t="str">
        <f t="shared" si="9"/>
        <v/>
      </c>
    </row>
    <row r="302" spans="9:51" x14ac:dyDescent="0.25">
      <c r="I302" s="58"/>
      <c r="J302" s="59"/>
      <c r="AD302" s="59"/>
      <c r="AE302" s="59"/>
      <c r="AF302" s="60"/>
      <c r="AI302" s="61"/>
      <c r="AK302" s="59"/>
      <c r="AL302" s="59"/>
      <c r="AM302" s="60"/>
      <c r="AP302" s="61"/>
      <c r="AS302" s="62"/>
      <c r="AX302" s="2" t="str">
        <f t="shared" si="8"/>
        <v/>
      </c>
      <c r="AY302" s="58" t="str">
        <f t="shared" si="9"/>
        <v/>
      </c>
    </row>
    <row r="303" spans="9:51" x14ac:dyDescent="0.25">
      <c r="I303" s="58"/>
      <c r="J303" s="59"/>
      <c r="AD303" s="59"/>
      <c r="AE303" s="59"/>
      <c r="AF303" s="60"/>
      <c r="AI303" s="61"/>
      <c r="AS303" s="62"/>
      <c r="AX303" s="2" t="str">
        <f t="shared" si="8"/>
        <v/>
      </c>
      <c r="AY303" s="58" t="str">
        <f t="shared" si="9"/>
        <v/>
      </c>
    </row>
    <row r="304" spans="9:51" x14ac:dyDescent="0.25">
      <c r="I304" s="58"/>
      <c r="J304" s="59"/>
      <c r="AD304" s="59"/>
      <c r="AE304" s="59"/>
      <c r="AF304" s="60"/>
      <c r="AI304" s="61"/>
      <c r="AK304" s="59"/>
      <c r="AL304" s="59"/>
      <c r="AM304" s="60"/>
      <c r="AP304" s="61"/>
      <c r="AS304" s="62"/>
      <c r="AX304" s="2" t="str">
        <f t="shared" si="8"/>
        <v/>
      </c>
      <c r="AY304" s="58" t="str">
        <f t="shared" si="9"/>
        <v/>
      </c>
    </row>
    <row r="305" spans="9:51" x14ac:dyDescent="0.25">
      <c r="I305" s="58"/>
      <c r="J305" s="59"/>
      <c r="AD305" s="59"/>
      <c r="AE305" s="59"/>
      <c r="AF305" s="60"/>
      <c r="AI305" s="61"/>
      <c r="AS305" s="62"/>
      <c r="AX305" s="2" t="str">
        <f t="shared" si="8"/>
        <v/>
      </c>
      <c r="AY305" s="58" t="str">
        <f t="shared" si="9"/>
        <v/>
      </c>
    </row>
    <row r="306" spans="9:51" x14ac:dyDescent="0.25">
      <c r="I306" s="58"/>
      <c r="J306" s="59"/>
      <c r="AD306" s="59"/>
      <c r="AE306" s="59"/>
      <c r="AF306" s="60"/>
      <c r="AI306" s="61"/>
      <c r="AS306" s="62"/>
      <c r="AX306" s="2" t="str">
        <f t="shared" si="8"/>
        <v/>
      </c>
      <c r="AY306" s="58" t="str">
        <f t="shared" si="9"/>
        <v/>
      </c>
    </row>
    <row r="307" spans="9:51" x14ac:dyDescent="0.25">
      <c r="I307" s="58"/>
      <c r="J307" s="59"/>
      <c r="AD307" s="59"/>
      <c r="AE307" s="59"/>
      <c r="AF307" s="60"/>
      <c r="AI307" s="61"/>
      <c r="AS307" s="62"/>
      <c r="AX307" s="2" t="str">
        <f t="shared" si="8"/>
        <v/>
      </c>
      <c r="AY307" s="58" t="str">
        <f t="shared" si="9"/>
        <v/>
      </c>
    </row>
    <row r="308" spans="9:51" x14ac:dyDescent="0.25">
      <c r="I308" s="58"/>
      <c r="J308" s="59"/>
      <c r="AD308" s="59"/>
      <c r="AE308" s="59"/>
      <c r="AF308" s="60"/>
      <c r="AI308" s="61"/>
      <c r="AS308" s="62"/>
      <c r="AX308" s="2" t="str">
        <f t="shared" si="8"/>
        <v/>
      </c>
      <c r="AY308" s="58" t="str">
        <f t="shared" si="9"/>
        <v/>
      </c>
    </row>
    <row r="309" spans="9:51" x14ac:dyDescent="0.25">
      <c r="I309" s="58"/>
      <c r="J309" s="59"/>
      <c r="AD309" s="59"/>
      <c r="AE309" s="59"/>
      <c r="AF309" s="60"/>
      <c r="AI309" s="61"/>
      <c r="AS309" s="62"/>
      <c r="AX309" s="2" t="str">
        <f t="shared" si="8"/>
        <v/>
      </c>
      <c r="AY309" s="58" t="str">
        <f t="shared" si="9"/>
        <v/>
      </c>
    </row>
    <row r="310" spans="9:51" x14ac:dyDescent="0.25">
      <c r="I310" s="58"/>
      <c r="J310" s="59"/>
      <c r="AD310" s="59"/>
      <c r="AE310" s="59"/>
      <c r="AF310" s="60"/>
      <c r="AI310" s="61"/>
      <c r="AS310" s="62"/>
      <c r="AX310" s="2" t="str">
        <f t="shared" si="8"/>
        <v/>
      </c>
      <c r="AY310" s="58" t="str">
        <f t="shared" si="9"/>
        <v/>
      </c>
    </row>
    <row r="311" spans="9:51" x14ac:dyDescent="0.25">
      <c r="I311" s="58"/>
      <c r="J311" s="59"/>
      <c r="AD311" s="59"/>
      <c r="AE311" s="59"/>
      <c r="AF311" s="60"/>
      <c r="AI311" s="61"/>
      <c r="AS311" s="62"/>
      <c r="AX311" s="2" t="str">
        <f t="shared" si="8"/>
        <v/>
      </c>
      <c r="AY311" s="58" t="str">
        <f t="shared" si="9"/>
        <v/>
      </c>
    </row>
    <row r="312" spans="9:51" x14ac:dyDescent="0.25">
      <c r="I312" s="58"/>
      <c r="J312" s="59"/>
      <c r="AD312" s="59"/>
      <c r="AE312" s="59"/>
      <c r="AF312" s="60"/>
      <c r="AI312" s="61"/>
      <c r="AS312" s="62"/>
      <c r="AX312" s="2" t="str">
        <f t="shared" si="8"/>
        <v/>
      </c>
      <c r="AY312" s="58" t="str">
        <f t="shared" si="9"/>
        <v/>
      </c>
    </row>
    <row r="313" spans="9:51" x14ac:dyDescent="0.25">
      <c r="I313" s="58"/>
      <c r="J313" s="59"/>
      <c r="AD313" s="59"/>
      <c r="AE313" s="59"/>
      <c r="AF313" s="60"/>
      <c r="AI313" s="61"/>
      <c r="AR313" s="61"/>
      <c r="AX313" s="2" t="str">
        <f t="shared" si="8"/>
        <v/>
      </c>
      <c r="AY313" s="58" t="str">
        <f t="shared" si="9"/>
        <v/>
      </c>
    </row>
    <row r="314" spans="9:51" x14ac:dyDescent="0.25">
      <c r="I314" s="58"/>
      <c r="J314" s="59"/>
      <c r="AD314" s="59"/>
      <c r="AE314" s="59"/>
      <c r="AF314" s="60"/>
      <c r="AI314" s="61"/>
      <c r="AS314" s="62"/>
      <c r="AX314" s="2" t="str">
        <f t="shared" si="8"/>
        <v/>
      </c>
      <c r="AY314" s="58" t="str">
        <f t="shared" si="9"/>
        <v/>
      </c>
    </row>
    <row r="315" spans="9:51" x14ac:dyDescent="0.25">
      <c r="I315" s="58"/>
      <c r="J315" s="59"/>
      <c r="AD315" s="59"/>
      <c r="AE315" s="59"/>
      <c r="AF315" s="60"/>
      <c r="AI315" s="61"/>
      <c r="AR315" s="61"/>
      <c r="AX315" s="2" t="str">
        <f t="shared" si="8"/>
        <v/>
      </c>
      <c r="AY315" s="58" t="str">
        <f t="shared" si="9"/>
        <v/>
      </c>
    </row>
    <row r="316" spans="9:51" x14ac:dyDescent="0.25">
      <c r="I316" s="58"/>
      <c r="J316" s="59"/>
      <c r="AD316" s="59"/>
      <c r="AE316" s="59"/>
      <c r="AF316" s="60"/>
      <c r="AI316" s="61"/>
      <c r="AR316" s="61"/>
      <c r="AX316" s="2" t="str">
        <f t="shared" si="8"/>
        <v/>
      </c>
      <c r="AY316" s="58" t="str">
        <f t="shared" si="9"/>
        <v/>
      </c>
    </row>
    <row r="317" spans="9:51" x14ac:dyDescent="0.25">
      <c r="I317" s="58"/>
      <c r="J317" s="59"/>
      <c r="AD317" s="59"/>
      <c r="AE317" s="59"/>
      <c r="AF317" s="60"/>
      <c r="AI317" s="61"/>
      <c r="AS317" s="62"/>
      <c r="AX317" s="2" t="str">
        <f t="shared" si="8"/>
        <v/>
      </c>
      <c r="AY317" s="58" t="str">
        <f t="shared" si="9"/>
        <v/>
      </c>
    </row>
    <row r="318" spans="9:51" x14ac:dyDescent="0.25">
      <c r="I318" s="58"/>
      <c r="J318" s="59"/>
      <c r="AD318" s="59"/>
      <c r="AE318" s="59"/>
      <c r="AF318" s="60"/>
      <c r="AI318" s="61"/>
      <c r="AR318" s="61"/>
      <c r="AX318" s="2" t="str">
        <f t="shared" si="8"/>
        <v/>
      </c>
      <c r="AY318" s="58" t="str">
        <f t="shared" si="9"/>
        <v/>
      </c>
    </row>
    <row r="319" spans="9:51" x14ac:dyDescent="0.25">
      <c r="I319" s="58"/>
      <c r="J319" s="59"/>
      <c r="AD319" s="59"/>
      <c r="AE319" s="59"/>
      <c r="AF319" s="60"/>
      <c r="AI319" s="61"/>
      <c r="AR319" s="61"/>
      <c r="AX319" s="2" t="str">
        <f t="shared" si="8"/>
        <v/>
      </c>
      <c r="AY319" s="58" t="str">
        <f t="shared" si="9"/>
        <v/>
      </c>
    </row>
    <row r="320" spans="9:51" x14ac:dyDescent="0.25">
      <c r="I320" s="58"/>
      <c r="J320" s="59"/>
      <c r="AD320" s="59"/>
      <c r="AE320" s="59"/>
      <c r="AF320" s="60"/>
      <c r="AI320" s="61"/>
      <c r="AK320" s="59"/>
      <c r="AL320" s="59"/>
      <c r="AM320" s="60"/>
      <c r="AP320" s="61"/>
      <c r="AS320" s="62"/>
      <c r="AX320" s="2" t="str">
        <f t="shared" si="8"/>
        <v/>
      </c>
      <c r="AY320" s="58" t="str">
        <f t="shared" si="9"/>
        <v/>
      </c>
    </row>
    <row r="321" spans="9:51" x14ac:dyDescent="0.25">
      <c r="I321" s="58"/>
      <c r="J321" s="59"/>
      <c r="AD321" s="59"/>
      <c r="AE321" s="59"/>
      <c r="AF321" s="60"/>
      <c r="AI321" s="61"/>
      <c r="AR321" s="61"/>
      <c r="AX321" s="2" t="str">
        <f t="shared" si="8"/>
        <v/>
      </c>
      <c r="AY321" s="58" t="str">
        <f t="shared" si="9"/>
        <v/>
      </c>
    </row>
    <row r="322" spans="9:51" x14ac:dyDescent="0.25">
      <c r="I322" s="58"/>
      <c r="J322" s="59"/>
      <c r="AD322" s="59"/>
      <c r="AE322" s="59"/>
      <c r="AF322" s="60"/>
      <c r="AI322" s="61"/>
      <c r="AS322" s="62"/>
      <c r="AX322" s="2" t="str">
        <f t="shared" si="8"/>
        <v/>
      </c>
      <c r="AY322" s="58" t="str">
        <f t="shared" si="9"/>
        <v/>
      </c>
    </row>
    <row r="323" spans="9:51" x14ac:dyDescent="0.25">
      <c r="I323" s="58"/>
      <c r="J323" s="59"/>
      <c r="AD323" s="59"/>
      <c r="AE323" s="59"/>
      <c r="AF323" s="60"/>
      <c r="AI323" s="61"/>
      <c r="AS323" s="62"/>
      <c r="AX323" s="2" t="str">
        <f t="shared" ref="AX323:AX386" si="10">IF(OR(AT323="Completed",AT323="QC Product"),IF(AND(AT323="Completed",AO323=""),"One Step",IF(AND(AT323="Completed",AO323=AH323),"One Step",IF(AT323="QC Product","Two Step","Two Step"))),"")</f>
        <v/>
      </c>
      <c r="AY323" s="58" t="str">
        <f t="shared" ref="AY323:AY386" si="11">IF(OR(AT323="Completed",AT323="QC Product"),INT(AI323),"")</f>
        <v/>
      </c>
    </row>
    <row r="324" spans="9:51" x14ac:dyDescent="0.25">
      <c r="I324" s="58"/>
      <c r="J324" s="59"/>
      <c r="AD324" s="59"/>
      <c r="AE324" s="59"/>
      <c r="AF324" s="60"/>
      <c r="AI324" s="61"/>
      <c r="AS324" s="62"/>
      <c r="AX324" s="2" t="str">
        <f t="shared" si="10"/>
        <v/>
      </c>
      <c r="AY324" s="58" t="str">
        <f t="shared" si="11"/>
        <v/>
      </c>
    </row>
    <row r="325" spans="9:51" x14ac:dyDescent="0.25">
      <c r="I325" s="58"/>
      <c r="J325" s="59"/>
      <c r="AD325" s="59"/>
      <c r="AE325" s="59"/>
      <c r="AF325" s="60"/>
      <c r="AI325" s="61"/>
      <c r="AR325" s="61"/>
      <c r="AX325" s="2" t="str">
        <f t="shared" si="10"/>
        <v/>
      </c>
      <c r="AY325" s="58" t="str">
        <f t="shared" si="11"/>
        <v/>
      </c>
    </row>
    <row r="326" spans="9:51" x14ac:dyDescent="0.25">
      <c r="I326" s="58"/>
      <c r="J326" s="59"/>
      <c r="AD326" s="59"/>
      <c r="AE326" s="59"/>
      <c r="AF326" s="60"/>
      <c r="AI326" s="61"/>
      <c r="AS326" s="62"/>
      <c r="AX326" s="2" t="str">
        <f t="shared" si="10"/>
        <v/>
      </c>
      <c r="AY326" s="58" t="str">
        <f t="shared" si="11"/>
        <v/>
      </c>
    </row>
    <row r="327" spans="9:51" x14ac:dyDescent="0.25">
      <c r="I327" s="58"/>
      <c r="J327" s="59"/>
      <c r="AD327" s="59"/>
      <c r="AE327" s="59"/>
      <c r="AF327" s="60"/>
      <c r="AI327" s="61"/>
      <c r="AR327" s="61"/>
      <c r="AX327" s="2" t="str">
        <f t="shared" si="10"/>
        <v/>
      </c>
      <c r="AY327" s="58" t="str">
        <f t="shared" si="11"/>
        <v/>
      </c>
    </row>
    <row r="328" spans="9:51" x14ac:dyDescent="0.25">
      <c r="I328" s="58"/>
      <c r="J328" s="59"/>
      <c r="AD328" s="59"/>
      <c r="AE328" s="59"/>
      <c r="AF328" s="60"/>
      <c r="AI328" s="61"/>
      <c r="AK328" s="59"/>
      <c r="AL328" s="59"/>
      <c r="AM328" s="60"/>
      <c r="AP328" s="61"/>
      <c r="AS328" s="62"/>
      <c r="AX328" s="2" t="str">
        <f t="shared" si="10"/>
        <v/>
      </c>
      <c r="AY328" s="58" t="str">
        <f t="shared" si="11"/>
        <v/>
      </c>
    </row>
    <row r="329" spans="9:51" x14ac:dyDescent="0.25">
      <c r="I329" s="58"/>
      <c r="J329" s="59"/>
      <c r="AD329" s="59"/>
      <c r="AE329" s="59"/>
      <c r="AF329" s="60"/>
      <c r="AI329" s="61"/>
      <c r="AS329" s="62"/>
      <c r="AX329" s="2" t="str">
        <f t="shared" si="10"/>
        <v/>
      </c>
      <c r="AY329" s="58" t="str">
        <f t="shared" si="11"/>
        <v/>
      </c>
    </row>
    <row r="330" spans="9:51" x14ac:dyDescent="0.25">
      <c r="I330" s="58"/>
      <c r="J330" s="59"/>
      <c r="AD330" s="59"/>
      <c r="AE330" s="59"/>
      <c r="AF330" s="60"/>
      <c r="AI330" s="61"/>
      <c r="AR330" s="61"/>
      <c r="AX330" s="2" t="str">
        <f t="shared" si="10"/>
        <v/>
      </c>
      <c r="AY330" s="58" t="str">
        <f t="shared" si="11"/>
        <v/>
      </c>
    </row>
    <row r="331" spans="9:51" x14ac:dyDescent="0.25">
      <c r="I331" s="58"/>
      <c r="J331" s="59"/>
      <c r="AD331" s="59"/>
      <c r="AE331" s="59"/>
      <c r="AF331" s="60"/>
      <c r="AI331" s="61"/>
      <c r="AS331" s="62"/>
      <c r="AX331" s="2" t="str">
        <f t="shared" si="10"/>
        <v/>
      </c>
      <c r="AY331" s="58" t="str">
        <f t="shared" si="11"/>
        <v/>
      </c>
    </row>
    <row r="332" spans="9:51" x14ac:dyDescent="0.25">
      <c r="I332" s="58"/>
      <c r="J332" s="59"/>
      <c r="AD332" s="59"/>
      <c r="AE332" s="59"/>
      <c r="AF332" s="60"/>
      <c r="AI332" s="61"/>
      <c r="AS332" s="62"/>
      <c r="AX332" s="2" t="str">
        <f t="shared" si="10"/>
        <v/>
      </c>
      <c r="AY332" s="58" t="str">
        <f t="shared" si="11"/>
        <v/>
      </c>
    </row>
    <row r="333" spans="9:51" x14ac:dyDescent="0.25">
      <c r="I333" s="58"/>
      <c r="J333" s="59"/>
      <c r="AS333" s="62"/>
      <c r="AX333" s="2" t="str">
        <f t="shared" si="10"/>
        <v/>
      </c>
      <c r="AY333" s="58" t="str">
        <f t="shared" si="11"/>
        <v/>
      </c>
    </row>
    <row r="334" spans="9:51" x14ac:dyDescent="0.25">
      <c r="I334" s="58"/>
      <c r="J334" s="59"/>
      <c r="AD334" s="59"/>
      <c r="AE334" s="59"/>
      <c r="AF334" s="60"/>
      <c r="AI334" s="61"/>
      <c r="AR334" s="61"/>
      <c r="AX334" s="2" t="str">
        <f t="shared" si="10"/>
        <v/>
      </c>
      <c r="AY334" s="58" t="str">
        <f t="shared" si="11"/>
        <v/>
      </c>
    </row>
    <row r="335" spans="9:51" x14ac:dyDescent="0.25">
      <c r="I335" s="58"/>
      <c r="J335" s="59"/>
      <c r="AD335" s="59"/>
      <c r="AE335" s="59"/>
      <c r="AF335" s="60"/>
      <c r="AI335" s="61"/>
      <c r="AS335" s="62"/>
      <c r="AX335" s="2" t="str">
        <f t="shared" si="10"/>
        <v/>
      </c>
      <c r="AY335" s="58" t="str">
        <f t="shared" si="11"/>
        <v/>
      </c>
    </row>
    <row r="336" spans="9:51" x14ac:dyDescent="0.25">
      <c r="I336" s="58"/>
      <c r="J336" s="59"/>
      <c r="AD336" s="59"/>
      <c r="AE336" s="59"/>
      <c r="AF336" s="60"/>
      <c r="AI336" s="61"/>
      <c r="AR336" s="61"/>
      <c r="AX336" s="2" t="str">
        <f t="shared" si="10"/>
        <v/>
      </c>
      <c r="AY336" s="58" t="str">
        <f t="shared" si="11"/>
        <v/>
      </c>
    </row>
    <row r="337" spans="9:51" x14ac:dyDescent="0.25">
      <c r="I337" s="58"/>
      <c r="J337" s="59"/>
      <c r="AD337" s="59"/>
      <c r="AE337" s="59"/>
      <c r="AF337" s="60"/>
      <c r="AI337" s="61"/>
      <c r="AR337" s="61"/>
      <c r="AX337" s="2" t="str">
        <f t="shared" si="10"/>
        <v/>
      </c>
      <c r="AY337" s="58" t="str">
        <f t="shared" si="11"/>
        <v/>
      </c>
    </row>
    <row r="338" spans="9:51" x14ac:dyDescent="0.25">
      <c r="I338" s="58"/>
      <c r="J338" s="59"/>
      <c r="AD338" s="59"/>
      <c r="AE338" s="59"/>
      <c r="AF338" s="60"/>
      <c r="AI338" s="61"/>
      <c r="AR338" s="61"/>
      <c r="AX338" s="2" t="str">
        <f t="shared" si="10"/>
        <v/>
      </c>
      <c r="AY338" s="58" t="str">
        <f t="shared" si="11"/>
        <v/>
      </c>
    </row>
    <row r="339" spans="9:51" x14ac:dyDescent="0.25">
      <c r="I339" s="58"/>
      <c r="J339" s="59"/>
      <c r="AD339" s="59"/>
      <c r="AE339" s="59"/>
      <c r="AF339" s="60"/>
      <c r="AI339" s="61"/>
      <c r="AR339" s="61"/>
      <c r="AX339" s="2" t="str">
        <f t="shared" si="10"/>
        <v/>
      </c>
      <c r="AY339" s="58" t="str">
        <f t="shared" si="11"/>
        <v/>
      </c>
    </row>
    <row r="340" spans="9:51" x14ac:dyDescent="0.25">
      <c r="I340" s="58"/>
      <c r="J340" s="59"/>
      <c r="AD340" s="59"/>
      <c r="AE340" s="59"/>
      <c r="AF340" s="60"/>
      <c r="AI340" s="61"/>
      <c r="AS340" s="62"/>
      <c r="AX340" s="2" t="str">
        <f t="shared" si="10"/>
        <v/>
      </c>
      <c r="AY340" s="58" t="str">
        <f t="shared" si="11"/>
        <v/>
      </c>
    </row>
    <row r="341" spans="9:51" x14ac:dyDescent="0.25">
      <c r="I341" s="58"/>
      <c r="J341" s="59"/>
      <c r="AD341" s="59"/>
      <c r="AE341" s="59"/>
      <c r="AF341" s="60"/>
      <c r="AI341" s="61"/>
      <c r="AS341" s="62"/>
      <c r="AX341" s="2" t="str">
        <f t="shared" si="10"/>
        <v/>
      </c>
      <c r="AY341" s="58" t="str">
        <f t="shared" si="11"/>
        <v/>
      </c>
    </row>
    <row r="342" spans="9:51" x14ac:dyDescent="0.25">
      <c r="I342" s="58"/>
      <c r="J342" s="59"/>
      <c r="AD342" s="59"/>
      <c r="AE342" s="59"/>
      <c r="AF342" s="60"/>
      <c r="AI342" s="61"/>
      <c r="AS342" s="62"/>
      <c r="AX342" s="2" t="str">
        <f t="shared" si="10"/>
        <v/>
      </c>
      <c r="AY342" s="58" t="str">
        <f t="shared" si="11"/>
        <v/>
      </c>
    </row>
    <row r="343" spans="9:51" x14ac:dyDescent="0.25">
      <c r="I343" s="58"/>
      <c r="J343" s="59"/>
      <c r="AD343" s="59"/>
      <c r="AE343" s="59"/>
      <c r="AF343" s="60"/>
      <c r="AI343" s="61"/>
      <c r="AK343" s="59"/>
      <c r="AL343" s="59"/>
      <c r="AM343" s="60"/>
      <c r="AP343" s="61"/>
      <c r="AS343" s="62"/>
      <c r="AX343" s="2" t="str">
        <f t="shared" si="10"/>
        <v/>
      </c>
      <c r="AY343" s="58" t="str">
        <f t="shared" si="11"/>
        <v/>
      </c>
    </row>
    <row r="344" spans="9:51" x14ac:dyDescent="0.25">
      <c r="I344" s="58"/>
      <c r="J344" s="59"/>
      <c r="AD344" s="59"/>
      <c r="AE344" s="59"/>
      <c r="AF344" s="60"/>
      <c r="AI344" s="61"/>
      <c r="AS344" s="62"/>
      <c r="AX344" s="2" t="str">
        <f t="shared" si="10"/>
        <v/>
      </c>
      <c r="AY344" s="58" t="str">
        <f t="shared" si="11"/>
        <v/>
      </c>
    </row>
    <row r="345" spans="9:51" x14ac:dyDescent="0.25">
      <c r="I345" s="58"/>
      <c r="J345" s="59"/>
      <c r="AD345" s="59"/>
      <c r="AE345" s="59"/>
      <c r="AF345" s="60"/>
      <c r="AI345" s="61"/>
      <c r="AS345" s="62"/>
      <c r="AX345" s="2" t="str">
        <f t="shared" si="10"/>
        <v/>
      </c>
      <c r="AY345" s="58" t="str">
        <f t="shared" si="11"/>
        <v/>
      </c>
    </row>
    <row r="346" spans="9:51" x14ac:dyDescent="0.25">
      <c r="I346" s="58"/>
      <c r="J346" s="59"/>
      <c r="AD346" s="59"/>
      <c r="AE346" s="59"/>
      <c r="AF346" s="60"/>
      <c r="AI346" s="61"/>
      <c r="AR346" s="61"/>
      <c r="AX346" s="2" t="str">
        <f t="shared" si="10"/>
        <v/>
      </c>
      <c r="AY346" s="58" t="str">
        <f t="shared" si="11"/>
        <v/>
      </c>
    </row>
    <row r="347" spans="9:51" x14ac:dyDescent="0.25">
      <c r="I347" s="58"/>
      <c r="J347" s="59"/>
      <c r="AD347" s="59"/>
      <c r="AE347" s="59"/>
      <c r="AF347" s="60"/>
      <c r="AI347" s="61"/>
      <c r="AS347" s="62"/>
      <c r="AX347" s="2" t="str">
        <f t="shared" si="10"/>
        <v/>
      </c>
      <c r="AY347" s="58" t="str">
        <f t="shared" si="11"/>
        <v/>
      </c>
    </row>
    <row r="348" spans="9:51" x14ac:dyDescent="0.25">
      <c r="I348" s="58"/>
      <c r="J348" s="59"/>
      <c r="AD348" s="59"/>
      <c r="AE348" s="59"/>
      <c r="AF348" s="60"/>
      <c r="AI348" s="61"/>
      <c r="AR348" s="61"/>
      <c r="AX348" s="2" t="str">
        <f t="shared" si="10"/>
        <v/>
      </c>
      <c r="AY348" s="58" t="str">
        <f t="shared" si="11"/>
        <v/>
      </c>
    </row>
    <row r="349" spans="9:51" x14ac:dyDescent="0.25">
      <c r="I349" s="58"/>
      <c r="J349" s="59"/>
      <c r="AD349" s="59"/>
      <c r="AE349" s="59"/>
      <c r="AF349" s="60"/>
      <c r="AI349" s="61"/>
      <c r="AS349" s="62"/>
      <c r="AX349" s="2" t="str">
        <f t="shared" si="10"/>
        <v/>
      </c>
      <c r="AY349" s="58" t="str">
        <f t="shared" si="11"/>
        <v/>
      </c>
    </row>
    <row r="350" spans="9:51" x14ac:dyDescent="0.25">
      <c r="I350" s="58"/>
      <c r="J350" s="59"/>
      <c r="AD350" s="59"/>
      <c r="AE350" s="59"/>
      <c r="AF350" s="60"/>
      <c r="AI350" s="61"/>
      <c r="AS350" s="62"/>
      <c r="AX350" s="2" t="str">
        <f t="shared" si="10"/>
        <v/>
      </c>
      <c r="AY350" s="58" t="str">
        <f t="shared" si="11"/>
        <v/>
      </c>
    </row>
    <row r="351" spans="9:51" x14ac:dyDescent="0.25">
      <c r="I351" s="58"/>
      <c r="J351" s="59"/>
      <c r="AD351" s="59"/>
      <c r="AE351" s="59"/>
      <c r="AF351" s="60"/>
      <c r="AI351" s="61"/>
      <c r="AS351" s="62"/>
      <c r="AX351" s="2" t="str">
        <f t="shared" si="10"/>
        <v/>
      </c>
      <c r="AY351" s="58" t="str">
        <f t="shared" si="11"/>
        <v/>
      </c>
    </row>
    <row r="352" spans="9:51" x14ac:dyDescent="0.25">
      <c r="I352" s="58"/>
      <c r="J352" s="59"/>
      <c r="AD352" s="59"/>
      <c r="AE352" s="59"/>
      <c r="AF352" s="60"/>
      <c r="AI352" s="61"/>
      <c r="AR352" s="61"/>
      <c r="AX352" s="2" t="str">
        <f t="shared" si="10"/>
        <v/>
      </c>
      <c r="AY352" s="58" t="str">
        <f t="shared" si="11"/>
        <v/>
      </c>
    </row>
    <row r="353" spans="9:51" x14ac:dyDescent="0.25">
      <c r="I353" s="58"/>
      <c r="J353" s="59"/>
      <c r="AD353" s="59"/>
      <c r="AE353" s="59"/>
      <c r="AF353" s="60"/>
      <c r="AI353" s="61"/>
      <c r="AR353" s="61"/>
      <c r="AX353" s="2" t="str">
        <f t="shared" si="10"/>
        <v/>
      </c>
      <c r="AY353" s="58" t="str">
        <f t="shared" si="11"/>
        <v/>
      </c>
    </row>
    <row r="354" spans="9:51" x14ac:dyDescent="0.25">
      <c r="I354" s="58"/>
      <c r="J354" s="59"/>
      <c r="AD354" s="59"/>
      <c r="AE354" s="59"/>
      <c r="AF354" s="60"/>
      <c r="AI354" s="61"/>
      <c r="AS354" s="62"/>
      <c r="AX354" s="2" t="str">
        <f t="shared" si="10"/>
        <v/>
      </c>
      <c r="AY354" s="58" t="str">
        <f t="shared" si="11"/>
        <v/>
      </c>
    </row>
    <row r="355" spans="9:51" x14ac:dyDescent="0.25">
      <c r="I355" s="58"/>
      <c r="J355" s="59"/>
      <c r="AD355" s="59"/>
      <c r="AE355" s="59"/>
      <c r="AF355" s="60"/>
      <c r="AI355" s="61"/>
      <c r="AR355" s="61"/>
      <c r="AX355" s="2" t="str">
        <f t="shared" si="10"/>
        <v/>
      </c>
      <c r="AY355" s="58" t="str">
        <f t="shared" si="11"/>
        <v/>
      </c>
    </row>
    <row r="356" spans="9:51" x14ac:dyDescent="0.25">
      <c r="I356" s="58"/>
      <c r="J356" s="59"/>
      <c r="AD356" s="59"/>
      <c r="AE356" s="59"/>
      <c r="AF356" s="60"/>
      <c r="AI356" s="61"/>
      <c r="AR356" s="61"/>
      <c r="AX356" s="2" t="str">
        <f t="shared" si="10"/>
        <v/>
      </c>
      <c r="AY356" s="58" t="str">
        <f t="shared" si="11"/>
        <v/>
      </c>
    </row>
    <row r="357" spans="9:51" x14ac:dyDescent="0.25">
      <c r="I357" s="58"/>
      <c r="J357" s="59"/>
      <c r="AD357" s="59"/>
      <c r="AE357" s="59"/>
      <c r="AF357" s="60"/>
      <c r="AI357" s="61"/>
      <c r="AS357" s="62"/>
      <c r="AX357" s="2" t="str">
        <f t="shared" si="10"/>
        <v/>
      </c>
      <c r="AY357" s="58" t="str">
        <f t="shared" si="11"/>
        <v/>
      </c>
    </row>
    <row r="358" spans="9:51" x14ac:dyDescent="0.25">
      <c r="I358" s="58"/>
      <c r="J358" s="59"/>
      <c r="AD358" s="59"/>
      <c r="AE358" s="59"/>
      <c r="AF358" s="60"/>
      <c r="AI358" s="61"/>
      <c r="AS358" s="62"/>
      <c r="AX358" s="2" t="str">
        <f t="shared" si="10"/>
        <v/>
      </c>
      <c r="AY358" s="58" t="str">
        <f t="shared" si="11"/>
        <v/>
      </c>
    </row>
    <row r="359" spans="9:51" x14ac:dyDescent="0.25">
      <c r="I359" s="58"/>
      <c r="J359" s="59"/>
      <c r="AD359" s="59"/>
      <c r="AE359" s="59"/>
      <c r="AF359" s="60"/>
      <c r="AI359" s="61"/>
      <c r="AR359" s="61"/>
      <c r="AX359" s="2" t="str">
        <f t="shared" si="10"/>
        <v/>
      </c>
      <c r="AY359" s="58" t="str">
        <f t="shared" si="11"/>
        <v/>
      </c>
    </row>
    <row r="360" spans="9:51" x14ac:dyDescent="0.25">
      <c r="I360" s="58"/>
      <c r="J360" s="59"/>
      <c r="AD360" s="59"/>
      <c r="AE360" s="59"/>
      <c r="AF360" s="60"/>
      <c r="AI360" s="61"/>
      <c r="AS360" s="62"/>
      <c r="AX360" s="2" t="str">
        <f t="shared" si="10"/>
        <v/>
      </c>
      <c r="AY360" s="58" t="str">
        <f t="shared" si="11"/>
        <v/>
      </c>
    </row>
    <row r="361" spans="9:51" x14ac:dyDescent="0.25">
      <c r="I361" s="58"/>
      <c r="J361" s="59"/>
      <c r="AD361" s="59"/>
      <c r="AE361" s="59"/>
      <c r="AF361" s="60"/>
      <c r="AI361" s="61"/>
      <c r="AR361" s="61"/>
      <c r="AX361" s="2" t="str">
        <f t="shared" si="10"/>
        <v/>
      </c>
      <c r="AY361" s="58" t="str">
        <f t="shared" si="11"/>
        <v/>
      </c>
    </row>
    <row r="362" spans="9:51" x14ac:dyDescent="0.25">
      <c r="I362" s="58"/>
      <c r="J362" s="59"/>
      <c r="AD362" s="59"/>
      <c r="AE362" s="59"/>
      <c r="AF362" s="60"/>
      <c r="AI362" s="61"/>
      <c r="AS362" s="62"/>
      <c r="AX362" s="2" t="str">
        <f t="shared" si="10"/>
        <v/>
      </c>
      <c r="AY362" s="58" t="str">
        <f t="shared" si="11"/>
        <v/>
      </c>
    </row>
    <row r="363" spans="9:51" x14ac:dyDescent="0.25">
      <c r="I363" s="58"/>
      <c r="J363" s="59"/>
      <c r="AD363" s="59"/>
      <c r="AE363" s="59"/>
      <c r="AF363" s="60"/>
      <c r="AI363" s="61"/>
      <c r="AK363" s="59"/>
      <c r="AL363" s="59"/>
      <c r="AM363" s="60"/>
      <c r="AP363" s="61"/>
      <c r="AS363" s="62"/>
      <c r="AX363" s="2" t="str">
        <f t="shared" si="10"/>
        <v/>
      </c>
      <c r="AY363" s="58" t="str">
        <f t="shared" si="11"/>
        <v/>
      </c>
    </row>
    <row r="364" spans="9:51" x14ac:dyDescent="0.25">
      <c r="I364" s="58"/>
      <c r="J364" s="59"/>
      <c r="AD364" s="59"/>
      <c r="AE364" s="59"/>
      <c r="AF364" s="60"/>
      <c r="AI364" s="61"/>
      <c r="AK364" s="59"/>
      <c r="AL364" s="59"/>
      <c r="AM364" s="60"/>
      <c r="AP364" s="61"/>
      <c r="AS364" s="62"/>
      <c r="AX364" s="2" t="str">
        <f t="shared" si="10"/>
        <v/>
      </c>
      <c r="AY364" s="58" t="str">
        <f t="shared" si="11"/>
        <v/>
      </c>
    </row>
    <row r="365" spans="9:51" x14ac:dyDescent="0.25">
      <c r="I365" s="58"/>
      <c r="J365" s="59"/>
      <c r="AD365" s="59"/>
      <c r="AE365" s="59"/>
      <c r="AF365" s="60"/>
      <c r="AI365" s="61"/>
      <c r="AS365" s="62"/>
      <c r="AX365" s="2" t="str">
        <f t="shared" si="10"/>
        <v/>
      </c>
      <c r="AY365" s="58" t="str">
        <f t="shared" si="11"/>
        <v/>
      </c>
    </row>
    <row r="366" spans="9:51" x14ac:dyDescent="0.25">
      <c r="I366" s="58"/>
      <c r="J366" s="59"/>
      <c r="AD366" s="59"/>
      <c r="AE366" s="59"/>
      <c r="AF366" s="60"/>
      <c r="AI366" s="61"/>
      <c r="AS366" s="62"/>
      <c r="AX366" s="2" t="str">
        <f t="shared" si="10"/>
        <v/>
      </c>
      <c r="AY366" s="58" t="str">
        <f t="shared" si="11"/>
        <v/>
      </c>
    </row>
    <row r="367" spans="9:51" x14ac:dyDescent="0.25">
      <c r="I367" s="58"/>
      <c r="J367" s="59"/>
      <c r="AD367" s="59"/>
      <c r="AE367" s="59"/>
      <c r="AF367" s="60"/>
      <c r="AI367" s="61"/>
      <c r="AS367" s="62"/>
      <c r="AX367" s="2" t="str">
        <f t="shared" si="10"/>
        <v/>
      </c>
      <c r="AY367" s="58" t="str">
        <f t="shared" si="11"/>
        <v/>
      </c>
    </row>
    <row r="368" spans="9:51" x14ac:dyDescent="0.25">
      <c r="I368" s="58"/>
      <c r="J368" s="59"/>
      <c r="AD368" s="59"/>
      <c r="AE368" s="59"/>
      <c r="AF368" s="60"/>
      <c r="AI368" s="61"/>
      <c r="AK368" s="59"/>
      <c r="AL368" s="59"/>
      <c r="AM368" s="60"/>
      <c r="AP368" s="61"/>
      <c r="AS368" s="62"/>
      <c r="AX368" s="2" t="str">
        <f t="shared" si="10"/>
        <v/>
      </c>
      <c r="AY368" s="58" t="str">
        <f t="shared" si="11"/>
        <v/>
      </c>
    </row>
    <row r="369" spans="9:51" x14ac:dyDescent="0.25">
      <c r="I369" s="58"/>
      <c r="J369" s="59"/>
      <c r="AD369" s="59"/>
      <c r="AE369" s="59"/>
      <c r="AF369" s="60"/>
      <c r="AI369" s="61"/>
      <c r="AR369" s="61"/>
      <c r="AX369" s="2" t="str">
        <f t="shared" si="10"/>
        <v/>
      </c>
      <c r="AY369" s="58" t="str">
        <f t="shared" si="11"/>
        <v/>
      </c>
    </row>
    <row r="370" spans="9:51" x14ac:dyDescent="0.25">
      <c r="I370" s="58"/>
      <c r="J370" s="59"/>
      <c r="AD370" s="59"/>
      <c r="AE370" s="59"/>
      <c r="AF370" s="60"/>
      <c r="AI370" s="61"/>
      <c r="AS370" s="62"/>
      <c r="AX370" s="2" t="str">
        <f t="shared" si="10"/>
        <v/>
      </c>
      <c r="AY370" s="58" t="str">
        <f t="shared" si="11"/>
        <v/>
      </c>
    </row>
    <row r="371" spans="9:51" x14ac:dyDescent="0.25">
      <c r="I371" s="58"/>
      <c r="J371" s="59"/>
      <c r="AD371" s="59"/>
      <c r="AE371" s="59"/>
      <c r="AF371" s="60"/>
      <c r="AI371" s="61"/>
      <c r="AR371" s="61"/>
      <c r="AX371" s="2" t="str">
        <f t="shared" si="10"/>
        <v/>
      </c>
      <c r="AY371" s="58" t="str">
        <f t="shared" si="11"/>
        <v/>
      </c>
    </row>
    <row r="372" spans="9:51" x14ac:dyDescent="0.25">
      <c r="I372" s="58"/>
      <c r="J372" s="59"/>
      <c r="AD372" s="59"/>
      <c r="AE372" s="59"/>
      <c r="AF372" s="60"/>
      <c r="AI372" s="61"/>
      <c r="AR372" s="61"/>
      <c r="AX372" s="2" t="str">
        <f t="shared" si="10"/>
        <v/>
      </c>
      <c r="AY372" s="58" t="str">
        <f t="shared" si="11"/>
        <v/>
      </c>
    </row>
    <row r="373" spans="9:51" x14ac:dyDescent="0.25">
      <c r="I373" s="58"/>
      <c r="J373" s="59"/>
      <c r="AD373" s="59"/>
      <c r="AE373" s="59"/>
      <c r="AF373" s="60"/>
      <c r="AI373" s="61"/>
      <c r="AS373" s="62"/>
      <c r="AX373" s="2" t="str">
        <f t="shared" si="10"/>
        <v/>
      </c>
      <c r="AY373" s="58" t="str">
        <f t="shared" si="11"/>
        <v/>
      </c>
    </row>
    <row r="374" spans="9:51" x14ac:dyDescent="0.25">
      <c r="I374" s="58"/>
      <c r="J374" s="59"/>
      <c r="AD374" s="59"/>
      <c r="AE374" s="59"/>
      <c r="AF374" s="60"/>
      <c r="AI374" s="61"/>
      <c r="AR374" s="61"/>
      <c r="AX374" s="2" t="str">
        <f t="shared" si="10"/>
        <v/>
      </c>
      <c r="AY374" s="58" t="str">
        <f t="shared" si="11"/>
        <v/>
      </c>
    </row>
    <row r="375" spans="9:51" x14ac:dyDescent="0.25">
      <c r="I375" s="58"/>
      <c r="J375" s="59"/>
      <c r="AD375" s="59"/>
      <c r="AE375" s="59"/>
      <c r="AF375" s="60"/>
      <c r="AI375" s="61"/>
      <c r="AK375" s="59"/>
      <c r="AL375" s="59"/>
      <c r="AM375" s="60"/>
      <c r="AP375" s="61"/>
      <c r="AS375" s="62"/>
      <c r="AX375" s="2" t="str">
        <f t="shared" si="10"/>
        <v/>
      </c>
      <c r="AY375" s="58" t="str">
        <f t="shared" si="11"/>
        <v/>
      </c>
    </row>
    <row r="376" spans="9:51" x14ac:dyDescent="0.25">
      <c r="I376" s="58"/>
      <c r="J376" s="59"/>
      <c r="AD376" s="59"/>
      <c r="AE376" s="59"/>
      <c r="AF376" s="60"/>
      <c r="AI376" s="61"/>
      <c r="AK376" s="59"/>
      <c r="AL376" s="59"/>
      <c r="AM376" s="60"/>
      <c r="AP376" s="61"/>
      <c r="AS376" s="62"/>
      <c r="AX376" s="2" t="str">
        <f t="shared" si="10"/>
        <v/>
      </c>
      <c r="AY376" s="58" t="str">
        <f t="shared" si="11"/>
        <v/>
      </c>
    </row>
    <row r="377" spans="9:51" x14ac:dyDescent="0.25">
      <c r="I377" s="58"/>
      <c r="J377" s="59"/>
      <c r="AD377" s="59"/>
      <c r="AE377" s="59"/>
      <c r="AF377" s="60"/>
      <c r="AI377" s="61"/>
      <c r="AK377" s="59"/>
      <c r="AL377" s="59"/>
      <c r="AM377" s="60"/>
      <c r="AP377" s="61"/>
      <c r="AS377" s="62"/>
      <c r="AX377" s="2" t="str">
        <f t="shared" si="10"/>
        <v/>
      </c>
      <c r="AY377" s="58" t="str">
        <f t="shared" si="11"/>
        <v/>
      </c>
    </row>
    <row r="378" spans="9:51" x14ac:dyDescent="0.25">
      <c r="I378" s="58"/>
      <c r="J378" s="59"/>
      <c r="AD378" s="59"/>
      <c r="AE378" s="59"/>
      <c r="AF378" s="60"/>
      <c r="AI378" s="61"/>
      <c r="AS378" s="62"/>
      <c r="AX378" s="2" t="str">
        <f t="shared" si="10"/>
        <v/>
      </c>
      <c r="AY378" s="58" t="str">
        <f t="shared" si="11"/>
        <v/>
      </c>
    </row>
    <row r="379" spans="9:51" x14ac:dyDescent="0.25">
      <c r="I379" s="58"/>
      <c r="J379" s="59"/>
      <c r="AD379" s="59"/>
      <c r="AE379" s="59"/>
      <c r="AF379" s="60"/>
      <c r="AI379" s="61"/>
      <c r="AK379" s="59"/>
      <c r="AL379" s="59"/>
      <c r="AM379" s="60"/>
      <c r="AP379" s="61"/>
      <c r="AS379" s="62"/>
      <c r="AX379" s="2" t="str">
        <f t="shared" si="10"/>
        <v/>
      </c>
      <c r="AY379" s="58" t="str">
        <f t="shared" si="11"/>
        <v/>
      </c>
    </row>
    <row r="380" spans="9:51" x14ac:dyDescent="0.25">
      <c r="I380" s="58"/>
      <c r="J380" s="59"/>
      <c r="AD380" s="59"/>
      <c r="AE380" s="59"/>
      <c r="AF380" s="60"/>
      <c r="AI380" s="61"/>
      <c r="AR380" s="61"/>
      <c r="AX380" s="2" t="str">
        <f t="shared" si="10"/>
        <v/>
      </c>
      <c r="AY380" s="58" t="str">
        <f t="shared" si="11"/>
        <v/>
      </c>
    </row>
    <row r="381" spans="9:51" x14ac:dyDescent="0.25">
      <c r="I381" s="58"/>
      <c r="J381" s="59"/>
      <c r="AD381" s="59"/>
      <c r="AE381" s="59"/>
      <c r="AF381" s="60"/>
      <c r="AI381" s="61"/>
      <c r="AS381" s="62"/>
      <c r="AX381" s="2" t="str">
        <f t="shared" si="10"/>
        <v/>
      </c>
      <c r="AY381" s="58" t="str">
        <f t="shared" si="11"/>
        <v/>
      </c>
    </row>
    <row r="382" spans="9:51" x14ac:dyDescent="0.25">
      <c r="I382" s="58"/>
      <c r="J382" s="59"/>
      <c r="AD382" s="59"/>
      <c r="AE382" s="59"/>
      <c r="AF382" s="60"/>
      <c r="AI382" s="61"/>
      <c r="AR382" s="61"/>
      <c r="AX382" s="2" t="str">
        <f t="shared" si="10"/>
        <v/>
      </c>
      <c r="AY382" s="58" t="str">
        <f t="shared" si="11"/>
        <v/>
      </c>
    </row>
    <row r="383" spans="9:51" x14ac:dyDescent="0.25">
      <c r="I383" s="58"/>
      <c r="J383" s="59"/>
      <c r="AD383" s="59"/>
      <c r="AE383" s="59"/>
      <c r="AF383" s="60"/>
      <c r="AI383" s="61"/>
      <c r="AR383" s="61"/>
      <c r="AX383" s="2" t="str">
        <f t="shared" si="10"/>
        <v/>
      </c>
      <c r="AY383" s="58" t="str">
        <f t="shared" si="11"/>
        <v/>
      </c>
    </row>
    <row r="384" spans="9:51" x14ac:dyDescent="0.25">
      <c r="I384" s="58"/>
      <c r="J384" s="59"/>
      <c r="AD384" s="59"/>
      <c r="AE384" s="59"/>
      <c r="AF384" s="60"/>
      <c r="AI384" s="61"/>
      <c r="AS384" s="62"/>
      <c r="AX384" s="2" t="str">
        <f t="shared" si="10"/>
        <v/>
      </c>
      <c r="AY384" s="58" t="str">
        <f t="shared" si="11"/>
        <v/>
      </c>
    </row>
    <row r="385" spans="9:51" x14ac:dyDescent="0.25">
      <c r="I385" s="58"/>
      <c r="J385" s="59"/>
      <c r="AD385" s="59"/>
      <c r="AE385" s="59"/>
      <c r="AF385" s="60"/>
      <c r="AI385" s="61"/>
      <c r="AR385" s="61"/>
      <c r="AX385" s="2" t="str">
        <f t="shared" si="10"/>
        <v/>
      </c>
      <c r="AY385" s="58" t="str">
        <f t="shared" si="11"/>
        <v/>
      </c>
    </row>
    <row r="386" spans="9:51" x14ac:dyDescent="0.25">
      <c r="I386" s="58"/>
      <c r="J386" s="59"/>
      <c r="AD386" s="59"/>
      <c r="AE386" s="59"/>
      <c r="AF386" s="60"/>
      <c r="AI386" s="61"/>
      <c r="AS386" s="62"/>
      <c r="AX386" s="2" t="str">
        <f t="shared" si="10"/>
        <v/>
      </c>
      <c r="AY386" s="58" t="str">
        <f t="shared" si="11"/>
        <v/>
      </c>
    </row>
    <row r="387" spans="9:51" x14ac:dyDescent="0.25">
      <c r="I387" s="58"/>
      <c r="J387" s="59"/>
      <c r="AD387" s="59"/>
      <c r="AE387" s="59"/>
      <c r="AF387" s="60"/>
      <c r="AI387" s="61"/>
      <c r="AR387" s="61"/>
      <c r="AX387" s="2" t="str">
        <f t="shared" ref="AX387:AX392" si="12">IF(OR(AT387="Completed",AT387="QC Product"),IF(AND(AT387="Completed",AO387=""),"One Step",IF(AND(AT387="Completed",AO387=AH387),"One Step",IF(AT387="QC Product","Two Step","Two Step"))),"")</f>
        <v/>
      </c>
      <c r="AY387" s="58" t="str">
        <f t="shared" ref="AY387:AY392" si="13">IF(OR(AT387="Completed",AT387="QC Product"),INT(AI387),"")</f>
        <v/>
      </c>
    </row>
    <row r="388" spans="9:51" x14ac:dyDescent="0.25">
      <c r="I388" s="58"/>
      <c r="J388" s="59"/>
      <c r="AD388" s="59"/>
      <c r="AE388" s="59"/>
      <c r="AF388" s="60"/>
      <c r="AI388" s="61"/>
      <c r="AR388" s="61"/>
      <c r="AX388" s="2" t="str">
        <f t="shared" si="12"/>
        <v/>
      </c>
      <c r="AY388" s="58" t="str">
        <f t="shared" si="13"/>
        <v/>
      </c>
    </row>
    <row r="389" spans="9:51" x14ac:dyDescent="0.25">
      <c r="I389" s="58"/>
      <c r="J389" s="59"/>
      <c r="AD389" s="59"/>
      <c r="AE389" s="59"/>
      <c r="AF389" s="60"/>
      <c r="AI389" s="61"/>
      <c r="AR389" s="61"/>
      <c r="AX389" s="2" t="str">
        <f t="shared" si="12"/>
        <v/>
      </c>
      <c r="AY389" s="58" t="str">
        <f t="shared" si="13"/>
        <v/>
      </c>
    </row>
    <row r="390" spans="9:51" x14ac:dyDescent="0.25">
      <c r="I390" s="58"/>
      <c r="J390" s="59"/>
      <c r="AD390" s="59"/>
      <c r="AE390" s="59"/>
      <c r="AF390" s="60"/>
      <c r="AI390" s="61"/>
      <c r="AR390" s="61"/>
      <c r="AX390" s="2" t="str">
        <f t="shared" si="12"/>
        <v/>
      </c>
      <c r="AY390" s="58" t="str">
        <f t="shared" si="13"/>
        <v/>
      </c>
    </row>
    <row r="391" spans="9:51" x14ac:dyDescent="0.25">
      <c r="I391" s="58"/>
      <c r="J391" s="59"/>
      <c r="AD391" s="59"/>
      <c r="AE391" s="59"/>
      <c r="AF391" s="60"/>
      <c r="AI391" s="61"/>
      <c r="AR391" s="61"/>
      <c r="AX391" s="2" t="str">
        <f t="shared" si="12"/>
        <v/>
      </c>
      <c r="AY391" s="58" t="str">
        <f t="shared" si="13"/>
        <v/>
      </c>
    </row>
    <row r="392" spans="9:51" x14ac:dyDescent="0.25">
      <c r="I392" s="58"/>
      <c r="J392" s="59"/>
      <c r="AD392" s="59"/>
      <c r="AE392" s="59"/>
      <c r="AF392" s="60"/>
      <c r="AI392" s="61"/>
      <c r="AR392" s="61"/>
      <c r="AX392" s="2" t="str">
        <f t="shared" si="12"/>
        <v/>
      </c>
      <c r="AY392" s="58" t="str">
        <f t="shared" si="13"/>
        <v/>
      </c>
    </row>
    <row r="393" spans="9:51" x14ac:dyDescent="0.25">
      <c r="I393" s="58"/>
      <c r="J393" s="59"/>
      <c r="AD393" s="59"/>
      <c r="AE393" s="59"/>
      <c r="AF393" s="60"/>
      <c r="AI393" s="61"/>
      <c r="AS393" s="62"/>
      <c r="AY393" s="58"/>
    </row>
    <row r="394" spans="9:51" x14ac:dyDescent="0.25">
      <c r="I394" s="58"/>
      <c r="J394" s="59"/>
      <c r="AD394" s="59"/>
      <c r="AE394" s="59"/>
      <c r="AF394" s="60"/>
      <c r="AI394" s="61"/>
      <c r="AS394" s="62"/>
      <c r="AY394" s="58"/>
    </row>
    <row r="395" spans="9:51" x14ac:dyDescent="0.25">
      <c r="I395" s="58"/>
      <c r="J395" s="59"/>
      <c r="AD395" s="59"/>
      <c r="AE395" s="59"/>
      <c r="AF395" s="60"/>
      <c r="AI395" s="61"/>
      <c r="AR395" s="61"/>
      <c r="AY395" s="58"/>
    </row>
    <row r="396" spans="9:51" x14ac:dyDescent="0.25">
      <c r="I396" s="58"/>
      <c r="J396" s="59"/>
      <c r="AD396" s="59"/>
      <c r="AE396" s="59"/>
      <c r="AF396" s="60"/>
      <c r="AI396" s="61"/>
      <c r="AK396" s="59"/>
      <c r="AL396" s="59"/>
      <c r="AM396" s="60"/>
      <c r="AP396" s="61"/>
      <c r="AS396" s="62"/>
      <c r="AY396" s="58"/>
    </row>
    <row r="397" spans="9:51" x14ac:dyDescent="0.25">
      <c r="I397" s="58"/>
      <c r="J397" s="59"/>
      <c r="AD397" s="59"/>
      <c r="AE397" s="59"/>
      <c r="AF397" s="60"/>
      <c r="AI397" s="61"/>
      <c r="AR397" s="61"/>
      <c r="AY397" s="58"/>
    </row>
    <row r="398" spans="9:51" x14ac:dyDescent="0.25">
      <c r="I398" s="58"/>
      <c r="J398" s="59"/>
      <c r="AD398" s="59"/>
      <c r="AE398" s="59"/>
      <c r="AF398" s="60"/>
      <c r="AI398" s="61"/>
      <c r="AR398" s="61"/>
      <c r="AY398" s="58"/>
    </row>
    <row r="399" spans="9:51" x14ac:dyDescent="0.25">
      <c r="I399" s="58"/>
      <c r="J399" s="59"/>
      <c r="AD399" s="59"/>
      <c r="AE399" s="59"/>
      <c r="AF399" s="60"/>
      <c r="AI399" s="61"/>
      <c r="AS399" s="62"/>
      <c r="AY399" s="58"/>
    </row>
    <row r="400" spans="9:51" x14ac:dyDescent="0.25">
      <c r="I400" s="58"/>
      <c r="J400" s="59"/>
      <c r="AD400" s="59"/>
      <c r="AE400" s="59"/>
      <c r="AF400" s="60"/>
      <c r="AI400" s="61"/>
      <c r="AR400" s="61"/>
      <c r="AY400" s="58"/>
    </row>
    <row r="401" spans="9:51" x14ac:dyDescent="0.25">
      <c r="I401" s="58"/>
      <c r="J401" s="59"/>
      <c r="AD401" s="59"/>
      <c r="AE401" s="59"/>
      <c r="AF401" s="60"/>
      <c r="AI401" s="61"/>
      <c r="AR401" s="61"/>
      <c r="AY401" s="58"/>
    </row>
    <row r="402" spans="9:51" x14ac:dyDescent="0.25">
      <c r="I402" s="58"/>
      <c r="J402" s="59"/>
      <c r="AD402" s="59"/>
      <c r="AE402" s="59"/>
      <c r="AF402" s="60"/>
      <c r="AI402" s="61"/>
      <c r="AR402" s="61"/>
      <c r="AY402" s="58"/>
    </row>
    <row r="403" spans="9:51" x14ac:dyDescent="0.25">
      <c r="I403" s="58"/>
      <c r="J403" s="59"/>
      <c r="AD403" s="59"/>
      <c r="AE403" s="59"/>
      <c r="AF403" s="60"/>
      <c r="AI403" s="61"/>
      <c r="AR403" s="61"/>
      <c r="AY403" s="58"/>
    </row>
    <row r="404" spans="9:51" x14ac:dyDescent="0.25">
      <c r="I404" s="58"/>
      <c r="J404" s="59"/>
      <c r="AD404" s="59"/>
      <c r="AE404" s="59"/>
      <c r="AF404" s="60"/>
      <c r="AI404" s="61"/>
      <c r="AR404" s="61"/>
      <c r="AY404" s="58"/>
    </row>
    <row r="405" spans="9:51" x14ac:dyDescent="0.25">
      <c r="I405" s="58"/>
      <c r="J405" s="59"/>
      <c r="AD405" s="59"/>
      <c r="AE405" s="59"/>
      <c r="AF405" s="60"/>
      <c r="AI405" s="61"/>
      <c r="AR405" s="61"/>
      <c r="AY405" s="58"/>
    </row>
    <row r="406" spans="9:51" x14ac:dyDescent="0.25">
      <c r="I406" s="58"/>
      <c r="J406" s="59"/>
      <c r="AD406" s="59"/>
      <c r="AE406" s="59"/>
      <c r="AF406" s="60"/>
      <c r="AI406" s="61"/>
      <c r="AR406" s="61"/>
      <c r="AY406" s="58"/>
    </row>
    <row r="407" spans="9:51" x14ac:dyDescent="0.25">
      <c r="I407" s="58"/>
      <c r="J407" s="59"/>
      <c r="AD407" s="59"/>
      <c r="AE407" s="59"/>
      <c r="AF407" s="60"/>
      <c r="AI407" s="61"/>
      <c r="AS407" s="62"/>
      <c r="AY407" s="58"/>
    </row>
    <row r="408" spans="9:51" x14ac:dyDescent="0.25">
      <c r="I408" s="58"/>
      <c r="J408" s="59"/>
      <c r="AD408" s="59"/>
      <c r="AE408" s="59"/>
      <c r="AF408" s="60"/>
      <c r="AI408" s="61"/>
      <c r="AS408" s="62"/>
      <c r="AY408" s="58"/>
    </row>
    <row r="409" spans="9:51" x14ac:dyDescent="0.25">
      <c r="I409" s="58"/>
      <c r="J409" s="59"/>
      <c r="AD409" s="59"/>
      <c r="AE409" s="59"/>
      <c r="AF409" s="60"/>
      <c r="AI409" s="61"/>
      <c r="AR409" s="61"/>
      <c r="AY409" s="58"/>
    </row>
    <row r="410" spans="9:51" x14ac:dyDescent="0.25">
      <c r="I410" s="58"/>
      <c r="J410" s="59"/>
      <c r="AD410" s="59"/>
      <c r="AE410" s="59"/>
      <c r="AF410" s="60"/>
      <c r="AI410" s="61"/>
      <c r="AR410" s="61"/>
      <c r="AY410" s="58"/>
    </row>
    <row r="411" spans="9:51" x14ac:dyDescent="0.25">
      <c r="I411" s="58"/>
      <c r="J411" s="59"/>
      <c r="AD411" s="59"/>
      <c r="AE411" s="59"/>
      <c r="AF411" s="60"/>
      <c r="AI411" s="61"/>
      <c r="AS411" s="62"/>
      <c r="AY411" s="58"/>
    </row>
    <row r="412" spans="9:51" x14ac:dyDescent="0.25">
      <c r="I412" s="58"/>
      <c r="J412" s="59"/>
      <c r="AD412" s="59"/>
      <c r="AE412" s="59"/>
      <c r="AF412" s="60"/>
      <c r="AI412" s="61"/>
      <c r="AR412" s="61"/>
      <c r="AY412" s="58"/>
    </row>
    <row r="413" spans="9:51" x14ac:dyDescent="0.25">
      <c r="I413" s="58"/>
      <c r="J413" s="59"/>
      <c r="AD413" s="59"/>
      <c r="AE413" s="59"/>
      <c r="AF413" s="60"/>
      <c r="AI413" s="61"/>
      <c r="AR413" s="61"/>
      <c r="AY413" s="58"/>
    </row>
    <row r="414" spans="9:51" x14ac:dyDescent="0.25">
      <c r="I414" s="58"/>
      <c r="J414" s="59"/>
      <c r="AD414" s="59"/>
      <c r="AE414" s="59"/>
      <c r="AF414" s="60"/>
      <c r="AI414" s="61"/>
      <c r="AR414" s="61"/>
      <c r="AY414" s="58"/>
    </row>
    <row r="415" spans="9:51" x14ac:dyDescent="0.25">
      <c r="I415" s="58"/>
      <c r="J415" s="59"/>
      <c r="AD415" s="59"/>
      <c r="AE415" s="59"/>
      <c r="AF415" s="60"/>
      <c r="AI415" s="61"/>
      <c r="AS415" s="62"/>
      <c r="AY415" s="58"/>
    </row>
    <row r="416" spans="9:51" x14ac:dyDescent="0.25">
      <c r="I416" s="58"/>
      <c r="J416" s="59"/>
      <c r="AD416" s="59"/>
      <c r="AE416" s="59"/>
      <c r="AF416" s="60"/>
      <c r="AI416" s="61"/>
      <c r="AR416" s="61"/>
      <c r="AY416" s="58"/>
    </row>
    <row r="417" spans="9:51" x14ac:dyDescent="0.25">
      <c r="I417" s="58"/>
      <c r="J417" s="59"/>
      <c r="AD417" s="59"/>
      <c r="AE417" s="59"/>
      <c r="AF417" s="60"/>
      <c r="AI417" s="61"/>
      <c r="AR417" s="61"/>
      <c r="AY417" s="58"/>
    </row>
    <row r="418" spans="9:51" x14ac:dyDescent="0.25">
      <c r="I418" s="58"/>
      <c r="J418" s="59"/>
      <c r="AD418" s="59"/>
      <c r="AE418" s="59"/>
      <c r="AF418" s="60"/>
      <c r="AI418" s="61"/>
      <c r="AR418" s="61"/>
      <c r="AY418" s="58"/>
    </row>
    <row r="419" spans="9:51" x14ac:dyDescent="0.25">
      <c r="I419" s="58"/>
      <c r="J419" s="59"/>
      <c r="AD419" s="59"/>
      <c r="AE419" s="59"/>
      <c r="AF419" s="60"/>
      <c r="AI419" s="61"/>
      <c r="AR419" s="61"/>
      <c r="AY419" s="58"/>
    </row>
    <row r="420" spans="9:51" x14ac:dyDescent="0.25">
      <c r="I420" s="58"/>
      <c r="J420" s="59"/>
      <c r="AD420" s="59"/>
      <c r="AE420" s="59"/>
      <c r="AF420" s="60"/>
      <c r="AI420" s="61"/>
      <c r="AK420" s="59"/>
      <c r="AL420" s="59"/>
      <c r="AM420" s="60"/>
      <c r="AP420" s="61"/>
      <c r="AS420" s="62"/>
      <c r="AY420" s="58"/>
    </row>
    <row r="421" spans="9:51" x14ac:dyDescent="0.25">
      <c r="I421" s="58"/>
      <c r="J421" s="59"/>
      <c r="AD421" s="59"/>
      <c r="AE421" s="59"/>
      <c r="AF421" s="60"/>
      <c r="AI421" s="61"/>
      <c r="AS421" s="62"/>
      <c r="AY421" s="58"/>
    </row>
    <row r="422" spans="9:51" x14ac:dyDescent="0.25">
      <c r="I422" s="58"/>
      <c r="J422" s="59"/>
      <c r="AD422" s="59"/>
      <c r="AE422" s="59"/>
      <c r="AF422" s="60"/>
      <c r="AI422" s="61"/>
      <c r="AS422" s="62"/>
      <c r="AY422" s="58"/>
    </row>
    <row r="423" spans="9:51" x14ac:dyDescent="0.25">
      <c r="I423" s="58"/>
      <c r="J423" s="59"/>
      <c r="AD423" s="59"/>
      <c r="AE423" s="59"/>
      <c r="AF423" s="60"/>
      <c r="AI423" s="61"/>
      <c r="AR423" s="61"/>
      <c r="AY423" s="58"/>
    </row>
    <row r="424" spans="9:51" x14ac:dyDescent="0.25">
      <c r="I424" s="58"/>
      <c r="J424" s="59"/>
      <c r="AD424" s="59"/>
      <c r="AE424" s="59"/>
      <c r="AF424" s="60"/>
      <c r="AI424" s="61"/>
      <c r="AR424" s="61"/>
      <c r="AY424" s="58"/>
    </row>
    <row r="425" spans="9:51" x14ac:dyDescent="0.25">
      <c r="I425" s="58"/>
      <c r="J425" s="59"/>
      <c r="AD425" s="59"/>
      <c r="AE425" s="59"/>
      <c r="AF425" s="60"/>
      <c r="AI425" s="61"/>
      <c r="AR425" s="61"/>
      <c r="AY425" s="58"/>
    </row>
    <row r="426" spans="9:51" x14ac:dyDescent="0.25">
      <c r="I426" s="58"/>
      <c r="J426" s="59"/>
      <c r="AD426" s="59"/>
      <c r="AE426" s="59"/>
      <c r="AF426" s="60"/>
      <c r="AI426" s="61"/>
      <c r="AS426" s="62"/>
      <c r="AY426" s="58"/>
    </row>
    <row r="427" spans="9:51" x14ac:dyDescent="0.25">
      <c r="I427" s="58"/>
      <c r="J427" s="59"/>
      <c r="AD427" s="59"/>
      <c r="AE427" s="59"/>
      <c r="AF427" s="60"/>
      <c r="AI427" s="61"/>
      <c r="AS427" s="62"/>
      <c r="AY427" s="58"/>
    </row>
    <row r="428" spans="9:51" x14ac:dyDescent="0.25">
      <c r="I428" s="58"/>
      <c r="J428" s="59"/>
      <c r="AD428" s="59"/>
      <c r="AE428" s="59"/>
      <c r="AF428" s="60"/>
      <c r="AI428" s="61"/>
      <c r="AR428" s="61"/>
      <c r="AY428" s="58"/>
    </row>
    <row r="429" spans="9:51" x14ac:dyDescent="0.25">
      <c r="I429" s="58"/>
      <c r="J429" s="59"/>
      <c r="AD429" s="59"/>
      <c r="AE429" s="59"/>
      <c r="AF429" s="60"/>
      <c r="AI429" s="61"/>
      <c r="AK429" s="59"/>
      <c r="AL429" s="59"/>
      <c r="AM429" s="60"/>
      <c r="AP429" s="61"/>
      <c r="AS429" s="62"/>
      <c r="AY429" s="58"/>
    </row>
    <row r="430" spans="9:51" x14ac:dyDescent="0.25">
      <c r="I430" s="58"/>
      <c r="J430" s="59"/>
      <c r="AD430" s="59"/>
      <c r="AE430" s="59"/>
      <c r="AF430" s="60"/>
      <c r="AI430" s="61"/>
      <c r="AR430" s="61"/>
      <c r="AY430" s="58"/>
    </row>
    <row r="431" spans="9:51" x14ac:dyDescent="0.25">
      <c r="I431" s="58"/>
      <c r="J431" s="59"/>
      <c r="AD431" s="59"/>
      <c r="AE431" s="59"/>
      <c r="AF431" s="60"/>
      <c r="AI431" s="61"/>
      <c r="AS431" s="62"/>
      <c r="AY431" s="58"/>
    </row>
    <row r="432" spans="9:51" x14ac:dyDescent="0.25">
      <c r="I432" s="58"/>
      <c r="J432" s="59"/>
      <c r="AD432" s="59"/>
      <c r="AE432" s="59"/>
      <c r="AF432" s="60"/>
      <c r="AI432" s="61"/>
      <c r="AR432" s="61"/>
      <c r="AY432" s="58"/>
    </row>
    <row r="433" spans="9:51" x14ac:dyDescent="0.25">
      <c r="I433" s="58"/>
      <c r="J433" s="59"/>
      <c r="AD433" s="59"/>
      <c r="AE433" s="59"/>
      <c r="AF433" s="60"/>
      <c r="AI433" s="61"/>
      <c r="AK433" s="59"/>
      <c r="AL433" s="59"/>
      <c r="AM433" s="60"/>
      <c r="AP433" s="61"/>
      <c r="AS433" s="62"/>
      <c r="AY433" s="58"/>
    </row>
    <row r="434" spans="9:51" x14ac:dyDescent="0.25">
      <c r="I434" s="58"/>
      <c r="J434" s="59"/>
      <c r="AD434" s="59"/>
      <c r="AE434" s="59"/>
      <c r="AF434" s="60"/>
      <c r="AI434" s="61"/>
      <c r="AR434" s="61"/>
      <c r="AY434" s="58"/>
    </row>
    <row r="435" spans="9:51" x14ac:dyDescent="0.25">
      <c r="I435" s="58"/>
      <c r="J435" s="59"/>
      <c r="AD435" s="59"/>
      <c r="AE435" s="59"/>
      <c r="AF435" s="60"/>
      <c r="AI435" s="61"/>
      <c r="AS435" s="62"/>
      <c r="AY435" s="58"/>
    </row>
    <row r="436" spans="9:51" x14ac:dyDescent="0.25">
      <c r="I436" s="58"/>
      <c r="J436" s="59"/>
      <c r="AD436" s="59"/>
      <c r="AE436" s="59"/>
      <c r="AF436" s="60"/>
      <c r="AI436" s="61"/>
      <c r="AR436" s="61"/>
      <c r="AY436" s="58"/>
    </row>
    <row r="437" spans="9:51" x14ac:dyDescent="0.25">
      <c r="I437" s="58"/>
      <c r="J437" s="59"/>
      <c r="AD437" s="59"/>
      <c r="AE437" s="59"/>
      <c r="AF437" s="60"/>
      <c r="AI437" s="61"/>
      <c r="AR437" s="61"/>
      <c r="AY437" s="58"/>
    </row>
    <row r="438" spans="9:51" x14ac:dyDescent="0.25">
      <c r="I438" s="58"/>
      <c r="J438" s="59"/>
      <c r="AD438" s="59"/>
      <c r="AE438" s="59"/>
      <c r="AF438" s="60"/>
      <c r="AI438" s="61"/>
      <c r="AR438" s="61"/>
      <c r="AY438" s="58"/>
    </row>
    <row r="439" spans="9:51" x14ac:dyDescent="0.25">
      <c r="I439" s="58"/>
      <c r="J439" s="59"/>
      <c r="AD439" s="59"/>
      <c r="AE439" s="59"/>
      <c r="AF439" s="60"/>
      <c r="AI439" s="61"/>
      <c r="AR439" s="61"/>
      <c r="AY439" s="58"/>
    </row>
    <row r="440" spans="9:51" x14ac:dyDescent="0.25">
      <c r="I440" s="58"/>
      <c r="J440" s="59"/>
      <c r="AD440" s="59"/>
      <c r="AE440" s="59"/>
      <c r="AF440" s="60"/>
      <c r="AI440" s="61"/>
      <c r="AR440" s="61"/>
      <c r="AY440" s="58"/>
    </row>
    <row r="441" spans="9:51" x14ac:dyDescent="0.25">
      <c r="I441" s="58"/>
      <c r="J441" s="59"/>
      <c r="AD441" s="59"/>
      <c r="AE441" s="59"/>
      <c r="AF441" s="60"/>
      <c r="AI441" s="61"/>
      <c r="AK441" s="59"/>
      <c r="AL441" s="59"/>
      <c r="AM441" s="60"/>
      <c r="AP441" s="61"/>
      <c r="AS441" s="62"/>
      <c r="AY441" s="58"/>
    </row>
    <row r="442" spans="9:51" x14ac:dyDescent="0.25">
      <c r="I442" s="58"/>
      <c r="J442" s="59"/>
      <c r="AD442" s="59"/>
      <c r="AE442" s="59"/>
      <c r="AF442" s="60"/>
      <c r="AI442" s="61"/>
      <c r="AR442" s="61"/>
      <c r="AY442" s="58"/>
    </row>
    <row r="443" spans="9:51" x14ac:dyDescent="0.25">
      <c r="I443" s="58"/>
      <c r="J443" s="59"/>
      <c r="AD443" s="59"/>
      <c r="AE443" s="59"/>
      <c r="AF443" s="60"/>
      <c r="AI443" s="61"/>
      <c r="AR443" s="61"/>
      <c r="AY443" s="58"/>
    </row>
    <row r="444" spans="9:51" x14ac:dyDescent="0.25">
      <c r="I444" s="58"/>
      <c r="J444" s="59"/>
      <c r="AD444" s="59"/>
      <c r="AE444" s="59"/>
      <c r="AF444" s="60"/>
      <c r="AI444" s="61"/>
      <c r="AS444" s="62"/>
      <c r="AY444" s="58"/>
    </row>
    <row r="445" spans="9:51" x14ac:dyDescent="0.25">
      <c r="I445" s="58"/>
      <c r="J445" s="59"/>
      <c r="AD445" s="59"/>
      <c r="AE445" s="59"/>
      <c r="AF445" s="60"/>
      <c r="AI445" s="61"/>
      <c r="AK445" s="59"/>
      <c r="AL445" s="59"/>
      <c r="AM445" s="60"/>
      <c r="AP445" s="61"/>
      <c r="AS445" s="62"/>
      <c r="AY445" s="58"/>
    </row>
    <row r="446" spans="9:51" x14ac:dyDescent="0.25">
      <c r="I446" s="58"/>
      <c r="J446" s="59"/>
      <c r="AD446" s="59"/>
      <c r="AE446" s="59"/>
      <c r="AF446" s="60"/>
      <c r="AI446" s="61"/>
      <c r="AR446" s="61"/>
      <c r="AY446" s="58"/>
    </row>
    <row r="447" spans="9:51" x14ac:dyDescent="0.25">
      <c r="I447" s="58"/>
      <c r="J447" s="59"/>
      <c r="AD447" s="59"/>
      <c r="AE447" s="59"/>
      <c r="AF447" s="60"/>
      <c r="AI447" s="61"/>
      <c r="AR447" s="61"/>
      <c r="AY447" s="58"/>
    </row>
    <row r="448" spans="9:51" x14ac:dyDescent="0.25">
      <c r="I448" s="58"/>
      <c r="J448" s="59"/>
      <c r="AD448" s="59"/>
      <c r="AE448" s="59"/>
      <c r="AF448" s="60"/>
      <c r="AI448" s="61"/>
      <c r="AR448" s="61"/>
      <c r="AY448" s="58"/>
    </row>
    <row r="449" spans="9:51" x14ac:dyDescent="0.25">
      <c r="I449" s="58"/>
      <c r="J449" s="59"/>
      <c r="AD449" s="59"/>
      <c r="AE449" s="59"/>
      <c r="AF449" s="60"/>
      <c r="AI449" s="61"/>
      <c r="AS449" s="62"/>
      <c r="AY449" s="58"/>
    </row>
    <row r="450" spans="9:51" x14ac:dyDescent="0.25">
      <c r="I450" s="58"/>
      <c r="J450" s="59"/>
      <c r="AD450" s="59"/>
      <c r="AE450" s="59"/>
      <c r="AF450" s="60"/>
      <c r="AI450" s="61"/>
      <c r="AS450" s="62"/>
      <c r="AY450" s="58"/>
    </row>
    <row r="451" spans="9:51" x14ac:dyDescent="0.25">
      <c r="I451" s="58"/>
      <c r="J451" s="59"/>
      <c r="AD451" s="59"/>
      <c r="AE451" s="59"/>
      <c r="AF451" s="60"/>
      <c r="AI451" s="61"/>
      <c r="AR451" s="61"/>
      <c r="AY451" s="58"/>
    </row>
    <row r="452" spans="9:51" x14ac:dyDescent="0.25">
      <c r="I452" s="58"/>
      <c r="J452" s="59"/>
      <c r="AD452" s="59"/>
      <c r="AE452" s="59"/>
      <c r="AF452" s="60"/>
      <c r="AI452" s="61"/>
      <c r="AR452" s="61"/>
      <c r="AY452" s="58"/>
    </row>
    <row r="453" spans="9:51" x14ac:dyDescent="0.25">
      <c r="I453" s="58"/>
      <c r="J453" s="59"/>
      <c r="AD453" s="59"/>
      <c r="AE453" s="59"/>
      <c r="AF453" s="60"/>
      <c r="AI453" s="61"/>
      <c r="AK453" s="59"/>
      <c r="AL453" s="59"/>
      <c r="AM453" s="60"/>
      <c r="AP453" s="61"/>
      <c r="AS453" s="62"/>
      <c r="AY453" s="58"/>
    </row>
    <row r="454" spans="9:51" x14ac:dyDescent="0.25">
      <c r="I454" s="58"/>
      <c r="J454" s="59"/>
      <c r="AD454" s="59"/>
      <c r="AE454" s="59"/>
      <c r="AF454" s="60"/>
      <c r="AI454" s="61"/>
      <c r="AS454" s="62"/>
      <c r="AY454" s="58"/>
    </row>
    <row r="455" spans="9:51" x14ac:dyDescent="0.25">
      <c r="I455" s="58"/>
      <c r="J455" s="59"/>
      <c r="AD455" s="59"/>
      <c r="AE455" s="59"/>
      <c r="AF455" s="60"/>
      <c r="AI455" s="61"/>
      <c r="AR455" s="61"/>
      <c r="AY455" s="58"/>
    </row>
    <row r="456" spans="9:51" x14ac:dyDescent="0.25">
      <c r="I456" s="58"/>
      <c r="J456" s="59"/>
      <c r="AD456" s="59"/>
      <c r="AE456" s="59"/>
      <c r="AF456" s="60"/>
      <c r="AI456" s="61"/>
      <c r="AR456" s="61"/>
      <c r="AY456" s="58"/>
    </row>
    <row r="457" spans="9:51" x14ac:dyDescent="0.25">
      <c r="I457" s="58"/>
      <c r="J457" s="59"/>
      <c r="AD457" s="59"/>
      <c r="AE457" s="59"/>
      <c r="AF457" s="60"/>
      <c r="AI457" s="61"/>
      <c r="AR457" s="61"/>
      <c r="AY457" s="58"/>
    </row>
    <row r="458" spans="9:51" x14ac:dyDescent="0.25">
      <c r="I458" s="58"/>
      <c r="J458" s="59"/>
      <c r="AD458" s="59"/>
      <c r="AE458" s="59"/>
      <c r="AF458" s="60"/>
      <c r="AI458" s="61"/>
      <c r="AR458" s="61"/>
      <c r="AY458" s="58"/>
    </row>
    <row r="459" spans="9:51" x14ac:dyDescent="0.25">
      <c r="I459" s="58"/>
      <c r="J459" s="59"/>
      <c r="AD459" s="59"/>
      <c r="AE459" s="59"/>
      <c r="AF459" s="60"/>
      <c r="AI459" s="61"/>
      <c r="AS459" s="62"/>
      <c r="AY459" s="58"/>
    </row>
    <row r="460" spans="9:51" x14ac:dyDescent="0.25">
      <c r="I460" s="58"/>
      <c r="J460" s="59"/>
      <c r="AD460" s="59"/>
      <c r="AE460" s="59"/>
      <c r="AF460" s="60"/>
      <c r="AI460" s="61"/>
      <c r="AR460" s="61"/>
      <c r="AY460" s="58"/>
    </row>
    <row r="461" spans="9:51" x14ac:dyDescent="0.25">
      <c r="I461" s="58"/>
      <c r="J461" s="59"/>
      <c r="AD461" s="59"/>
      <c r="AE461" s="59"/>
      <c r="AF461" s="60"/>
      <c r="AI461" s="61"/>
      <c r="AR461" s="61"/>
      <c r="AY461" s="58"/>
    </row>
    <row r="462" spans="9:51" x14ac:dyDescent="0.25">
      <c r="I462" s="58"/>
      <c r="J462" s="59"/>
      <c r="AD462" s="59"/>
      <c r="AE462" s="59"/>
      <c r="AF462" s="60"/>
      <c r="AI462" s="61"/>
      <c r="AR462" s="61"/>
      <c r="AY462" s="58"/>
    </row>
    <row r="463" spans="9:51" x14ac:dyDescent="0.25">
      <c r="I463" s="58"/>
      <c r="J463" s="59"/>
      <c r="AD463" s="59"/>
      <c r="AE463" s="59"/>
      <c r="AF463" s="60"/>
      <c r="AI463" s="61"/>
      <c r="AK463" s="59"/>
      <c r="AL463" s="59"/>
      <c r="AM463" s="60"/>
      <c r="AP463" s="61"/>
      <c r="AS463" s="62"/>
      <c r="AY463" s="58"/>
    </row>
    <row r="464" spans="9:51" x14ac:dyDescent="0.25">
      <c r="I464" s="58"/>
      <c r="J464" s="59"/>
      <c r="AD464" s="59"/>
      <c r="AE464" s="59"/>
      <c r="AF464" s="60"/>
      <c r="AI464" s="61"/>
      <c r="AS464" s="62"/>
      <c r="AY464" s="58"/>
    </row>
    <row r="465" spans="9:51" x14ac:dyDescent="0.25">
      <c r="I465" s="58"/>
      <c r="J465" s="59"/>
      <c r="AD465" s="59"/>
      <c r="AE465" s="59"/>
      <c r="AF465" s="60"/>
      <c r="AI465" s="61"/>
      <c r="AS465" s="62"/>
      <c r="AY465" s="58"/>
    </row>
    <row r="466" spans="9:51" x14ac:dyDescent="0.25">
      <c r="I466" s="58"/>
      <c r="J466" s="59"/>
      <c r="AD466" s="59"/>
      <c r="AE466" s="59"/>
      <c r="AF466" s="60"/>
      <c r="AI466" s="61"/>
      <c r="AR466" s="61"/>
      <c r="AY466" s="58"/>
    </row>
    <row r="467" spans="9:51" x14ac:dyDescent="0.25">
      <c r="I467" s="58"/>
      <c r="J467" s="59"/>
      <c r="AD467" s="59"/>
      <c r="AE467" s="59"/>
      <c r="AF467" s="60"/>
      <c r="AI467" s="61"/>
      <c r="AK467" s="59"/>
      <c r="AL467" s="59"/>
      <c r="AM467" s="60"/>
      <c r="AP467" s="61"/>
      <c r="AS467" s="62"/>
      <c r="AY467" s="58"/>
    </row>
    <row r="468" spans="9:51" x14ac:dyDescent="0.25">
      <c r="I468" s="58"/>
      <c r="J468" s="59"/>
      <c r="AD468" s="59"/>
      <c r="AE468" s="59"/>
      <c r="AF468" s="60"/>
      <c r="AI468" s="61"/>
      <c r="AR468" s="61"/>
      <c r="AY468" s="58"/>
    </row>
    <row r="469" spans="9:51" x14ac:dyDescent="0.25">
      <c r="I469" s="58"/>
      <c r="J469" s="59"/>
      <c r="AD469" s="59"/>
      <c r="AE469" s="59"/>
      <c r="AF469" s="60"/>
      <c r="AI469" s="61"/>
      <c r="AR469" s="61"/>
      <c r="AY469" s="58"/>
    </row>
    <row r="470" spans="9:51" x14ac:dyDescent="0.25">
      <c r="I470" s="58"/>
      <c r="J470" s="59"/>
      <c r="AD470" s="59"/>
      <c r="AE470" s="59"/>
      <c r="AF470" s="60"/>
      <c r="AI470" s="61"/>
      <c r="AS470" s="62"/>
      <c r="AY470" s="58"/>
    </row>
    <row r="471" spans="9:51" x14ac:dyDescent="0.25">
      <c r="I471" s="58"/>
      <c r="J471" s="59"/>
      <c r="AD471" s="59"/>
      <c r="AE471" s="59"/>
      <c r="AF471" s="60"/>
      <c r="AI471" s="61"/>
      <c r="AR471" s="61"/>
      <c r="AY471" s="58"/>
    </row>
    <row r="472" spans="9:51" x14ac:dyDescent="0.25">
      <c r="I472" s="58"/>
      <c r="J472" s="59"/>
      <c r="AD472" s="59"/>
      <c r="AE472" s="59"/>
      <c r="AF472" s="60"/>
      <c r="AI472" s="61"/>
      <c r="AS472" s="62"/>
      <c r="AY472" s="58"/>
    </row>
    <row r="473" spans="9:51" x14ac:dyDescent="0.25">
      <c r="I473" s="58"/>
      <c r="J473" s="59"/>
      <c r="AD473" s="59"/>
      <c r="AE473" s="59"/>
      <c r="AF473" s="60"/>
      <c r="AI473" s="61"/>
      <c r="AR473" s="61"/>
      <c r="AY473" s="58"/>
    </row>
    <row r="474" spans="9:51" x14ac:dyDescent="0.25">
      <c r="I474" s="58"/>
      <c r="J474" s="59"/>
      <c r="AD474" s="59"/>
      <c r="AE474" s="59"/>
      <c r="AF474" s="60"/>
      <c r="AI474" s="61"/>
      <c r="AK474" s="59"/>
      <c r="AL474" s="59"/>
      <c r="AM474" s="60"/>
      <c r="AP474" s="61"/>
      <c r="AS474" s="62"/>
      <c r="AY474" s="58"/>
    </row>
    <row r="475" spans="9:51" x14ac:dyDescent="0.25">
      <c r="I475" s="58"/>
      <c r="J475" s="59"/>
      <c r="AD475" s="59"/>
      <c r="AE475" s="59"/>
      <c r="AF475" s="60"/>
      <c r="AI475" s="61"/>
      <c r="AR475" s="61"/>
      <c r="AY475" s="58"/>
    </row>
    <row r="476" spans="9:51" x14ac:dyDescent="0.25">
      <c r="I476" s="58"/>
      <c r="J476" s="59"/>
      <c r="AD476" s="59"/>
      <c r="AE476" s="59"/>
      <c r="AF476" s="60"/>
      <c r="AI476" s="61"/>
      <c r="AR476" s="61"/>
      <c r="AY476" s="58"/>
    </row>
    <row r="477" spans="9:51" x14ac:dyDescent="0.25">
      <c r="I477" s="58"/>
      <c r="J477" s="59"/>
      <c r="AD477" s="59"/>
      <c r="AE477" s="59"/>
      <c r="AF477" s="60"/>
      <c r="AI477" s="61"/>
      <c r="AK477" s="59"/>
      <c r="AL477" s="59"/>
      <c r="AM477" s="60"/>
      <c r="AP477" s="61"/>
      <c r="AS477" s="62"/>
      <c r="AY477" s="58"/>
    </row>
    <row r="478" spans="9:51" x14ac:dyDescent="0.25">
      <c r="I478" s="58"/>
      <c r="J478" s="59"/>
      <c r="AD478" s="59"/>
      <c r="AE478" s="59"/>
      <c r="AF478" s="60"/>
      <c r="AI478" s="61"/>
      <c r="AR478" s="61"/>
      <c r="AY478" s="58"/>
    </row>
    <row r="479" spans="9:51" x14ac:dyDescent="0.25">
      <c r="I479" s="58"/>
      <c r="J479" s="59"/>
      <c r="AD479" s="59"/>
      <c r="AE479" s="59"/>
      <c r="AF479" s="60"/>
      <c r="AI479" s="61"/>
      <c r="AK479" s="59"/>
      <c r="AL479" s="59"/>
      <c r="AM479" s="60"/>
      <c r="AP479" s="61"/>
      <c r="AS479" s="62"/>
      <c r="AY479" s="58"/>
    </row>
    <row r="480" spans="9:51" x14ac:dyDescent="0.25">
      <c r="I480" s="58"/>
      <c r="J480" s="59"/>
      <c r="AD480" s="59"/>
      <c r="AE480" s="59"/>
      <c r="AF480" s="60"/>
      <c r="AI480" s="61"/>
      <c r="AR480" s="61"/>
      <c r="AY480" s="58"/>
    </row>
    <row r="481" spans="9:51" x14ac:dyDescent="0.25">
      <c r="I481" s="58"/>
      <c r="J481" s="59"/>
      <c r="AD481" s="59"/>
      <c r="AE481" s="59"/>
      <c r="AF481" s="60"/>
      <c r="AI481" s="61"/>
      <c r="AS481" s="62"/>
      <c r="AY481" s="58"/>
    </row>
    <row r="482" spans="9:51" x14ac:dyDescent="0.25">
      <c r="I482" s="58"/>
      <c r="J482" s="59"/>
      <c r="AD482" s="59"/>
      <c r="AE482" s="59"/>
      <c r="AF482" s="60"/>
      <c r="AI482" s="61"/>
      <c r="AR482" s="61"/>
      <c r="AY482" s="58"/>
    </row>
    <row r="483" spans="9:51" x14ac:dyDescent="0.25">
      <c r="I483" s="58"/>
      <c r="J483" s="59"/>
      <c r="AD483" s="59"/>
      <c r="AE483" s="59"/>
      <c r="AF483" s="60"/>
      <c r="AI483" s="61"/>
      <c r="AS483" s="62"/>
      <c r="AY483" s="58"/>
    </row>
    <row r="484" spans="9:51" x14ac:dyDescent="0.25">
      <c r="I484" s="58"/>
      <c r="J484" s="59"/>
      <c r="AD484" s="59"/>
      <c r="AE484" s="59"/>
      <c r="AF484" s="60"/>
      <c r="AI484" s="61"/>
      <c r="AR484" s="61"/>
      <c r="AY484" s="58"/>
    </row>
    <row r="485" spans="9:51" x14ac:dyDescent="0.25">
      <c r="I485" s="58"/>
      <c r="J485" s="59"/>
      <c r="AD485" s="59"/>
      <c r="AE485" s="59"/>
      <c r="AF485" s="60"/>
      <c r="AI485" s="61"/>
      <c r="AR485" s="61"/>
      <c r="AY485" s="58"/>
    </row>
    <row r="486" spans="9:51" x14ac:dyDescent="0.25">
      <c r="I486" s="58"/>
      <c r="J486" s="59"/>
      <c r="AD486" s="59"/>
      <c r="AE486" s="59"/>
      <c r="AF486" s="60"/>
      <c r="AI486" s="61"/>
      <c r="AS486" s="62"/>
      <c r="AY486" s="58"/>
    </row>
    <row r="487" spans="9:51" x14ac:dyDescent="0.25">
      <c r="I487" s="58"/>
      <c r="J487" s="59"/>
      <c r="AD487" s="59"/>
      <c r="AE487" s="59"/>
      <c r="AF487" s="60"/>
      <c r="AI487" s="61"/>
      <c r="AR487" s="61"/>
      <c r="AY487" s="58"/>
    </row>
    <row r="488" spans="9:51" x14ac:dyDescent="0.25">
      <c r="I488" s="58"/>
      <c r="J488" s="59"/>
      <c r="AD488" s="59"/>
      <c r="AE488" s="59"/>
      <c r="AF488" s="60"/>
      <c r="AI488" s="61"/>
      <c r="AR488" s="61"/>
      <c r="AY488" s="58"/>
    </row>
    <row r="489" spans="9:51" x14ac:dyDescent="0.25">
      <c r="I489" s="58"/>
      <c r="J489" s="59"/>
      <c r="AD489" s="59"/>
      <c r="AE489" s="59"/>
      <c r="AF489" s="60"/>
      <c r="AI489" s="61"/>
      <c r="AR489" s="61"/>
      <c r="AY489" s="58"/>
    </row>
    <row r="490" spans="9:51" x14ac:dyDescent="0.25">
      <c r="I490" s="58"/>
      <c r="J490" s="59"/>
      <c r="AD490" s="59"/>
      <c r="AE490" s="59"/>
      <c r="AF490" s="60"/>
      <c r="AI490" s="61"/>
      <c r="AR490" s="61"/>
      <c r="AY490" s="58"/>
    </row>
    <row r="491" spans="9:51" x14ac:dyDescent="0.25">
      <c r="I491" s="58"/>
      <c r="J491" s="59"/>
      <c r="AD491" s="59"/>
      <c r="AE491" s="59"/>
      <c r="AF491" s="60"/>
      <c r="AI491" s="61"/>
      <c r="AK491" s="59"/>
      <c r="AL491" s="59"/>
      <c r="AM491" s="60"/>
      <c r="AP491" s="61"/>
      <c r="AS491" s="62"/>
      <c r="AY491" s="58"/>
    </row>
    <row r="492" spans="9:51" x14ac:dyDescent="0.25">
      <c r="I492" s="58"/>
      <c r="J492" s="59"/>
      <c r="AD492" s="59"/>
      <c r="AE492" s="59"/>
      <c r="AF492" s="60"/>
      <c r="AI492" s="61"/>
      <c r="AS492" s="62"/>
      <c r="AY492" s="58"/>
    </row>
    <row r="493" spans="9:51" x14ac:dyDescent="0.25">
      <c r="I493" s="58"/>
      <c r="J493" s="59"/>
      <c r="AD493" s="59"/>
      <c r="AE493" s="59"/>
      <c r="AF493" s="60"/>
      <c r="AI493" s="61"/>
      <c r="AR493" s="61"/>
      <c r="AY493" s="58"/>
    </row>
    <row r="494" spans="9:51" x14ac:dyDescent="0.25">
      <c r="I494" s="58"/>
      <c r="J494" s="59"/>
      <c r="AD494" s="59"/>
      <c r="AE494" s="59"/>
      <c r="AF494" s="60"/>
      <c r="AI494" s="61"/>
      <c r="AR494" s="61"/>
      <c r="AY494" s="58"/>
    </row>
    <row r="495" spans="9:51" x14ac:dyDescent="0.25">
      <c r="I495" s="58"/>
      <c r="J495" s="59"/>
      <c r="AD495" s="59"/>
      <c r="AE495" s="59"/>
      <c r="AF495" s="60"/>
      <c r="AI495" s="61"/>
      <c r="AS495" s="62"/>
      <c r="AY495" s="58"/>
    </row>
    <row r="496" spans="9:51" x14ac:dyDescent="0.25">
      <c r="I496" s="58"/>
      <c r="J496" s="59"/>
      <c r="AD496" s="59"/>
      <c r="AE496" s="59"/>
      <c r="AF496" s="60"/>
      <c r="AI496" s="61"/>
      <c r="AS496" s="62"/>
      <c r="AY496" s="58"/>
    </row>
    <row r="497" spans="9:51" x14ac:dyDescent="0.25">
      <c r="I497" s="58"/>
      <c r="J497" s="59"/>
      <c r="AD497" s="59"/>
      <c r="AE497" s="59"/>
      <c r="AF497" s="60"/>
      <c r="AI497" s="61"/>
      <c r="AR497" s="61"/>
      <c r="AY497" s="58"/>
    </row>
    <row r="498" spans="9:51" x14ac:dyDescent="0.25">
      <c r="I498" s="58"/>
      <c r="J498" s="59"/>
      <c r="AD498" s="59"/>
      <c r="AE498" s="59"/>
      <c r="AF498" s="60"/>
      <c r="AI498" s="61"/>
      <c r="AR498" s="61"/>
      <c r="AY498" s="58"/>
    </row>
    <row r="499" spans="9:51" x14ac:dyDescent="0.25">
      <c r="I499" s="58"/>
      <c r="J499" s="59"/>
      <c r="AD499" s="59"/>
      <c r="AE499" s="59"/>
      <c r="AF499" s="60"/>
      <c r="AI499" s="61"/>
      <c r="AS499" s="62"/>
      <c r="AY499" s="58"/>
    </row>
    <row r="500" spans="9:51" x14ac:dyDescent="0.25">
      <c r="I500" s="58"/>
      <c r="J500" s="59"/>
      <c r="AD500" s="59"/>
      <c r="AE500" s="59"/>
      <c r="AF500" s="60"/>
      <c r="AI500" s="61"/>
      <c r="AR500" s="61"/>
      <c r="AY500" s="58"/>
    </row>
    <row r="501" spans="9:51" x14ac:dyDescent="0.25">
      <c r="I501" s="58"/>
      <c r="J501" s="59"/>
      <c r="AD501" s="59"/>
      <c r="AE501" s="59"/>
      <c r="AF501" s="60"/>
      <c r="AI501" s="61"/>
      <c r="AR501" s="61"/>
      <c r="AY501" s="58"/>
    </row>
    <row r="502" spans="9:51" x14ac:dyDescent="0.25">
      <c r="I502" s="58"/>
      <c r="J502" s="59"/>
      <c r="AD502" s="59"/>
      <c r="AE502" s="59"/>
      <c r="AF502" s="60"/>
      <c r="AI502" s="61"/>
      <c r="AS502" s="62"/>
      <c r="AY502" s="58"/>
    </row>
    <row r="503" spans="9:51" x14ac:dyDescent="0.25">
      <c r="I503" s="58"/>
      <c r="J503" s="59"/>
      <c r="AD503" s="59"/>
      <c r="AE503" s="59"/>
      <c r="AF503" s="60"/>
      <c r="AI503" s="61"/>
      <c r="AR503" s="61"/>
      <c r="AY503" s="58"/>
    </row>
    <row r="504" spans="9:51" x14ac:dyDescent="0.25">
      <c r="I504" s="58"/>
      <c r="J504" s="59"/>
      <c r="AD504" s="59"/>
      <c r="AE504" s="59"/>
      <c r="AF504" s="60"/>
      <c r="AI504" s="61"/>
      <c r="AK504" s="59"/>
      <c r="AL504" s="59"/>
      <c r="AM504" s="60"/>
      <c r="AP504" s="61"/>
      <c r="AS504" s="62"/>
      <c r="AY504" s="58"/>
    </row>
    <row r="505" spans="9:51" x14ac:dyDescent="0.25">
      <c r="I505" s="58"/>
      <c r="J505" s="59"/>
      <c r="AD505" s="59"/>
      <c r="AE505" s="59"/>
      <c r="AF505" s="60"/>
      <c r="AI505" s="61"/>
      <c r="AR505" s="61"/>
      <c r="AY505" s="58"/>
    </row>
    <row r="506" spans="9:51" x14ac:dyDescent="0.25">
      <c r="I506" s="58"/>
      <c r="J506" s="59"/>
      <c r="AD506" s="59"/>
      <c r="AE506" s="59"/>
      <c r="AF506" s="60"/>
      <c r="AI506" s="61"/>
      <c r="AR506" s="61"/>
      <c r="AY506" s="58"/>
    </row>
    <row r="507" spans="9:51" x14ac:dyDescent="0.25">
      <c r="I507" s="58"/>
      <c r="J507" s="59"/>
      <c r="AD507" s="59"/>
      <c r="AE507" s="59"/>
      <c r="AF507" s="60"/>
      <c r="AI507" s="61"/>
      <c r="AS507" s="62"/>
      <c r="AY507" s="58"/>
    </row>
    <row r="508" spans="9:51" x14ac:dyDescent="0.25">
      <c r="I508" s="58"/>
      <c r="J508" s="59"/>
      <c r="AD508" s="59"/>
      <c r="AE508" s="59"/>
      <c r="AF508" s="60"/>
      <c r="AI508" s="61"/>
      <c r="AR508" s="61"/>
      <c r="AY508" s="58"/>
    </row>
    <row r="509" spans="9:51" x14ac:dyDescent="0.25">
      <c r="I509" s="58"/>
      <c r="J509" s="59"/>
      <c r="AD509" s="59"/>
      <c r="AE509" s="59"/>
      <c r="AF509" s="60"/>
      <c r="AI509" s="61"/>
      <c r="AR509" s="61"/>
      <c r="AY509" s="58"/>
    </row>
    <row r="510" spans="9:51" x14ac:dyDescent="0.25">
      <c r="I510" s="58"/>
      <c r="J510" s="59"/>
      <c r="AD510" s="59"/>
      <c r="AE510" s="59"/>
      <c r="AF510" s="60"/>
      <c r="AI510" s="61"/>
      <c r="AS510" s="62"/>
      <c r="AY510" s="58"/>
    </row>
    <row r="511" spans="9:51" x14ac:dyDescent="0.25">
      <c r="I511" s="58"/>
      <c r="J511" s="59"/>
      <c r="AD511" s="59"/>
      <c r="AE511" s="59"/>
      <c r="AF511" s="60"/>
      <c r="AI511" s="61"/>
      <c r="AR511" s="61"/>
      <c r="AY511" s="58"/>
    </row>
    <row r="512" spans="9:51" x14ac:dyDescent="0.25">
      <c r="I512" s="58"/>
      <c r="J512" s="59"/>
      <c r="AD512" s="59"/>
      <c r="AE512" s="59"/>
      <c r="AF512" s="60"/>
      <c r="AI512" s="61"/>
      <c r="AR512" s="61"/>
      <c r="AY512" s="58"/>
    </row>
    <row r="513" spans="9:51" x14ac:dyDescent="0.25">
      <c r="I513" s="58"/>
      <c r="J513" s="59"/>
      <c r="AD513" s="59"/>
      <c r="AE513" s="59"/>
      <c r="AF513" s="60"/>
      <c r="AI513" s="61"/>
      <c r="AK513" s="59"/>
      <c r="AL513" s="59"/>
      <c r="AM513" s="60"/>
      <c r="AP513" s="61"/>
      <c r="AR513" s="61"/>
      <c r="AY513" s="58"/>
    </row>
    <row r="514" spans="9:51" x14ac:dyDescent="0.25">
      <c r="I514" s="58"/>
      <c r="J514" s="59"/>
      <c r="AD514" s="59"/>
      <c r="AE514" s="59"/>
      <c r="AF514" s="60"/>
      <c r="AI514" s="61"/>
      <c r="AK514" s="59"/>
      <c r="AL514" s="59"/>
      <c r="AM514" s="60"/>
      <c r="AP514" s="61"/>
      <c r="AS514" s="62"/>
      <c r="AY514" s="58"/>
    </row>
    <row r="515" spans="9:51" x14ac:dyDescent="0.25">
      <c r="I515" s="58"/>
      <c r="J515" s="59"/>
      <c r="AD515" s="59"/>
      <c r="AE515" s="59"/>
      <c r="AF515" s="60"/>
      <c r="AI515" s="61"/>
      <c r="AR515" s="61"/>
      <c r="AY515" s="58"/>
    </row>
    <row r="516" spans="9:51" x14ac:dyDescent="0.25">
      <c r="I516" s="58"/>
      <c r="J516" s="59"/>
      <c r="AD516" s="59"/>
      <c r="AE516" s="59"/>
      <c r="AF516" s="60"/>
      <c r="AI516" s="61"/>
      <c r="AK516" s="59"/>
      <c r="AL516" s="59"/>
      <c r="AM516" s="60"/>
      <c r="AP516" s="61"/>
      <c r="AS516" s="62"/>
      <c r="AY516" s="58"/>
    </row>
    <row r="517" spans="9:51" x14ac:dyDescent="0.25">
      <c r="I517" s="58"/>
      <c r="J517" s="59"/>
      <c r="AD517" s="59"/>
      <c r="AE517" s="59"/>
      <c r="AF517" s="60"/>
      <c r="AI517" s="61"/>
      <c r="AR517" s="61"/>
      <c r="AY517" s="58"/>
    </row>
    <row r="518" spans="9:51" x14ac:dyDescent="0.25">
      <c r="I518" s="58"/>
      <c r="J518" s="59"/>
      <c r="AD518" s="59"/>
      <c r="AE518" s="59"/>
      <c r="AF518" s="60"/>
      <c r="AI518" s="61"/>
      <c r="AR518" s="61"/>
      <c r="AY518" s="58"/>
    </row>
    <row r="519" spans="9:51" x14ac:dyDescent="0.25">
      <c r="I519" s="58"/>
      <c r="J519" s="59"/>
      <c r="AD519" s="59"/>
      <c r="AE519" s="59"/>
      <c r="AF519" s="60"/>
      <c r="AI519" s="61"/>
      <c r="AR519" s="61"/>
      <c r="AY519" s="58"/>
    </row>
    <row r="520" spans="9:51" x14ac:dyDescent="0.25">
      <c r="I520" s="58"/>
      <c r="J520" s="59"/>
      <c r="AD520" s="59"/>
      <c r="AE520" s="59"/>
      <c r="AF520" s="60"/>
      <c r="AI520" s="61"/>
      <c r="AR520" s="61"/>
      <c r="AY520" s="58"/>
    </row>
    <row r="521" spans="9:51" x14ac:dyDescent="0.25">
      <c r="I521" s="58"/>
      <c r="J521" s="59"/>
      <c r="AD521" s="59"/>
      <c r="AE521" s="59"/>
      <c r="AF521" s="60"/>
      <c r="AI521" s="61"/>
      <c r="AR521" s="61"/>
      <c r="AY521" s="58"/>
    </row>
    <row r="522" spans="9:51" x14ac:dyDescent="0.25">
      <c r="I522" s="58"/>
      <c r="J522" s="59"/>
      <c r="AD522" s="59"/>
      <c r="AE522" s="59"/>
      <c r="AF522" s="60"/>
      <c r="AI522" s="61"/>
      <c r="AK522" s="59"/>
      <c r="AL522" s="59"/>
      <c r="AM522" s="60"/>
      <c r="AP522" s="61"/>
      <c r="AR522" s="61"/>
      <c r="AY522" s="58"/>
    </row>
    <row r="523" spans="9:51" x14ac:dyDescent="0.25">
      <c r="I523" s="58"/>
      <c r="J523" s="59"/>
      <c r="AD523" s="59"/>
      <c r="AE523" s="59"/>
      <c r="AF523" s="60"/>
      <c r="AI523" s="61"/>
      <c r="AR523" s="61"/>
      <c r="AY523" s="58"/>
    </row>
    <row r="524" spans="9:51" x14ac:dyDescent="0.25">
      <c r="I524" s="58"/>
      <c r="J524" s="59"/>
      <c r="AD524" s="59"/>
      <c r="AE524" s="59"/>
      <c r="AF524" s="60"/>
      <c r="AI524" s="61"/>
      <c r="AR524" s="61"/>
      <c r="AY524" s="58"/>
    </row>
    <row r="525" spans="9:51" x14ac:dyDescent="0.25">
      <c r="I525" s="58"/>
      <c r="J525" s="59"/>
      <c r="AD525" s="59"/>
      <c r="AE525" s="59"/>
      <c r="AF525" s="60"/>
      <c r="AI525" s="61"/>
      <c r="AR525" s="61"/>
      <c r="AY525" s="58"/>
    </row>
    <row r="526" spans="9:51" x14ac:dyDescent="0.25">
      <c r="I526" s="58"/>
      <c r="J526" s="59"/>
      <c r="AD526" s="59"/>
      <c r="AE526" s="59"/>
      <c r="AF526" s="60"/>
      <c r="AI526" s="61"/>
      <c r="AR526" s="61"/>
      <c r="AY526" s="58"/>
    </row>
    <row r="527" spans="9:51" x14ac:dyDescent="0.25">
      <c r="I527" s="58"/>
      <c r="J527" s="59"/>
      <c r="AD527" s="59"/>
      <c r="AE527" s="59"/>
      <c r="AF527" s="60"/>
      <c r="AI527" s="61"/>
      <c r="AK527" s="59"/>
      <c r="AL527" s="59"/>
      <c r="AM527" s="60"/>
      <c r="AP527" s="61"/>
      <c r="AS527" s="62"/>
      <c r="AY527" s="58"/>
    </row>
    <row r="528" spans="9:51" x14ac:dyDescent="0.25">
      <c r="I528" s="58"/>
      <c r="J528" s="59"/>
      <c r="AD528" s="59"/>
      <c r="AE528" s="59"/>
      <c r="AF528" s="60"/>
      <c r="AI528" s="61"/>
      <c r="AS528" s="62"/>
      <c r="AY528" s="58"/>
    </row>
    <row r="529" spans="9:51" x14ac:dyDescent="0.25">
      <c r="I529" s="58"/>
      <c r="J529" s="59"/>
      <c r="AD529" s="59"/>
      <c r="AE529" s="59"/>
      <c r="AF529" s="60"/>
      <c r="AI529" s="61"/>
      <c r="AR529" s="61"/>
      <c r="AY529" s="58"/>
    </row>
    <row r="530" spans="9:51" x14ac:dyDescent="0.25">
      <c r="I530" s="58"/>
      <c r="J530" s="59"/>
      <c r="AD530" s="59"/>
      <c r="AE530" s="59"/>
      <c r="AF530" s="60"/>
      <c r="AI530" s="61"/>
      <c r="AR530" s="61"/>
      <c r="AY530" s="58"/>
    </row>
    <row r="531" spans="9:51" x14ac:dyDescent="0.25">
      <c r="I531" s="58"/>
      <c r="J531" s="59"/>
      <c r="AD531" s="59"/>
      <c r="AE531" s="59"/>
      <c r="AF531" s="60"/>
      <c r="AI531" s="61"/>
      <c r="AR531" s="61"/>
      <c r="AY531" s="58"/>
    </row>
    <row r="532" spans="9:51" x14ac:dyDescent="0.25">
      <c r="I532" s="58"/>
      <c r="J532" s="59"/>
      <c r="AD532" s="59"/>
      <c r="AE532" s="59"/>
      <c r="AF532" s="60"/>
      <c r="AI532" s="61"/>
      <c r="AS532" s="62"/>
      <c r="AY532" s="58"/>
    </row>
    <row r="533" spans="9:51" x14ac:dyDescent="0.25">
      <c r="I533" s="58"/>
      <c r="J533" s="59"/>
      <c r="AD533" s="59"/>
      <c r="AE533" s="59"/>
      <c r="AF533" s="60"/>
      <c r="AI533" s="61"/>
      <c r="AR533" s="61"/>
      <c r="AY533" s="58"/>
    </row>
    <row r="534" spans="9:51" x14ac:dyDescent="0.25">
      <c r="I534" s="58"/>
      <c r="J534" s="59"/>
      <c r="AD534" s="59"/>
      <c r="AE534" s="59"/>
      <c r="AF534" s="60"/>
      <c r="AI534" s="61"/>
      <c r="AR534" s="61"/>
      <c r="AY534" s="58"/>
    </row>
    <row r="535" spans="9:51" x14ac:dyDescent="0.25">
      <c r="I535" s="58"/>
      <c r="J535" s="59"/>
      <c r="AD535" s="59"/>
      <c r="AE535" s="59"/>
      <c r="AF535" s="60"/>
      <c r="AI535" s="61"/>
      <c r="AR535" s="61"/>
      <c r="AY535" s="58"/>
    </row>
    <row r="536" spans="9:51" x14ac:dyDescent="0.25">
      <c r="I536" s="58"/>
      <c r="J536" s="59"/>
      <c r="AD536" s="59"/>
      <c r="AE536" s="59"/>
      <c r="AF536" s="60"/>
      <c r="AI536" s="61"/>
      <c r="AR536" s="61"/>
      <c r="AY536" s="58"/>
    </row>
    <row r="537" spans="9:51" x14ac:dyDescent="0.25">
      <c r="I537" s="58"/>
      <c r="J537" s="59"/>
      <c r="AD537" s="59"/>
      <c r="AE537" s="59"/>
      <c r="AF537" s="60"/>
      <c r="AI537" s="61"/>
      <c r="AR537" s="61"/>
      <c r="AY537" s="58"/>
    </row>
    <row r="538" spans="9:51" x14ac:dyDescent="0.25">
      <c r="I538" s="58"/>
      <c r="J538" s="59"/>
      <c r="AD538" s="59"/>
      <c r="AE538" s="59"/>
      <c r="AF538" s="60"/>
      <c r="AI538" s="61"/>
      <c r="AR538" s="61"/>
      <c r="AY538" s="58"/>
    </row>
    <row r="539" spans="9:51" x14ac:dyDescent="0.25">
      <c r="I539" s="58"/>
      <c r="J539" s="59"/>
      <c r="AD539" s="59"/>
      <c r="AE539" s="59"/>
      <c r="AF539" s="60"/>
      <c r="AI539" s="61"/>
      <c r="AS539" s="62"/>
      <c r="AY539" s="58"/>
    </row>
    <row r="540" spans="9:51" x14ac:dyDescent="0.25">
      <c r="I540" s="58"/>
      <c r="J540" s="59"/>
      <c r="AD540" s="59"/>
      <c r="AE540" s="59"/>
      <c r="AF540" s="60"/>
      <c r="AI540" s="61"/>
      <c r="AS540" s="62"/>
      <c r="AY540" s="58"/>
    </row>
    <row r="541" spans="9:51" x14ac:dyDescent="0.25">
      <c r="I541" s="58"/>
      <c r="J541" s="59"/>
      <c r="AD541" s="59"/>
      <c r="AE541" s="59"/>
      <c r="AF541" s="60"/>
      <c r="AI541" s="61"/>
      <c r="AK541" s="59"/>
      <c r="AL541" s="59"/>
      <c r="AM541" s="60"/>
      <c r="AP541" s="61"/>
      <c r="AS541" s="62"/>
      <c r="AY541" s="58"/>
    </row>
    <row r="542" spans="9:51" x14ac:dyDescent="0.25">
      <c r="I542" s="58"/>
      <c r="J542" s="59"/>
      <c r="AD542" s="59"/>
      <c r="AE542" s="59"/>
      <c r="AF542" s="60"/>
      <c r="AI542" s="61"/>
      <c r="AR542" s="61"/>
      <c r="AY542" s="58"/>
    </row>
    <row r="543" spans="9:51" x14ac:dyDescent="0.25">
      <c r="I543" s="58"/>
      <c r="J543" s="59"/>
      <c r="AD543" s="59"/>
      <c r="AE543" s="59"/>
      <c r="AF543" s="60"/>
      <c r="AI543" s="61"/>
      <c r="AR543" s="61"/>
      <c r="AY543" s="58"/>
    </row>
    <row r="544" spans="9:51" x14ac:dyDescent="0.25">
      <c r="I544" s="58"/>
      <c r="J544" s="59"/>
      <c r="AD544" s="59"/>
      <c r="AE544" s="59"/>
      <c r="AF544" s="60"/>
      <c r="AI544" s="61"/>
      <c r="AS544" s="62"/>
      <c r="AY544" s="58"/>
    </row>
    <row r="545" spans="9:51" x14ac:dyDescent="0.25">
      <c r="I545" s="58"/>
      <c r="J545" s="59"/>
      <c r="AD545" s="59"/>
      <c r="AE545" s="59"/>
      <c r="AF545" s="60"/>
      <c r="AI545" s="61"/>
      <c r="AR545" s="61"/>
      <c r="AY545" s="58"/>
    </row>
    <row r="546" spans="9:51" x14ac:dyDescent="0.25">
      <c r="I546" s="58"/>
      <c r="J546" s="59"/>
      <c r="AD546" s="59"/>
      <c r="AE546" s="59"/>
      <c r="AF546" s="60"/>
      <c r="AI546" s="61"/>
      <c r="AR546" s="61"/>
      <c r="AY546" s="58"/>
    </row>
    <row r="547" spans="9:51" x14ac:dyDescent="0.25">
      <c r="I547" s="58"/>
      <c r="J547" s="59"/>
      <c r="AD547" s="59"/>
      <c r="AE547" s="59"/>
      <c r="AF547" s="60"/>
      <c r="AI547" s="61"/>
      <c r="AR547" s="61"/>
      <c r="AY547" s="58"/>
    </row>
    <row r="548" spans="9:51" x14ac:dyDescent="0.25">
      <c r="I548" s="58"/>
      <c r="J548" s="59"/>
      <c r="AD548" s="59"/>
      <c r="AE548" s="59"/>
      <c r="AF548" s="60"/>
      <c r="AI548" s="61"/>
      <c r="AK548" s="59"/>
      <c r="AL548" s="59"/>
      <c r="AM548" s="60"/>
      <c r="AP548" s="61"/>
      <c r="AS548" s="62"/>
      <c r="AY548" s="58"/>
    </row>
    <row r="549" spans="9:51" x14ac:dyDescent="0.25">
      <c r="I549" s="58"/>
      <c r="J549" s="59"/>
      <c r="AD549" s="59"/>
      <c r="AE549" s="59"/>
      <c r="AF549" s="60"/>
      <c r="AI549" s="61"/>
      <c r="AR549" s="61"/>
      <c r="AY549" s="58"/>
    </row>
    <row r="550" spans="9:51" x14ac:dyDescent="0.25">
      <c r="I550" s="58"/>
      <c r="J550" s="59"/>
      <c r="AD550" s="59"/>
      <c r="AE550" s="59"/>
      <c r="AF550" s="60"/>
      <c r="AI550" s="61"/>
      <c r="AK550" s="59"/>
      <c r="AL550" s="59"/>
      <c r="AM550" s="60"/>
      <c r="AP550" s="61"/>
      <c r="AS550" s="62"/>
      <c r="AY550" s="58"/>
    </row>
    <row r="551" spans="9:51" x14ac:dyDescent="0.25">
      <c r="I551" s="58"/>
      <c r="J551" s="59"/>
      <c r="AD551" s="59"/>
      <c r="AE551" s="59"/>
      <c r="AF551" s="60"/>
      <c r="AI551" s="61"/>
      <c r="AS551" s="62"/>
      <c r="AY551" s="58"/>
    </row>
    <row r="552" spans="9:51" x14ac:dyDescent="0.25">
      <c r="I552" s="58"/>
      <c r="J552" s="59"/>
      <c r="AD552" s="59"/>
      <c r="AE552" s="59"/>
      <c r="AF552" s="60"/>
      <c r="AI552" s="61"/>
      <c r="AR552" s="61"/>
      <c r="AY552" s="58"/>
    </row>
    <row r="553" spans="9:51" x14ac:dyDescent="0.25">
      <c r="I553" s="58"/>
      <c r="J553" s="59"/>
      <c r="AD553" s="59"/>
      <c r="AE553" s="59"/>
      <c r="AF553" s="60"/>
      <c r="AI553" s="61"/>
      <c r="AS553" s="62"/>
      <c r="AY553" s="58"/>
    </row>
    <row r="554" spans="9:51" x14ac:dyDescent="0.25">
      <c r="I554" s="58"/>
      <c r="J554" s="59"/>
      <c r="AD554" s="59"/>
      <c r="AE554" s="59"/>
      <c r="AF554" s="60"/>
      <c r="AI554" s="61"/>
      <c r="AS554" s="62"/>
      <c r="AY554" s="58"/>
    </row>
    <row r="555" spans="9:51" x14ac:dyDescent="0.25">
      <c r="I555" s="58"/>
      <c r="J555" s="59"/>
      <c r="AD555" s="59"/>
      <c r="AE555" s="59"/>
      <c r="AF555" s="60"/>
      <c r="AI555" s="61"/>
      <c r="AS555" s="62"/>
      <c r="AY555" s="58"/>
    </row>
    <row r="556" spans="9:51" x14ac:dyDescent="0.25">
      <c r="I556" s="58"/>
      <c r="J556" s="59"/>
      <c r="AD556" s="59"/>
      <c r="AE556" s="59"/>
      <c r="AF556" s="60"/>
      <c r="AI556" s="61"/>
      <c r="AR556" s="61"/>
      <c r="AY556" s="58"/>
    </row>
    <row r="557" spans="9:51" x14ac:dyDescent="0.25">
      <c r="I557" s="58"/>
      <c r="J557" s="59"/>
      <c r="AD557" s="59"/>
      <c r="AE557" s="59"/>
      <c r="AF557" s="60"/>
      <c r="AI557" s="61"/>
      <c r="AS557" s="62"/>
      <c r="AY557" s="58"/>
    </row>
    <row r="558" spans="9:51" x14ac:dyDescent="0.25">
      <c r="I558" s="58"/>
      <c r="J558" s="59"/>
      <c r="AD558" s="59"/>
      <c r="AE558" s="59"/>
      <c r="AF558" s="60"/>
      <c r="AI558" s="61"/>
      <c r="AR558" s="61"/>
      <c r="AY558" s="58"/>
    </row>
    <row r="559" spans="9:51" x14ac:dyDescent="0.25">
      <c r="I559" s="58"/>
      <c r="J559" s="59"/>
      <c r="AD559" s="59"/>
      <c r="AE559" s="59"/>
      <c r="AF559" s="60"/>
      <c r="AI559" s="61"/>
      <c r="AK559" s="59"/>
      <c r="AL559" s="59"/>
      <c r="AM559" s="60"/>
      <c r="AP559" s="61"/>
      <c r="AS559" s="62"/>
      <c r="AY559" s="58"/>
    </row>
    <row r="560" spans="9:51" x14ac:dyDescent="0.25">
      <c r="I560" s="58"/>
      <c r="J560" s="59"/>
      <c r="AD560" s="59"/>
      <c r="AE560" s="59"/>
      <c r="AF560" s="60"/>
      <c r="AI560" s="61"/>
      <c r="AR560" s="61"/>
      <c r="AY560" s="58"/>
    </row>
    <row r="561" spans="9:51" x14ac:dyDescent="0.25">
      <c r="I561" s="58"/>
      <c r="J561" s="59"/>
      <c r="AD561" s="59"/>
      <c r="AE561" s="59"/>
      <c r="AF561" s="60"/>
      <c r="AI561" s="61"/>
      <c r="AR561" s="61"/>
      <c r="AY561" s="58"/>
    </row>
    <row r="562" spans="9:51" x14ac:dyDescent="0.25">
      <c r="I562" s="58"/>
      <c r="J562" s="59"/>
      <c r="AD562" s="59"/>
      <c r="AE562" s="59"/>
      <c r="AF562" s="60"/>
      <c r="AI562" s="61"/>
      <c r="AR562" s="61"/>
      <c r="AY562" s="58"/>
    </row>
    <row r="563" spans="9:51" x14ac:dyDescent="0.25">
      <c r="I563" s="58"/>
      <c r="J563" s="59"/>
      <c r="AD563" s="59"/>
      <c r="AE563" s="59"/>
      <c r="AF563" s="60"/>
      <c r="AI563" s="61"/>
      <c r="AR563" s="61"/>
      <c r="AY563" s="58"/>
    </row>
    <row r="564" spans="9:51" x14ac:dyDescent="0.25">
      <c r="I564" s="58"/>
      <c r="J564" s="59"/>
      <c r="AD564" s="59"/>
      <c r="AE564" s="59"/>
      <c r="AF564" s="60"/>
      <c r="AI564" s="61"/>
      <c r="AR564" s="61"/>
      <c r="AY564" s="58"/>
    </row>
    <row r="565" spans="9:51" x14ac:dyDescent="0.25">
      <c r="I565" s="58"/>
      <c r="J565" s="59"/>
      <c r="AD565" s="59"/>
      <c r="AE565" s="59"/>
      <c r="AF565" s="60"/>
      <c r="AI565" s="61"/>
      <c r="AR565" s="61"/>
      <c r="AY565" s="58"/>
    </row>
    <row r="566" spans="9:51" x14ac:dyDescent="0.25">
      <c r="I566" s="58"/>
      <c r="J566" s="59"/>
      <c r="AD566" s="59"/>
      <c r="AE566" s="59"/>
      <c r="AF566" s="60"/>
      <c r="AI566" s="61"/>
      <c r="AS566" s="62"/>
      <c r="AY566" s="58"/>
    </row>
    <row r="567" spans="9:51" x14ac:dyDescent="0.25">
      <c r="I567" s="58"/>
      <c r="J567" s="59"/>
      <c r="AD567" s="59"/>
      <c r="AE567" s="59"/>
      <c r="AF567" s="60"/>
      <c r="AI567" s="61"/>
      <c r="AR567" s="61"/>
      <c r="AY567" s="58"/>
    </row>
    <row r="568" spans="9:51" x14ac:dyDescent="0.25">
      <c r="I568" s="58"/>
      <c r="J568" s="59"/>
      <c r="AD568" s="59"/>
      <c r="AE568" s="59"/>
      <c r="AF568" s="60"/>
      <c r="AI568" s="61"/>
      <c r="AS568" s="62"/>
      <c r="AY568" s="58"/>
    </row>
    <row r="569" spans="9:51" x14ac:dyDescent="0.25">
      <c r="I569" s="58"/>
      <c r="J569" s="59"/>
      <c r="AD569" s="59"/>
      <c r="AE569" s="59"/>
      <c r="AF569" s="60"/>
      <c r="AI569" s="61"/>
      <c r="AS569" s="62"/>
      <c r="AY569" s="58"/>
    </row>
    <row r="570" spans="9:51" x14ac:dyDescent="0.25">
      <c r="I570" s="58"/>
      <c r="J570" s="59"/>
      <c r="AD570" s="59"/>
      <c r="AE570" s="59"/>
      <c r="AF570" s="60"/>
      <c r="AI570" s="61"/>
      <c r="AR570" s="61"/>
      <c r="AY570" s="58"/>
    </row>
    <row r="571" spans="9:51" x14ac:dyDescent="0.25">
      <c r="I571" s="58"/>
      <c r="J571" s="59"/>
      <c r="AD571" s="59"/>
      <c r="AE571" s="59"/>
      <c r="AF571" s="60"/>
      <c r="AI571" s="61"/>
      <c r="AR571" s="61"/>
      <c r="AY571" s="58"/>
    </row>
    <row r="572" spans="9:51" x14ac:dyDescent="0.25">
      <c r="I572" s="58"/>
      <c r="J572" s="59"/>
      <c r="AD572" s="59"/>
      <c r="AE572" s="59"/>
      <c r="AF572" s="60"/>
      <c r="AI572" s="61"/>
      <c r="AK572" s="59"/>
      <c r="AL572" s="59"/>
      <c r="AM572" s="60"/>
      <c r="AP572" s="61"/>
      <c r="AS572" s="62"/>
      <c r="AY572" s="58"/>
    </row>
    <row r="573" spans="9:51" x14ac:dyDescent="0.25">
      <c r="I573" s="58"/>
      <c r="J573" s="59"/>
      <c r="AD573" s="59"/>
      <c r="AE573" s="59"/>
      <c r="AF573" s="60"/>
      <c r="AI573" s="61"/>
      <c r="AS573" s="62"/>
      <c r="AY573" s="58"/>
    </row>
    <row r="574" spans="9:51" x14ac:dyDescent="0.25">
      <c r="I574" s="58"/>
      <c r="J574" s="59"/>
      <c r="AD574" s="59"/>
      <c r="AE574" s="59"/>
      <c r="AF574" s="60"/>
      <c r="AI574" s="61"/>
      <c r="AR574" s="61"/>
      <c r="AY574" s="58"/>
    </row>
    <row r="575" spans="9:51" x14ac:dyDescent="0.25">
      <c r="I575" s="58"/>
      <c r="J575" s="59"/>
      <c r="AD575" s="59"/>
      <c r="AE575" s="59"/>
      <c r="AF575" s="60"/>
      <c r="AI575" s="61"/>
      <c r="AR575" s="61"/>
      <c r="AY575" s="58"/>
    </row>
    <row r="576" spans="9:51" x14ac:dyDescent="0.25">
      <c r="I576" s="58"/>
      <c r="J576" s="59"/>
      <c r="AD576" s="59"/>
      <c r="AE576" s="59"/>
      <c r="AF576" s="60"/>
      <c r="AI576" s="61"/>
      <c r="AS576" s="62"/>
      <c r="AY576" s="58"/>
    </row>
    <row r="577" spans="9:51" x14ac:dyDescent="0.25">
      <c r="I577" s="58"/>
      <c r="J577" s="59"/>
      <c r="AD577" s="59"/>
      <c r="AE577" s="59"/>
      <c r="AF577" s="60"/>
      <c r="AI577" s="61"/>
      <c r="AS577" s="62"/>
      <c r="AY577" s="58"/>
    </row>
    <row r="578" spans="9:51" x14ac:dyDescent="0.25">
      <c r="I578" s="58"/>
      <c r="J578" s="59"/>
      <c r="AD578" s="59"/>
      <c r="AE578" s="59"/>
      <c r="AF578" s="60"/>
      <c r="AI578" s="61"/>
      <c r="AS578" s="62"/>
      <c r="AY578" s="58"/>
    </row>
    <row r="579" spans="9:51" x14ac:dyDescent="0.25">
      <c r="I579" s="58"/>
      <c r="J579" s="59"/>
      <c r="AD579" s="59"/>
      <c r="AE579" s="59"/>
      <c r="AF579" s="60"/>
      <c r="AI579" s="61"/>
      <c r="AS579" s="62"/>
      <c r="AY579" s="58"/>
    </row>
    <row r="580" spans="9:51" x14ac:dyDescent="0.25">
      <c r="I580" s="58"/>
      <c r="J580" s="59"/>
      <c r="AD580" s="59"/>
      <c r="AE580" s="59"/>
      <c r="AF580" s="60"/>
      <c r="AI580" s="61"/>
      <c r="AS580" s="62"/>
      <c r="AY580" s="58"/>
    </row>
    <row r="581" spans="9:51" x14ac:dyDescent="0.25">
      <c r="I581" s="58"/>
      <c r="J581" s="59"/>
      <c r="AD581" s="59"/>
      <c r="AE581" s="59"/>
      <c r="AF581" s="60"/>
      <c r="AI581" s="61"/>
      <c r="AR581" s="61"/>
      <c r="AY581" s="58"/>
    </row>
    <row r="582" spans="9:51" x14ac:dyDescent="0.25">
      <c r="I582" s="58"/>
      <c r="J582" s="59"/>
      <c r="AD582" s="59"/>
      <c r="AE582" s="59"/>
      <c r="AF582" s="60"/>
      <c r="AI582" s="61"/>
      <c r="AR582" s="61"/>
      <c r="AY582" s="58"/>
    </row>
    <row r="583" spans="9:51" x14ac:dyDescent="0.25">
      <c r="I583" s="58"/>
      <c r="J583" s="59"/>
      <c r="AD583" s="59"/>
      <c r="AE583" s="59"/>
      <c r="AF583" s="60"/>
      <c r="AI583" s="61"/>
      <c r="AR583" s="61"/>
      <c r="AY583" s="58"/>
    </row>
    <row r="584" spans="9:51" x14ac:dyDescent="0.25">
      <c r="I584" s="58"/>
      <c r="J584" s="59"/>
      <c r="AD584" s="59"/>
      <c r="AE584" s="59"/>
      <c r="AF584" s="60"/>
      <c r="AI584" s="61"/>
      <c r="AS584" s="62"/>
      <c r="AY584" s="58"/>
    </row>
    <row r="585" spans="9:51" x14ac:dyDescent="0.25">
      <c r="I585" s="58"/>
      <c r="J585" s="59"/>
      <c r="AD585" s="59"/>
      <c r="AE585" s="59"/>
      <c r="AF585" s="60"/>
      <c r="AI585" s="61"/>
      <c r="AR585" s="61"/>
      <c r="AY585" s="58"/>
    </row>
    <row r="586" spans="9:51" x14ac:dyDescent="0.25">
      <c r="I586" s="58"/>
      <c r="J586" s="59"/>
      <c r="AD586" s="59"/>
      <c r="AE586" s="59"/>
      <c r="AF586" s="60"/>
      <c r="AI586" s="61"/>
      <c r="AR586" s="61"/>
      <c r="AY586" s="58"/>
    </row>
    <row r="587" spans="9:51" x14ac:dyDescent="0.25">
      <c r="I587" s="58"/>
      <c r="J587" s="59"/>
      <c r="AD587" s="59"/>
      <c r="AE587" s="59"/>
      <c r="AF587" s="60"/>
      <c r="AI587" s="61"/>
      <c r="AR587" s="61"/>
      <c r="AY587" s="58"/>
    </row>
    <row r="588" spans="9:51" x14ac:dyDescent="0.25">
      <c r="I588" s="58"/>
      <c r="J588" s="59"/>
      <c r="AD588" s="59"/>
      <c r="AE588" s="59"/>
      <c r="AF588" s="60"/>
      <c r="AI588" s="61"/>
      <c r="AR588" s="61"/>
      <c r="AY588" s="58"/>
    </row>
    <row r="589" spans="9:51" x14ac:dyDescent="0.25">
      <c r="I589" s="58"/>
      <c r="J589" s="59"/>
      <c r="AD589" s="59"/>
      <c r="AE589" s="59"/>
      <c r="AF589" s="60"/>
      <c r="AI589" s="61"/>
      <c r="AK589" s="59"/>
      <c r="AL589" s="59"/>
      <c r="AM589" s="60"/>
      <c r="AP589" s="61"/>
      <c r="AS589" s="62"/>
      <c r="AY589" s="58"/>
    </row>
    <row r="590" spans="9:51" x14ac:dyDescent="0.25">
      <c r="I590" s="58"/>
      <c r="J590" s="59"/>
      <c r="AD590" s="59"/>
      <c r="AE590" s="59"/>
      <c r="AF590" s="60"/>
      <c r="AI590" s="61"/>
      <c r="AK590" s="59"/>
      <c r="AL590" s="59"/>
      <c r="AM590" s="60"/>
      <c r="AP590" s="61"/>
      <c r="AS590" s="62"/>
      <c r="AY590" s="58"/>
    </row>
    <row r="591" spans="9:51" x14ac:dyDescent="0.25">
      <c r="I591" s="58"/>
      <c r="J591" s="59"/>
      <c r="AD591" s="59"/>
      <c r="AE591" s="59"/>
      <c r="AF591" s="60"/>
      <c r="AI591" s="61"/>
      <c r="AK591" s="59"/>
      <c r="AL591" s="59"/>
      <c r="AM591" s="60"/>
      <c r="AP591" s="61"/>
      <c r="AS591" s="62"/>
      <c r="AY591" s="58"/>
    </row>
    <row r="592" spans="9:51" x14ac:dyDescent="0.25">
      <c r="I592" s="58"/>
      <c r="J592" s="59"/>
      <c r="AD592" s="59"/>
      <c r="AE592" s="59"/>
      <c r="AF592" s="60"/>
      <c r="AI592" s="61"/>
      <c r="AS592" s="62"/>
      <c r="AY592" s="58"/>
    </row>
    <row r="593" spans="9:51" x14ac:dyDescent="0.25">
      <c r="I593" s="58"/>
      <c r="J593" s="59"/>
      <c r="AD593" s="59"/>
      <c r="AE593" s="59"/>
      <c r="AF593" s="60"/>
      <c r="AI593" s="61"/>
      <c r="AR593" s="61"/>
      <c r="AY593" s="58"/>
    </row>
    <row r="594" spans="9:51" x14ac:dyDescent="0.25">
      <c r="I594" s="58"/>
      <c r="J594" s="59"/>
      <c r="AD594" s="59"/>
      <c r="AE594" s="59"/>
      <c r="AF594" s="60"/>
      <c r="AI594" s="61"/>
      <c r="AS594" s="62"/>
      <c r="AY594" s="58"/>
    </row>
    <row r="595" spans="9:51" x14ac:dyDescent="0.25">
      <c r="I595" s="58"/>
      <c r="J595" s="59"/>
      <c r="AD595" s="59"/>
      <c r="AE595" s="59"/>
      <c r="AF595" s="60"/>
      <c r="AI595" s="61"/>
      <c r="AK595" s="59"/>
      <c r="AL595" s="59"/>
      <c r="AM595" s="60"/>
      <c r="AP595" s="61"/>
      <c r="AS595" s="62"/>
      <c r="AY595" s="58"/>
    </row>
    <row r="596" spans="9:51" x14ac:dyDescent="0.25">
      <c r="I596" s="58"/>
      <c r="J596" s="59"/>
      <c r="AD596" s="59"/>
      <c r="AE596" s="59"/>
      <c r="AF596" s="60"/>
      <c r="AI596" s="61"/>
      <c r="AR596" s="61"/>
      <c r="AY596" s="58"/>
    </row>
    <row r="597" spans="9:51" x14ac:dyDescent="0.25">
      <c r="I597" s="58"/>
      <c r="J597" s="59"/>
      <c r="AD597" s="59"/>
      <c r="AE597" s="59"/>
      <c r="AF597" s="60"/>
      <c r="AI597" s="61"/>
      <c r="AK597" s="59"/>
      <c r="AL597" s="59"/>
      <c r="AM597" s="60"/>
      <c r="AP597" s="61"/>
      <c r="AS597" s="62"/>
      <c r="AY597" s="58"/>
    </row>
    <row r="598" spans="9:51" x14ac:dyDescent="0.25">
      <c r="I598" s="58"/>
      <c r="J598" s="59"/>
      <c r="AD598" s="59"/>
      <c r="AE598" s="59"/>
      <c r="AF598" s="60"/>
      <c r="AI598" s="61"/>
      <c r="AR598" s="61"/>
      <c r="AY598" s="58"/>
    </row>
    <row r="599" spans="9:51" x14ac:dyDescent="0.25">
      <c r="I599" s="58"/>
      <c r="J599" s="59"/>
      <c r="AD599" s="59"/>
      <c r="AE599" s="59"/>
      <c r="AF599" s="60"/>
      <c r="AI599" s="61"/>
      <c r="AR599" s="61"/>
      <c r="AY599" s="58"/>
    </row>
    <row r="600" spans="9:51" x14ac:dyDescent="0.25">
      <c r="I600" s="58"/>
      <c r="J600" s="59"/>
      <c r="AD600" s="59"/>
      <c r="AE600" s="59"/>
      <c r="AF600" s="60"/>
      <c r="AI600" s="61"/>
      <c r="AR600" s="61"/>
      <c r="AY600" s="58"/>
    </row>
    <row r="601" spans="9:51" x14ac:dyDescent="0.25">
      <c r="I601" s="58"/>
      <c r="J601" s="59"/>
      <c r="AD601" s="59"/>
      <c r="AE601" s="59"/>
      <c r="AF601" s="60"/>
      <c r="AI601" s="61"/>
      <c r="AR601" s="61"/>
      <c r="AY601" s="58"/>
    </row>
    <row r="602" spans="9:51" x14ac:dyDescent="0.25">
      <c r="I602" s="58"/>
      <c r="J602" s="59"/>
      <c r="AD602" s="59"/>
      <c r="AE602" s="59"/>
      <c r="AF602" s="60"/>
      <c r="AI602" s="61"/>
      <c r="AS602" s="62"/>
      <c r="AY602" s="58"/>
    </row>
    <row r="603" spans="9:51" x14ac:dyDescent="0.25">
      <c r="I603" s="58"/>
      <c r="J603" s="59"/>
      <c r="AD603" s="59"/>
      <c r="AE603" s="59"/>
      <c r="AF603" s="60"/>
      <c r="AI603" s="61"/>
      <c r="AK603" s="59"/>
      <c r="AL603" s="59"/>
      <c r="AM603" s="60"/>
      <c r="AP603" s="61"/>
      <c r="AS603" s="62"/>
      <c r="AY603" s="58"/>
    </row>
    <row r="604" spans="9:51" x14ac:dyDescent="0.25">
      <c r="I604" s="58"/>
      <c r="J604" s="59"/>
      <c r="AD604" s="59"/>
      <c r="AE604" s="59"/>
      <c r="AF604" s="60"/>
      <c r="AI604" s="61"/>
      <c r="AK604" s="59"/>
      <c r="AL604" s="59"/>
      <c r="AM604" s="60"/>
      <c r="AP604" s="61"/>
      <c r="AS604" s="62"/>
      <c r="AY604" s="58"/>
    </row>
    <row r="605" spans="9:51" x14ac:dyDescent="0.25">
      <c r="I605" s="58"/>
      <c r="J605" s="59"/>
      <c r="AD605" s="59"/>
      <c r="AE605" s="59"/>
      <c r="AF605" s="60"/>
      <c r="AI605" s="61"/>
      <c r="AR605" s="61"/>
      <c r="AY605" s="58"/>
    </row>
    <row r="606" spans="9:51" x14ac:dyDescent="0.25">
      <c r="I606" s="58"/>
      <c r="J606" s="59"/>
      <c r="AD606" s="59"/>
      <c r="AE606" s="59"/>
      <c r="AF606" s="60"/>
      <c r="AI606" s="61"/>
      <c r="AR606" s="61"/>
      <c r="AY606" s="58"/>
    </row>
    <row r="607" spans="9:51" x14ac:dyDescent="0.25">
      <c r="I607" s="58"/>
      <c r="J607" s="59"/>
      <c r="AD607" s="59"/>
      <c r="AE607" s="59"/>
      <c r="AF607" s="60"/>
      <c r="AI607" s="61"/>
      <c r="AR607" s="61"/>
      <c r="AY607" s="58"/>
    </row>
    <row r="608" spans="9:51" x14ac:dyDescent="0.25">
      <c r="I608" s="58"/>
      <c r="J608" s="59"/>
      <c r="AD608" s="59"/>
      <c r="AE608" s="59"/>
      <c r="AF608" s="60"/>
      <c r="AI608" s="61"/>
      <c r="AR608" s="61"/>
      <c r="AY608" s="58"/>
    </row>
    <row r="609" spans="9:51" x14ac:dyDescent="0.25">
      <c r="I609" s="58"/>
      <c r="J609" s="59"/>
      <c r="AD609" s="59"/>
      <c r="AE609" s="59"/>
      <c r="AF609" s="60"/>
      <c r="AI609" s="61"/>
      <c r="AK609" s="59"/>
      <c r="AL609" s="59"/>
      <c r="AM609" s="60"/>
      <c r="AP609" s="61"/>
      <c r="AS609" s="62"/>
      <c r="AY609" s="58"/>
    </row>
    <row r="610" spans="9:51" x14ac:dyDescent="0.25">
      <c r="I610" s="58"/>
      <c r="J610" s="59"/>
      <c r="AD610" s="59"/>
      <c r="AE610" s="59"/>
      <c r="AF610" s="60"/>
      <c r="AI610" s="61"/>
      <c r="AR610" s="61"/>
      <c r="AY610" s="58"/>
    </row>
    <row r="611" spans="9:51" x14ac:dyDescent="0.25">
      <c r="I611" s="58"/>
      <c r="J611" s="59"/>
      <c r="AD611" s="59"/>
      <c r="AE611" s="59"/>
      <c r="AF611" s="60"/>
      <c r="AI611" s="61"/>
      <c r="AR611" s="61"/>
      <c r="AY611" s="58"/>
    </row>
    <row r="612" spans="9:51" x14ac:dyDescent="0.25">
      <c r="I612" s="58"/>
      <c r="J612" s="59"/>
      <c r="AD612" s="59"/>
      <c r="AE612" s="59"/>
      <c r="AF612" s="60"/>
      <c r="AI612" s="61"/>
      <c r="AR612" s="61"/>
      <c r="AY612" s="58"/>
    </row>
    <row r="613" spans="9:51" x14ac:dyDescent="0.25">
      <c r="I613" s="58"/>
      <c r="J613" s="59"/>
      <c r="AD613" s="59"/>
      <c r="AE613" s="59"/>
      <c r="AF613" s="60"/>
      <c r="AI613" s="61"/>
      <c r="AK613" s="59"/>
      <c r="AL613" s="59"/>
      <c r="AM613" s="60"/>
      <c r="AP613" s="61"/>
      <c r="AS613" s="62"/>
      <c r="AY613" s="58"/>
    </row>
    <row r="614" spans="9:51" x14ac:dyDescent="0.25">
      <c r="I614" s="58"/>
      <c r="J614" s="59"/>
      <c r="AD614" s="59"/>
      <c r="AE614" s="59"/>
      <c r="AF614" s="60"/>
      <c r="AI614" s="61"/>
      <c r="AR614" s="61"/>
      <c r="AY614" s="58"/>
    </row>
    <row r="615" spans="9:51" x14ac:dyDescent="0.25">
      <c r="I615" s="58"/>
      <c r="J615" s="59"/>
      <c r="AD615" s="59"/>
      <c r="AE615" s="59"/>
      <c r="AF615" s="60"/>
      <c r="AI615" s="61"/>
      <c r="AR615" s="61"/>
      <c r="AY615" s="58"/>
    </row>
    <row r="616" spans="9:51" x14ac:dyDescent="0.25">
      <c r="I616" s="58"/>
      <c r="J616" s="59"/>
      <c r="AD616" s="59"/>
      <c r="AE616" s="59"/>
      <c r="AF616" s="60"/>
      <c r="AI616" s="61"/>
      <c r="AR616" s="61"/>
      <c r="AY616" s="58"/>
    </row>
    <row r="617" spans="9:51" x14ac:dyDescent="0.25">
      <c r="I617" s="58"/>
      <c r="J617" s="59"/>
      <c r="AD617" s="59"/>
      <c r="AE617" s="59"/>
      <c r="AF617" s="60"/>
      <c r="AI617" s="61"/>
      <c r="AS617" s="62"/>
      <c r="AY617" s="58"/>
    </row>
    <row r="618" spans="9:51" x14ac:dyDescent="0.25">
      <c r="I618" s="58"/>
      <c r="J618" s="59"/>
      <c r="AD618" s="59"/>
      <c r="AE618" s="59"/>
      <c r="AF618" s="60"/>
      <c r="AI618" s="61"/>
      <c r="AR618" s="61"/>
      <c r="AY618" s="58"/>
    </row>
    <row r="619" spans="9:51" x14ac:dyDescent="0.25">
      <c r="I619" s="58"/>
      <c r="J619" s="59"/>
      <c r="AD619" s="59"/>
      <c r="AE619" s="59"/>
      <c r="AF619" s="60"/>
      <c r="AI619" s="61"/>
      <c r="AS619" s="62"/>
      <c r="AY619" s="58"/>
    </row>
    <row r="620" spans="9:51" x14ac:dyDescent="0.25">
      <c r="I620" s="58"/>
      <c r="J620" s="59"/>
      <c r="AD620" s="59"/>
      <c r="AE620" s="59"/>
      <c r="AF620" s="60"/>
      <c r="AI620" s="61"/>
      <c r="AR620" s="61"/>
      <c r="AY620" s="58"/>
    </row>
    <row r="621" spans="9:51" x14ac:dyDescent="0.25">
      <c r="I621" s="58"/>
      <c r="J621" s="59"/>
      <c r="AD621" s="59"/>
      <c r="AE621" s="59"/>
      <c r="AF621" s="60"/>
      <c r="AI621" s="61"/>
      <c r="AS621" s="62"/>
      <c r="AY621" s="58"/>
    </row>
    <row r="622" spans="9:51" x14ac:dyDescent="0.25">
      <c r="I622" s="58"/>
      <c r="J622" s="59"/>
      <c r="AD622" s="59"/>
      <c r="AE622" s="59"/>
      <c r="AF622" s="60"/>
      <c r="AI622" s="61"/>
      <c r="AR622" s="61"/>
      <c r="AY622" s="58"/>
    </row>
    <row r="623" spans="9:51" x14ac:dyDescent="0.25">
      <c r="I623" s="58"/>
      <c r="J623" s="59"/>
      <c r="AD623" s="59"/>
      <c r="AE623" s="59"/>
      <c r="AF623" s="60"/>
      <c r="AI623" s="61"/>
      <c r="AR623" s="61"/>
      <c r="AY623" s="58"/>
    </row>
    <row r="624" spans="9:51" x14ac:dyDescent="0.25">
      <c r="I624" s="58"/>
      <c r="J624" s="59"/>
      <c r="AD624" s="59"/>
      <c r="AE624" s="59"/>
      <c r="AF624" s="60"/>
      <c r="AI624" s="61"/>
      <c r="AS624" s="62"/>
      <c r="AY624" s="58"/>
    </row>
    <row r="625" spans="9:51" x14ac:dyDescent="0.25">
      <c r="I625" s="58"/>
      <c r="J625" s="59"/>
      <c r="AD625" s="59"/>
      <c r="AE625" s="59"/>
      <c r="AF625" s="60"/>
      <c r="AI625" s="61"/>
      <c r="AS625" s="62"/>
      <c r="AY625" s="58"/>
    </row>
    <row r="626" spans="9:51" x14ac:dyDescent="0.25">
      <c r="I626" s="58"/>
      <c r="J626" s="59"/>
      <c r="AD626" s="59"/>
      <c r="AE626" s="59"/>
      <c r="AF626" s="60"/>
      <c r="AI626" s="61"/>
      <c r="AR626" s="61"/>
      <c r="AY626" s="58"/>
    </row>
    <row r="627" spans="9:51" x14ac:dyDescent="0.25">
      <c r="I627" s="58"/>
      <c r="J627" s="59"/>
      <c r="AD627" s="59"/>
      <c r="AE627" s="59"/>
      <c r="AF627" s="60"/>
      <c r="AI627" s="61"/>
      <c r="AR627" s="61"/>
      <c r="AY627" s="58"/>
    </row>
    <row r="628" spans="9:51" x14ac:dyDescent="0.25">
      <c r="I628" s="58"/>
      <c r="J628" s="59"/>
      <c r="AD628" s="59"/>
      <c r="AE628" s="59"/>
      <c r="AF628" s="60"/>
      <c r="AI628" s="61"/>
      <c r="AR628" s="61"/>
      <c r="AY628" s="58"/>
    </row>
    <row r="629" spans="9:51" x14ac:dyDescent="0.25">
      <c r="I629" s="58"/>
      <c r="J629" s="59"/>
      <c r="AD629" s="59"/>
      <c r="AE629" s="59"/>
      <c r="AF629" s="60"/>
      <c r="AI629" s="61"/>
      <c r="AR629" s="61"/>
      <c r="AY629" s="58"/>
    </row>
    <row r="630" spans="9:51" x14ac:dyDescent="0.25">
      <c r="I630" s="58"/>
      <c r="J630" s="59"/>
      <c r="AD630" s="59"/>
      <c r="AE630" s="59"/>
      <c r="AF630" s="60"/>
      <c r="AI630" s="61"/>
      <c r="AS630" s="62"/>
      <c r="AY630" s="58"/>
    </row>
    <row r="631" spans="9:51" x14ac:dyDescent="0.25">
      <c r="I631" s="58"/>
      <c r="J631" s="59"/>
      <c r="AD631" s="59"/>
      <c r="AE631" s="59"/>
      <c r="AF631" s="60"/>
      <c r="AI631" s="61"/>
      <c r="AS631" s="62"/>
      <c r="AY631" s="58"/>
    </row>
    <row r="632" spans="9:51" x14ac:dyDescent="0.25">
      <c r="I632" s="58"/>
      <c r="J632" s="59"/>
      <c r="AD632" s="59"/>
      <c r="AE632" s="59"/>
      <c r="AF632" s="60"/>
      <c r="AI632" s="61"/>
      <c r="AR632" s="61"/>
      <c r="AY632" s="58"/>
    </row>
    <row r="633" spans="9:51" x14ac:dyDescent="0.25">
      <c r="I633" s="58"/>
      <c r="J633" s="59"/>
      <c r="AD633" s="59"/>
      <c r="AE633" s="59"/>
      <c r="AF633" s="60"/>
      <c r="AI633" s="61"/>
      <c r="AS633" s="62"/>
      <c r="AY633" s="58"/>
    </row>
    <row r="634" spans="9:51" x14ac:dyDescent="0.25">
      <c r="I634" s="58"/>
      <c r="J634" s="59"/>
      <c r="AD634" s="59"/>
      <c r="AE634" s="59"/>
      <c r="AF634" s="60"/>
      <c r="AI634" s="61"/>
      <c r="AR634" s="61"/>
      <c r="AY634" s="58"/>
    </row>
    <row r="635" spans="9:51" x14ac:dyDescent="0.25">
      <c r="I635" s="58"/>
      <c r="J635" s="59"/>
      <c r="AD635" s="59"/>
      <c r="AE635" s="59"/>
      <c r="AF635" s="60"/>
      <c r="AI635" s="61"/>
      <c r="AR635" s="61"/>
      <c r="AY635" s="58"/>
    </row>
    <row r="636" spans="9:51" x14ac:dyDescent="0.25">
      <c r="I636" s="58"/>
      <c r="J636" s="59"/>
      <c r="AD636" s="59"/>
      <c r="AE636" s="59"/>
      <c r="AF636" s="60"/>
      <c r="AI636" s="61"/>
      <c r="AR636" s="61"/>
      <c r="AY636" s="58"/>
    </row>
    <row r="637" spans="9:51" x14ac:dyDescent="0.25">
      <c r="I637" s="58"/>
      <c r="J637" s="59"/>
      <c r="AD637" s="59"/>
      <c r="AE637" s="59"/>
      <c r="AF637" s="60"/>
      <c r="AI637" s="61"/>
      <c r="AR637" s="61"/>
      <c r="AY637" s="58"/>
    </row>
    <row r="638" spans="9:51" x14ac:dyDescent="0.25">
      <c r="I638" s="58"/>
      <c r="J638" s="59"/>
      <c r="AD638" s="59"/>
      <c r="AE638" s="59"/>
      <c r="AF638" s="60"/>
      <c r="AI638" s="61"/>
      <c r="AS638" s="62"/>
      <c r="AY638" s="58"/>
    </row>
    <row r="639" spans="9:51" x14ac:dyDescent="0.25">
      <c r="I639" s="58"/>
      <c r="J639" s="59"/>
      <c r="AD639" s="59"/>
      <c r="AE639" s="59"/>
      <c r="AF639" s="60"/>
      <c r="AI639" s="61"/>
      <c r="AR639" s="61"/>
      <c r="AY639" s="58"/>
    </row>
    <row r="640" spans="9:51" x14ac:dyDescent="0.25">
      <c r="I640" s="58"/>
      <c r="J640" s="59"/>
      <c r="AD640" s="59"/>
      <c r="AE640" s="59"/>
      <c r="AF640" s="60"/>
      <c r="AI640" s="61"/>
      <c r="AR640" s="61"/>
      <c r="AY640" s="58"/>
    </row>
    <row r="641" spans="9:51" x14ac:dyDescent="0.25">
      <c r="I641" s="58"/>
      <c r="J641" s="59"/>
      <c r="AD641" s="59"/>
      <c r="AE641" s="59"/>
      <c r="AF641" s="60"/>
      <c r="AI641" s="61"/>
      <c r="AR641" s="61"/>
      <c r="AY641" s="58"/>
    </row>
    <row r="642" spans="9:51" x14ac:dyDescent="0.25">
      <c r="I642" s="58"/>
      <c r="J642" s="59"/>
      <c r="AD642" s="59"/>
      <c r="AE642" s="59"/>
      <c r="AF642" s="60"/>
      <c r="AI642" s="61"/>
      <c r="AS642" s="62"/>
      <c r="AY642" s="58"/>
    </row>
    <row r="643" spans="9:51" x14ac:dyDescent="0.25">
      <c r="I643" s="58"/>
      <c r="J643" s="59"/>
      <c r="AD643" s="59"/>
      <c r="AE643" s="59"/>
      <c r="AF643" s="60"/>
      <c r="AI643" s="61"/>
      <c r="AR643" s="61"/>
      <c r="AY643" s="58"/>
    </row>
    <row r="644" spans="9:51" x14ac:dyDescent="0.25">
      <c r="I644" s="58"/>
      <c r="J644" s="59"/>
      <c r="AD644" s="59"/>
      <c r="AE644" s="59"/>
      <c r="AF644" s="60"/>
      <c r="AI644" s="61"/>
      <c r="AS644" s="62"/>
      <c r="AY644" s="58"/>
    </row>
    <row r="645" spans="9:51" x14ac:dyDescent="0.25">
      <c r="I645" s="58"/>
      <c r="J645" s="59"/>
      <c r="AD645" s="59"/>
      <c r="AE645" s="59"/>
      <c r="AF645" s="60"/>
      <c r="AI645" s="61"/>
      <c r="AK645" s="59"/>
      <c r="AL645" s="59"/>
      <c r="AM645" s="60"/>
      <c r="AP645" s="61"/>
      <c r="AS645" s="62"/>
      <c r="AY645" s="58"/>
    </row>
    <row r="646" spans="9:51" x14ac:dyDescent="0.25">
      <c r="I646" s="58"/>
      <c r="J646" s="59"/>
      <c r="AD646" s="59"/>
      <c r="AE646" s="59"/>
      <c r="AF646" s="60"/>
      <c r="AI646" s="61"/>
      <c r="AS646" s="62"/>
      <c r="AY646" s="58"/>
    </row>
    <row r="647" spans="9:51" x14ac:dyDescent="0.25">
      <c r="I647" s="58"/>
      <c r="J647" s="59"/>
      <c r="AD647" s="59"/>
      <c r="AE647" s="59"/>
      <c r="AF647" s="60"/>
      <c r="AI647" s="61"/>
      <c r="AS647" s="62"/>
      <c r="AY647" s="58"/>
    </row>
    <row r="648" spans="9:51" x14ac:dyDescent="0.25">
      <c r="I648" s="58"/>
      <c r="J648" s="59"/>
      <c r="AD648" s="59"/>
      <c r="AE648" s="59"/>
      <c r="AF648" s="60"/>
      <c r="AI648" s="61"/>
      <c r="AS648" s="62"/>
      <c r="AY648" s="58"/>
    </row>
    <row r="649" spans="9:51" x14ac:dyDescent="0.25">
      <c r="I649" s="58"/>
      <c r="J649" s="59"/>
      <c r="AD649" s="59"/>
      <c r="AE649" s="59"/>
      <c r="AF649" s="60"/>
      <c r="AI649" s="61"/>
      <c r="AR649" s="61"/>
      <c r="AY649" s="58"/>
    </row>
    <row r="650" spans="9:51" x14ac:dyDescent="0.25">
      <c r="I650" s="58"/>
      <c r="J650" s="59"/>
      <c r="AD650" s="59"/>
      <c r="AE650" s="59"/>
      <c r="AF650" s="60"/>
      <c r="AI650" s="61"/>
      <c r="AR650" s="61"/>
      <c r="AY650" s="58"/>
    </row>
    <row r="651" spans="9:51" x14ac:dyDescent="0.25">
      <c r="I651" s="58"/>
      <c r="J651" s="59"/>
      <c r="AD651" s="59"/>
      <c r="AE651" s="59"/>
      <c r="AF651" s="60"/>
      <c r="AI651" s="61"/>
      <c r="AS651" s="62"/>
      <c r="AY651" s="58"/>
    </row>
    <row r="652" spans="9:51" x14ac:dyDescent="0.25">
      <c r="I652" s="58"/>
      <c r="J652" s="59"/>
      <c r="AD652" s="59"/>
      <c r="AE652" s="59"/>
      <c r="AF652" s="60"/>
      <c r="AI652" s="61"/>
      <c r="AR652" s="61"/>
      <c r="AY652" s="58"/>
    </row>
    <row r="653" spans="9:51" x14ac:dyDescent="0.25">
      <c r="I653" s="58"/>
      <c r="J653" s="59"/>
      <c r="AD653" s="59"/>
      <c r="AE653" s="59"/>
      <c r="AF653" s="60"/>
      <c r="AI653" s="61"/>
      <c r="AS653" s="62"/>
      <c r="AY653" s="58"/>
    </row>
    <row r="654" spans="9:51" x14ac:dyDescent="0.25">
      <c r="I654" s="58"/>
      <c r="J654" s="59"/>
      <c r="AD654" s="59"/>
      <c r="AE654" s="59"/>
      <c r="AF654" s="60"/>
      <c r="AI654" s="61"/>
      <c r="AR654" s="61"/>
      <c r="AY654" s="58"/>
    </row>
    <row r="655" spans="9:51" x14ac:dyDescent="0.25">
      <c r="I655" s="58"/>
      <c r="J655" s="59"/>
      <c r="AD655" s="59"/>
      <c r="AE655" s="59"/>
      <c r="AF655" s="60"/>
      <c r="AI655" s="61"/>
      <c r="AS655" s="62"/>
      <c r="AY655" s="58"/>
    </row>
    <row r="656" spans="9:51" x14ac:dyDescent="0.25">
      <c r="I656" s="58"/>
      <c r="J656" s="59"/>
      <c r="AD656" s="59"/>
      <c r="AE656" s="59"/>
      <c r="AF656" s="60"/>
      <c r="AI656" s="61"/>
      <c r="AR656" s="61"/>
      <c r="AY656" s="58"/>
    </row>
    <row r="657" spans="9:51" x14ac:dyDescent="0.25">
      <c r="I657" s="58"/>
      <c r="J657" s="59"/>
      <c r="AD657" s="59"/>
      <c r="AE657" s="59"/>
      <c r="AF657" s="60"/>
      <c r="AI657" s="61"/>
      <c r="AR657" s="61"/>
      <c r="AY657" s="58"/>
    </row>
    <row r="658" spans="9:51" x14ac:dyDescent="0.25">
      <c r="I658" s="58"/>
      <c r="J658" s="59"/>
      <c r="AD658" s="59"/>
      <c r="AE658" s="59"/>
      <c r="AF658" s="60"/>
      <c r="AI658" s="61"/>
      <c r="AR658" s="61"/>
      <c r="AY658" s="58"/>
    </row>
    <row r="659" spans="9:51" x14ac:dyDescent="0.25">
      <c r="I659" s="58"/>
      <c r="J659" s="59"/>
      <c r="AD659" s="59"/>
      <c r="AE659" s="59"/>
      <c r="AF659" s="60"/>
      <c r="AI659" s="61"/>
      <c r="AR659" s="61"/>
      <c r="AY659" s="58"/>
    </row>
    <row r="660" spans="9:51" x14ac:dyDescent="0.25">
      <c r="I660" s="58"/>
      <c r="J660" s="59"/>
      <c r="AD660" s="59"/>
      <c r="AE660" s="59"/>
      <c r="AF660" s="60"/>
      <c r="AI660" s="61"/>
      <c r="AS660" s="62"/>
      <c r="AY660" s="58"/>
    </row>
    <row r="661" spans="9:51" x14ac:dyDescent="0.25">
      <c r="I661" s="58"/>
      <c r="J661" s="59"/>
      <c r="AD661" s="59"/>
      <c r="AE661" s="59"/>
      <c r="AF661" s="60"/>
      <c r="AI661" s="61"/>
      <c r="AR661" s="61"/>
      <c r="AY661" s="58"/>
    </row>
    <row r="662" spans="9:51" x14ac:dyDescent="0.25">
      <c r="I662" s="58"/>
      <c r="J662" s="59"/>
      <c r="AD662" s="59"/>
      <c r="AE662" s="59"/>
      <c r="AF662" s="60"/>
      <c r="AI662" s="61"/>
      <c r="AS662" s="62"/>
      <c r="AY662" s="58"/>
    </row>
    <row r="663" spans="9:51" x14ac:dyDescent="0.25">
      <c r="I663" s="58"/>
      <c r="J663" s="59"/>
      <c r="AD663" s="59"/>
      <c r="AE663" s="59"/>
      <c r="AF663" s="60"/>
      <c r="AI663" s="61"/>
      <c r="AK663" s="59"/>
      <c r="AL663" s="59"/>
      <c r="AM663" s="60"/>
      <c r="AP663" s="61"/>
      <c r="AS663" s="62"/>
      <c r="AY663" s="58"/>
    </row>
    <row r="664" spans="9:51" x14ac:dyDescent="0.25">
      <c r="I664" s="58"/>
      <c r="J664" s="59"/>
      <c r="AD664" s="59"/>
      <c r="AE664" s="59"/>
      <c r="AF664" s="60"/>
      <c r="AI664" s="61"/>
      <c r="AS664" s="62"/>
      <c r="AY664" s="58"/>
    </row>
    <row r="665" spans="9:51" x14ac:dyDescent="0.25">
      <c r="I665" s="58"/>
      <c r="J665" s="59"/>
      <c r="AD665" s="59"/>
      <c r="AE665" s="59"/>
      <c r="AF665" s="60"/>
      <c r="AI665" s="61"/>
      <c r="AS665" s="62"/>
      <c r="AY665" s="58"/>
    </row>
    <row r="666" spans="9:51" x14ac:dyDescent="0.25">
      <c r="I666" s="58"/>
      <c r="J666" s="59"/>
      <c r="AD666" s="59"/>
      <c r="AE666" s="59"/>
      <c r="AF666" s="60"/>
      <c r="AI666" s="61"/>
      <c r="AS666" s="62"/>
      <c r="AY666" s="58"/>
    </row>
    <row r="667" spans="9:51" x14ac:dyDescent="0.25">
      <c r="I667" s="58"/>
      <c r="J667" s="59"/>
      <c r="AD667" s="59"/>
      <c r="AE667" s="59"/>
      <c r="AF667" s="60"/>
      <c r="AI667" s="61"/>
      <c r="AR667" s="61"/>
      <c r="AY667" s="58"/>
    </row>
    <row r="668" spans="9:51" x14ac:dyDescent="0.25">
      <c r="I668" s="58"/>
      <c r="J668" s="59"/>
      <c r="AD668" s="59"/>
      <c r="AE668" s="59"/>
      <c r="AF668" s="60"/>
      <c r="AI668" s="61"/>
      <c r="AR668" s="61"/>
      <c r="AY668" s="58"/>
    </row>
    <row r="669" spans="9:51" x14ac:dyDescent="0.25">
      <c r="I669" s="58"/>
      <c r="J669" s="59"/>
      <c r="AD669" s="59"/>
      <c r="AE669" s="59"/>
      <c r="AF669" s="60"/>
      <c r="AI669" s="61"/>
      <c r="AR669" s="61"/>
      <c r="AY669" s="58"/>
    </row>
    <row r="670" spans="9:51" x14ac:dyDescent="0.25">
      <c r="I670" s="58"/>
      <c r="J670" s="59"/>
      <c r="AD670" s="59"/>
      <c r="AE670" s="59"/>
      <c r="AF670" s="60"/>
      <c r="AI670" s="61"/>
      <c r="AS670" s="62"/>
      <c r="AY670" s="58"/>
    </row>
    <row r="671" spans="9:51" x14ac:dyDescent="0.25">
      <c r="I671" s="58"/>
      <c r="J671" s="59"/>
      <c r="AD671" s="59"/>
      <c r="AE671" s="59"/>
      <c r="AF671" s="60"/>
      <c r="AI671" s="61"/>
      <c r="AR671" s="61"/>
      <c r="AY671" s="58"/>
    </row>
    <row r="672" spans="9:51" x14ac:dyDescent="0.25">
      <c r="I672" s="58"/>
      <c r="J672" s="59"/>
      <c r="AD672" s="59"/>
      <c r="AE672" s="59"/>
      <c r="AF672" s="60"/>
      <c r="AI672" s="61"/>
      <c r="AS672" s="62"/>
      <c r="AY672" s="58"/>
    </row>
    <row r="673" spans="9:51" x14ac:dyDescent="0.25">
      <c r="I673" s="58"/>
      <c r="J673" s="59"/>
      <c r="AD673" s="59"/>
      <c r="AE673" s="59"/>
      <c r="AF673" s="60"/>
      <c r="AI673" s="61"/>
      <c r="AS673" s="62"/>
      <c r="AY673" s="58"/>
    </row>
    <row r="674" spans="9:51" x14ac:dyDescent="0.25">
      <c r="I674" s="58"/>
      <c r="J674" s="59"/>
      <c r="AD674" s="59"/>
      <c r="AE674" s="59"/>
      <c r="AF674" s="60"/>
      <c r="AI674" s="61"/>
      <c r="AS674" s="62"/>
      <c r="AY674" s="58"/>
    </row>
    <row r="675" spans="9:51" x14ac:dyDescent="0.25">
      <c r="I675" s="58"/>
      <c r="J675" s="59"/>
      <c r="AD675" s="59"/>
      <c r="AE675" s="59"/>
      <c r="AF675" s="60"/>
      <c r="AI675" s="61"/>
      <c r="AR675" s="61"/>
      <c r="AY675" s="58"/>
    </row>
    <row r="676" spans="9:51" x14ac:dyDescent="0.25">
      <c r="I676" s="58"/>
      <c r="J676" s="59"/>
      <c r="AD676" s="59"/>
      <c r="AE676" s="59"/>
      <c r="AF676" s="60"/>
      <c r="AI676" s="61"/>
      <c r="AS676" s="62"/>
      <c r="AY676" s="58"/>
    </row>
    <row r="677" spans="9:51" x14ac:dyDescent="0.25">
      <c r="I677" s="58"/>
      <c r="J677" s="59"/>
      <c r="AD677" s="59"/>
      <c r="AE677" s="59"/>
      <c r="AF677" s="60"/>
      <c r="AI677" s="61"/>
      <c r="AS677" s="62"/>
      <c r="AY677" s="58"/>
    </row>
    <row r="678" spans="9:51" x14ac:dyDescent="0.25">
      <c r="I678" s="58"/>
      <c r="J678" s="59"/>
      <c r="AD678" s="59"/>
      <c r="AE678" s="59"/>
      <c r="AF678" s="60"/>
      <c r="AI678" s="61"/>
      <c r="AR678" s="61"/>
      <c r="AY678" s="58"/>
    </row>
    <row r="679" spans="9:51" x14ac:dyDescent="0.25">
      <c r="I679" s="58"/>
      <c r="J679" s="59"/>
      <c r="AD679" s="59"/>
      <c r="AE679" s="59"/>
      <c r="AF679" s="60"/>
      <c r="AI679" s="61"/>
      <c r="AS679" s="62"/>
      <c r="AY679" s="58"/>
    </row>
    <row r="680" spans="9:51" x14ac:dyDescent="0.25">
      <c r="I680" s="58"/>
      <c r="J680" s="59"/>
      <c r="AD680" s="59"/>
      <c r="AE680" s="59"/>
      <c r="AF680" s="60"/>
      <c r="AI680" s="61"/>
      <c r="AR680" s="61"/>
      <c r="AY680" s="58"/>
    </row>
    <row r="681" spans="9:51" x14ac:dyDescent="0.25">
      <c r="I681" s="58"/>
      <c r="J681" s="59"/>
      <c r="AD681" s="59"/>
      <c r="AE681" s="59"/>
      <c r="AF681" s="60"/>
      <c r="AI681" s="61"/>
      <c r="AR681" s="61"/>
      <c r="AY681" s="58"/>
    </row>
    <row r="682" spans="9:51" x14ac:dyDescent="0.25">
      <c r="I682" s="58"/>
      <c r="J682" s="59"/>
      <c r="AD682" s="59"/>
      <c r="AE682" s="59"/>
      <c r="AF682" s="60"/>
      <c r="AI682" s="61"/>
      <c r="AK682" s="59"/>
      <c r="AL682" s="59"/>
      <c r="AM682" s="60"/>
      <c r="AP682" s="61"/>
      <c r="AS682" s="62"/>
      <c r="AY682" s="58"/>
    </row>
    <row r="683" spans="9:51" x14ac:dyDescent="0.25">
      <c r="I683" s="58"/>
      <c r="J683" s="59"/>
      <c r="AD683" s="59"/>
      <c r="AE683" s="59"/>
      <c r="AF683" s="60"/>
      <c r="AI683" s="61"/>
      <c r="AR683" s="61"/>
      <c r="AY683" s="58"/>
    </row>
    <row r="684" spans="9:51" x14ac:dyDescent="0.25">
      <c r="I684" s="58"/>
      <c r="J684" s="59"/>
      <c r="AD684" s="59"/>
      <c r="AE684" s="59"/>
      <c r="AF684" s="60"/>
      <c r="AI684" s="61"/>
      <c r="AR684" s="61"/>
      <c r="AY684" s="58"/>
    </row>
    <row r="685" spans="9:51" x14ac:dyDescent="0.25">
      <c r="I685" s="58"/>
      <c r="J685" s="59"/>
      <c r="AD685" s="59"/>
      <c r="AE685" s="59"/>
      <c r="AF685" s="60"/>
      <c r="AI685" s="61"/>
      <c r="AS685" s="62"/>
      <c r="AY685" s="58"/>
    </row>
    <row r="686" spans="9:51" x14ac:dyDescent="0.25">
      <c r="I686" s="58"/>
      <c r="J686" s="59"/>
      <c r="AD686" s="59"/>
      <c r="AE686" s="59"/>
      <c r="AF686" s="60"/>
      <c r="AI686" s="61"/>
      <c r="AR686" s="61"/>
      <c r="AY686" s="58"/>
    </row>
    <row r="687" spans="9:51" x14ac:dyDescent="0.25">
      <c r="I687" s="58"/>
      <c r="J687" s="59"/>
      <c r="AD687" s="59"/>
      <c r="AE687" s="59"/>
      <c r="AF687" s="60"/>
      <c r="AI687" s="61"/>
      <c r="AR687" s="61"/>
      <c r="AY687" s="58"/>
    </row>
    <row r="688" spans="9:51" x14ac:dyDescent="0.25">
      <c r="I688" s="58"/>
      <c r="J688" s="59"/>
      <c r="AD688" s="59"/>
      <c r="AE688" s="59"/>
      <c r="AF688" s="60"/>
      <c r="AI688" s="61"/>
      <c r="AK688" s="59"/>
      <c r="AL688" s="59"/>
      <c r="AM688" s="60"/>
      <c r="AP688" s="61"/>
      <c r="AS688" s="62"/>
      <c r="AY688" s="58"/>
    </row>
    <row r="689" spans="9:51" x14ac:dyDescent="0.25">
      <c r="I689" s="58"/>
      <c r="J689" s="59"/>
      <c r="AD689" s="59"/>
      <c r="AE689" s="59"/>
      <c r="AF689" s="60"/>
      <c r="AI689" s="61"/>
      <c r="AK689" s="59"/>
      <c r="AL689" s="59"/>
      <c r="AM689" s="60"/>
      <c r="AP689" s="61"/>
      <c r="AS689" s="62"/>
      <c r="AY689" s="58"/>
    </row>
    <row r="690" spans="9:51" x14ac:dyDescent="0.25">
      <c r="I690" s="58"/>
      <c r="J690" s="59"/>
      <c r="AD690" s="59"/>
      <c r="AE690" s="59"/>
      <c r="AF690" s="60"/>
      <c r="AI690" s="61"/>
      <c r="AK690" s="59"/>
      <c r="AL690" s="59"/>
      <c r="AM690" s="60"/>
      <c r="AP690" s="61"/>
      <c r="AS690" s="62"/>
      <c r="AY690" s="58"/>
    </row>
    <row r="691" spans="9:51" x14ac:dyDescent="0.25">
      <c r="I691" s="58"/>
      <c r="J691" s="59"/>
      <c r="AD691" s="59"/>
      <c r="AE691" s="59"/>
      <c r="AF691" s="60"/>
      <c r="AI691" s="61"/>
      <c r="AS691" s="62"/>
      <c r="AY691" s="58"/>
    </row>
    <row r="692" spans="9:51" x14ac:dyDescent="0.25">
      <c r="I692" s="58"/>
      <c r="J692" s="59"/>
      <c r="AD692" s="59"/>
      <c r="AE692" s="59"/>
      <c r="AF692" s="60"/>
      <c r="AI692" s="61"/>
      <c r="AS692" s="62"/>
      <c r="AY692" s="58"/>
    </row>
    <row r="693" spans="9:51" x14ac:dyDescent="0.25">
      <c r="I693" s="58"/>
      <c r="J693" s="59"/>
      <c r="AD693" s="59"/>
      <c r="AE693" s="59"/>
      <c r="AF693" s="60"/>
      <c r="AI693" s="61"/>
      <c r="AR693" s="61"/>
      <c r="AY693" s="58"/>
    </row>
    <row r="694" spans="9:51" x14ac:dyDescent="0.25">
      <c r="I694" s="58"/>
      <c r="J694" s="59"/>
      <c r="AD694" s="59"/>
      <c r="AE694" s="59"/>
      <c r="AF694" s="60"/>
      <c r="AI694" s="61"/>
      <c r="AS694" s="62"/>
      <c r="AY694" s="58"/>
    </row>
    <row r="695" spans="9:51" x14ac:dyDescent="0.25">
      <c r="I695" s="58"/>
      <c r="J695" s="59"/>
      <c r="AD695" s="59"/>
      <c r="AE695" s="59"/>
      <c r="AF695" s="60"/>
      <c r="AI695" s="61"/>
      <c r="AK695" s="59"/>
      <c r="AL695" s="59"/>
      <c r="AM695" s="60"/>
      <c r="AP695" s="61"/>
      <c r="AS695" s="62"/>
      <c r="AY695" s="58"/>
    </row>
    <row r="696" spans="9:51" x14ac:dyDescent="0.25">
      <c r="I696" s="58"/>
      <c r="J696" s="59"/>
      <c r="AD696" s="59"/>
      <c r="AE696" s="59"/>
      <c r="AF696" s="60"/>
      <c r="AI696" s="61"/>
      <c r="AS696" s="62"/>
      <c r="AY696" s="58"/>
    </row>
    <row r="697" spans="9:51" x14ac:dyDescent="0.25">
      <c r="I697" s="58"/>
      <c r="J697" s="59"/>
      <c r="AD697" s="59"/>
      <c r="AE697" s="59"/>
      <c r="AF697" s="60"/>
      <c r="AI697" s="61"/>
      <c r="AK697" s="59"/>
      <c r="AL697" s="59"/>
      <c r="AM697" s="60"/>
      <c r="AP697" s="61"/>
      <c r="AS697" s="62"/>
      <c r="AY697" s="58"/>
    </row>
    <row r="698" spans="9:51" x14ac:dyDescent="0.25">
      <c r="I698" s="58"/>
      <c r="J698" s="59"/>
      <c r="AD698" s="59"/>
      <c r="AE698" s="59"/>
      <c r="AF698" s="60"/>
      <c r="AI698" s="61"/>
      <c r="AS698" s="62"/>
      <c r="AY698" s="58"/>
    </row>
    <row r="699" spans="9:51" x14ac:dyDescent="0.25">
      <c r="I699" s="58"/>
      <c r="J699" s="59"/>
      <c r="AD699" s="59"/>
      <c r="AE699" s="59"/>
      <c r="AF699" s="60"/>
      <c r="AI699" s="61"/>
      <c r="AS699" s="62"/>
      <c r="AY699" s="58"/>
    </row>
    <row r="700" spans="9:51" x14ac:dyDescent="0.25">
      <c r="I700" s="58"/>
      <c r="J700" s="59"/>
      <c r="AD700" s="59"/>
      <c r="AE700" s="59"/>
      <c r="AF700" s="60"/>
      <c r="AI700" s="61"/>
      <c r="AR700" s="61"/>
      <c r="AY700" s="58"/>
    </row>
    <row r="701" spans="9:51" x14ac:dyDescent="0.25">
      <c r="I701" s="58"/>
      <c r="J701" s="59"/>
      <c r="AD701" s="59"/>
      <c r="AE701" s="59"/>
      <c r="AF701" s="60"/>
      <c r="AI701" s="61"/>
      <c r="AS701" s="62"/>
      <c r="AY701" s="58"/>
    </row>
    <row r="702" spans="9:51" x14ac:dyDescent="0.25">
      <c r="I702" s="58"/>
      <c r="J702" s="59"/>
      <c r="AD702" s="59"/>
      <c r="AE702" s="59"/>
      <c r="AF702" s="60"/>
      <c r="AI702" s="61"/>
      <c r="AS702" s="62"/>
      <c r="AY702" s="58"/>
    </row>
    <row r="703" spans="9:51" x14ac:dyDescent="0.25">
      <c r="I703" s="58"/>
      <c r="J703" s="59"/>
      <c r="AD703" s="59"/>
      <c r="AE703" s="59"/>
      <c r="AF703" s="60"/>
      <c r="AI703" s="61"/>
      <c r="AS703" s="62"/>
      <c r="AY703" s="58"/>
    </row>
    <row r="704" spans="9:51" x14ac:dyDescent="0.25">
      <c r="I704" s="58"/>
      <c r="J704" s="59"/>
      <c r="AD704" s="59"/>
      <c r="AE704" s="59"/>
      <c r="AF704" s="60"/>
      <c r="AI704" s="61"/>
      <c r="AR704" s="61"/>
      <c r="AY704" s="58"/>
    </row>
    <row r="705" spans="9:51" x14ac:dyDescent="0.25">
      <c r="I705" s="58"/>
      <c r="J705" s="59"/>
      <c r="AD705" s="59"/>
      <c r="AE705" s="59"/>
      <c r="AF705" s="60"/>
      <c r="AI705" s="61"/>
      <c r="AS705" s="62"/>
      <c r="AY705" s="58"/>
    </row>
    <row r="706" spans="9:51" x14ac:dyDescent="0.25">
      <c r="I706" s="58"/>
      <c r="J706" s="59"/>
      <c r="AD706" s="59"/>
      <c r="AE706" s="59"/>
      <c r="AF706" s="60"/>
      <c r="AI706" s="61"/>
      <c r="AS706" s="62"/>
      <c r="AY706" s="58"/>
    </row>
    <row r="707" spans="9:51" x14ac:dyDescent="0.25">
      <c r="I707" s="58"/>
      <c r="J707" s="59"/>
      <c r="AD707" s="59"/>
      <c r="AE707" s="59"/>
      <c r="AF707" s="60"/>
      <c r="AI707" s="61"/>
      <c r="AS707" s="62"/>
      <c r="AY707" s="58"/>
    </row>
    <row r="708" spans="9:51" x14ac:dyDescent="0.25">
      <c r="I708" s="58"/>
      <c r="J708" s="59"/>
      <c r="AD708" s="59"/>
      <c r="AE708" s="59"/>
      <c r="AF708" s="60"/>
      <c r="AI708" s="61"/>
      <c r="AK708" s="59"/>
      <c r="AL708" s="59"/>
      <c r="AM708" s="60"/>
      <c r="AP708" s="61"/>
      <c r="AR708" s="61"/>
      <c r="AY708" s="58"/>
    </row>
    <row r="709" spans="9:51" x14ac:dyDescent="0.25">
      <c r="I709" s="58"/>
      <c r="J709" s="59"/>
      <c r="AD709" s="59"/>
      <c r="AE709" s="59"/>
      <c r="AF709" s="60"/>
      <c r="AI709" s="61"/>
      <c r="AS709" s="62"/>
      <c r="AY709" s="58"/>
    </row>
    <row r="710" spans="9:51" x14ac:dyDescent="0.25">
      <c r="I710" s="58"/>
      <c r="J710" s="59"/>
      <c r="AD710" s="59"/>
      <c r="AE710" s="59"/>
      <c r="AF710" s="60"/>
      <c r="AI710" s="61"/>
      <c r="AK710" s="59"/>
      <c r="AL710" s="59"/>
      <c r="AM710" s="60"/>
      <c r="AP710" s="61"/>
      <c r="AS710" s="62"/>
      <c r="AY710" s="58"/>
    </row>
    <row r="711" spans="9:51" x14ac:dyDescent="0.25">
      <c r="I711" s="58"/>
      <c r="J711" s="59"/>
      <c r="AD711" s="59"/>
      <c r="AE711" s="59"/>
      <c r="AF711" s="60"/>
      <c r="AI711" s="61"/>
      <c r="AS711" s="62"/>
      <c r="AY711" s="58"/>
    </row>
    <row r="712" spans="9:51" x14ac:dyDescent="0.25">
      <c r="I712" s="58"/>
      <c r="J712" s="59"/>
      <c r="AD712" s="59"/>
      <c r="AE712" s="59"/>
      <c r="AF712" s="60"/>
      <c r="AI712" s="61"/>
      <c r="AR712" s="61"/>
      <c r="AY712" s="58"/>
    </row>
    <row r="713" spans="9:51" x14ac:dyDescent="0.25">
      <c r="I713" s="58"/>
      <c r="J713" s="59"/>
      <c r="AD713" s="59"/>
      <c r="AE713" s="59"/>
      <c r="AF713" s="60"/>
      <c r="AI713" s="61"/>
      <c r="AR713" s="61"/>
      <c r="AY713" s="58"/>
    </row>
    <row r="714" spans="9:51" x14ac:dyDescent="0.25">
      <c r="I714" s="58"/>
      <c r="J714" s="59"/>
      <c r="AD714" s="59"/>
      <c r="AE714" s="59"/>
      <c r="AF714" s="60"/>
      <c r="AI714" s="61"/>
      <c r="AS714" s="62"/>
      <c r="AY714" s="58"/>
    </row>
    <row r="715" spans="9:51" x14ac:dyDescent="0.25">
      <c r="I715" s="58"/>
      <c r="J715" s="59"/>
      <c r="AD715" s="59"/>
      <c r="AE715" s="59"/>
      <c r="AF715" s="60"/>
      <c r="AI715" s="61"/>
      <c r="AR715" s="61"/>
      <c r="AY715" s="58"/>
    </row>
    <row r="716" spans="9:51" x14ac:dyDescent="0.25">
      <c r="I716" s="58"/>
      <c r="J716" s="59"/>
      <c r="AD716" s="59"/>
      <c r="AE716" s="59"/>
      <c r="AF716" s="60"/>
      <c r="AI716" s="61"/>
      <c r="AR716" s="61"/>
      <c r="AY716" s="58"/>
    </row>
    <row r="717" spans="9:51" x14ac:dyDescent="0.25">
      <c r="I717" s="58"/>
      <c r="J717" s="59"/>
      <c r="AD717" s="59"/>
      <c r="AE717" s="59"/>
      <c r="AF717" s="60"/>
      <c r="AI717" s="61"/>
      <c r="AR717" s="61"/>
      <c r="AY717" s="58"/>
    </row>
    <row r="718" spans="9:51" x14ac:dyDescent="0.25">
      <c r="I718" s="58"/>
      <c r="J718" s="59"/>
      <c r="AD718" s="59"/>
      <c r="AE718" s="59"/>
      <c r="AF718" s="60"/>
      <c r="AI718" s="61"/>
      <c r="AK718" s="59"/>
      <c r="AL718" s="59"/>
      <c r="AM718" s="60"/>
      <c r="AP718" s="61"/>
      <c r="AS718" s="62"/>
      <c r="AY718" s="58"/>
    </row>
    <row r="719" spans="9:51" x14ac:dyDescent="0.25">
      <c r="I719" s="58"/>
      <c r="J719" s="59"/>
      <c r="AD719" s="59"/>
      <c r="AE719" s="59"/>
      <c r="AF719" s="60"/>
      <c r="AI719" s="61"/>
      <c r="AR719" s="61"/>
      <c r="AY719" s="58"/>
    </row>
    <row r="720" spans="9:51" x14ac:dyDescent="0.25">
      <c r="I720" s="58"/>
      <c r="J720" s="59"/>
      <c r="AD720" s="59"/>
      <c r="AE720" s="59"/>
      <c r="AF720" s="60"/>
      <c r="AI720" s="61"/>
      <c r="AR720" s="61"/>
      <c r="AY720" s="58"/>
    </row>
    <row r="721" spans="9:51" x14ac:dyDescent="0.25">
      <c r="I721" s="58"/>
      <c r="J721" s="59"/>
      <c r="AD721" s="59"/>
      <c r="AE721" s="59"/>
      <c r="AF721" s="60"/>
      <c r="AI721" s="61"/>
      <c r="AS721" s="62"/>
      <c r="AY721" s="58"/>
    </row>
    <row r="722" spans="9:51" x14ac:dyDescent="0.25">
      <c r="I722" s="58"/>
      <c r="J722" s="59"/>
      <c r="AD722" s="59"/>
      <c r="AE722" s="59"/>
      <c r="AF722" s="60"/>
      <c r="AI722" s="61"/>
      <c r="AS722" s="62"/>
      <c r="AY722" s="58"/>
    </row>
    <row r="723" spans="9:51" x14ac:dyDescent="0.25">
      <c r="I723" s="58"/>
      <c r="J723" s="59"/>
      <c r="AD723" s="59"/>
      <c r="AE723" s="59"/>
      <c r="AF723" s="60"/>
      <c r="AI723" s="61"/>
      <c r="AS723" s="62"/>
      <c r="AY723" s="58"/>
    </row>
    <row r="724" spans="9:51" x14ac:dyDescent="0.25">
      <c r="I724" s="58"/>
      <c r="J724" s="59"/>
      <c r="AD724" s="59"/>
      <c r="AE724" s="59"/>
      <c r="AF724" s="60"/>
      <c r="AI724" s="61"/>
      <c r="AS724" s="62"/>
      <c r="AY724" s="58"/>
    </row>
    <row r="725" spans="9:51" x14ac:dyDescent="0.25">
      <c r="I725" s="58"/>
      <c r="J725" s="59"/>
      <c r="AD725" s="59"/>
      <c r="AE725" s="59"/>
      <c r="AF725" s="60"/>
      <c r="AI725" s="61"/>
      <c r="AR725" s="61"/>
      <c r="AY725" s="58"/>
    </row>
    <row r="726" spans="9:51" x14ac:dyDescent="0.25">
      <c r="I726" s="58"/>
      <c r="J726" s="59"/>
      <c r="AD726" s="59"/>
      <c r="AE726" s="59"/>
      <c r="AF726" s="60"/>
      <c r="AI726" s="61"/>
      <c r="AR726" s="61"/>
      <c r="AY726" s="58"/>
    </row>
    <row r="727" spans="9:51" x14ac:dyDescent="0.25">
      <c r="I727" s="58"/>
      <c r="J727" s="59"/>
      <c r="AD727" s="59"/>
      <c r="AE727" s="59"/>
      <c r="AF727" s="60"/>
      <c r="AI727" s="61"/>
      <c r="AK727" s="59"/>
      <c r="AL727" s="59"/>
      <c r="AM727" s="60"/>
      <c r="AP727" s="61"/>
      <c r="AS727" s="62"/>
      <c r="AY727" s="58"/>
    </row>
    <row r="728" spans="9:51" x14ac:dyDescent="0.25">
      <c r="I728" s="58"/>
      <c r="J728" s="59"/>
      <c r="AD728" s="59"/>
      <c r="AE728" s="59"/>
      <c r="AF728" s="60"/>
      <c r="AI728" s="61"/>
      <c r="AS728" s="62"/>
      <c r="AY728" s="58"/>
    </row>
    <row r="729" spans="9:51" x14ac:dyDescent="0.25">
      <c r="I729" s="58"/>
      <c r="J729" s="59"/>
      <c r="AD729" s="59"/>
      <c r="AE729" s="59"/>
      <c r="AF729" s="60"/>
      <c r="AI729" s="61"/>
      <c r="AS729" s="62"/>
      <c r="AY729" s="58"/>
    </row>
    <row r="730" spans="9:51" x14ac:dyDescent="0.25">
      <c r="I730" s="58"/>
      <c r="J730" s="59"/>
      <c r="AD730" s="59"/>
      <c r="AE730" s="59"/>
      <c r="AF730" s="60"/>
      <c r="AI730" s="61"/>
      <c r="AS730" s="62"/>
      <c r="AY730" s="58"/>
    </row>
    <row r="731" spans="9:51" x14ac:dyDescent="0.25">
      <c r="I731" s="58"/>
      <c r="J731" s="59"/>
      <c r="AD731" s="59"/>
      <c r="AE731" s="59"/>
      <c r="AF731" s="60"/>
      <c r="AI731" s="61"/>
      <c r="AR731" s="61"/>
      <c r="AY731" s="58"/>
    </row>
    <row r="732" spans="9:51" x14ac:dyDescent="0.25">
      <c r="I732" s="58"/>
      <c r="J732" s="59"/>
      <c r="AD732" s="59"/>
      <c r="AE732" s="59"/>
      <c r="AF732" s="60"/>
      <c r="AI732" s="61"/>
      <c r="AR732" s="61"/>
      <c r="AY732" s="58"/>
    </row>
    <row r="733" spans="9:51" x14ac:dyDescent="0.25">
      <c r="I733" s="58"/>
      <c r="J733" s="59"/>
      <c r="AD733" s="59"/>
      <c r="AE733" s="59"/>
      <c r="AF733" s="60"/>
      <c r="AI733" s="61"/>
      <c r="AR733" s="61"/>
      <c r="AY733" s="58"/>
    </row>
    <row r="734" spans="9:51" x14ac:dyDescent="0.25">
      <c r="I734" s="58"/>
      <c r="J734" s="59"/>
      <c r="AD734" s="59"/>
      <c r="AE734" s="59"/>
      <c r="AF734" s="60"/>
      <c r="AI734" s="61"/>
      <c r="AR734" s="61"/>
      <c r="AY734" s="58"/>
    </row>
    <row r="735" spans="9:51" x14ac:dyDescent="0.25">
      <c r="I735" s="58"/>
      <c r="J735" s="59"/>
      <c r="AD735" s="59"/>
      <c r="AE735" s="59"/>
      <c r="AF735" s="60"/>
      <c r="AI735" s="61"/>
      <c r="AR735" s="61"/>
      <c r="AY735" s="58"/>
    </row>
    <row r="736" spans="9:51" x14ac:dyDescent="0.25">
      <c r="I736" s="58"/>
      <c r="J736" s="59"/>
      <c r="AD736" s="59"/>
      <c r="AE736" s="59"/>
      <c r="AF736" s="60"/>
      <c r="AI736" s="61"/>
      <c r="AR736" s="61"/>
      <c r="AY736" s="58"/>
    </row>
    <row r="737" spans="9:51" x14ac:dyDescent="0.25">
      <c r="I737" s="58"/>
      <c r="J737" s="59"/>
      <c r="AD737" s="59"/>
      <c r="AE737" s="59"/>
      <c r="AF737" s="60"/>
      <c r="AI737" s="61"/>
      <c r="AR737" s="61"/>
      <c r="AY737" s="58"/>
    </row>
    <row r="738" spans="9:51" x14ac:dyDescent="0.25">
      <c r="I738" s="58"/>
      <c r="J738" s="59"/>
      <c r="AD738" s="59"/>
      <c r="AE738" s="59"/>
      <c r="AF738" s="60"/>
      <c r="AI738" s="61"/>
      <c r="AS738" s="62"/>
      <c r="AY738" s="58"/>
    </row>
    <row r="739" spans="9:51" x14ac:dyDescent="0.25">
      <c r="I739" s="58"/>
      <c r="J739" s="59"/>
      <c r="AD739" s="59"/>
      <c r="AE739" s="59"/>
      <c r="AF739" s="60"/>
      <c r="AI739" s="61"/>
      <c r="AR739" s="61"/>
      <c r="AY739" s="58"/>
    </row>
    <row r="740" spans="9:51" x14ac:dyDescent="0.25">
      <c r="I740" s="58"/>
      <c r="J740" s="59"/>
      <c r="AD740" s="59"/>
      <c r="AE740" s="59"/>
      <c r="AF740" s="60"/>
      <c r="AI740" s="61"/>
      <c r="AR740" s="61"/>
      <c r="AY740" s="58"/>
    </row>
    <row r="741" spans="9:51" x14ac:dyDescent="0.25">
      <c r="I741" s="58"/>
      <c r="J741" s="59"/>
      <c r="AD741" s="59"/>
      <c r="AE741" s="59"/>
      <c r="AF741" s="60"/>
      <c r="AI741" s="61"/>
      <c r="AR741" s="61"/>
      <c r="AY741" s="58"/>
    </row>
    <row r="742" spans="9:51" x14ac:dyDescent="0.25">
      <c r="I742" s="58"/>
      <c r="J742" s="59"/>
      <c r="AD742" s="59"/>
      <c r="AE742" s="59"/>
      <c r="AF742" s="60"/>
      <c r="AI742" s="61"/>
      <c r="AR742" s="61"/>
      <c r="AY742" s="58"/>
    </row>
    <row r="743" spans="9:51" x14ac:dyDescent="0.25">
      <c r="I743" s="58"/>
      <c r="J743" s="59"/>
      <c r="AD743" s="59"/>
      <c r="AE743" s="59"/>
      <c r="AF743" s="60"/>
      <c r="AI743" s="61"/>
      <c r="AR743" s="61"/>
      <c r="AY743" s="58"/>
    </row>
    <row r="744" spans="9:51" x14ac:dyDescent="0.25">
      <c r="I744" s="58"/>
      <c r="J744" s="59"/>
      <c r="AD744" s="59"/>
      <c r="AE744" s="59"/>
      <c r="AF744" s="60"/>
      <c r="AI744" s="61"/>
      <c r="AR744" s="61"/>
      <c r="AY744" s="58"/>
    </row>
    <row r="745" spans="9:51" x14ac:dyDescent="0.25">
      <c r="I745" s="58"/>
      <c r="J745" s="59"/>
      <c r="AD745" s="59"/>
      <c r="AE745" s="59"/>
      <c r="AF745" s="60"/>
      <c r="AI745" s="61"/>
      <c r="AS745" s="62"/>
      <c r="AY745" s="58"/>
    </row>
    <row r="746" spans="9:51" x14ac:dyDescent="0.25">
      <c r="I746" s="58"/>
      <c r="J746" s="59"/>
      <c r="AD746" s="59"/>
      <c r="AE746" s="59"/>
      <c r="AF746" s="60"/>
      <c r="AI746" s="61"/>
      <c r="AR746" s="61"/>
      <c r="AY746" s="58"/>
    </row>
    <row r="747" spans="9:51" x14ac:dyDescent="0.25">
      <c r="I747" s="58"/>
      <c r="J747" s="59"/>
      <c r="AD747" s="59"/>
      <c r="AE747" s="59"/>
      <c r="AF747" s="60"/>
      <c r="AI747" s="61"/>
      <c r="AS747" s="62"/>
      <c r="AY747" s="58"/>
    </row>
    <row r="748" spans="9:51" x14ac:dyDescent="0.25">
      <c r="I748" s="58"/>
      <c r="J748" s="59"/>
      <c r="AD748" s="59"/>
      <c r="AE748" s="59"/>
      <c r="AF748" s="60"/>
      <c r="AI748" s="61"/>
      <c r="AR748" s="61"/>
      <c r="AY748" s="58"/>
    </row>
    <row r="749" spans="9:51" x14ac:dyDescent="0.25">
      <c r="I749" s="58"/>
      <c r="J749" s="59"/>
      <c r="AD749" s="59"/>
      <c r="AE749" s="59"/>
      <c r="AF749" s="60"/>
      <c r="AI749" s="61"/>
      <c r="AR749" s="61"/>
      <c r="AY749" s="58"/>
    </row>
    <row r="750" spans="9:51" x14ac:dyDescent="0.25">
      <c r="I750" s="58"/>
      <c r="J750" s="59"/>
      <c r="AD750" s="59"/>
      <c r="AE750" s="59"/>
      <c r="AF750" s="60"/>
      <c r="AI750" s="61"/>
      <c r="AR750" s="61"/>
      <c r="AY750" s="58"/>
    </row>
    <row r="751" spans="9:51" x14ac:dyDescent="0.25">
      <c r="I751" s="58"/>
      <c r="J751" s="59"/>
      <c r="AD751" s="59"/>
      <c r="AE751" s="59"/>
      <c r="AF751" s="60"/>
      <c r="AI751" s="61"/>
      <c r="AS751" s="62"/>
      <c r="AY751" s="58"/>
    </row>
    <row r="752" spans="9:51" x14ac:dyDescent="0.25">
      <c r="I752" s="58"/>
      <c r="J752" s="59"/>
      <c r="AD752" s="59"/>
      <c r="AE752" s="59"/>
      <c r="AF752" s="60"/>
      <c r="AI752" s="61"/>
      <c r="AR752" s="61"/>
      <c r="AY752" s="58"/>
    </row>
    <row r="753" spans="9:51" x14ac:dyDescent="0.25">
      <c r="I753" s="58"/>
      <c r="J753" s="59"/>
      <c r="AD753" s="59"/>
      <c r="AE753" s="59"/>
      <c r="AF753" s="60"/>
      <c r="AI753" s="61"/>
      <c r="AR753" s="61"/>
      <c r="AY753" s="58"/>
    </row>
    <row r="754" spans="9:51" x14ac:dyDescent="0.25">
      <c r="I754" s="58"/>
      <c r="J754" s="59"/>
      <c r="AD754" s="59"/>
      <c r="AE754" s="59"/>
      <c r="AF754" s="60"/>
      <c r="AI754" s="61"/>
      <c r="AK754" s="59"/>
      <c r="AL754" s="59"/>
      <c r="AM754" s="60"/>
      <c r="AP754" s="61"/>
      <c r="AS754" s="62"/>
      <c r="AY754" s="58"/>
    </row>
    <row r="755" spans="9:51" x14ac:dyDescent="0.25">
      <c r="I755" s="58"/>
      <c r="J755" s="59"/>
      <c r="AD755" s="59"/>
      <c r="AE755" s="59"/>
      <c r="AF755" s="60"/>
      <c r="AI755" s="61"/>
      <c r="AR755" s="61"/>
      <c r="AY755" s="58"/>
    </row>
    <row r="756" spans="9:51" x14ac:dyDescent="0.25">
      <c r="I756" s="58"/>
      <c r="J756" s="59"/>
      <c r="AD756" s="59"/>
      <c r="AE756" s="59"/>
      <c r="AF756" s="60"/>
      <c r="AI756" s="61"/>
      <c r="AR756" s="61"/>
      <c r="AY756" s="58"/>
    </row>
    <row r="757" spans="9:51" x14ac:dyDescent="0.25">
      <c r="I757" s="58"/>
      <c r="J757" s="59"/>
      <c r="AD757" s="59"/>
      <c r="AE757" s="59"/>
      <c r="AF757" s="60"/>
      <c r="AI757" s="61"/>
      <c r="AR757" s="61"/>
      <c r="AY757" s="58"/>
    </row>
    <row r="758" spans="9:51" x14ac:dyDescent="0.25">
      <c r="I758" s="58"/>
      <c r="J758" s="59"/>
      <c r="AD758" s="59"/>
      <c r="AE758" s="59"/>
      <c r="AF758" s="60"/>
      <c r="AI758" s="61"/>
      <c r="AR758" s="61"/>
      <c r="AY758" s="58"/>
    </row>
    <row r="759" spans="9:51" x14ac:dyDescent="0.25">
      <c r="I759" s="58"/>
      <c r="J759" s="59"/>
      <c r="AD759" s="59"/>
      <c r="AE759" s="59"/>
      <c r="AF759" s="60"/>
      <c r="AI759" s="61"/>
      <c r="AS759" s="62"/>
      <c r="AY759" s="58"/>
    </row>
    <row r="760" spans="9:51" x14ac:dyDescent="0.25">
      <c r="I760" s="58"/>
      <c r="J760" s="59"/>
      <c r="AD760" s="59"/>
      <c r="AE760" s="59"/>
      <c r="AF760" s="60"/>
      <c r="AI760" s="61"/>
      <c r="AR760" s="61"/>
      <c r="AY760" s="58"/>
    </row>
    <row r="761" spans="9:51" x14ac:dyDescent="0.25">
      <c r="I761" s="58"/>
      <c r="J761" s="59"/>
      <c r="AD761" s="59"/>
      <c r="AE761" s="59"/>
      <c r="AF761" s="60"/>
      <c r="AI761" s="61"/>
      <c r="AS761" s="62"/>
      <c r="AY761" s="58"/>
    </row>
    <row r="762" spans="9:51" x14ac:dyDescent="0.25">
      <c r="I762" s="58"/>
      <c r="J762" s="59"/>
      <c r="AD762" s="59"/>
      <c r="AE762" s="59"/>
      <c r="AF762" s="60"/>
      <c r="AI762" s="61"/>
      <c r="AR762" s="61"/>
      <c r="AY762" s="58"/>
    </row>
    <row r="763" spans="9:51" x14ac:dyDescent="0.25">
      <c r="I763" s="58"/>
      <c r="J763" s="59"/>
      <c r="AD763" s="59"/>
      <c r="AE763" s="59"/>
      <c r="AF763" s="60"/>
      <c r="AI763" s="61"/>
      <c r="AS763" s="62"/>
      <c r="AY763" s="58"/>
    </row>
    <row r="764" spans="9:51" x14ac:dyDescent="0.25">
      <c r="I764" s="58"/>
      <c r="J764" s="59"/>
      <c r="AD764" s="59"/>
      <c r="AE764" s="59"/>
      <c r="AF764" s="60"/>
      <c r="AI764" s="61"/>
      <c r="AR764" s="61"/>
      <c r="AY764" s="58"/>
    </row>
    <row r="765" spans="9:51" x14ac:dyDescent="0.25">
      <c r="I765" s="58"/>
      <c r="J765" s="59"/>
      <c r="AD765" s="59"/>
      <c r="AE765" s="59"/>
      <c r="AF765" s="60"/>
      <c r="AI765" s="61"/>
      <c r="AR765" s="61"/>
      <c r="AY765" s="58"/>
    </row>
    <row r="766" spans="9:51" x14ac:dyDescent="0.25">
      <c r="I766" s="58"/>
      <c r="J766" s="59"/>
      <c r="AD766" s="59"/>
      <c r="AE766" s="59"/>
      <c r="AF766" s="60"/>
      <c r="AI766" s="61"/>
      <c r="AR766" s="61"/>
      <c r="AY766" s="58"/>
    </row>
    <row r="767" spans="9:51" x14ac:dyDescent="0.25">
      <c r="I767" s="58"/>
      <c r="J767" s="59"/>
      <c r="AD767" s="59"/>
      <c r="AE767" s="59"/>
      <c r="AF767" s="60"/>
      <c r="AI767" s="61"/>
      <c r="AR767" s="61"/>
      <c r="AY767" s="58"/>
    </row>
    <row r="768" spans="9:51" x14ac:dyDescent="0.25">
      <c r="I768" s="58"/>
      <c r="J768" s="59"/>
      <c r="AD768" s="59"/>
      <c r="AE768" s="59"/>
      <c r="AF768" s="60"/>
      <c r="AI768" s="61"/>
      <c r="AR768" s="61"/>
      <c r="AY768" s="58"/>
    </row>
    <row r="769" spans="9:51" x14ac:dyDescent="0.25">
      <c r="I769" s="58"/>
      <c r="J769" s="59"/>
      <c r="AD769" s="59"/>
      <c r="AE769" s="59"/>
      <c r="AF769" s="60"/>
      <c r="AI769" s="61"/>
      <c r="AR769" s="61"/>
      <c r="AY769" s="58"/>
    </row>
    <row r="770" spans="9:51" x14ac:dyDescent="0.25">
      <c r="I770" s="58"/>
      <c r="J770" s="59"/>
      <c r="AD770" s="59"/>
      <c r="AE770" s="59"/>
      <c r="AF770" s="60"/>
      <c r="AI770" s="61"/>
      <c r="AR770" s="61"/>
      <c r="AY770" s="58"/>
    </row>
    <row r="771" spans="9:51" x14ac:dyDescent="0.25">
      <c r="I771" s="58"/>
      <c r="J771" s="59"/>
      <c r="AD771" s="59"/>
      <c r="AE771" s="59"/>
      <c r="AF771" s="60"/>
      <c r="AI771" s="61"/>
      <c r="AR771" s="61"/>
      <c r="AY771" s="58"/>
    </row>
    <row r="772" spans="9:51" x14ac:dyDescent="0.25">
      <c r="I772" s="58"/>
      <c r="J772" s="59"/>
      <c r="AD772" s="59"/>
      <c r="AE772" s="59"/>
      <c r="AF772" s="60"/>
      <c r="AI772" s="61"/>
      <c r="AR772" s="61"/>
      <c r="AY772" s="58"/>
    </row>
    <row r="773" spans="9:51" x14ac:dyDescent="0.25">
      <c r="I773" s="58"/>
      <c r="J773" s="59"/>
      <c r="AD773" s="59"/>
      <c r="AE773" s="59"/>
      <c r="AF773" s="60"/>
      <c r="AI773" s="61"/>
      <c r="AK773" s="59"/>
      <c r="AL773" s="59"/>
      <c r="AM773" s="60"/>
      <c r="AP773" s="61"/>
      <c r="AS773" s="62"/>
      <c r="AY773" s="58"/>
    </row>
    <row r="774" spans="9:51" x14ac:dyDescent="0.25">
      <c r="I774" s="58"/>
      <c r="J774" s="59"/>
      <c r="AD774" s="59"/>
      <c r="AE774" s="59"/>
      <c r="AF774" s="60"/>
      <c r="AI774" s="61"/>
      <c r="AR774" s="61"/>
      <c r="AY774" s="58"/>
    </row>
    <row r="775" spans="9:51" x14ac:dyDescent="0.25">
      <c r="I775" s="58"/>
      <c r="J775" s="59"/>
      <c r="AD775" s="59"/>
      <c r="AE775" s="59"/>
      <c r="AF775" s="60"/>
      <c r="AI775" s="61"/>
      <c r="AR775" s="61"/>
      <c r="AY775" s="58"/>
    </row>
    <row r="776" spans="9:51" x14ac:dyDescent="0.25">
      <c r="I776" s="58"/>
      <c r="J776" s="59"/>
      <c r="AD776" s="59"/>
      <c r="AE776" s="59"/>
      <c r="AF776" s="60"/>
      <c r="AI776" s="61"/>
      <c r="AK776" s="59"/>
      <c r="AL776" s="59"/>
      <c r="AM776" s="60"/>
      <c r="AP776" s="61"/>
      <c r="AS776" s="62"/>
      <c r="AY776" s="58"/>
    </row>
    <row r="777" spans="9:51" x14ac:dyDescent="0.25">
      <c r="I777" s="58"/>
      <c r="J777" s="59"/>
      <c r="AD777" s="59"/>
      <c r="AE777" s="59"/>
      <c r="AF777" s="60"/>
      <c r="AI777" s="61"/>
      <c r="AR777" s="61"/>
      <c r="AY777" s="58"/>
    </row>
    <row r="778" spans="9:51" x14ac:dyDescent="0.25">
      <c r="I778" s="58"/>
      <c r="J778" s="59"/>
      <c r="AD778" s="59"/>
      <c r="AE778" s="59"/>
      <c r="AF778" s="60"/>
      <c r="AI778" s="61"/>
      <c r="AS778" s="62"/>
      <c r="AY778" s="58"/>
    </row>
    <row r="779" spans="9:51" x14ac:dyDescent="0.25">
      <c r="I779" s="58"/>
      <c r="J779" s="59"/>
      <c r="AD779" s="59"/>
      <c r="AE779" s="59"/>
      <c r="AF779" s="60"/>
      <c r="AI779" s="61"/>
      <c r="AR779" s="61"/>
      <c r="AY779" s="58"/>
    </row>
    <row r="780" spans="9:51" x14ac:dyDescent="0.25">
      <c r="I780" s="58"/>
      <c r="J780" s="59"/>
      <c r="AD780" s="59"/>
      <c r="AE780" s="59"/>
      <c r="AF780" s="60"/>
      <c r="AI780" s="61"/>
      <c r="AR780" s="61"/>
      <c r="AY780" s="58"/>
    </row>
    <row r="781" spans="9:51" x14ac:dyDescent="0.25">
      <c r="I781" s="58"/>
      <c r="J781" s="59"/>
      <c r="AD781" s="59"/>
      <c r="AE781" s="59"/>
      <c r="AF781" s="60"/>
      <c r="AI781" s="61"/>
      <c r="AR781" s="61"/>
      <c r="AY781" s="58"/>
    </row>
    <row r="782" spans="9:51" x14ac:dyDescent="0.25">
      <c r="I782" s="58"/>
      <c r="J782" s="59"/>
      <c r="AD782" s="59"/>
      <c r="AE782" s="59"/>
      <c r="AF782" s="60"/>
      <c r="AI782" s="61"/>
      <c r="AK782" s="59"/>
      <c r="AL782" s="59"/>
      <c r="AM782" s="60"/>
      <c r="AP782" s="61"/>
      <c r="AS782" s="62"/>
      <c r="AY782" s="58"/>
    </row>
    <row r="783" spans="9:51" x14ac:dyDescent="0.25">
      <c r="I783" s="58"/>
      <c r="J783" s="59"/>
      <c r="AD783" s="59"/>
      <c r="AE783" s="59"/>
      <c r="AF783" s="60"/>
      <c r="AI783" s="61"/>
      <c r="AS783" s="62"/>
      <c r="AY783" s="58"/>
    </row>
    <row r="784" spans="9:51" x14ac:dyDescent="0.25">
      <c r="I784" s="58"/>
      <c r="J784" s="59"/>
      <c r="AD784" s="59"/>
      <c r="AE784" s="59"/>
      <c r="AF784" s="60"/>
      <c r="AI784" s="61"/>
      <c r="AR784" s="61"/>
      <c r="AY784" s="58"/>
    </row>
    <row r="785" spans="9:51" x14ac:dyDescent="0.25">
      <c r="I785" s="58"/>
      <c r="J785" s="59"/>
      <c r="AD785" s="59"/>
      <c r="AE785" s="59"/>
      <c r="AF785" s="60"/>
      <c r="AI785" s="61"/>
      <c r="AS785" s="62"/>
      <c r="AY785" s="58"/>
    </row>
    <row r="786" spans="9:51" x14ac:dyDescent="0.25">
      <c r="I786" s="58"/>
      <c r="J786" s="59"/>
      <c r="AD786" s="59"/>
      <c r="AE786" s="59"/>
      <c r="AF786" s="60"/>
      <c r="AI786" s="61"/>
      <c r="AR786" s="61"/>
      <c r="AY786" s="58"/>
    </row>
    <row r="787" spans="9:51" x14ac:dyDescent="0.25">
      <c r="I787" s="58"/>
      <c r="J787" s="59"/>
      <c r="AD787" s="59"/>
      <c r="AE787" s="59"/>
      <c r="AF787" s="60"/>
      <c r="AI787" s="61"/>
      <c r="AS787" s="62"/>
      <c r="AY787" s="58"/>
    </row>
    <row r="788" spans="9:51" x14ac:dyDescent="0.25">
      <c r="I788" s="58"/>
      <c r="J788" s="59"/>
      <c r="AD788" s="59"/>
      <c r="AE788" s="59"/>
      <c r="AF788" s="60"/>
      <c r="AI788" s="61"/>
      <c r="AS788" s="62"/>
      <c r="AY788" s="58"/>
    </row>
    <row r="789" spans="9:51" x14ac:dyDescent="0.25">
      <c r="I789" s="58"/>
      <c r="J789" s="59"/>
      <c r="AD789" s="59"/>
      <c r="AE789" s="59"/>
      <c r="AF789" s="60"/>
      <c r="AI789" s="61"/>
      <c r="AS789" s="62"/>
      <c r="AY789" s="58"/>
    </row>
    <row r="790" spans="9:51" x14ac:dyDescent="0.25">
      <c r="I790" s="58"/>
      <c r="J790" s="59"/>
      <c r="AD790" s="59"/>
      <c r="AE790" s="59"/>
      <c r="AF790" s="60"/>
      <c r="AI790" s="61"/>
      <c r="AR790" s="61"/>
      <c r="AY790" s="58"/>
    </row>
    <row r="791" spans="9:51" x14ac:dyDescent="0.25">
      <c r="I791" s="58"/>
      <c r="J791" s="59"/>
      <c r="AD791" s="59"/>
      <c r="AE791" s="59"/>
      <c r="AF791" s="60"/>
      <c r="AI791" s="61"/>
      <c r="AR791" s="61"/>
      <c r="AY791" s="58"/>
    </row>
    <row r="792" spans="9:51" x14ac:dyDescent="0.25">
      <c r="I792" s="58"/>
      <c r="J792" s="59"/>
      <c r="AD792" s="59"/>
      <c r="AE792" s="59"/>
      <c r="AF792" s="60"/>
      <c r="AI792" s="61"/>
      <c r="AS792" s="62"/>
      <c r="AY792" s="58"/>
    </row>
    <row r="793" spans="9:51" x14ac:dyDescent="0.25">
      <c r="I793" s="58"/>
      <c r="J793" s="59"/>
      <c r="AD793" s="59"/>
      <c r="AE793" s="59"/>
      <c r="AF793" s="60"/>
      <c r="AI793" s="61"/>
      <c r="AR793" s="61"/>
      <c r="AY793" s="58"/>
    </row>
    <row r="794" spans="9:51" x14ac:dyDescent="0.25">
      <c r="I794" s="58"/>
      <c r="J794" s="59"/>
      <c r="AD794" s="59"/>
      <c r="AE794" s="59"/>
      <c r="AF794" s="60"/>
      <c r="AI794" s="61"/>
      <c r="AR794" s="61"/>
      <c r="AY794" s="58"/>
    </row>
    <row r="795" spans="9:51" x14ac:dyDescent="0.25">
      <c r="I795" s="58"/>
      <c r="J795" s="59"/>
      <c r="AD795" s="59"/>
      <c r="AE795" s="59"/>
      <c r="AF795" s="60"/>
      <c r="AI795" s="61"/>
      <c r="AK795" s="59"/>
      <c r="AL795" s="59"/>
      <c r="AM795" s="60"/>
      <c r="AP795" s="61"/>
      <c r="AS795" s="62"/>
      <c r="AY795" s="58"/>
    </row>
    <row r="796" spans="9:51" x14ac:dyDescent="0.25">
      <c r="I796" s="58"/>
      <c r="J796" s="59"/>
      <c r="AD796" s="59"/>
      <c r="AE796" s="59"/>
      <c r="AF796" s="60"/>
      <c r="AI796" s="61"/>
      <c r="AR796" s="61"/>
      <c r="AY796" s="58"/>
    </row>
    <row r="797" spans="9:51" x14ac:dyDescent="0.25">
      <c r="I797" s="58"/>
      <c r="J797" s="59"/>
      <c r="AD797" s="59"/>
      <c r="AE797" s="59"/>
      <c r="AF797" s="60"/>
      <c r="AI797" s="61"/>
      <c r="AR797" s="61"/>
      <c r="AY797" s="58"/>
    </row>
    <row r="798" spans="9:51" x14ac:dyDescent="0.25">
      <c r="I798" s="58"/>
      <c r="J798" s="59"/>
      <c r="AD798" s="59"/>
      <c r="AE798" s="59"/>
      <c r="AF798" s="60"/>
      <c r="AI798" s="61"/>
      <c r="AR798" s="61"/>
      <c r="AY798" s="58"/>
    </row>
    <row r="799" spans="9:51" x14ac:dyDescent="0.25">
      <c r="I799" s="58"/>
      <c r="J799" s="59"/>
      <c r="AD799" s="59"/>
      <c r="AE799" s="59"/>
      <c r="AF799" s="60"/>
      <c r="AI799" s="61"/>
      <c r="AS799" s="62"/>
      <c r="AY799" s="58"/>
    </row>
    <row r="800" spans="9:51" x14ac:dyDescent="0.25">
      <c r="I800" s="58"/>
      <c r="J800" s="59"/>
      <c r="AD800" s="59"/>
      <c r="AE800" s="59"/>
      <c r="AF800" s="60"/>
      <c r="AI800" s="61"/>
      <c r="AR800" s="61"/>
      <c r="AY800" s="58"/>
    </row>
    <row r="801" spans="9:51" x14ac:dyDescent="0.25">
      <c r="I801" s="58"/>
      <c r="J801" s="59"/>
      <c r="AD801" s="59"/>
      <c r="AE801" s="59"/>
      <c r="AF801" s="60"/>
      <c r="AI801" s="61"/>
      <c r="AR801" s="61"/>
      <c r="AY801" s="58"/>
    </row>
    <row r="802" spans="9:51" x14ac:dyDescent="0.25">
      <c r="I802" s="58"/>
      <c r="J802" s="59"/>
      <c r="AD802" s="59"/>
      <c r="AE802" s="59"/>
      <c r="AF802" s="60"/>
      <c r="AI802" s="61"/>
      <c r="AR802" s="61"/>
      <c r="AY802" s="58"/>
    </row>
    <row r="803" spans="9:51" x14ac:dyDescent="0.25">
      <c r="I803" s="58"/>
      <c r="J803" s="59"/>
      <c r="AD803" s="59"/>
      <c r="AE803" s="59"/>
      <c r="AF803" s="60"/>
      <c r="AI803" s="61"/>
      <c r="AR803" s="61"/>
      <c r="AY803" s="58"/>
    </row>
    <row r="804" spans="9:51" x14ac:dyDescent="0.25">
      <c r="I804" s="58"/>
      <c r="J804" s="59"/>
      <c r="AD804" s="59"/>
      <c r="AE804" s="59"/>
      <c r="AF804" s="60"/>
      <c r="AI804" s="61"/>
      <c r="AR804" s="61"/>
      <c r="AY804" s="58"/>
    </row>
    <row r="805" spans="9:51" x14ac:dyDescent="0.25">
      <c r="I805" s="58"/>
      <c r="J805" s="59"/>
      <c r="AD805" s="59"/>
      <c r="AE805" s="59"/>
      <c r="AF805" s="60"/>
      <c r="AI805" s="61"/>
      <c r="AR805" s="61"/>
      <c r="AY805" s="58"/>
    </row>
    <row r="806" spans="9:51" x14ac:dyDescent="0.25">
      <c r="I806" s="58"/>
      <c r="J806" s="59"/>
      <c r="AD806" s="59"/>
      <c r="AE806" s="59"/>
      <c r="AF806" s="60"/>
      <c r="AI806" s="61"/>
      <c r="AR806" s="61"/>
      <c r="AY806" s="58"/>
    </row>
    <row r="807" spans="9:51" x14ac:dyDescent="0.25">
      <c r="I807" s="58"/>
      <c r="J807" s="59"/>
      <c r="AD807" s="59"/>
      <c r="AE807" s="59"/>
      <c r="AF807" s="60"/>
      <c r="AI807" s="61"/>
      <c r="AS807" s="62"/>
      <c r="AY807" s="58"/>
    </row>
    <row r="808" spans="9:51" x14ac:dyDescent="0.25">
      <c r="I808" s="58"/>
      <c r="J808" s="59"/>
      <c r="AD808" s="59"/>
      <c r="AE808" s="59"/>
      <c r="AF808" s="60"/>
      <c r="AI808" s="61"/>
      <c r="AR808" s="61"/>
      <c r="AY808" s="58"/>
    </row>
    <row r="809" spans="9:51" x14ac:dyDescent="0.25">
      <c r="I809" s="58"/>
      <c r="J809" s="59"/>
      <c r="AD809" s="59"/>
      <c r="AE809" s="59"/>
      <c r="AF809" s="60"/>
      <c r="AI809" s="61"/>
      <c r="AR809" s="61"/>
      <c r="AY809" s="58"/>
    </row>
    <row r="810" spans="9:51" x14ac:dyDescent="0.25">
      <c r="I810" s="58"/>
      <c r="J810" s="59"/>
      <c r="AD810" s="59"/>
      <c r="AE810" s="59"/>
      <c r="AF810" s="60"/>
      <c r="AI810" s="61"/>
      <c r="AR810" s="61"/>
      <c r="AY810" s="58"/>
    </row>
    <row r="811" spans="9:51" x14ac:dyDescent="0.25">
      <c r="I811" s="58"/>
      <c r="J811" s="59"/>
      <c r="AD811" s="59"/>
      <c r="AE811" s="59"/>
      <c r="AF811" s="60"/>
      <c r="AI811" s="61"/>
      <c r="AR811" s="61"/>
      <c r="AY811" s="58"/>
    </row>
    <row r="812" spans="9:51" x14ac:dyDescent="0.25">
      <c r="I812" s="58"/>
      <c r="J812" s="59"/>
      <c r="AD812" s="59"/>
      <c r="AE812" s="59"/>
      <c r="AF812" s="60"/>
      <c r="AI812" s="61"/>
      <c r="AR812" s="61"/>
      <c r="AY812" s="58"/>
    </row>
    <row r="813" spans="9:51" x14ac:dyDescent="0.25">
      <c r="I813" s="58"/>
      <c r="J813" s="59"/>
      <c r="AD813" s="59"/>
      <c r="AE813" s="59"/>
      <c r="AF813" s="60"/>
      <c r="AI813" s="61"/>
      <c r="AR813" s="61"/>
      <c r="AY813" s="58"/>
    </row>
    <row r="814" spans="9:51" x14ac:dyDescent="0.25">
      <c r="I814" s="58"/>
      <c r="J814" s="59"/>
      <c r="AD814" s="59"/>
      <c r="AE814" s="59"/>
      <c r="AF814" s="60"/>
      <c r="AI814" s="61"/>
      <c r="AR814" s="61"/>
      <c r="AY814" s="58"/>
    </row>
    <row r="815" spans="9:51" x14ac:dyDescent="0.25">
      <c r="I815" s="58"/>
      <c r="J815" s="59"/>
      <c r="AD815" s="59"/>
      <c r="AE815" s="59"/>
      <c r="AF815" s="60"/>
      <c r="AI815" s="61"/>
      <c r="AR815" s="61"/>
      <c r="AY815" s="58"/>
    </row>
    <row r="816" spans="9:51" x14ac:dyDescent="0.25">
      <c r="I816" s="58"/>
      <c r="J816" s="59"/>
      <c r="AD816" s="59"/>
      <c r="AE816" s="59"/>
      <c r="AF816" s="60"/>
      <c r="AI816" s="61"/>
      <c r="AK816" s="59"/>
      <c r="AL816" s="59"/>
      <c r="AM816" s="60"/>
      <c r="AP816" s="61"/>
      <c r="AS816" s="62"/>
      <c r="AY816" s="58"/>
    </row>
    <row r="817" spans="9:51" x14ac:dyDescent="0.25">
      <c r="I817" s="58"/>
      <c r="J817" s="59"/>
      <c r="AD817" s="59"/>
      <c r="AE817" s="59"/>
      <c r="AF817" s="60"/>
      <c r="AI817" s="61"/>
      <c r="AR817" s="61"/>
      <c r="AY817" s="58"/>
    </row>
    <row r="818" spans="9:51" x14ac:dyDescent="0.25">
      <c r="I818" s="58"/>
      <c r="J818" s="59"/>
      <c r="AD818" s="59"/>
      <c r="AE818" s="59"/>
      <c r="AF818" s="60"/>
      <c r="AI818" s="61"/>
      <c r="AK818" s="59"/>
      <c r="AL818" s="59"/>
      <c r="AM818" s="60"/>
      <c r="AP818" s="61"/>
      <c r="AR818" s="61"/>
      <c r="AY818" s="58"/>
    </row>
    <row r="819" spans="9:51" x14ac:dyDescent="0.25">
      <c r="I819" s="58"/>
      <c r="J819" s="59"/>
      <c r="AD819" s="59"/>
      <c r="AE819" s="59"/>
      <c r="AF819" s="60"/>
      <c r="AI819" s="61"/>
      <c r="AR819" s="61"/>
      <c r="AY819" s="58"/>
    </row>
    <row r="820" spans="9:51" x14ac:dyDescent="0.25">
      <c r="I820" s="58"/>
      <c r="J820" s="59"/>
      <c r="AD820" s="59"/>
      <c r="AE820" s="59"/>
      <c r="AF820" s="60"/>
      <c r="AI820" s="61"/>
      <c r="AR820" s="61"/>
      <c r="AY820" s="58"/>
    </row>
    <row r="821" spans="9:51" x14ac:dyDescent="0.25">
      <c r="I821" s="58"/>
      <c r="J821" s="59"/>
      <c r="AD821" s="59"/>
      <c r="AE821" s="59"/>
      <c r="AF821" s="60"/>
      <c r="AI821" s="61"/>
      <c r="AR821" s="61"/>
      <c r="AY821" s="58"/>
    </row>
    <row r="822" spans="9:51" x14ac:dyDescent="0.25">
      <c r="I822" s="58"/>
      <c r="J822" s="59"/>
      <c r="AD822" s="59"/>
      <c r="AE822" s="59"/>
      <c r="AF822" s="60"/>
      <c r="AI822" s="61"/>
      <c r="AS822" s="62"/>
      <c r="AY822" s="58"/>
    </row>
    <row r="823" spans="9:51" x14ac:dyDescent="0.25">
      <c r="I823" s="58"/>
      <c r="J823" s="59"/>
      <c r="AD823" s="59"/>
      <c r="AE823" s="59"/>
      <c r="AF823" s="60"/>
      <c r="AI823" s="61"/>
      <c r="AR823" s="61"/>
      <c r="AY823" s="58"/>
    </row>
    <row r="824" spans="9:51" x14ac:dyDescent="0.25">
      <c r="I824" s="58"/>
      <c r="J824" s="59"/>
      <c r="AD824" s="59"/>
      <c r="AE824" s="59"/>
      <c r="AF824" s="60"/>
      <c r="AI824" s="61"/>
      <c r="AR824" s="61"/>
      <c r="AY824" s="58"/>
    </row>
    <row r="825" spans="9:51" x14ac:dyDescent="0.25">
      <c r="I825" s="58"/>
      <c r="J825" s="59"/>
      <c r="AD825" s="59"/>
      <c r="AE825" s="59"/>
      <c r="AF825" s="60"/>
      <c r="AI825" s="61"/>
      <c r="AR825" s="61"/>
      <c r="AY825" s="58"/>
    </row>
    <row r="826" spans="9:51" x14ac:dyDescent="0.25">
      <c r="I826" s="58"/>
      <c r="J826" s="59"/>
      <c r="AD826" s="59"/>
      <c r="AE826" s="59"/>
      <c r="AF826" s="60"/>
      <c r="AI826" s="61"/>
      <c r="AR826" s="61"/>
      <c r="AY826" s="58"/>
    </row>
    <row r="827" spans="9:51" x14ac:dyDescent="0.25">
      <c r="I827" s="58"/>
      <c r="J827" s="59"/>
      <c r="AD827" s="59"/>
      <c r="AE827" s="59"/>
      <c r="AF827" s="60"/>
      <c r="AI827" s="61"/>
      <c r="AR827" s="61"/>
      <c r="AY827" s="58"/>
    </row>
    <row r="828" spans="9:51" x14ac:dyDescent="0.25">
      <c r="I828" s="58"/>
      <c r="J828" s="59"/>
      <c r="AD828" s="59"/>
      <c r="AE828" s="59"/>
      <c r="AF828" s="60"/>
      <c r="AI828" s="61"/>
      <c r="AR828" s="61"/>
      <c r="AY828" s="58"/>
    </row>
    <row r="829" spans="9:51" x14ac:dyDescent="0.25">
      <c r="I829" s="58"/>
      <c r="J829" s="59"/>
      <c r="AD829" s="59"/>
      <c r="AE829" s="59"/>
      <c r="AF829" s="60"/>
      <c r="AI829" s="61"/>
      <c r="AR829" s="61"/>
      <c r="AY829" s="58"/>
    </row>
    <row r="830" spans="9:51" x14ac:dyDescent="0.25">
      <c r="I830" s="58"/>
      <c r="J830" s="59"/>
      <c r="AD830" s="59"/>
      <c r="AE830" s="59"/>
      <c r="AF830" s="60"/>
      <c r="AI830" s="61"/>
      <c r="AS830" s="62"/>
      <c r="AY830" s="58"/>
    </row>
    <row r="831" spans="9:51" x14ac:dyDescent="0.25">
      <c r="I831" s="58"/>
      <c r="J831" s="59"/>
      <c r="AD831" s="59"/>
      <c r="AE831" s="59"/>
      <c r="AF831" s="60"/>
      <c r="AI831" s="61"/>
      <c r="AR831" s="61"/>
      <c r="AY831" s="58"/>
    </row>
    <row r="832" spans="9:51" x14ac:dyDescent="0.25">
      <c r="I832" s="58"/>
      <c r="J832" s="59"/>
      <c r="AD832" s="59"/>
      <c r="AE832" s="59"/>
      <c r="AF832" s="60"/>
      <c r="AI832" s="61"/>
      <c r="AR832" s="61"/>
      <c r="AY832" s="58"/>
    </row>
    <row r="833" spans="9:51" x14ac:dyDescent="0.25">
      <c r="I833" s="58"/>
      <c r="J833" s="59"/>
      <c r="AD833" s="59"/>
      <c r="AE833" s="59"/>
      <c r="AF833" s="60"/>
      <c r="AI833" s="61"/>
      <c r="AR833" s="61"/>
      <c r="AY833" s="58"/>
    </row>
    <row r="834" spans="9:51" x14ac:dyDescent="0.25">
      <c r="I834" s="58"/>
      <c r="J834" s="59"/>
      <c r="AD834" s="59"/>
      <c r="AE834" s="59"/>
      <c r="AF834" s="60"/>
      <c r="AI834" s="61"/>
      <c r="AK834" s="59"/>
      <c r="AL834" s="59"/>
      <c r="AM834" s="60"/>
      <c r="AP834" s="61"/>
      <c r="AR834" s="61"/>
      <c r="AY834" s="58"/>
    </row>
    <row r="835" spans="9:51" x14ac:dyDescent="0.25">
      <c r="I835" s="58"/>
      <c r="J835" s="59"/>
      <c r="AD835" s="59"/>
      <c r="AE835" s="59"/>
      <c r="AF835" s="60"/>
      <c r="AI835" s="61"/>
      <c r="AS835" s="62"/>
      <c r="AY835" s="58"/>
    </row>
    <row r="836" spans="9:51" x14ac:dyDescent="0.25">
      <c r="I836" s="58"/>
      <c r="J836" s="59"/>
      <c r="AD836" s="59"/>
      <c r="AE836" s="59"/>
      <c r="AF836" s="60"/>
      <c r="AI836" s="61"/>
      <c r="AR836" s="61"/>
      <c r="AY836" s="58"/>
    </row>
    <row r="837" spans="9:51" x14ac:dyDescent="0.25">
      <c r="I837" s="58"/>
      <c r="J837" s="59"/>
      <c r="AD837" s="59"/>
      <c r="AE837" s="59"/>
      <c r="AF837" s="60"/>
      <c r="AI837" s="61"/>
      <c r="AS837" s="62"/>
      <c r="AY837" s="58"/>
    </row>
    <row r="838" spans="9:51" x14ac:dyDescent="0.25">
      <c r="I838" s="58"/>
      <c r="J838" s="59"/>
      <c r="AD838" s="59"/>
      <c r="AE838" s="59"/>
      <c r="AF838" s="60"/>
      <c r="AI838" s="61"/>
      <c r="AR838" s="61"/>
      <c r="AY838" s="58"/>
    </row>
    <row r="839" spans="9:51" x14ac:dyDescent="0.25">
      <c r="I839" s="58"/>
      <c r="J839" s="59"/>
      <c r="AD839" s="59"/>
      <c r="AE839" s="59"/>
      <c r="AF839" s="60"/>
      <c r="AI839" s="61"/>
      <c r="AR839" s="61"/>
      <c r="AY839" s="58"/>
    </row>
    <row r="840" spans="9:51" x14ac:dyDescent="0.25">
      <c r="I840" s="58"/>
      <c r="J840" s="59"/>
      <c r="AD840" s="59"/>
      <c r="AE840" s="59"/>
      <c r="AF840" s="60"/>
      <c r="AI840" s="61"/>
      <c r="AR840" s="61"/>
      <c r="AY840" s="58"/>
    </row>
    <row r="841" spans="9:51" x14ac:dyDescent="0.25">
      <c r="I841" s="58"/>
      <c r="J841" s="59"/>
      <c r="AD841" s="59"/>
      <c r="AE841" s="59"/>
      <c r="AF841" s="60"/>
      <c r="AI841" s="61"/>
      <c r="AS841" s="62"/>
      <c r="AY841" s="58"/>
    </row>
    <row r="842" spans="9:51" x14ac:dyDescent="0.25">
      <c r="I842" s="58"/>
      <c r="J842" s="59"/>
      <c r="AD842" s="59"/>
      <c r="AE842" s="59"/>
      <c r="AF842" s="60"/>
      <c r="AI842" s="61"/>
      <c r="AR842" s="61"/>
      <c r="AY842" s="58"/>
    </row>
    <row r="843" spans="9:51" x14ac:dyDescent="0.25">
      <c r="I843" s="58"/>
      <c r="J843" s="59"/>
      <c r="AD843" s="59"/>
      <c r="AE843" s="59"/>
      <c r="AF843" s="60"/>
      <c r="AI843" s="61"/>
      <c r="AR843" s="61"/>
      <c r="AY843" s="58"/>
    </row>
    <row r="844" spans="9:51" x14ac:dyDescent="0.25">
      <c r="I844" s="58"/>
      <c r="J844" s="59"/>
      <c r="AD844" s="59"/>
      <c r="AE844" s="59"/>
      <c r="AF844" s="60"/>
      <c r="AI844" s="61"/>
      <c r="AR844" s="61"/>
      <c r="AY844" s="58"/>
    </row>
    <row r="845" spans="9:51" x14ac:dyDescent="0.25">
      <c r="I845" s="58"/>
      <c r="J845" s="59"/>
      <c r="AD845" s="59"/>
      <c r="AE845" s="59"/>
      <c r="AF845" s="60"/>
      <c r="AI845" s="61"/>
      <c r="AR845" s="61"/>
      <c r="AY845" s="58"/>
    </row>
    <row r="846" spans="9:51" x14ac:dyDescent="0.25">
      <c r="I846" s="58"/>
      <c r="J846" s="59"/>
      <c r="AD846" s="59"/>
      <c r="AE846" s="59"/>
      <c r="AF846" s="60"/>
      <c r="AI846" s="61"/>
      <c r="AS846" s="62"/>
      <c r="AY846" s="58"/>
    </row>
    <row r="847" spans="9:51" x14ac:dyDescent="0.25">
      <c r="I847" s="58"/>
      <c r="J847" s="59"/>
      <c r="AD847" s="59"/>
      <c r="AE847" s="59"/>
      <c r="AF847" s="60"/>
      <c r="AI847" s="61"/>
      <c r="AK847" s="59"/>
      <c r="AL847" s="59"/>
      <c r="AM847" s="60"/>
      <c r="AP847" s="61"/>
      <c r="AS847" s="62"/>
      <c r="AY847" s="58"/>
    </row>
    <row r="848" spans="9:51" x14ac:dyDescent="0.25">
      <c r="I848" s="58"/>
      <c r="J848" s="59"/>
      <c r="AD848" s="59"/>
      <c r="AE848" s="59"/>
      <c r="AF848" s="60"/>
      <c r="AI848" s="61"/>
      <c r="AS848" s="62"/>
      <c r="AY848" s="58"/>
    </row>
    <row r="849" spans="9:51" x14ac:dyDescent="0.25">
      <c r="I849" s="58"/>
      <c r="J849" s="59"/>
      <c r="AD849" s="59"/>
      <c r="AE849" s="59"/>
      <c r="AF849" s="60"/>
      <c r="AI849" s="61"/>
      <c r="AS849" s="62"/>
      <c r="AY849" s="58"/>
    </row>
    <row r="850" spans="9:51" x14ac:dyDescent="0.25">
      <c r="I850" s="58"/>
      <c r="J850" s="59"/>
      <c r="AD850" s="59"/>
      <c r="AE850" s="59"/>
      <c r="AF850" s="60"/>
      <c r="AI850" s="61"/>
      <c r="AS850" s="62"/>
      <c r="AY850" s="58"/>
    </row>
    <row r="851" spans="9:51" x14ac:dyDescent="0.25">
      <c r="I851" s="58"/>
      <c r="J851" s="59"/>
      <c r="AS851" s="62"/>
      <c r="AY851" s="58"/>
    </row>
    <row r="852" spans="9:51" x14ac:dyDescent="0.25">
      <c r="I852" s="58"/>
      <c r="J852" s="59"/>
      <c r="AD852" s="59"/>
      <c r="AE852" s="59"/>
      <c r="AF852" s="60"/>
      <c r="AI852" s="61"/>
      <c r="AR852" s="61"/>
      <c r="AY852" s="58"/>
    </row>
    <row r="853" spans="9:51" x14ac:dyDescent="0.25">
      <c r="I853" s="58"/>
      <c r="J853" s="59"/>
      <c r="AD853" s="59"/>
      <c r="AE853" s="59"/>
      <c r="AF853" s="60"/>
      <c r="AI853" s="61"/>
      <c r="AR853" s="61"/>
      <c r="AY853" s="58"/>
    </row>
    <row r="854" spans="9:51" x14ac:dyDescent="0.25">
      <c r="I854" s="58"/>
      <c r="J854" s="59"/>
      <c r="AD854" s="59"/>
      <c r="AE854" s="59"/>
      <c r="AF854" s="60"/>
      <c r="AI854" s="61"/>
      <c r="AK854" s="59"/>
      <c r="AL854" s="59"/>
      <c r="AM854" s="60"/>
      <c r="AP854" s="61"/>
      <c r="AS854" s="62"/>
      <c r="AY854" s="58"/>
    </row>
    <row r="855" spans="9:51" x14ac:dyDescent="0.25">
      <c r="I855" s="58"/>
      <c r="J855" s="59"/>
      <c r="AD855" s="59"/>
      <c r="AE855" s="59"/>
      <c r="AF855" s="60"/>
      <c r="AI855" s="61"/>
      <c r="AS855" s="62"/>
      <c r="AY855" s="58"/>
    </row>
    <row r="856" spans="9:51" x14ac:dyDescent="0.25">
      <c r="I856" s="58"/>
      <c r="J856" s="59"/>
      <c r="AD856" s="59"/>
      <c r="AE856" s="59"/>
      <c r="AF856" s="60"/>
      <c r="AI856" s="61"/>
      <c r="AR856" s="61"/>
      <c r="AY856" s="58"/>
    </row>
    <row r="857" spans="9:51" x14ac:dyDescent="0.25">
      <c r="I857" s="58"/>
      <c r="J857" s="59"/>
      <c r="AD857" s="59"/>
      <c r="AE857" s="59"/>
      <c r="AF857" s="60"/>
      <c r="AI857" s="61"/>
      <c r="AS857" s="62"/>
      <c r="AY857" s="58"/>
    </row>
    <row r="858" spans="9:51" x14ac:dyDescent="0.25">
      <c r="I858" s="58"/>
      <c r="J858" s="59"/>
      <c r="AD858" s="59"/>
      <c r="AE858" s="59"/>
      <c r="AF858" s="60"/>
      <c r="AI858" s="61"/>
      <c r="AR858" s="61"/>
      <c r="AY858" s="58"/>
    </row>
    <row r="859" spans="9:51" x14ac:dyDescent="0.25">
      <c r="I859" s="58"/>
      <c r="J859" s="59"/>
      <c r="AD859" s="59"/>
      <c r="AE859" s="59"/>
      <c r="AF859" s="60"/>
      <c r="AI859" s="61"/>
      <c r="AR859" s="61"/>
      <c r="AY859" s="58"/>
    </row>
    <row r="860" spans="9:51" x14ac:dyDescent="0.25">
      <c r="I860" s="58"/>
      <c r="J860" s="59"/>
      <c r="AD860" s="59"/>
      <c r="AE860" s="59"/>
      <c r="AF860" s="60"/>
      <c r="AI860" s="61"/>
      <c r="AR860" s="61"/>
      <c r="AY860" s="58"/>
    </row>
    <row r="861" spans="9:51" x14ac:dyDescent="0.25">
      <c r="I861" s="58"/>
      <c r="J861" s="59"/>
      <c r="AD861" s="59"/>
      <c r="AE861" s="59"/>
      <c r="AF861" s="60"/>
      <c r="AI861" s="61"/>
      <c r="AR861" s="61"/>
      <c r="AY861" s="58"/>
    </row>
    <row r="862" spans="9:51" x14ac:dyDescent="0.25">
      <c r="I862" s="58"/>
      <c r="J862" s="59"/>
      <c r="AD862" s="59"/>
      <c r="AE862" s="59"/>
      <c r="AF862" s="60"/>
      <c r="AI862" s="61"/>
      <c r="AS862" s="62"/>
      <c r="AY862" s="58"/>
    </row>
    <row r="863" spans="9:51" x14ac:dyDescent="0.25">
      <c r="I863" s="58"/>
      <c r="J863" s="59"/>
      <c r="AD863" s="59"/>
      <c r="AE863" s="59"/>
      <c r="AF863" s="60"/>
      <c r="AI863" s="61"/>
      <c r="AR863" s="61"/>
      <c r="AY863" s="58"/>
    </row>
    <row r="864" spans="9:51" x14ac:dyDescent="0.25">
      <c r="I864" s="58"/>
      <c r="J864" s="59"/>
      <c r="AD864" s="59"/>
      <c r="AE864" s="59"/>
      <c r="AF864" s="60"/>
      <c r="AI864" s="61"/>
      <c r="AR864" s="61"/>
      <c r="AY864" s="58"/>
    </row>
    <row r="865" spans="9:51" x14ac:dyDescent="0.25">
      <c r="I865" s="58"/>
      <c r="J865" s="59"/>
      <c r="AD865" s="59"/>
      <c r="AE865" s="59"/>
      <c r="AF865" s="60"/>
      <c r="AI865" s="61"/>
      <c r="AR865" s="61"/>
      <c r="AY865" s="58"/>
    </row>
    <row r="866" spans="9:51" x14ac:dyDescent="0.25">
      <c r="I866" s="58"/>
      <c r="J866" s="59"/>
      <c r="AD866" s="59"/>
      <c r="AE866" s="59"/>
      <c r="AF866" s="60"/>
      <c r="AI866" s="61"/>
      <c r="AR866" s="61"/>
      <c r="AY866" s="58"/>
    </row>
    <row r="867" spans="9:51" x14ac:dyDescent="0.25">
      <c r="I867" s="58"/>
      <c r="J867" s="59"/>
      <c r="AD867" s="59"/>
      <c r="AE867" s="59"/>
      <c r="AF867" s="60"/>
      <c r="AI867" s="61"/>
      <c r="AR867" s="61"/>
      <c r="AY867" s="58"/>
    </row>
    <row r="868" spans="9:51" x14ac:dyDescent="0.25">
      <c r="I868" s="58"/>
      <c r="J868" s="59"/>
      <c r="AD868" s="59"/>
      <c r="AE868" s="59"/>
      <c r="AF868" s="60"/>
      <c r="AI868" s="61"/>
      <c r="AR868" s="61"/>
      <c r="AY868" s="58"/>
    </row>
    <row r="869" spans="9:51" x14ac:dyDescent="0.25">
      <c r="I869" s="58"/>
      <c r="J869" s="59"/>
      <c r="AD869" s="59"/>
      <c r="AE869" s="59"/>
      <c r="AF869" s="60"/>
      <c r="AI869" s="61"/>
      <c r="AR869" s="61"/>
      <c r="AY869" s="58"/>
    </row>
    <row r="870" spans="9:51" x14ac:dyDescent="0.25">
      <c r="I870" s="58"/>
      <c r="J870" s="59"/>
      <c r="AD870" s="59"/>
      <c r="AE870" s="59"/>
      <c r="AF870" s="60"/>
      <c r="AI870" s="61"/>
      <c r="AR870" s="61"/>
      <c r="AY870" s="58"/>
    </row>
    <row r="871" spans="9:51" x14ac:dyDescent="0.25">
      <c r="I871" s="58"/>
      <c r="J871" s="59"/>
      <c r="AD871" s="59"/>
      <c r="AE871" s="59"/>
      <c r="AF871" s="60"/>
      <c r="AI871" s="61"/>
      <c r="AS871" s="62"/>
      <c r="AY871" s="58"/>
    </row>
    <row r="872" spans="9:51" x14ac:dyDescent="0.25">
      <c r="I872" s="58"/>
      <c r="J872" s="59"/>
      <c r="AD872" s="59"/>
      <c r="AE872" s="59"/>
      <c r="AF872" s="60"/>
      <c r="AI872" s="61"/>
      <c r="AS872" s="62"/>
      <c r="AY872" s="58"/>
    </row>
    <row r="873" spans="9:51" x14ac:dyDescent="0.25">
      <c r="I873" s="58"/>
      <c r="J873" s="59"/>
      <c r="AD873" s="59"/>
      <c r="AE873" s="59"/>
      <c r="AF873" s="60"/>
      <c r="AI873" s="61"/>
      <c r="AS873" s="62"/>
      <c r="AY873" s="58"/>
    </row>
    <row r="874" spans="9:51" x14ac:dyDescent="0.25">
      <c r="I874" s="58"/>
      <c r="J874" s="59"/>
      <c r="AD874" s="59"/>
      <c r="AE874" s="59"/>
      <c r="AF874" s="60"/>
      <c r="AI874" s="61"/>
      <c r="AR874" s="61"/>
      <c r="AY874" s="58"/>
    </row>
    <row r="875" spans="9:51" x14ac:dyDescent="0.25">
      <c r="I875" s="58"/>
      <c r="J875" s="59"/>
      <c r="AD875" s="59"/>
      <c r="AE875" s="59"/>
      <c r="AF875" s="60"/>
      <c r="AI875" s="61"/>
      <c r="AR875" s="61"/>
      <c r="AY875" s="58"/>
    </row>
    <row r="876" spans="9:51" x14ac:dyDescent="0.25">
      <c r="I876" s="58"/>
      <c r="J876" s="59"/>
      <c r="AD876" s="59"/>
      <c r="AE876" s="59"/>
      <c r="AF876" s="60"/>
      <c r="AI876" s="61"/>
      <c r="AR876" s="61"/>
      <c r="AY876" s="58"/>
    </row>
    <row r="877" spans="9:51" x14ac:dyDescent="0.25">
      <c r="I877" s="58"/>
      <c r="J877" s="59"/>
      <c r="AD877" s="59"/>
      <c r="AE877" s="59"/>
      <c r="AF877" s="60"/>
      <c r="AI877" s="61"/>
      <c r="AS877" s="62"/>
      <c r="AY877" s="58"/>
    </row>
    <row r="878" spans="9:51" x14ac:dyDescent="0.25">
      <c r="I878" s="58"/>
      <c r="J878" s="59"/>
      <c r="AD878" s="59"/>
      <c r="AE878" s="59"/>
      <c r="AF878" s="60"/>
      <c r="AI878" s="61"/>
      <c r="AR878" s="61"/>
      <c r="AY878" s="58"/>
    </row>
    <row r="879" spans="9:51" x14ac:dyDescent="0.25">
      <c r="I879" s="58"/>
      <c r="J879" s="59"/>
      <c r="AD879" s="59"/>
      <c r="AE879" s="59"/>
      <c r="AF879" s="60"/>
      <c r="AI879" s="61"/>
      <c r="AR879" s="61"/>
      <c r="AY879" s="58"/>
    </row>
    <row r="880" spans="9:51" x14ac:dyDescent="0.25">
      <c r="I880" s="58"/>
      <c r="J880" s="59"/>
      <c r="AD880" s="59"/>
      <c r="AE880" s="59"/>
      <c r="AF880" s="60"/>
      <c r="AI880" s="61"/>
      <c r="AS880" s="62"/>
      <c r="AY880" s="58"/>
    </row>
    <row r="881" spans="9:51" x14ac:dyDescent="0.25">
      <c r="I881" s="58"/>
      <c r="J881" s="59"/>
      <c r="AD881" s="59"/>
      <c r="AE881" s="59"/>
      <c r="AF881" s="60"/>
      <c r="AI881" s="61"/>
      <c r="AK881" s="59"/>
      <c r="AL881" s="59"/>
      <c r="AM881" s="60"/>
      <c r="AP881" s="61"/>
      <c r="AS881" s="62"/>
      <c r="AY881" s="58"/>
    </row>
    <row r="882" spans="9:51" x14ac:dyDescent="0.25">
      <c r="I882" s="58"/>
      <c r="J882" s="59"/>
      <c r="AD882" s="59"/>
      <c r="AE882" s="59"/>
      <c r="AF882" s="60"/>
      <c r="AI882" s="61"/>
      <c r="AS882" s="62"/>
      <c r="AY882" s="58"/>
    </row>
    <row r="883" spans="9:51" x14ac:dyDescent="0.25">
      <c r="I883" s="58"/>
      <c r="J883" s="59"/>
      <c r="AD883" s="59"/>
      <c r="AE883" s="59"/>
      <c r="AF883" s="60"/>
      <c r="AI883" s="61"/>
      <c r="AR883" s="61"/>
      <c r="AY883" s="58"/>
    </row>
    <row r="884" spans="9:51" x14ac:dyDescent="0.25">
      <c r="I884" s="58"/>
      <c r="J884" s="59"/>
      <c r="AD884" s="59"/>
      <c r="AE884" s="59"/>
      <c r="AF884" s="60"/>
      <c r="AI884" s="61"/>
      <c r="AS884" s="62"/>
      <c r="AY884" s="58"/>
    </row>
    <row r="885" spans="9:51" x14ac:dyDescent="0.25">
      <c r="I885" s="58"/>
      <c r="J885" s="59"/>
      <c r="AD885" s="59"/>
      <c r="AE885" s="59"/>
      <c r="AF885" s="60"/>
      <c r="AI885" s="61"/>
      <c r="AR885" s="61"/>
      <c r="AY885" s="58"/>
    </row>
    <row r="886" spans="9:51" x14ac:dyDescent="0.25">
      <c r="I886" s="58"/>
      <c r="J886" s="59"/>
      <c r="AD886" s="59"/>
      <c r="AE886" s="59"/>
      <c r="AF886" s="60"/>
      <c r="AI886" s="61"/>
      <c r="AR886" s="61"/>
      <c r="AY886" s="58"/>
    </row>
    <row r="887" spans="9:51" x14ac:dyDescent="0.25">
      <c r="I887" s="58"/>
      <c r="J887" s="59"/>
      <c r="AD887" s="59"/>
      <c r="AE887" s="59"/>
      <c r="AF887" s="60"/>
      <c r="AI887" s="61"/>
      <c r="AR887" s="61"/>
      <c r="AY887" s="58"/>
    </row>
    <row r="888" spans="9:51" x14ac:dyDescent="0.25">
      <c r="I888" s="58"/>
      <c r="J888" s="59"/>
      <c r="AD888" s="59"/>
      <c r="AE888" s="59"/>
      <c r="AF888" s="60"/>
      <c r="AI888" s="61"/>
      <c r="AS888" s="62"/>
      <c r="AY888" s="58"/>
    </row>
    <row r="889" spans="9:51" x14ac:dyDescent="0.25">
      <c r="I889" s="58"/>
      <c r="J889" s="59"/>
      <c r="AD889" s="59"/>
      <c r="AE889" s="59"/>
      <c r="AF889" s="60"/>
      <c r="AI889" s="61"/>
      <c r="AR889" s="61"/>
      <c r="AY889" s="58"/>
    </row>
    <row r="890" spans="9:51" x14ac:dyDescent="0.25">
      <c r="I890" s="58"/>
      <c r="J890" s="59"/>
      <c r="AD890" s="59"/>
      <c r="AE890" s="59"/>
      <c r="AF890" s="60"/>
      <c r="AI890" s="61"/>
      <c r="AR890" s="61"/>
      <c r="AY890" s="58"/>
    </row>
    <row r="891" spans="9:51" x14ac:dyDescent="0.25">
      <c r="I891" s="58"/>
      <c r="J891" s="59"/>
      <c r="AD891" s="59"/>
      <c r="AE891" s="59"/>
      <c r="AF891" s="60"/>
      <c r="AI891" s="61"/>
      <c r="AK891" s="59"/>
      <c r="AL891" s="59"/>
      <c r="AM891" s="60"/>
      <c r="AP891" s="61"/>
      <c r="AS891" s="62"/>
      <c r="AY891" s="58"/>
    </row>
    <row r="892" spans="9:51" x14ac:dyDescent="0.25">
      <c r="I892" s="58"/>
      <c r="J892" s="59"/>
      <c r="AD892" s="59"/>
      <c r="AE892" s="59"/>
      <c r="AF892" s="60"/>
      <c r="AI892" s="61"/>
      <c r="AR892" s="61"/>
      <c r="AY892" s="58"/>
    </row>
    <row r="893" spans="9:51" x14ac:dyDescent="0.25">
      <c r="I893" s="58"/>
      <c r="J893" s="59"/>
      <c r="AD893" s="59"/>
      <c r="AE893" s="59"/>
      <c r="AF893" s="60"/>
      <c r="AI893" s="61"/>
      <c r="AR893" s="61"/>
      <c r="AY893" s="58"/>
    </row>
    <row r="894" spans="9:51" x14ac:dyDescent="0.25">
      <c r="I894" s="58"/>
      <c r="J894" s="59"/>
      <c r="AD894" s="59"/>
      <c r="AE894" s="59"/>
      <c r="AF894" s="60"/>
      <c r="AI894" s="61"/>
      <c r="AR894" s="61"/>
      <c r="AY894" s="58"/>
    </row>
    <row r="895" spans="9:51" x14ac:dyDescent="0.25">
      <c r="I895" s="58"/>
      <c r="J895" s="59"/>
      <c r="AD895" s="59"/>
      <c r="AE895" s="59"/>
      <c r="AF895" s="60"/>
      <c r="AI895" s="61"/>
      <c r="AK895" s="59"/>
      <c r="AL895" s="59"/>
      <c r="AM895" s="60"/>
      <c r="AP895" s="61"/>
      <c r="AS895" s="62"/>
      <c r="AY895" s="58"/>
    </row>
    <row r="896" spans="9:51" x14ac:dyDescent="0.25">
      <c r="I896" s="58"/>
      <c r="J896" s="59"/>
      <c r="AD896" s="59"/>
      <c r="AE896" s="59"/>
      <c r="AF896" s="60"/>
      <c r="AI896" s="61"/>
      <c r="AR896" s="61"/>
      <c r="AY896" s="58"/>
    </row>
    <row r="897" spans="9:51" x14ac:dyDescent="0.25">
      <c r="I897" s="58"/>
      <c r="J897" s="59"/>
      <c r="AD897" s="59"/>
      <c r="AE897" s="59"/>
      <c r="AF897" s="60"/>
      <c r="AI897" s="61"/>
      <c r="AS897" s="62"/>
      <c r="AY897" s="58"/>
    </row>
    <row r="898" spans="9:51" x14ac:dyDescent="0.25">
      <c r="I898" s="58"/>
      <c r="J898" s="59"/>
      <c r="AD898" s="59"/>
      <c r="AE898" s="59"/>
      <c r="AF898" s="60"/>
      <c r="AI898" s="61"/>
      <c r="AR898" s="61"/>
      <c r="AY898" s="58"/>
    </row>
    <row r="899" spans="9:51" x14ac:dyDescent="0.25">
      <c r="I899" s="58"/>
      <c r="J899" s="59"/>
      <c r="AD899" s="59"/>
      <c r="AE899" s="59"/>
      <c r="AF899" s="60"/>
      <c r="AI899" s="61"/>
      <c r="AS899" s="62"/>
      <c r="AY899" s="58"/>
    </row>
    <row r="900" spans="9:51" x14ac:dyDescent="0.25">
      <c r="I900" s="58"/>
      <c r="J900" s="59"/>
      <c r="AD900" s="59"/>
      <c r="AE900" s="59"/>
      <c r="AF900" s="60"/>
      <c r="AI900" s="61"/>
      <c r="AK900" s="59"/>
      <c r="AL900" s="59"/>
      <c r="AM900" s="60"/>
      <c r="AP900" s="61"/>
      <c r="AS900" s="62"/>
      <c r="AY900" s="58"/>
    </row>
    <row r="901" spans="9:51" x14ac:dyDescent="0.25">
      <c r="I901" s="58"/>
      <c r="J901" s="59"/>
      <c r="AD901" s="59"/>
      <c r="AE901" s="59"/>
      <c r="AF901" s="60"/>
      <c r="AI901" s="61"/>
      <c r="AS901" s="62"/>
      <c r="AY901" s="58"/>
    </row>
    <row r="902" spans="9:51" x14ac:dyDescent="0.25">
      <c r="I902" s="58"/>
      <c r="J902" s="59"/>
      <c r="AD902" s="59"/>
      <c r="AE902" s="59"/>
      <c r="AF902" s="60"/>
      <c r="AI902" s="61"/>
      <c r="AR902" s="61"/>
      <c r="AY902" s="58"/>
    </row>
    <row r="903" spans="9:51" x14ac:dyDescent="0.25">
      <c r="I903" s="58"/>
      <c r="J903" s="59"/>
      <c r="AD903" s="59"/>
      <c r="AE903" s="59"/>
      <c r="AF903" s="60"/>
      <c r="AI903" s="61"/>
      <c r="AS903" s="62"/>
      <c r="AY903" s="58"/>
    </row>
    <row r="904" spans="9:51" x14ac:dyDescent="0.25">
      <c r="I904" s="58"/>
      <c r="J904" s="59"/>
      <c r="AD904" s="59"/>
      <c r="AE904" s="59"/>
      <c r="AF904" s="60"/>
      <c r="AI904" s="61"/>
      <c r="AR904" s="61"/>
      <c r="AY904" s="58"/>
    </row>
    <row r="905" spans="9:51" x14ac:dyDescent="0.25">
      <c r="I905" s="58"/>
      <c r="J905" s="59"/>
      <c r="AS905" s="62"/>
      <c r="AY905" s="58"/>
    </row>
    <row r="906" spans="9:51" x14ac:dyDescent="0.25">
      <c r="I906" s="58"/>
      <c r="J906" s="59"/>
      <c r="AD906" s="59"/>
      <c r="AE906" s="59"/>
      <c r="AF906" s="60"/>
      <c r="AI906" s="61"/>
      <c r="AR906" s="61"/>
      <c r="AY906" s="58"/>
    </row>
    <row r="907" spans="9:51" x14ac:dyDescent="0.25">
      <c r="I907" s="58"/>
      <c r="J907" s="59"/>
      <c r="AD907" s="59"/>
      <c r="AE907" s="59"/>
      <c r="AF907" s="60"/>
      <c r="AI907" s="61"/>
      <c r="AS907" s="62"/>
      <c r="AY907" s="58"/>
    </row>
    <row r="908" spans="9:51" x14ac:dyDescent="0.25">
      <c r="I908" s="58"/>
      <c r="J908" s="59"/>
      <c r="AD908" s="59"/>
      <c r="AE908" s="59"/>
      <c r="AF908" s="60"/>
      <c r="AI908" s="61"/>
      <c r="AR908" s="61"/>
      <c r="AY908" s="58"/>
    </row>
    <row r="909" spans="9:51" x14ac:dyDescent="0.25">
      <c r="I909" s="58"/>
      <c r="J909" s="59"/>
      <c r="AD909" s="59"/>
      <c r="AE909" s="59"/>
      <c r="AF909" s="60"/>
      <c r="AI909" s="61"/>
      <c r="AS909" s="62"/>
      <c r="AY909" s="58"/>
    </row>
    <row r="910" spans="9:51" x14ac:dyDescent="0.25">
      <c r="I910" s="58"/>
      <c r="J910" s="59"/>
      <c r="AD910" s="59"/>
      <c r="AE910" s="59"/>
      <c r="AF910" s="60"/>
      <c r="AI910" s="61"/>
      <c r="AR910" s="61"/>
      <c r="AY910" s="58"/>
    </row>
    <row r="911" spans="9:51" x14ac:dyDescent="0.25">
      <c r="I911" s="58"/>
      <c r="J911" s="59"/>
      <c r="AD911" s="59"/>
      <c r="AE911" s="59"/>
      <c r="AF911" s="60"/>
      <c r="AI911" s="61"/>
      <c r="AR911" s="61"/>
      <c r="AY911" s="58"/>
    </row>
    <row r="912" spans="9:51" x14ac:dyDescent="0.25">
      <c r="I912" s="58"/>
      <c r="J912" s="59"/>
      <c r="AD912" s="59"/>
      <c r="AE912" s="59"/>
      <c r="AF912" s="60"/>
      <c r="AI912" s="61"/>
      <c r="AS912" s="62"/>
      <c r="AY912" s="58"/>
    </row>
    <row r="913" spans="9:51" x14ac:dyDescent="0.25">
      <c r="I913" s="58"/>
      <c r="J913" s="59"/>
      <c r="AD913" s="59"/>
      <c r="AE913" s="59"/>
      <c r="AF913" s="60"/>
      <c r="AI913" s="61"/>
      <c r="AS913" s="62"/>
      <c r="AY913" s="58"/>
    </row>
    <row r="914" spans="9:51" x14ac:dyDescent="0.25">
      <c r="I914" s="58"/>
      <c r="J914" s="59"/>
      <c r="AD914" s="59"/>
      <c r="AE914" s="59"/>
      <c r="AF914" s="60"/>
      <c r="AI914" s="61"/>
      <c r="AR914" s="61"/>
      <c r="AY914" s="58"/>
    </row>
    <row r="915" spans="9:51" x14ac:dyDescent="0.25">
      <c r="I915" s="58"/>
      <c r="J915" s="59"/>
      <c r="AD915" s="59"/>
      <c r="AE915" s="59"/>
      <c r="AF915" s="60"/>
      <c r="AI915" s="61"/>
      <c r="AS915" s="62"/>
      <c r="AY915" s="58"/>
    </row>
    <row r="916" spans="9:51" x14ac:dyDescent="0.25">
      <c r="I916" s="58"/>
      <c r="J916" s="59"/>
      <c r="AS916" s="62"/>
      <c r="AY916" s="58"/>
    </row>
    <row r="917" spans="9:51" x14ac:dyDescent="0.25">
      <c r="I917" s="58"/>
      <c r="J917" s="59"/>
      <c r="AD917" s="59"/>
      <c r="AE917" s="59"/>
      <c r="AF917" s="60"/>
      <c r="AI917" s="61"/>
      <c r="AS917" s="62"/>
      <c r="AY917" s="58"/>
    </row>
    <row r="918" spans="9:51" x14ac:dyDescent="0.25">
      <c r="I918" s="58"/>
      <c r="J918" s="59"/>
      <c r="AD918" s="59"/>
      <c r="AE918" s="59"/>
      <c r="AF918" s="60"/>
      <c r="AI918" s="61"/>
      <c r="AR918" s="61"/>
      <c r="AY918" s="58"/>
    </row>
    <row r="919" spans="9:51" x14ac:dyDescent="0.25">
      <c r="I919" s="58"/>
      <c r="J919" s="59"/>
      <c r="AD919" s="59"/>
      <c r="AE919" s="59"/>
      <c r="AF919" s="60"/>
      <c r="AI919" s="61"/>
      <c r="AS919" s="62"/>
      <c r="AY919" s="58"/>
    </row>
    <row r="920" spans="9:51" x14ac:dyDescent="0.25">
      <c r="I920" s="58"/>
      <c r="J920" s="59"/>
      <c r="AS920" s="62"/>
      <c r="AY920" s="58"/>
    </row>
    <row r="921" spans="9:51" x14ac:dyDescent="0.25">
      <c r="I921" s="58"/>
      <c r="J921" s="59"/>
      <c r="AD921" s="59"/>
      <c r="AE921" s="59"/>
      <c r="AF921" s="60"/>
      <c r="AI921" s="61"/>
      <c r="AS921" s="62"/>
      <c r="AY921" s="58"/>
    </row>
    <row r="922" spans="9:51" x14ac:dyDescent="0.25">
      <c r="I922" s="58"/>
      <c r="J922" s="59"/>
      <c r="AD922" s="59"/>
      <c r="AE922" s="59"/>
      <c r="AF922" s="60"/>
      <c r="AI922" s="61"/>
      <c r="AR922" s="61"/>
      <c r="AY922" s="58"/>
    </row>
    <row r="923" spans="9:51" x14ac:dyDescent="0.25">
      <c r="I923" s="58"/>
      <c r="J923" s="59"/>
      <c r="AD923" s="59"/>
      <c r="AE923" s="59"/>
      <c r="AF923" s="60"/>
      <c r="AI923" s="61"/>
      <c r="AR923" s="61"/>
      <c r="AY923" s="58"/>
    </row>
    <row r="924" spans="9:51" x14ac:dyDescent="0.25">
      <c r="I924" s="58"/>
      <c r="J924" s="59"/>
      <c r="AD924" s="59"/>
      <c r="AE924" s="59"/>
      <c r="AF924" s="60"/>
      <c r="AI924" s="61"/>
      <c r="AS924" s="62"/>
      <c r="AY924" s="58"/>
    </row>
    <row r="925" spans="9:51" x14ac:dyDescent="0.25">
      <c r="I925" s="58"/>
      <c r="J925" s="59"/>
      <c r="AD925" s="59"/>
      <c r="AE925" s="59"/>
      <c r="AF925" s="60"/>
      <c r="AI925" s="61"/>
      <c r="AS925" s="62"/>
      <c r="AY925" s="58"/>
    </row>
    <row r="926" spans="9:51" x14ac:dyDescent="0.25">
      <c r="I926" s="58"/>
      <c r="J926" s="59"/>
      <c r="AD926" s="59"/>
      <c r="AE926" s="59"/>
      <c r="AF926" s="60"/>
      <c r="AI926" s="61"/>
      <c r="AR926" s="61"/>
      <c r="AY926" s="58"/>
    </row>
    <row r="927" spans="9:51" x14ac:dyDescent="0.25">
      <c r="I927" s="58"/>
      <c r="J927" s="59"/>
      <c r="AD927" s="59"/>
      <c r="AE927" s="59"/>
      <c r="AF927" s="60"/>
      <c r="AI927" s="61"/>
      <c r="AS927" s="62"/>
      <c r="AY927" s="58"/>
    </row>
    <row r="928" spans="9:51" x14ac:dyDescent="0.25">
      <c r="I928" s="58"/>
      <c r="J928" s="59"/>
      <c r="AD928" s="59"/>
      <c r="AE928" s="59"/>
      <c r="AF928" s="60"/>
      <c r="AI928" s="61"/>
      <c r="AR928" s="61"/>
      <c r="AY928" s="58"/>
    </row>
    <row r="929" spans="9:51" x14ac:dyDescent="0.25">
      <c r="I929" s="58"/>
      <c r="J929" s="59"/>
      <c r="AD929" s="59"/>
      <c r="AE929" s="59"/>
      <c r="AF929" s="60"/>
      <c r="AI929" s="61"/>
      <c r="AK929" s="59"/>
      <c r="AL929" s="59"/>
      <c r="AM929" s="60"/>
      <c r="AP929" s="61"/>
      <c r="AS929" s="62"/>
      <c r="AY929" s="58"/>
    </row>
    <row r="930" spans="9:51" x14ac:dyDescent="0.25">
      <c r="I930" s="58"/>
      <c r="J930" s="59"/>
      <c r="AD930" s="59"/>
      <c r="AE930" s="59"/>
      <c r="AF930" s="60"/>
      <c r="AI930" s="61"/>
      <c r="AR930" s="61"/>
      <c r="AY930" s="58"/>
    </row>
    <row r="931" spans="9:51" x14ac:dyDescent="0.25">
      <c r="I931" s="58"/>
      <c r="J931" s="59"/>
      <c r="AD931" s="59"/>
      <c r="AE931" s="59"/>
      <c r="AF931" s="60"/>
      <c r="AI931" s="61"/>
      <c r="AR931" s="61"/>
      <c r="AY931" s="58"/>
    </row>
    <row r="932" spans="9:51" x14ac:dyDescent="0.25">
      <c r="I932" s="58"/>
      <c r="J932" s="59"/>
      <c r="AD932" s="59"/>
      <c r="AE932" s="59"/>
      <c r="AF932" s="60"/>
      <c r="AI932" s="61"/>
      <c r="AR932" s="61"/>
      <c r="AY932" s="58"/>
    </row>
    <row r="933" spans="9:51" x14ac:dyDescent="0.25">
      <c r="I933" s="58"/>
      <c r="J933" s="59"/>
      <c r="AD933" s="59"/>
      <c r="AE933" s="59"/>
      <c r="AF933" s="60"/>
      <c r="AI933" s="61"/>
      <c r="AR933" s="61"/>
      <c r="AY933" s="58"/>
    </row>
    <row r="934" spans="9:51" x14ac:dyDescent="0.25">
      <c r="I934" s="58"/>
      <c r="J934" s="59"/>
      <c r="AD934" s="59"/>
      <c r="AE934" s="59"/>
      <c r="AF934" s="60"/>
      <c r="AI934" s="61"/>
      <c r="AK934" s="59"/>
      <c r="AL934" s="59"/>
      <c r="AM934" s="60"/>
      <c r="AP934" s="61"/>
      <c r="AS934" s="62"/>
      <c r="AY934" s="58"/>
    </row>
    <row r="935" spans="9:51" x14ac:dyDescent="0.25">
      <c r="I935" s="58"/>
      <c r="J935" s="59"/>
      <c r="AD935" s="59"/>
      <c r="AE935" s="59"/>
      <c r="AF935" s="60"/>
      <c r="AI935" s="61"/>
      <c r="AK935" s="59"/>
      <c r="AL935" s="59"/>
      <c r="AM935" s="60"/>
      <c r="AP935" s="61"/>
      <c r="AS935" s="62"/>
      <c r="AY935" s="58"/>
    </row>
    <row r="936" spans="9:51" x14ac:dyDescent="0.25">
      <c r="I936" s="58"/>
      <c r="J936" s="59"/>
      <c r="AD936" s="59"/>
      <c r="AE936" s="59"/>
      <c r="AF936" s="60"/>
      <c r="AI936" s="61"/>
      <c r="AK936" s="59"/>
      <c r="AL936" s="59"/>
      <c r="AM936" s="60"/>
      <c r="AP936" s="61"/>
      <c r="AS936" s="62"/>
      <c r="AY936" s="58"/>
    </row>
    <row r="937" spans="9:51" x14ac:dyDescent="0.25">
      <c r="I937" s="58"/>
      <c r="J937" s="59"/>
      <c r="AD937" s="59"/>
      <c r="AE937" s="59"/>
      <c r="AF937" s="60"/>
      <c r="AI937" s="61"/>
      <c r="AR937" s="61"/>
      <c r="AY937" s="58"/>
    </row>
    <row r="938" spans="9:51" x14ac:dyDescent="0.25">
      <c r="I938" s="58"/>
      <c r="J938" s="59"/>
      <c r="AD938" s="59"/>
      <c r="AE938" s="59"/>
      <c r="AF938" s="60"/>
      <c r="AI938" s="61"/>
      <c r="AS938" s="62"/>
      <c r="AY938" s="58"/>
    </row>
    <row r="939" spans="9:51" x14ac:dyDescent="0.25">
      <c r="I939" s="58"/>
      <c r="J939" s="59"/>
      <c r="AD939" s="59"/>
      <c r="AE939" s="59"/>
      <c r="AF939" s="60"/>
      <c r="AI939" s="61"/>
      <c r="AR939" s="61"/>
      <c r="AY939" s="58"/>
    </row>
    <row r="940" spans="9:51" x14ac:dyDescent="0.25">
      <c r="I940" s="58"/>
      <c r="J940" s="59"/>
      <c r="AD940" s="59"/>
      <c r="AE940" s="59"/>
      <c r="AF940" s="60"/>
      <c r="AI940" s="61"/>
      <c r="AS940" s="62"/>
      <c r="AY940" s="58"/>
    </row>
    <row r="941" spans="9:51" x14ac:dyDescent="0.25">
      <c r="I941" s="58"/>
      <c r="J941" s="59"/>
      <c r="AD941" s="59"/>
      <c r="AE941" s="59"/>
      <c r="AF941" s="60"/>
      <c r="AI941" s="61"/>
      <c r="AS941" s="62"/>
      <c r="AY941" s="58"/>
    </row>
    <row r="942" spans="9:51" x14ac:dyDescent="0.25">
      <c r="I942" s="58"/>
      <c r="J942" s="59"/>
      <c r="AD942" s="59"/>
      <c r="AE942" s="59"/>
      <c r="AF942" s="60"/>
      <c r="AI942" s="61"/>
      <c r="AR942" s="61"/>
      <c r="AY942" s="58"/>
    </row>
    <row r="943" spans="9:51" x14ac:dyDescent="0.25">
      <c r="I943" s="58"/>
      <c r="J943" s="59"/>
      <c r="AD943" s="59"/>
      <c r="AE943" s="59"/>
      <c r="AF943" s="60"/>
      <c r="AI943" s="61"/>
      <c r="AR943" s="61"/>
      <c r="AY943" s="58"/>
    </row>
    <row r="944" spans="9:51" x14ac:dyDescent="0.25">
      <c r="I944" s="58"/>
      <c r="J944" s="59"/>
      <c r="AD944" s="59"/>
      <c r="AE944" s="59"/>
      <c r="AF944" s="60"/>
      <c r="AI944" s="61"/>
      <c r="AR944" s="61"/>
      <c r="AY944" s="58"/>
    </row>
    <row r="945" spans="9:51" x14ac:dyDescent="0.25">
      <c r="I945" s="58"/>
      <c r="J945" s="59"/>
      <c r="AD945" s="59"/>
      <c r="AE945" s="59"/>
      <c r="AF945" s="60"/>
      <c r="AI945" s="61"/>
      <c r="AR945" s="61"/>
      <c r="AY945" s="58"/>
    </row>
    <row r="946" spans="9:51" x14ac:dyDescent="0.25">
      <c r="I946" s="58"/>
      <c r="J946" s="59"/>
      <c r="AD946" s="59"/>
      <c r="AE946" s="59"/>
      <c r="AF946" s="60"/>
      <c r="AI946" s="61"/>
      <c r="AR946" s="61"/>
      <c r="AY946" s="58"/>
    </row>
    <row r="947" spans="9:51" x14ac:dyDescent="0.25">
      <c r="I947" s="58"/>
      <c r="J947" s="59"/>
      <c r="AD947" s="59"/>
      <c r="AE947" s="59"/>
      <c r="AF947" s="60"/>
      <c r="AI947" s="61"/>
      <c r="AR947" s="61"/>
      <c r="AY947" s="58"/>
    </row>
    <row r="948" spans="9:51" x14ac:dyDescent="0.25">
      <c r="I948" s="58"/>
      <c r="J948" s="59"/>
      <c r="AD948" s="59"/>
      <c r="AE948" s="59"/>
      <c r="AF948" s="60"/>
      <c r="AI948" s="61"/>
      <c r="AK948" s="59"/>
      <c r="AL948" s="59"/>
      <c r="AM948" s="60"/>
      <c r="AP948" s="61"/>
      <c r="AS948" s="62"/>
      <c r="AY948" s="58"/>
    </row>
    <row r="949" spans="9:51" x14ac:dyDescent="0.25">
      <c r="I949" s="58"/>
      <c r="J949" s="59"/>
      <c r="AD949" s="59"/>
      <c r="AE949" s="59"/>
      <c r="AF949" s="60"/>
      <c r="AI949" s="61"/>
      <c r="AR949" s="61"/>
      <c r="AY949" s="58"/>
    </row>
    <row r="950" spans="9:51" x14ac:dyDescent="0.25">
      <c r="I950" s="58"/>
      <c r="J950" s="59"/>
      <c r="AD950" s="59"/>
      <c r="AE950" s="59"/>
      <c r="AF950" s="60"/>
      <c r="AI950" s="61"/>
      <c r="AS950" s="62"/>
      <c r="AY950" s="58"/>
    </row>
    <row r="951" spans="9:51" x14ac:dyDescent="0.25">
      <c r="I951" s="58"/>
      <c r="J951" s="59"/>
      <c r="AD951" s="59"/>
      <c r="AE951" s="59"/>
      <c r="AF951" s="60"/>
      <c r="AI951" s="61"/>
      <c r="AS951" s="62"/>
      <c r="AY951" s="58"/>
    </row>
    <row r="952" spans="9:51" x14ac:dyDescent="0.25">
      <c r="I952" s="58"/>
      <c r="J952" s="59"/>
      <c r="AD952" s="59"/>
      <c r="AE952" s="59"/>
      <c r="AF952" s="60"/>
      <c r="AI952" s="61"/>
      <c r="AR952" s="61"/>
      <c r="AY952" s="58"/>
    </row>
    <row r="953" spans="9:51" x14ac:dyDescent="0.25">
      <c r="I953" s="58"/>
      <c r="J953" s="59"/>
      <c r="AD953" s="59"/>
      <c r="AE953" s="59"/>
      <c r="AF953" s="60"/>
      <c r="AI953" s="61"/>
      <c r="AS953" s="62"/>
      <c r="AY953" s="58"/>
    </row>
    <row r="954" spans="9:51" x14ac:dyDescent="0.25">
      <c r="I954" s="58"/>
      <c r="J954" s="59"/>
      <c r="AD954" s="59"/>
      <c r="AE954" s="59"/>
      <c r="AF954" s="60"/>
      <c r="AI954" s="61"/>
      <c r="AR954" s="61"/>
      <c r="AY954" s="58"/>
    </row>
    <row r="955" spans="9:51" x14ac:dyDescent="0.25">
      <c r="I955" s="58"/>
      <c r="J955" s="59"/>
      <c r="AD955" s="59"/>
      <c r="AE955" s="59"/>
      <c r="AF955" s="60"/>
      <c r="AI955" s="61"/>
      <c r="AS955" s="62"/>
      <c r="AY955" s="58"/>
    </row>
    <row r="956" spans="9:51" x14ac:dyDescent="0.25">
      <c r="I956" s="58"/>
      <c r="J956" s="59"/>
      <c r="AD956" s="59"/>
      <c r="AE956" s="59"/>
      <c r="AF956" s="60"/>
      <c r="AI956" s="61"/>
      <c r="AR956" s="61"/>
      <c r="AY956" s="58"/>
    </row>
    <row r="957" spans="9:51" x14ac:dyDescent="0.25">
      <c r="I957" s="58"/>
      <c r="J957" s="59"/>
      <c r="AD957" s="59"/>
      <c r="AE957" s="59"/>
      <c r="AF957" s="60"/>
      <c r="AI957" s="61"/>
      <c r="AS957" s="62"/>
      <c r="AY957" s="58"/>
    </row>
    <row r="958" spans="9:51" x14ac:dyDescent="0.25">
      <c r="I958" s="58"/>
      <c r="J958" s="59"/>
      <c r="AD958" s="59"/>
      <c r="AE958" s="59"/>
      <c r="AF958" s="60"/>
      <c r="AI958" s="61"/>
      <c r="AS958" s="62"/>
      <c r="AY958" s="58"/>
    </row>
    <row r="959" spans="9:51" x14ac:dyDescent="0.25">
      <c r="I959" s="58"/>
      <c r="J959" s="59"/>
      <c r="AD959" s="59"/>
      <c r="AE959" s="59"/>
      <c r="AF959" s="60"/>
      <c r="AI959" s="61"/>
      <c r="AS959" s="62"/>
      <c r="AY959" s="58"/>
    </row>
    <row r="960" spans="9:51" x14ac:dyDescent="0.25">
      <c r="I960" s="58"/>
      <c r="J960" s="59"/>
      <c r="AD960" s="59"/>
      <c r="AE960" s="59"/>
      <c r="AF960" s="60"/>
      <c r="AI960" s="61"/>
      <c r="AR960" s="61"/>
      <c r="AY960" s="58"/>
    </row>
    <row r="961" spans="9:51" x14ac:dyDescent="0.25">
      <c r="I961" s="58"/>
      <c r="J961" s="59"/>
      <c r="AD961" s="59"/>
      <c r="AE961" s="59"/>
      <c r="AF961" s="60"/>
      <c r="AI961" s="61"/>
      <c r="AK961" s="59"/>
      <c r="AL961" s="59"/>
      <c r="AM961" s="60"/>
      <c r="AP961" s="61"/>
      <c r="AS961" s="62"/>
      <c r="AY961" s="58"/>
    </row>
    <row r="962" spans="9:51" x14ac:dyDescent="0.25">
      <c r="I962" s="58"/>
      <c r="J962" s="59"/>
      <c r="AD962" s="59"/>
      <c r="AE962" s="59"/>
      <c r="AF962" s="60"/>
      <c r="AI962" s="61"/>
      <c r="AR962" s="61"/>
      <c r="AY962" s="58"/>
    </row>
    <row r="963" spans="9:51" x14ac:dyDescent="0.25">
      <c r="I963" s="58"/>
      <c r="J963" s="59"/>
      <c r="AD963" s="59"/>
      <c r="AE963" s="59"/>
      <c r="AF963" s="60"/>
      <c r="AI963" s="61"/>
      <c r="AS963" s="62"/>
      <c r="AY963" s="58"/>
    </row>
    <row r="964" spans="9:51" x14ac:dyDescent="0.25">
      <c r="I964" s="58"/>
      <c r="J964" s="59"/>
      <c r="AD964" s="59"/>
      <c r="AE964" s="59"/>
      <c r="AF964" s="60"/>
      <c r="AI964" s="61"/>
      <c r="AR964" s="61"/>
      <c r="AY964" s="58"/>
    </row>
    <row r="965" spans="9:51" x14ac:dyDescent="0.25">
      <c r="I965" s="58"/>
      <c r="J965" s="59"/>
      <c r="AD965" s="59"/>
      <c r="AE965" s="59"/>
      <c r="AF965" s="60"/>
      <c r="AI965" s="61"/>
      <c r="AK965" s="59"/>
      <c r="AL965" s="59"/>
      <c r="AM965" s="60"/>
      <c r="AP965" s="61"/>
      <c r="AS965" s="62"/>
      <c r="AY965" s="58"/>
    </row>
    <row r="966" spans="9:51" x14ac:dyDescent="0.25">
      <c r="I966" s="58"/>
      <c r="J966" s="59"/>
      <c r="AD966" s="59"/>
      <c r="AE966" s="59"/>
      <c r="AF966" s="60"/>
      <c r="AI966" s="61"/>
      <c r="AS966" s="62"/>
      <c r="AY966" s="58"/>
    </row>
    <row r="967" spans="9:51" x14ac:dyDescent="0.25">
      <c r="I967" s="58"/>
      <c r="J967" s="59"/>
      <c r="AD967" s="59"/>
      <c r="AE967" s="59"/>
      <c r="AF967" s="60"/>
      <c r="AI967" s="61"/>
      <c r="AS967" s="62"/>
      <c r="AY967" s="58"/>
    </row>
    <row r="968" spans="9:51" x14ac:dyDescent="0.25">
      <c r="I968" s="58"/>
      <c r="J968" s="59"/>
      <c r="AD968" s="59"/>
      <c r="AE968" s="59"/>
      <c r="AF968" s="60"/>
      <c r="AI968" s="61"/>
      <c r="AK968" s="59"/>
      <c r="AL968" s="59"/>
      <c r="AM968" s="60"/>
      <c r="AP968" s="61"/>
      <c r="AS968" s="62"/>
      <c r="AY968" s="58"/>
    </row>
    <row r="969" spans="9:51" x14ac:dyDescent="0.25">
      <c r="I969" s="58"/>
      <c r="J969" s="59"/>
      <c r="AD969" s="59"/>
      <c r="AE969" s="59"/>
      <c r="AF969" s="60"/>
      <c r="AI969" s="61"/>
      <c r="AK969" s="59"/>
      <c r="AL969" s="59"/>
      <c r="AM969" s="60"/>
      <c r="AP969" s="61"/>
      <c r="AS969" s="62"/>
      <c r="AY969" s="58"/>
    </row>
    <row r="970" spans="9:51" x14ac:dyDescent="0.25">
      <c r="I970" s="58"/>
      <c r="J970" s="59"/>
      <c r="AD970" s="59"/>
      <c r="AE970" s="59"/>
      <c r="AF970" s="60"/>
      <c r="AI970" s="61"/>
      <c r="AR970" s="61"/>
      <c r="AY970" s="58"/>
    </row>
    <row r="971" spans="9:51" x14ac:dyDescent="0.25">
      <c r="I971" s="58"/>
      <c r="J971" s="59"/>
      <c r="AD971" s="59"/>
      <c r="AE971" s="59"/>
      <c r="AF971" s="60"/>
      <c r="AI971" s="61"/>
      <c r="AS971" s="62"/>
      <c r="AY971" s="58"/>
    </row>
    <row r="972" spans="9:51" x14ac:dyDescent="0.25">
      <c r="I972" s="58"/>
      <c r="J972" s="59"/>
      <c r="AD972" s="59"/>
      <c r="AE972" s="59"/>
      <c r="AF972" s="60"/>
      <c r="AI972" s="61"/>
      <c r="AS972" s="62"/>
      <c r="AY972" s="58"/>
    </row>
    <row r="973" spans="9:51" x14ac:dyDescent="0.25">
      <c r="I973" s="58"/>
      <c r="J973" s="59"/>
      <c r="AD973" s="59"/>
      <c r="AE973" s="59"/>
      <c r="AF973" s="60"/>
      <c r="AI973" s="61"/>
      <c r="AS973" s="62"/>
      <c r="AY973" s="58"/>
    </row>
    <row r="974" spans="9:51" x14ac:dyDescent="0.25">
      <c r="I974" s="58"/>
      <c r="J974" s="59"/>
      <c r="AD974" s="59"/>
      <c r="AE974" s="59"/>
      <c r="AF974" s="60"/>
      <c r="AI974" s="61"/>
      <c r="AS974" s="62"/>
      <c r="AY974" s="58"/>
    </row>
    <row r="975" spans="9:51" x14ac:dyDescent="0.25">
      <c r="I975" s="58"/>
      <c r="J975" s="59"/>
      <c r="AD975" s="59"/>
      <c r="AE975" s="59"/>
      <c r="AF975" s="60"/>
      <c r="AI975" s="61"/>
      <c r="AR975" s="61"/>
      <c r="AY975" s="58"/>
    </row>
    <row r="976" spans="9:51" x14ac:dyDescent="0.25">
      <c r="I976" s="58"/>
      <c r="J976" s="59"/>
      <c r="AD976" s="59"/>
      <c r="AE976" s="59"/>
      <c r="AF976" s="60"/>
      <c r="AI976" s="61"/>
      <c r="AR976" s="61"/>
      <c r="AY976" s="58"/>
    </row>
    <row r="977" spans="9:51" x14ac:dyDescent="0.25">
      <c r="I977" s="58"/>
      <c r="J977" s="59"/>
      <c r="AD977" s="59"/>
      <c r="AE977" s="59"/>
      <c r="AF977" s="60"/>
      <c r="AI977" s="61"/>
      <c r="AS977" s="62"/>
      <c r="AY977" s="58"/>
    </row>
    <row r="978" spans="9:51" x14ac:dyDescent="0.25">
      <c r="I978" s="58"/>
      <c r="J978" s="59"/>
      <c r="AD978" s="59"/>
      <c r="AE978" s="59"/>
      <c r="AF978" s="60"/>
      <c r="AI978" s="61"/>
      <c r="AR978" s="61"/>
      <c r="AY978" s="58"/>
    </row>
    <row r="979" spans="9:51" x14ac:dyDescent="0.25">
      <c r="I979" s="58"/>
      <c r="J979" s="59"/>
      <c r="AD979" s="59"/>
      <c r="AE979" s="59"/>
      <c r="AF979" s="60"/>
      <c r="AI979" s="61"/>
      <c r="AS979" s="62"/>
      <c r="AY979" s="58"/>
    </row>
    <row r="980" spans="9:51" x14ac:dyDescent="0.25">
      <c r="I980" s="58"/>
      <c r="J980" s="59"/>
      <c r="AD980" s="59"/>
      <c r="AE980" s="59"/>
      <c r="AF980" s="60"/>
      <c r="AI980" s="61"/>
      <c r="AS980" s="62"/>
      <c r="AY980" s="58"/>
    </row>
    <row r="981" spans="9:51" x14ac:dyDescent="0.25">
      <c r="I981" s="58"/>
      <c r="J981" s="59"/>
      <c r="AD981" s="59"/>
      <c r="AE981" s="59"/>
      <c r="AF981" s="60"/>
      <c r="AI981" s="61"/>
      <c r="AS981" s="62"/>
      <c r="AY981" s="58"/>
    </row>
    <row r="982" spans="9:51" x14ac:dyDescent="0.25">
      <c r="I982" s="58"/>
      <c r="J982" s="59"/>
      <c r="AD982" s="59"/>
      <c r="AE982" s="59"/>
      <c r="AF982" s="60"/>
      <c r="AI982" s="61"/>
      <c r="AR982" s="61"/>
      <c r="AY982" s="58"/>
    </row>
    <row r="983" spans="9:51" x14ac:dyDescent="0.25">
      <c r="I983" s="58"/>
      <c r="J983" s="59"/>
      <c r="AD983" s="59"/>
      <c r="AE983" s="59"/>
      <c r="AF983" s="60"/>
      <c r="AI983" s="61"/>
      <c r="AR983" s="61"/>
      <c r="AY983" s="58"/>
    </row>
    <row r="984" spans="9:51" x14ac:dyDescent="0.25">
      <c r="I984" s="58"/>
      <c r="J984" s="59"/>
      <c r="AD984" s="59"/>
      <c r="AE984" s="59"/>
      <c r="AF984" s="60"/>
      <c r="AI984" s="61"/>
      <c r="AR984" s="61"/>
      <c r="AY984" s="58"/>
    </row>
    <row r="985" spans="9:51" x14ac:dyDescent="0.25">
      <c r="I985" s="58"/>
      <c r="J985" s="59"/>
      <c r="AD985" s="59"/>
      <c r="AE985" s="59"/>
      <c r="AF985" s="60"/>
      <c r="AI985" s="61"/>
      <c r="AS985" s="61"/>
      <c r="AY985" s="58"/>
    </row>
    <row r="986" spans="9:51" x14ac:dyDescent="0.25">
      <c r="I986" s="58"/>
      <c r="J986" s="59"/>
      <c r="AD986" s="59"/>
      <c r="AE986" s="59"/>
      <c r="AF986" s="60"/>
      <c r="AI986" s="61"/>
      <c r="AS986" s="62"/>
      <c r="AY986" s="58"/>
    </row>
    <row r="987" spans="9:51" x14ac:dyDescent="0.25">
      <c r="I987" s="58"/>
      <c r="J987" s="59"/>
      <c r="AD987" s="59"/>
      <c r="AE987" s="59"/>
      <c r="AF987" s="60"/>
      <c r="AI987" s="61"/>
      <c r="AK987" s="59"/>
      <c r="AL987" s="59"/>
      <c r="AM987" s="60"/>
      <c r="AP987" s="61"/>
      <c r="AS987" s="61"/>
      <c r="AY987" s="58"/>
    </row>
    <row r="988" spans="9:51" x14ac:dyDescent="0.25">
      <c r="I988" s="58"/>
      <c r="J988" s="59"/>
      <c r="AD988" s="59"/>
      <c r="AE988" s="59"/>
      <c r="AF988" s="60"/>
      <c r="AI988" s="61"/>
      <c r="AS988" s="62"/>
      <c r="AY988" s="58"/>
    </row>
    <row r="989" spans="9:51" x14ac:dyDescent="0.25">
      <c r="I989" s="58"/>
      <c r="J989" s="59"/>
      <c r="AD989" s="59"/>
      <c r="AE989" s="59"/>
      <c r="AF989" s="60"/>
      <c r="AI989" s="61"/>
      <c r="AS989" s="62"/>
      <c r="AY989" s="58"/>
    </row>
    <row r="990" spans="9:51" x14ac:dyDescent="0.25">
      <c r="I990" s="58"/>
      <c r="J990" s="59"/>
      <c r="AD990" s="59"/>
      <c r="AE990" s="59"/>
      <c r="AF990" s="60"/>
      <c r="AI990" s="61"/>
      <c r="AR990" s="61"/>
      <c r="AY990" s="58"/>
    </row>
    <row r="991" spans="9:51" x14ac:dyDescent="0.25">
      <c r="I991" s="58"/>
      <c r="J991" s="59"/>
      <c r="AD991" s="59"/>
      <c r="AE991" s="59"/>
      <c r="AF991" s="60"/>
      <c r="AI991" s="61"/>
      <c r="AR991" s="61"/>
      <c r="AY991" s="58"/>
    </row>
    <row r="992" spans="9:51" x14ac:dyDescent="0.25">
      <c r="I992" s="58"/>
      <c r="J992" s="59"/>
      <c r="AS992" s="62"/>
      <c r="AY992" s="58"/>
    </row>
    <row r="993" spans="9:51" x14ac:dyDescent="0.25">
      <c r="I993" s="58"/>
      <c r="J993" s="59"/>
      <c r="AD993" s="59"/>
      <c r="AE993" s="59"/>
      <c r="AF993" s="60"/>
      <c r="AI993" s="61"/>
      <c r="AR993" s="61"/>
      <c r="AY993" s="58"/>
    </row>
    <row r="994" spans="9:51" x14ac:dyDescent="0.25">
      <c r="I994" s="58"/>
      <c r="J994" s="59"/>
      <c r="AD994" s="59"/>
      <c r="AE994" s="59"/>
      <c r="AF994" s="60"/>
      <c r="AI994" s="61"/>
      <c r="AK994" s="59"/>
      <c r="AL994" s="59"/>
      <c r="AM994" s="60"/>
      <c r="AP994" s="61"/>
      <c r="AS994" s="62"/>
      <c r="AY994" s="58"/>
    </row>
    <row r="995" spans="9:51" x14ac:dyDescent="0.25">
      <c r="I995" s="58"/>
      <c r="J995" s="59"/>
      <c r="AD995" s="59"/>
      <c r="AE995" s="59"/>
      <c r="AF995" s="60"/>
      <c r="AI995" s="61"/>
      <c r="AR995" s="61"/>
      <c r="AY995" s="58"/>
    </row>
    <row r="996" spans="9:51" x14ac:dyDescent="0.25">
      <c r="I996" s="58"/>
      <c r="J996" s="59"/>
      <c r="AD996" s="59"/>
      <c r="AE996" s="59"/>
      <c r="AF996" s="60"/>
      <c r="AI996" s="61"/>
      <c r="AS996" s="62"/>
      <c r="AY996" s="58"/>
    </row>
    <row r="997" spans="9:51" x14ac:dyDescent="0.25">
      <c r="I997" s="58"/>
      <c r="J997" s="59"/>
      <c r="AD997" s="59"/>
      <c r="AE997" s="59"/>
      <c r="AF997" s="60"/>
      <c r="AI997" s="61"/>
      <c r="AS997" s="62"/>
      <c r="AY997" s="58"/>
    </row>
    <row r="998" spans="9:51" x14ac:dyDescent="0.25">
      <c r="I998" s="58"/>
      <c r="J998" s="59"/>
      <c r="AD998" s="59"/>
      <c r="AE998" s="59"/>
      <c r="AF998" s="60"/>
      <c r="AI998" s="61"/>
      <c r="AS998" s="62"/>
      <c r="AY998" s="58"/>
    </row>
    <row r="999" spans="9:51" x14ac:dyDescent="0.25">
      <c r="I999" s="58"/>
      <c r="J999" s="59"/>
      <c r="AD999" s="59"/>
      <c r="AE999" s="59"/>
      <c r="AF999" s="60"/>
      <c r="AI999" s="61"/>
      <c r="AS999" s="62"/>
      <c r="AY999" s="58"/>
    </row>
    <row r="1000" spans="9:51" x14ac:dyDescent="0.25">
      <c r="I1000" s="58"/>
      <c r="J1000" s="59"/>
      <c r="AD1000" s="59"/>
      <c r="AE1000" s="59"/>
      <c r="AF1000" s="60"/>
      <c r="AI1000" s="61"/>
      <c r="AR1000" s="61"/>
      <c r="AY1000" s="58"/>
    </row>
    <row r="1001" spans="9:51" x14ac:dyDescent="0.25">
      <c r="I1001" s="58"/>
      <c r="J1001" s="59"/>
      <c r="AD1001" s="59"/>
      <c r="AE1001" s="59"/>
      <c r="AF1001" s="60"/>
      <c r="AI1001" s="61"/>
      <c r="AS1001" s="62"/>
      <c r="AY1001" s="58"/>
    </row>
    <row r="1002" spans="9:51" x14ac:dyDescent="0.25">
      <c r="I1002" s="58"/>
      <c r="J1002" s="59"/>
      <c r="AD1002" s="59"/>
      <c r="AE1002" s="59"/>
      <c r="AF1002" s="60"/>
      <c r="AI1002" s="61"/>
      <c r="AR1002" s="61"/>
      <c r="AY1002" s="58"/>
    </row>
    <row r="1003" spans="9:51" x14ac:dyDescent="0.25">
      <c r="I1003" s="58"/>
      <c r="J1003" s="59"/>
      <c r="AD1003" s="59"/>
      <c r="AE1003" s="59"/>
      <c r="AF1003" s="60"/>
      <c r="AI1003" s="61"/>
      <c r="AK1003" s="59"/>
      <c r="AL1003" s="59"/>
      <c r="AM1003" s="60"/>
      <c r="AP1003" s="61"/>
      <c r="AS1003" s="62"/>
      <c r="AY1003" s="58"/>
    </row>
    <row r="1004" spans="9:51" x14ac:dyDescent="0.25">
      <c r="I1004" s="58"/>
      <c r="J1004" s="59"/>
      <c r="AD1004" s="59"/>
      <c r="AE1004" s="59"/>
      <c r="AF1004" s="60"/>
      <c r="AI1004" s="61"/>
      <c r="AS1004" s="62"/>
      <c r="AY1004" s="58"/>
    </row>
    <row r="1005" spans="9:51" x14ac:dyDescent="0.25">
      <c r="I1005" s="58"/>
      <c r="J1005" s="59"/>
      <c r="AD1005" s="59"/>
      <c r="AE1005" s="59"/>
      <c r="AF1005" s="60"/>
      <c r="AI1005" s="61"/>
      <c r="AS1005" s="62"/>
      <c r="AY1005" s="58"/>
    </row>
    <row r="1006" spans="9:51" x14ac:dyDescent="0.25">
      <c r="I1006" s="58"/>
      <c r="J1006" s="59"/>
      <c r="AD1006" s="59"/>
      <c r="AE1006" s="59"/>
      <c r="AF1006" s="60"/>
      <c r="AI1006" s="61"/>
      <c r="AS1006" s="62"/>
      <c r="AY1006" s="58"/>
    </row>
    <row r="1007" spans="9:51" x14ac:dyDescent="0.25">
      <c r="I1007" s="58"/>
      <c r="J1007" s="59"/>
      <c r="AD1007" s="59"/>
      <c r="AE1007" s="59"/>
      <c r="AF1007" s="60"/>
      <c r="AI1007" s="61"/>
      <c r="AS1007" s="62"/>
      <c r="AY1007" s="58"/>
    </row>
    <row r="1008" spans="9:51" x14ac:dyDescent="0.25">
      <c r="I1008" s="58"/>
      <c r="J1008" s="59"/>
      <c r="AD1008" s="59"/>
      <c r="AE1008" s="59"/>
      <c r="AF1008" s="60"/>
      <c r="AI1008" s="61"/>
      <c r="AS1008" s="62"/>
      <c r="AY1008" s="58"/>
    </row>
    <row r="1009" spans="9:51" x14ac:dyDescent="0.25">
      <c r="I1009" s="58"/>
      <c r="J1009" s="59"/>
      <c r="AD1009" s="59"/>
      <c r="AE1009" s="59"/>
      <c r="AF1009" s="60"/>
      <c r="AI1009" s="61"/>
      <c r="AR1009" s="61"/>
      <c r="AY1009" s="58"/>
    </row>
    <row r="1010" spans="9:51" x14ac:dyDescent="0.25">
      <c r="I1010" s="58"/>
      <c r="J1010" s="59"/>
      <c r="AD1010" s="59"/>
      <c r="AE1010" s="59"/>
      <c r="AF1010" s="60"/>
      <c r="AI1010" s="61"/>
      <c r="AR1010" s="61"/>
      <c r="AY1010" s="58"/>
    </row>
    <row r="1011" spans="9:51" x14ac:dyDescent="0.25">
      <c r="I1011" s="58"/>
      <c r="J1011" s="59"/>
      <c r="AD1011" s="59"/>
      <c r="AE1011" s="59"/>
      <c r="AF1011" s="60"/>
      <c r="AI1011" s="61"/>
      <c r="AR1011" s="61"/>
      <c r="AY1011" s="58"/>
    </row>
    <row r="1012" spans="9:51" x14ac:dyDescent="0.25">
      <c r="I1012" s="58"/>
      <c r="J1012" s="59"/>
      <c r="AD1012" s="59"/>
      <c r="AE1012" s="59"/>
      <c r="AF1012" s="60"/>
      <c r="AI1012" s="61"/>
      <c r="AS1012" s="62"/>
      <c r="AY1012" s="58"/>
    </row>
    <row r="1013" spans="9:51" x14ac:dyDescent="0.25">
      <c r="I1013" s="58"/>
      <c r="J1013" s="59"/>
      <c r="AD1013" s="59"/>
      <c r="AE1013" s="59"/>
      <c r="AF1013" s="60"/>
      <c r="AI1013" s="61"/>
      <c r="AR1013" s="61"/>
      <c r="AY1013" s="58"/>
    </row>
    <row r="1014" spans="9:51" x14ac:dyDescent="0.25">
      <c r="I1014" s="58"/>
      <c r="J1014" s="59"/>
      <c r="AD1014" s="59"/>
      <c r="AE1014" s="59"/>
      <c r="AF1014" s="60"/>
      <c r="AI1014" s="61"/>
      <c r="AK1014" s="59"/>
      <c r="AL1014" s="59"/>
      <c r="AM1014" s="60"/>
      <c r="AP1014" s="61"/>
      <c r="AS1014" s="62"/>
      <c r="AY1014" s="58"/>
    </row>
    <row r="1015" spans="9:51" x14ac:dyDescent="0.25">
      <c r="I1015" s="58"/>
      <c r="J1015" s="59"/>
      <c r="AD1015" s="59"/>
      <c r="AE1015" s="59"/>
      <c r="AF1015" s="60"/>
      <c r="AI1015" s="61"/>
      <c r="AK1015" s="59"/>
      <c r="AL1015" s="59"/>
      <c r="AM1015" s="60"/>
      <c r="AP1015" s="61"/>
      <c r="AS1015" s="62"/>
      <c r="AY1015" s="58"/>
    </row>
    <row r="1016" spans="9:51" x14ac:dyDescent="0.25">
      <c r="I1016" s="58"/>
      <c r="J1016" s="59"/>
      <c r="AD1016" s="59"/>
      <c r="AE1016" s="59"/>
      <c r="AF1016" s="60"/>
      <c r="AI1016" s="61"/>
      <c r="AR1016" s="61"/>
      <c r="AY1016" s="58"/>
    </row>
    <row r="1017" spans="9:51" x14ac:dyDescent="0.25">
      <c r="I1017" s="58"/>
      <c r="J1017" s="59"/>
      <c r="AD1017" s="59"/>
      <c r="AE1017" s="59"/>
      <c r="AF1017" s="60"/>
      <c r="AI1017" s="61"/>
      <c r="AK1017" s="59"/>
      <c r="AL1017" s="59"/>
      <c r="AM1017" s="60"/>
      <c r="AP1017" s="61"/>
      <c r="AS1017" s="62"/>
      <c r="AY1017" s="58"/>
    </row>
    <row r="1018" spans="9:51" x14ac:dyDescent="0.25">
      <c r="I1018" s="58"/>
      <c r="J1018" s="59"/>
      <c r="AD1018" s="59"/>
      <c r="AE1018" s="59"/>
      <c r="AF1018" s="60"/>
      <c r="AI1018" s="61"/>
      <c r="AS1018" s="62"/>
      <c r="AY1018" s="58"/>
    </row>
    <row r="1019" spans="9:51" x14ac:dyDescent="0.25">
      <c r="I1019" s="58"/>
      <c r="J1019" s="59"/>
      <c r="AD1019" s="59"/>
      <c r="AE1019" s="59"/>
      <c r="AF1019" s="60"/>
      <c r="AI1019" s="61"/>
      <c r="AK1019" s="59"/>
      <c r="AL1019" s="59"/>
      <c r="AM1019" s="60"/>
      <c r="AP1019" s="61"/>
      <c r="AS1019" s="62"/>
      <c r="AY1019" s="58"/>
    </row>
    <row r="1020" spans="9:51" x14ac:dyDescent="0.25">
      <c r="I1020" s="58"/>
      <c r="J1020" s="59"/>
      <c r="AD1020" s="59"/>
      <c r="AE1020" s="59"/>
      <c r="AF1020" s="60"/>
      <c r="AI1020" s="61"/>
      <c r="AS1020" s="62"/>
      <c r="AY1020" s="58"/>
    </row>
    <row r="1021" spans="9:51" x14ac:dyDescent="0.25">
      <c r="I1021" s="58"/>
      <c r="J1021" s="59"/>
      <c r="AD1021" s="59"/>
      <c r="AE1021" s="59"/>
      <c r="AF1021" s="60"/>
      <c r="AI1021" s="61"/>
      <c r="AS1021" s="62"/>
      <c r="AY1021" s="58"/>
    </row>
    <row r="1022" spans="9:51" x14ac:dyDescent="0.25">
      <c r="I1022" s="58"/>
      <c r="J1022" s="59"/>
      <c r="AD1022" s="59"/>
      <c r="AE1022" s="59"/>
      <c r="AF1022" s="60"/>
      <c r="AI1022" s="61"/>
      <c r="AR1022" s="61"/>
      <c r="AY1022" s="58"/>
    </row>
    <row r="1023" spans="9:51" x14ac:dyDescent="0.25">
      <c r="I1023" s="58"/>
      <c r="J1023" s="59"/>
      <c r="AD1023" s="59"/>
      <c r="AE1023" s="59"/>
      <c r="AF1023" s="60"/>
      <c r="AI1023" s="61"/>
      <c r="AS1023" s="62"/>
      <c r="AY1023" s="58"/>
    </row>
    <row r="1024" spans="9:51" x14ac:dyDescent="0.25">
      <c r="I1024" s="58"/>
      <c r="J1024" s="59"/>
      <c r="AD1024" s="59"/>
      <c r="AE1024" s="59"/>
      <c r="AF1024" s="60"/>
      <c r="AI1024" s="61"/>
      <c r="AS1024" s="62"/>
      <c r="AY1024" s="58"/>
    </row>
    <row r="1025" spans="9:51" x14ac:dyDescent="0.25">
      <c r="I1025" s="58"/>
      <c r="J1025" s="59"/>
      <c r="AD1025" s="59"/>
      <c r="AE1025" s="59"/>
      <c r="AF1025" s="60"/>
      <c r="AI1025" s="61"/>
      <c r="AR1025" s="61"/>
      <c r="AY1025" s="58"/>
    </row>
    <row r="1026" spans="9:51" x14ac:dyDescent="0.25">
      <c r="I1026" s="58"/>
      <c r="J1026" s="59"/>
      <c r="AD1026" s="59"/>
      <c r="AE1026" s="59"/>
      <c r="AF1026" s="60"/>
      <c r="AI1026" s="61"/>
      <c r="AS1026" s="62"/>
      <c r="AY1026" s="58"/>
    </row>
    <row r="1027" spans="9:51" x14ac:dyDescent="0.25">
      <c r="I1027" s="58"/>
      <c r="J1027" s="59"/>
      <c r="AD1027" s="59"/>
      <c r="AE1027" s="59"/>
      <c r="AF1027" s="60"/>
      <c r="AI1027" s="61"/>
      <c r="AS1027" s="62"/>
      <c r="AY1027" s="58"/>
    </row>
    <row r="1028" spans="9:51" x14ac:dyDescent="0.25">
      <c r="I1028" s="58"/>
      <c r="J1028" s="59"/>
      <c r="AD1028" s="59"/>
      <c r="AE1028" s="59"/>
      <c r="AF1028" s="60"/>
      <c r="AI1028" s="61"/>
      <c r="AK1028" s="59"/>
      <c r="AL1028" s="59"/>
      <c r="AM1028" s="60"/>
      <c r="AP1028" s="61"/>
      <c r="AS1028" s="62"/>
      <c r="AY1028" s="58"/>
    </row>
    <row r="1029" spans="9:51" x14ac:dyDescent="0.25">
      <c r="I1029" s="58"/>
      <c r="J1029" s="59"/>
      <c r="AD1029" s="59"/>
      <c r="AE1029" s="59"/>
      <c r="AF1029" s="60"/>
      <c r="AI1029" s="61"/>
      <c r="AK1029" s="59"/>
      <c r="AL1029" s="59"/>
      <c r="AM1029" s="60"/>
      <c r="AP1029" s="61"/>
      <c r="AS1029" s="62"/>
      <c r="AY1029" s="58"/>
    </row>
    <row r="1030" spans="9:51" x14ac:dyDescent="0.25">
      <c r="I1030" s="58"/>
      <c r="J1030" s="59"/>
      <c r="AD1030" s="59"/>
      <c r="AE1030" s="59"/>
      <c r="AF1030" s="60"/>
      <c r="AI1030" s="61"/>
      <c r="AR1030" s="61"/>
      <c r="AY1030" s="58"/>
    </row>
    <row r="1031" spans="9:51" x14ac:dyDescent="0.25">
      <c r="I1031" s="58"/>
      <c r="J1031" s="59"/>
      <c r="AD1031" s="59"/>
      <c r="AE1031" s="59"/>
      <c r="AF1031" s="60"/>
      <c r="AI1031" s="61"/>
      <c r="AS1031" s="62"/>
      <c r="AY1031" s="58"/>
    </row>
    <row r="1032" spans="9:51" x14ac:dyDescent="0.25">
      <c r="I1032" s="58"/>
      <c r="J1032" s="59"/>
      <c r="AD1032" s="59"/>
      <c r="AE1032" s="59"/>
      <c r="AF1032" s="60"/>
      <c r="AI1032" s="61"/>
      <c r="AS1032" s="62"/>
      <c r="AY1032" s="58"/>
    </row>
    <row r="1033" spans="9:51" x14ac:dyDescent="0.25">
      <c r="I1033" s="58"/>
      <c r="J1033" s="59"/>
      <c r="AD1033" s="59"/>
      <c r="AE1033" s="59"/>
      <c r="AF1033" s="60"/>
      <c r="AI1033" s="61"/>
      <c r="AR1033" s="61"/>
      <c r="AY1033" s="58"/>
    </row>
    <row r="1034" spans="9:51" x14ac:dyDescent="0.25">
      <c r="I1034" s="58"/>
      <c r="J1034" s="59"/>
      <c r="AD1034" s="59"/>
      <c r="AE1034" s="59"/>
      <c r="AF1034" s="60"/>
      <c r="AI1034" s="61"/>
      <c r="AK1034" s="59"/>
      <c r="AL1034" s="59"/>
      <c r="AM1034" s="60"/>
      <c r="AP1034" s="61"/>
      <c r="AS1034" s="62"/>
      <c r="AY1034" s="58"/>
    </row>
    <row r="1035" spans="9:51" x14ac:dyDescent="0.25">
      <c r="I1035" s="58"/>
      <c r="J1035" s="59"/>
      <c r="AD1035" s="59"/>
      <c r="AE1035" s="59"/>
      <c r="AF1035" s="60"/>
      <c r="AI1035" s="61"/>
      <c r="AS1035" s="62"/>
      <c r="AY1035" s="58"/>
    </row>
    <row r="1036" spans="9:51" x14ac:dyDescent="0.25">
      <c r="I1036" s="58"/>
      <c r="J1036" s="59"/>
      <c r="AD1036" s="59"/>
      <c r="AE1036" s="59"/>
      <c r="AF1036" s="60"/>
      <c r="AI1036" s="61"/>
      <c r="AK1036" s="59"/>
      <c r="AL1036" s="59"/>
      <c r="AM1036" s="60"/>
      <c r="AP1036" s="61"/>
      <c r="AS1036" s="62"/>
      <c r="AY1036" s="58"/>
    </row>
    <row r="1037" spans="9:51" x14ac:dyDescent="0.25">
      <c r="I1037" s="58"/>
      <c r="J1037" s="59"/>
      <c r="AD1037" s="59"/>
      <c r="AE1037" s="59"/>
      <c r="AF1037" s="60"/>
      <c r="AI1037" s="61"/>
      <c r="AR1037" s="61"/>
      <c r="AY1037" s="58"/>
    </row>
    <row r="1038" spans="9:51" x14ac:dyDescent="0.25">
      <c r="I1038" s="58"/>
      <c r="J1038" s="59"/>
      <c r="AD1038" s="59"/>
      <c r="AE1038" s="59"/>
      <c r="AF1038" s="60"/>
      <c r="AI1038" s="61"/>
      <c r="AR1038" s="61"/>
      <c r="AY1038" s="58"/>
    </row>
    <row r="1039" spans="9:51" x14ac:dyDescent="0.25">
      <c r="I1039" s="58"/>
      <c r="J1039" s="59"/>
      <c r="AD1039" s="59"/>
      <c r="AE1039" s="59"/>
      <c r="AF1039" s="60"/>
      <c r="AI1039" s="61"/>
      <c r="AS1039" s="62"/>
      <c r="AY1039" s="58"/>
    </row>
    <row r="1040" spans="9:51" x14ac:dyDescent="0.25">
      <c r="I1040" s="58"/>
      <c r="J1040" s="59"/>
      <c r="AD1040" s="59"/>
      <c r="AE1040" s="59"/>
      <c r="AF1040" s="60"/>
      <c r="AI1040" s="61"/>
      <c r="AR1040" s="61"/>
      <c r="AY1040" s="58"/>
    </row>
    <row r="1041" spans="9:51" x14ac:dyDescent="0.25">
      <c r="I1041" s="58"/>
      <c r="J1041" s="59"/>
      <c r="AD1041" s="59"/>
      <c r="AE1041" s="59"/>
      <c r="AF1041" s="60"/>
      <c r="AI1041" s="61"/>
      <c r="AS1041" s="62"/>
      <c r="AY1041" s="58"/>
    </row>
    <row r="1042" spans="9:51" x14ac:dyDescent="0.25">
      <c r="I1042" s="58"/>
      <c r="J1042" s="59"/>
      <c r="AD1042" s="59"/>
      <c r="AE1042" s="59"/>
      <c r="AF1042" s="60"/>
      <c r="AI1042" s="61"/>
      <c r="AS1042" s="62"/>
      <c r="AY1042" s="58"/>
    </row>
    <row r="1043" spans="9:51" x14ac:dyDescent="0.25">
      <c r="I1043" s="58"/>
      <c r="J1043" s="59"/>
      <c r="AD1043" s="59"/>
      <c r="AE1043" s="59"/>
      <c r="AF1043" s="60"/>
      <c r="AI1043" s="61"/>
      <c r="AS1043" s="62"/>
      <c r="AY1043" s="58"/>
    </row>
    <row r="1044" spans="9:51" x14ac:dyDescent="0.25">
      <c r="I1044" s="58"/>
      <c r="J1044" s="59"/>
      <c r="AD1044" s="59"/>
      <c r="AE1044" s="59"/>
      <c r="AF1044" s="60"/>
      <c r="AI1044" s="61"/>
      <c r="AR1044" s="61"/>
      <c r="AY1044" s="58"/>
    </row>
    <row r="1045" spans="9:51" x14ac:dyDescent="0.25">
      <c r="I1045" s="58"/>
      <c r="J1045" s="59"/>
      <c r="AD1045" s="59"/>
      <c r="AE1045" s="59"/>
      <c r="AF1045" s="60"/>
      <c r="AI1045" s="61"/>
      <c r="AR1045" s="61"/>
      <c r="AY1045" s="58"/>
    </row>
    <row r="1046" spans="9:51" x14ac:dyDescent="0.25">
      <c r="I1046" s="58"/>
      <c r="J1046" s="59"/>
      <c r="AD1046" s="59"/>
      <c r="AE1046" s="59"/>
      <c r="AF1046" s="60"/>
      <c r="AI1046" s="61"/>
      <c r="AR1046" s="61"/>
      <c r="AY1046" s="58"/>
    </row>
    <row r="1047" spans="9:51" x14ac:dyDescent="0.25">
      <c r="I1047" s="58"/>
      <c r="J1047" s="59"/>
      <c r="AD1047" s="59"/>
      <c r="AE1047" s="59"/>
      <c r="AF1047" s="60"/>
      <c r="AI1047" s="61"/>
      <c r="AR1047" s="61"/>
      <c r="AY1047" s="58"/>
    </row>
    <row r="1048" spans="9:51" x14ac:dyDescent="0.25">
      <c r="I1048" s="58"/>
      <c r="J1048" s="59"/>
      <c r="AD1048" s="59"/>
      <c r="AE1048" s="59"/>
      <c r="AF1048" s="60"/>
      <c r="AI1048" s="61"/>
      <c r="AR1048" s="61"/>
      <c r="AY1048" s="58"/>
    </row>
    <row r="1049" spans="9:51" x14ac:dyDescent="0.25">
      <c r="I1049" s="58"/>
      <c r="J1049" s="59"/>
      <c r="AD1049" s="59"/>
      <c r="AE1049" s="59"/>
      <c r="AF1049" s="60"/>
      <c r="AI1049" s="61"/>
      <c r="AR1049" s="61"/>
      <c r="AY1049" s="58"/>
    </row>
    <row r="1050" spans="9:51" x14ac:dyDescent="0.25">
      <c r="I1050" s="58"/>
      <c r="J1050" s="59"/>
      <c r="AD1050" s="59"/>
      <c r="AE1050" s="59"/>
      <c r="AF1050" s="60"/>
      <c r="AI1050" s="61"/>
      <c r="AR1050" s="61"/>
      <c r="AY1050" s="58"/>
    </row>
    <row r="1051" spans="9:51" x14ac:dyDescent="0.25">
      <c r="I1051" s="58"/>
      <c r="J1051" s="59"/>
      <c r="AD1051" s="59"/>
      <c r="AE1051" s="59"/>
      <c r="AF1051" s="60"/>
      <c r="AI1051" s="61"/>
      <c r="AS1051" s="62"/>
      <c r="AY1051" s="58"/>
    </row>
    <row r="1052" spans="9:51" x14ac:dyDescent="0.25">
      <c r="I1052" s="58"/>
      <c r="J1052" s="59"/>
      <c r="AD1052" s="59"/>
      <c r="AE1052" s="59"/>
      <c r="AF1052" s="60"/>
      <c r="AI1052" s="61"/>
      <c r="AS1052" s="62"/>
      <c r="AY1052" s="58"/>
    </row>
    <row r="1053" spans="9:51" x14ac:dyDescent="0.25">
      <c r="I1053" s="58"/>
      <c r="J1053" s="59"/>
      <c r="AD1053" s="59"/>
      <c r="AE1053" s="59"/>
      <c r="AF1053" s="60"/>
      <c r="AI1053" s="61"/>
      <c r="AR1053" s="61"/>
      <c r="AY1053" s="58"/>
    </row>
    <row r="1054" spans="9:51" x14ac:dyDescent="0.25">
      <c r="I1054" s="58"/>
      <c r="J1054" s="59"/>
      <c r="AD1054" s="59"/>
      <c r="AE1054" s="59"/>
      <c r="AF1054" s="60"/>
      <c r="AI1054" s="61"/>
      <c r="AR1054" s="61"/>
      <c r="AY1054" s="58"/>
    </row>
    <row r="1055" spans="9:51" x14ac:dyDescent="0.25">
      <c r="I1055" s="58"/>
      <c r="J1055" s="59"/>
      <c r="AD1055" s="59"/>
      <c r="AE1055" s="59"/>
      <c r="AF1055" s="60"/>
      <c r="AI1055" s="61"/>
      <c r="AR1055" s="61"/>
      <c r="AY1055" s="58"/>
    </row>
    <row r="1056" spans="9:51" x14ac:dyDescent="0.25">
      <c r="I1056" s="58"/>
      <c r="J1056" s="59"/>
      <c r="AD1056" s="59"/>
      <c r="AE1056" s="59"/>
      <c r="AF1056" s="60"/>
      <c r="AI1056" s="61"/>
      <c r="AR1056" s="61"/>
      <c r="AY1056" s="58"/>
    </row>
    <row r="1057" spans="9:51" x14ac:dyDescent="0.25">
      <c r="I1057" s="58"/>
      <c r="J1057" s="59"/>
      <c r="AD1057" s="59"/>
      <c r="AE1057" s="59"/>
      <c r="AF1057" s="60"/>
      <c r="AI1057" s="61"/>
      <c r="AS1057" s="62"/>
      <c r="AY1057" s="58"/>
    </row>
    <row r="1058" spans="9:51" x14ac:dyDescent="0.25">
      <c r="I1058" s="58"/>
      <c r="J1058" s="59"/>
      <c r="AD1058" s="59"/>
      <c r="AE1058" s="59"/>
      <c r="AF1058" s="60"/>
      <c r="AI1058" s="61"/>
      <c r="AS1058" s="62"/>
      <c r="AY1058" s="58"/>
    </row>
    <row r="1059" spans="9:51" x14ac:dyDescent="0.25">
      <c r="I1059" s="58"/>
      <c r="J1059" s="59"/>
      <c r="AD1059" s="59"/>
      <c r="AE1059" s="59"/>
      <c r="AF1059" s="60"/>
      <c r="AI1059" s="61"/>
      <c r="AR1059" s="61"/>
      <c r="AY1059" s="58"/>
    </row>
    <row r="1060" spans="9:51" x14ac:dyDescent="0.25">
      <c r="I1060" s="58"/>
      <c r="J1060" s="59"/>
      <c r="AD1060" s="59"/>
      <c r="AE1060" s="59"/>
      <c r="AF1060" s="60"/>
      <c r="AI1060" s="61"/>
      <c r="AR1060" s="61"/>
      <c r="AY1060" s="58"/>
    </row>
    <row r="1061" spans="9:51" x14ac:dyDescent="0.25">
      <c r="I1061" s="58"/>
      <c r="J1061" s="59"/>
      <c r="AD1061" s="59"/>
      <c r="AE1061" s="59"/>
      <c r="AF1061" s="60"/>
      <c r="AI1061" s="61"/>
      <c r="AK1061" s="59"/>
      <c r="AL1061" s="59"/>
      <c r="AM1061" s="60"/>
      <c r="AP1061" s="61"/>
      <c r="AS1061" s="62"/>
      <c r="AY1061" s="58"/>
    </row>
    <row r="1062" spans="9:51" x14ac:dyDescent="0.25">
      <c r="I1062" s="58"/>
      <c r="J1062" s="59"/>
      <c r="AD1062" s="59"/>
      <c r="AE1062" s="59"/>
      <c r="AF1062" s="60"/>
      <c r="AI1062" s="61"/>
      <c r="AR1062" s="61"/>
      <c r="AY1062" s="58"/>
    </row>
    <row r="1063" spans="9:51" x14ac:dyDescent="0.25">
      <c r="I1063" s="58"/>
      <c r="J1063" s="59"/>
      <c r="AD1063" s="59"/>
      <c r="AE1063" s="59"/>
      <c r="AF1063" s="60"/>
      <c r="AI1063" s="61"/>
      <c r="AK1063" s="59"/>
      <c r="AL1063" s="59"/>
      <c r="AM1063" s="60"/>
      <c r="AP1063" s="61"/>
      <c r="AR1063" s="61"/>
      <c r="AY1063" s="58"/>
    </row>
    <row r="1064" spans="9:51" x14ac:dyDescent="0.25">
      <c r="I1064" s="58"/>
      <c r="J1064" s="59"/>
      <c r="AD1064" s="59"/>
      <c r="AE1064" s="59"/>
      <c r="AF1064" s="60"/>
      <c r="AI1064" s="61"/>
      <c r="AR1064" s="61"/>
      <c r="AY1064" s="58"/>
    </row>
    <row r="1065" spans="9:51" x14ac:dyDescent="0.25">
      <c r="I1065" s="58"/>
      <c r="J1065" s="59"/>
      <c r="AD1065" s="59"/>
      <c r="AE1065" s="59"/>
      <c r="AF1065" s="60"/>
      <c r="AI1065" s="61"/>
      <c r="AR1065" s="61"/>
      <c r="AY1065" s="58"/>
    </row>
    <row r="1066" spans="9:51" x14ac:dyDescent="0.25">
      <c r="I1066" s="58"/>
      <c r="J1066" s="59"/>
      <c r="AD1066" s="59"/>
      <c r="AE1066" s="59"/>
      <c r="AF1066" s="60"/>
      <c r="AI1066" s="61"/>
      <c r="AR1066" s="61"/>
      <c r="AY1066" s="58"/>
    </row>
    <row r="1067" spans="9:51" x14ac:dyDescent="0.25">
      <c r="I1067" s="58"/>
      <c r="J1067" s="59"/>
      <c r="AD1067" s="59"/>
      <c r="AE1067" s="59"/>
      <c r="AF1067" s="60"/>
      <c r="AI1067" s="61"/>
      <c r="AS1067" s="62"/>
      <c r="AY1067" s="58"/>
    </row>
    <row r="1068" spans="9:51" x14ac:dyDescent="0.25">
      <c r="I1068" s="58"/>
      <c r="J1068" s="59"/>
      <c r="AD1068" s="59"/>
      <c r="AE1068" s="59"/>
      <c r="AF1068" s="60"/>
      <c r="AI1068" s="61"/>
      <c r="AK1068" s="59"/>
      <c r="AL1068" s="59"/>
      <c r="AM1068" s="60"/>
      <c r="AP1068" s="61"/>
      <c r="AS1068" s="62"/>
      <c r="AY1068" s="58"/>
    </row>
    <row r="1069" spans="9:51" x14ac:dyDescent="0.25">
      <c r="I1069" s="58"/>
      <c r="J1069" s="59"/>
      <c r="AD1069" s="59"/>
      <c r="AE1069" s="59"/>
      <c r="AF1069" s="60"/>
      <c r="AI1069" s="61"/>
      <c r="AR1069" s="61"/>
      <c r="AY1069" s="58"/>
    </row>
    <row r="1070" spans="9:51" x14ac:dyDescent="0.25">
      <c r="I1070" s="58"/>
      <c r="J1070" s="59"/>
      <c r="AD1070" s="59"/>
      <c r="AE1070" s="59"/>
      <c r="AF1070" s="60"/>
      <c r="AI1070" s="61"/>
      <c r="AR1070" s="61"/>
      <c r="AY1070" s="58"/>
    </row>
    <row r="1071" spans="9:51" x14ac:dyDescent="0.25">
      <c r="I1071" s="58"/>
      <c r="J1071" s="59"/>
      <c r="AD1071" s="59"/>
      <c r="AE1071" s="59"/>
      <c r="AF1071" s="60"/>
      <c r="AI1071" s="61"/>
      <c r="AR1071" s="61"/>
      <c r="AY1071" s="58"/>
    </row>
    <row r="1072" spans="9:51" x14ac:dyDescent="0.25">
      <c r="I1072" s="58"/>
      <c r="J1072" s="59"/>
      <c r="AD1072" s="59"/>
      <c r="AE1072" s="59"/>
      <c r="AF1072" s="60"/>
      <c r="AI1072" s="61"/>
      <c r="AR1072" s="61"/>
      <c r="AY1072" s="58"/>
    </row>
    <row r="1073" spans="9:51" x14ac:dyDescent="0.25">
      <c r="I1073" s="58"/>
      <c r="J1073" s="59"/>
      <c r="AD1073" s="59"/>
      <c r="AE1073" s="59"/>
      <c r="AF1073" s="60"/>
      <c r="AI1073" s="61"/>
      <c r="AR1073" s="61"/>
      <c r="AY1073" s="58"/>
    </row>
    <row r="1074" spans="9:51" x14ac:dyDescent="0.25">
      <c r="I1074" s="58"/>
      <c r="J1074" s="59"/>
      <c r="AD1074" s="59"/>
      <c r="AE1074" s="59"/>
      <c r="AF1074" s="60"/>
      <c r="AI1074" s="61"/>
      <c r="AS1074" s="62"/>
      <c r="AY1074" s="58"/>
    </row>
    <row r="1075" spans="9:51" x14ac:dyDescent="0.25">
      <c r="I1075" s="58"/>
      <c r="J1075" s="59"/>
      <c r="AD1075" s="59"/>
      <c r="AE1075" s="59"/>
      <c r="AF1075" s="60"/>
      <c r="AI1075" s="61"/>
      <c r="AR1075" s="61"/>
      <c r="AY1075" s="58"/>
    </row>
    <row r="1076" spans="9:51" x14ac:dyDescent="0.25">
      <c r="I1076" s="58"/>
      <c r="J1076" s="59"/>
      <c r="AD1076" s="59"/>
      <c r="AE1076" s="59"/>
      <c r="AF1076" s="60"/>
      <c r="AI1076" s="61"/>
      <c r="AR1076" s="61"/>
      <c r="AY1076" s="58"/>
    </row>
    <row r="1077" spans="9:51" x14ac:dyDescent="0.25">
      <c r="I1077" s="58"/>
      <c r="J1077" s="59"/>
      <c r="AD1077" s="59"/>
      <c r="AE1077" s="59"/>
      <c r="AF1077" s="60"/>
      <c r="AI1077" s="61"/>
      <c r="AS1077" s="62"/>
      <c r="AY1077" s="58"/>
    </row>
    <row r="1078" spans="9:51" x14ac:dyDescent="0.25">
      <c r="I1078" s="58"/>
      <c r="J1078" s="59"/>
      <c r="AD1078" s="59"/>
      <c r="AE1078" s="59"/>
      <c r="AF1078" s="60"/>
      <c r="AI1078" s="61"/>
      <c r="AR1078" s="61"/>
      <c r="AY1078" s="58"/>
    </row>
    <row r="1079" spans="9:51" x14ac:dyDescent="0.25">
      <c r="I1079" s="58"/>
      <c r="J1079" s="59"/>
      <c r="AD1079" s="59"/>
      <c r="AE1079" s="59"/>
      <c r="AF1079" s="60"/>
      <c r="AI1079" s="61"/>
      <c r="AR1079" s="61"/>
      <c r="AY1079" s="58"/>
    </row>
    <row r="1080" spans="9:51" x14ac:dyDescent="0.25">
      <c r="I1080" s="58"/>
      <c r="J1080" s="59"/>
      <c r="AD1080" s="59"/>
      <c r="AE1080" s="59"/>
      <c r="AF1080" s="60"/>
      <c r="AI1080" s="61"/>
      <c r="AR1080" s="61"/>
      <c r="AY1080" s="58"/>
    </row>
    <row r="1081" spans="9:51" x14ac:dyDescent="0.25">
      <c r="I1081" s="58"/>
      <c r="J1081" s="59"/>
      <c r="AD1081" s="59"/>
      <c r="AE1081" s="59"/>
      <c r="AF1081" s="60"/>
      <c r="AI1081" s="61"/>
      <c r="AS1081" s="62"/>
      <c r="AY1081" s="58"/>
    </row>
    <row r="1082" spans="9:51" x14ac:dyDescent="0.25">
      <c r="I1082" s="58"/>
      <c r="J1082" s="59"/>
      <c r="AD1082" s="59"/>
      <c r="AE1082" s="59"/>
      <c r="AF1082" s="60"/>
      <c r="AI1082" s="61"/>
      <c r="AR1082" s="61"/>
      <c r="AY1082" s="58"/>
    </row>
    <row r="1083" spans="9:51" x14ac:dyDescent="0.25">
      <c r="I1083" s="58"/>
      <c r="J1083" s="59"/>
      <c r="AD1083" s="59"/>
      <c r="AE1083" s="59"/>
      <c r="AF1083" s="60"/>
      <c r="AI1083" s="61"/>
      <c r="AR1083" s="61"/>
      <c r="AY1083" s="58"/>
    </row>
    <row r="1084" spans="9:51" x14ac:dyDescent="0.25">
      <c r="I1084" s="58"/>
      <c r="J1084" s="59"/>
      <c r="AD1084" s="59"/>
      <c r="AE1084" s="59"/>
      <c r="AF1084" s="60"/>
      <c r="AI1084" s="61"/>
      <c r="AS1084" s="62"/>
      <c r="AY1084" s="58"/>
    </row>
    <row r="1085" spans="9:51" x14ac:dyDescent="0.25">
      <c r="I1085" s="58"/>
      <c r="J1085" s="59"/>
      <c r="AD1085" s="59"/>
      <c r="AE1085" s="59"/>
      <c r="AF1085" s="60"/>
      <c r="AI1085" s="61"/>
      <c r="AR1085" s="61"/>
      <c r="AY1085" s="58"/>
    </row>
    <row r="1086" spans="9:51" x14ac:dyDescent="0.25">
      <c r="I1086" s="58"/>
      <c r="J1086" s="59"/>
      <c r="AD1086" s="59"/>
      <c r="AE1086" s="59"/>
      <c r="AF1086" s="60"/>
      <c r="AI1086" s="61"/>
      <c r="AR1086" s="61"/>
      <c r="AY1086" s="58"/>
    </row>
    <row r="1087" spans="9:51" x14ac:dyDescent="0.25">
      <c r="I1087" s="58"/>
      <c r="J1087" s="59"/>
      <c r="AD1087" s="59"/>
      <c r="AE1087" s="59"/>
      <c r="AF1087" s="60"/>
      <c r="AI1087" s="61"/>
      <c r="AR1087" s="61"/>
      <c r="AY1087" s="58"/>
    </row>
    <row r="1088" spans="9:51" x14ac:dyDescent="0.25">
      <c r="I1088" s="58"/>
      <c r="J1088" s="59"/>
      <c r="AD1088" s="59"/>
      <c r="AE1088" s="59"/>
      <c r="AF1088" s="60"/>
      <c r="AI1088" s="61"/>
      <c r="AR1088" s="61"/>
      <c r="AY1088" s="58"/>
    </row>
    <row r="1089" spans="9:51" x14ac:dyDescent="0.25">
      <c r="I1089" s="58"/>
      <c r="J1089" s="59"/>
      <c r="AD1089" s="59"/>
      <c r="AE1089" s="59"/>
      <c r="AF1089" s="60"/>
      <c r="AI1089" s="61"/>
      <c r="AR1089" s="61"/>
      <c r="AY1089" s="58"/>
    </row>
    <row r="1090" spans="9:51" x14ac:dyDescent="0.25">
      <c r="I1090" s="58"/>
      <c r="J1090" s="59"/>
      <c r="AD1090" s="59"/>
      <c r="AE1090" s="59"/>
      <c r="AF1090" s="60"/>
      <c r="AI1090" s="61"/>
      <c r="AR1090" s="61"/>
      <c r="AY1090" s="58"/>
    </row>
    <row r="1091" spans="9:51" x14ac:dyDescent="0.25">
      <c r="I1091" s="58"/>
      <c r="J1091" s="59"/>
      <c r="AD1091" s="59"/>
      <c r="AE1091" s="59"/>
      <c r="AF1091" s="60"/>
      <c r="AI1091" s="61"/>
      <c r="AR1091" s="61"/>
      <c r="AY1091" s="58"/>
    </row>
    <row r="1092" spans="9:51" x14ac:dyDescent="0.25">
      <c r="I1092" s="58"/>
      <c r="J1092" s="59"/>
      <c r="AD1092" s="59"/>
      <c r="AE1092" s="59"/>
      <c r="AF1092" s="60"/>
      <c r="AI1092" s="61"/>
      <c r="AR1092" s="61"/>
      <c r="AY1092" s="58"/>
    </row>
    <row r="1093" spans="9:51" x14ac:dyDescent="0.25">
      <c r="I1093" s="58"/>
      <c r="J1093" s="59"/>
      <c r="AD1093" s="59"/>
      <c r="AE1093" s="59"/>
      <c r="AF1093" s="60"/>
      <c r="AI1093" s="61"/>
      <c r="AR1093" s="61"/>
      <c r="AY1093" s="58"/>
    </row>
    <row r="1094" spans="9:51" x14ac:dyDescent="0.25">
      <c r="I1094" s="58"/>
      <c r="J1094" s="59"/>
      <c r="AD1094" s="59"/>
      <c r="AE1094" s="59"/>
      <c r="AF1094" s="60"/>
      <c r="AI1094" s="61"/>
      <c r="AR1094" s="61"/>
      <c r="AY1094" s="58"/>
    </row>
    <row r="1095" spans="9:51" x14ac:dyDescent="0.25">
      <c r="I1095" s="58"/>
      <c r="J1095" s="59"/>
      <c r="AD1095" s="59"/>
      <c r="AE1095" s="59"/>
      <c r="AF1095" s="60"/>
      <c r="AI1095" s="61"/>
      <c r="AR1095" s="61"/>
      <c r="AY1095" s="58"/>
    </row>
    <row r="1096" spans="9:51" x14ac:dyDescent="0.25">
      <c r="I1096" s="58"/>
      <c r="J1096" s="59"/>
      <c r="AD1096" s="59"/>
      <c r="AE1096" s="59"/>
      <c r="AF1096" s="60"/>
      <c r="AI1096" s="61"/>
      <c r="AR1096" s="61"/>
      <c r="AY1096" s="58"/>
    </row>
    <row r="1097" spans="9:51" x14ac:dyDescent="0.25">
      <c r="I1097" s="58"/>
      <c r="J1097" s="59"/>
      <c r="AD1097" s="59"/>
      <c r="AE1097" s="59"/>
      <c r="AF1097" s="60"/>
      <c r="AI1097" s="61"/>
      <c r="AR1097" s="61"/>
      <c r="AY1097" s="58"/>
    </row>
    <row r="1098" spans="9:51" x14ac:dyDescent="0.25">
      <c r="I1098" s="58"/>
      <c r="J1098" s="59"/>
      <c r="AD1098" s="59"/>
      <c r="AE1098" s="59"/>
      <c r="AF1098" s="60"/>
      <c r="AI1098" s="61"/>
      <c r="AS1098" s="62"/>
      <c r="AY1098" s="58"/>
    </row>
    <row r="1099" spans="9:51" x14ac:dyDescent="0.25">
      <c r="I1099" s="58"/>
      <c r="J1099" s="59"/>
      <c r="AD1099" s="59"/>
      <c r="AE1099" s="59"/>
      <c r="AF1099" s="60"/>
      <c r="AI1099" s="61"/>
      <c r="AR1099" s="61"/>
      <c r="AY1099" s="58"/>
    </row>
    <row r="1100" spans="9:51" x14ac:dyDescent="0.25">
      <c r="I1100" s="58"/>
      <c r="J1100" s="59"/>
      <c r="AD1100" s="59"/>
      <c r="AE1100" s="59"/>
      <c r="AF1100" s="60"/>
      <c r="AI1100" s="61"/>
      <c r="AR1100" s="61"/>
      <c r="AY1100" s="58"/>
    </row>
    <row r="1101" spans="9:51" x14ac:dyDescent="0.25">
      <c r="I1101" s="58"/>
      <c r="J1101" s="59"/>
      <c r="AD1101" s="59"/>
      <c r="AE1101" s="59"/>
      <c r="AF1101" s="60"/>
      <c r="AI1101" s="61"/>
      <c r="AR1101" s="61"/>
      <c r="AY1101" s="58"/>
    </row>
    <row r="1102" spans="9:51" x14ac:dyDescent="0.25">
      <c r="I1102" s="58"/>
      <c r="J1102" s="59"/>
      <c r="AD1102" s="59"/>
      <c r="AE1102" s="59"/>
      <c r="AF1102" s="60"/>
      <c r="AI1102" s="61"/>
      <c r="AR1102" s="61"/>
      <c r="AY1102" s="58"/>
    </row>
    <row r="1103" spans="9:51" x14ac:dyDescent="0.25">
      <c r="I1103" s="58"/>
      <c r="J1103" s="59"/>
      <c r="AD1103" s="59"/>
      <c r="AE1103" s="59"/>
      <c r="AF1103" s="60"/>
      <c r="AI1103" s="61"/>
      <c r="AS1103" s="62"/>
      <c r="AY1103" s="58"/>
    </row>
    <row r="1104" spans="9:51" x14ac:dyDescent="0.25">
      <c r="I1104" s="58"/>
      <c r="J1104" s="59"/>
      <c r="AD1104" s="59"/>
      <c r="AE1104" s="59"/>
      <c r="AF1104" s="60"/>
      <c r="AI1104" s="61"/>
      <c r="AR1104" s="61"/>
      <c r="AY1104" s="58"/>
    </row>
    <row r="1105" spans="9:51" x14ac:dyDescent="0.25">
      <c r="I1105" s="58"/>
      <c r="J1105" s="59"/>
      <c r="AD1105" s="59"/>
      <c r="AE1105" s="59"/>
      <c r="AF1105" s="60"/>
      <c r="AI1105" s="61"/>
      <c r="AR1105" s="61"/>
      <c r="AY1105" s="58"/>
    </row>
    <row r="1106" spans="9:51" x14ac:dyDescent="0.25">
      <c r="I1106" s="58"/>
      <c r="J1106" s="59"/>
      <c r="AD1106" s="59"/>
      <c r="AE1106" s="59"/>
      <c r="AF1106" s="60"/>
      <c r="AI1106" s="61"/>
      <c r="AR1106" s="61"/>
      <c r="AY1106" s="58"/>
    </row>
    <row r="1107" spans="9:51" x14ac:dyDescent="0.25">
      <c r="I1107" s="58"/>
      <c r="J1107" s="59"/>
      <c r="AD1107" s="59"/>
      <c r="AE1107" s="59"/>
      <c r="AF1107" s="60"/>
      <c r="AI1107" s="61"/>
      <c r="AK1107" s="59"/>
      <c r="AL1107" s="59"/>
      <c r="AM1107" s="60"/>
      <c r="AP1107" s="61"/>
      <c r="AS1107" s="62"/>
      <c r="AY1107" s="58"/>
    </row>
    <row r="1108" spans="9:51" x14ac:dyDescent="0.25">
      <c r="I1108" s="58"/>
      <c r="J1108" s="59"/>
      <c r="AD1108" s="59"/>
      <c r="AE1108" s="59"/>
      <c r="AF1108" s="60"/>
      <c r="AI1108" s="61"/>
      <c r="AR1108" s="61"/>
      <c r="AY1108" s="58"/>
    </row>
    <row r="1109" spans="9:51" x14ac:dyDescent="0.25">
      <c r="I1109" s="58"/>
      <c r="J1109" s="59"/>
      <c r="AD1109" s="59"/>
      <c r="AE1109" s="59"/>
      <c r="AF1109" s="60"/>
      <c r="AI1109" s="61"/>
      <c r="AR1109" s="61"/>
      <c r="AY1109" s="58"/>
    </row>
    <row r="1110" spans="9:51" x14ac:dyDescent="0.25">
      <c r="I1110" s="58"/>
      <c r="J1110" s="59"/>
      <c r="AD1110" s="59"/>
      <c r="AE1110" s="59"/>
      <c r="AF1110" s="60"/>
      <c r="AI1110" s="61"/>
      <c r="AS1110" s="62"/>
      <c r="AY1110" s="58"/>
    </row>
    <row r="1111" spans="9:51" x14ac:dyDescent="0.25">
      <c r="I1111" s="58"/>
      <c r="J1111" s="59"/>
      <c r="AD1111" s="59"/>
      <c r="AE1111" s="59"/>
      <c r="AF1111" s="60"/>
      <c r="AI1111" s="61"/>
      <c r="AR1111" s="61"/>
      <c r="AY1111" s="58"/>
    </row>
    <row r="1112" spans="9:51" x14ac:dyDescent="0.25">
      <c r="I1112" s="58"/>
      <c r="J1112" s="59"/>
      <c r="AD1112" s="59"/>
      <c r="AE1112" s="59"/>
      <c r="AF1112" s="60"/>
      <c r="AI1112" s="61"/>
      <c r="AR1112" s="61"/>
      <c r="AY1112" s="58"/>
    </row>
    <row r="1113" spans="9:51" x14ac:dyDescent="0.25">
      <c r="I1113" s="58"/>
      <c r="J1113" s="59"/>
      <c r="AD1113" s="59"/>
      <c r="AE1113" s="59"/>
      <c r="AF1113" s="60"/>
      <c r="AI1113" s="61"/>
      <c r="AS1113" s="62"/>
      <c r="AY1113" s="58"/>
    </row>
    <row r="1114" spans="9:51" x14ac:dyDescent="0.25">
      <c r="I1114" s="58"/>
      <c r="J1114" s="59"/>
      <c r="AD1114" s="59"/>
      <c r="AE1114" s="59"/>
      <c r="AF1114" s="60"/>
      <c r="AI1114" s="61"/>
      <c r="AR1114" s="61"/>
      <c r="AY1114" s="58"/>
    </row>
    <row r="1115" spans="9:51" x14ac:dyDescent="0.25">
      <c r="I1115" s="58"/>
      <c r="J1115" s="59"/>
      <c r="AD1115" s="59"/>
      <c r="AE1115" s="59"/>
      <c r="AF1115" s="60"/>
      <c r="AI1115" s="61"/>
      <c r="AR1115" s="61"/>
      <c r="AY1115" s="58"/>
    </row>
    <row r="1116" spans="9:51" x14ac:dyDescent="0.25">
      <c r="I1116" s="58"/>
      <c r="J1116" s="59"/>
      <c r="AD1116" s="59"/>
      <c r="AE1116" s="59"/>
      <c r="AF1116" s="60"/>
      <c r="AI1116" s="61"/>
      <c r="AR1116" s="61"/>
      <c r="AY1116" s="58"/>
    </row>
    <row r="1117" spans="9:51" x14ac:dyDescent="0.25">
      <c r="I1117" s="58"/>
      <c r="J1117" s="59"/>
      <c r="AD1117" s="59"/>
      <c r="AE1117" s="59"/>
      <c r="AF1117" s="60"/>
      <c r="AI1117" s="61"/>
      <c r="AR1117" s="61"/>
      <c r="AY1117" s="58"/>
    </row>
    <row r="1118" spans="9:51" x14ac:dyDescent="0.25">
      <c r="I1118" s="58"/>
      <c r="J1118" s="59"/>
      <c r="AD1118" s="59"/>
      <c r="AE1118" s="59"/>
      <c r="AF1118" s="60"/>
      <c r="AI1118" s="61"/>
      <c r="AK1118" s="59"/>
      <c r="AL1118" s="59"/>
      <c r="AM1118" s="60"/>
      <c r="AP1118" s="61"/>
      <c r="AS1118" s="62"/>
      <c r="AY1118" s="58"/>
    </row>
    <row r="1119" spans="9:51" x14ac:dyDescent="0.25">
      <c r="I1119" s="58"/>
      <c r="J1119" s="59"/>
      <c r="AD1119" s="59"/>
      <c r="AE1119" s="59"/>
      <c r="AF1119" s="60"/>
      <c r="AI1119" s="61"/>
      <c r="AR1119" s="61"/>
      <c r="AY1119" s="58"/>
    </row>
    <row r="1120" spans="9:51" x14ac:dyDescent="0.25">
      <c r="I1120" s="58"/>
      <c r="J1120" s="59"/>
      <c r="AD1120" s="59"/>
      <c r="AE1120" s="59"/>
      <c r="AF1120" s="60"/>
      <c r="AI1120" s="61"/>
      <c r="AR1120" s="61"/>
      <c r="AY1120" s="58"/>
    </row>
    <row r="1121" spans="9:51" x14ac:dyDescent="0.25">
      <c r="I1121" s="58"/>
      <c r="J1121" s="59"/>
      <c r="AD1121" s="59"/>
      <c r="AE1121" s="59"/>
      <c r="AF1121" s="60"/>
      <c r="AI1121" s="61"/>
      <c r="AS1121" s="62"/>
      <c r="AY1121" s="58"/>
    </row>
    <row r="1122" spans="9:51" x14ac:dyDescent="0.25">
      <c r="I1122" s="58"/>
      <c r="J1122" s="59"/>
      <c r="AD1122" s="59"/>
      <c r="AE1122" s="59"/>
      <c r="AF1122" s="60"/>
      <c r="AI1122" s="61"/>
      <c r="AR1122" s="61"/>
      <c r="AY1122" s="58"/>
    </row>
    <row r="1123" spans="9:51" x14ac:dyDescent="0.25">
      <c r="I1123" s="58"/>
      <c r="J1123" s="59"/>
      <c r="AD1123" s="59"/>
      <c r="AE1123" s="59"/>
      <c r="AF1123" s="60"/>
      <c r="AI1123" s="61"/>
      <c r="AR1123" s="61"/>
      <c r="AY1123" s="58"/>
    </row>
    <row r="1124" spans="9:51" x14ac:dyDescent="0.25">
      <c r="I1124" s="58"/>
      <c r="J1124" s="59"/>
      <c r="AD1124" s="59"/>
      <c r="AE1124" s="59"/>
      <c r="AF1124" s="60"/>
      <c r="AI1124" s="61"/>
      <c r="AR1124" s="61"/>
      <c r="AY1124" s="58"/>
    </row>
    <row r="1125" spans="9:51" x14ac:dyDescent="0.25">
      <c r="I1125" s="58"/>
      <c r="J1125" s="59"/>
      <c r="AD1125" s="59"/>
      <c r="AE1125" s="59"/>
      <c r="AF1125" s="60"/>
      <c r="AI1125" s="61"/>
      <c r="AR1125" s="61"/>
      <c r="AY1125" s="58"/>
    </row>
    <row r="1126" spans="9:51" x14ac:dyDescent="0.25">
      <c r="I1126" s="58"/>
      <c r="J1126" s="59"/>
      <c r="AD1126" s="59"/>
      <c r="AE1126" s="59"/>
      <c r="AF1126" s="60"/>
      <c r="AI1126" s="61"/>
      <c r="AR1126" s="61"/>
      <c r="AY1126" s="58"/>
    </row>
    <row r="1127" spans="9:51" x14ac:dyDescent="0.25">
      <c r="I1127" s="58"/>
      <c r="J1127" s="59"/>
      <c r="AD1127" s="59"/>
      <c r="AE1127" s="59"/>
      <c r="AF1127" s="60"/>
      <c r="AI1127" s="61"/>
      <c r="AS1127" s="62"/>
      <c r="AY1127" s="58"/>
    </row>
    <row r="1128" spans="9:51" x14ac:dyDescent="0.25">
      <c r="I1128" s="58"/>
      <c r="J1128" s="59"/>
      <c r="AD1128" s="59"/>
      <c r="AE1128" s="59"/>
      <c r="AF1128" s="60"/>
      <c r="AI1128" s="61"/>
      <c r="AR1128" s="61"/>
      <c r="AY1128" s="58"/>
    </row>
    <row r="1129" spans="9:51" x14ac:dyDescent="0.25">
      <c r="I1129" s="58"/>
      <c r="J1129" s="59"/>
      <c r="AD1129" s="59"/>
      <c r="AE1129" s="59"/>
      <c r="AF1129" s="60"/>
      <c r="AI1129" s="61"/>
      <c r="AR1129" s="61"/>
      <c r="AY1129" s="58"/>
    </row>
    <row r="1130" spans="9:51" x14ac:dyDescent="0.25">
      <c r="I1130" s="58"/>
      <c r="J1130" s="59"/>
      <c r="AD1130" s="59"/>
      <c r="AE1130" s="59"/>
      <c r="AF1130" s="60"/>
      <c r="AI1130" s="61"/>
      <c r="AK1130" s="59"/>
      <c r="AL1130" s="59"/>
      <c r="AM1130" s="60"/>
      <c r="AP1130" s="61"/>
      <c r="AS1130" s="62"/>
      <c r="AY1130" s="58"/>
    </row>
    <row r="1131" spans="9:51" x14ac:dyDescent="0.25">
      <c r="I1131" s="58"/>
      <c r="J1131" s="59"/>
      <c r="AD1131" s="59"/>
      <c r="AE1131" s="59"/>
      <c r="AF1131" s="60"/>
      <c r="AI1131" s="61"/>
      <c r="AR1131" s="61"/>
      <c r="AY1131" s="58"/>
    </row>
    <row r="1132" spans="9:51" x14ac:dyDescent="0.25">
      <c r="I1132" s="58"/>
      <c r="J1132" s="59"/>
      <c r="AD1132" s="59"/>
      <c r="AE1132" s="59"/>
      <c r="AF1132" s="60"/>
      <c r="AI1132" s="61"/>
      <c r="AS1132" s="62"/>
      <c r="AY1132" s="58"/>
    </row>
    <row r="1133" spans="9:51" x14ac:dyDescent="0.25">
      <c r="I1133" s="58"/>
      <c r="J1133" s="59"/>
      <c r="AD1133" s="59"/>
      <c r="AE1133" s="59"/>
      <c r="AF1133" s="60"/>
      <c r="AI1133" s="61"/>
      <c r="AR1133" s="61"/>
      <c r="AY1133" s="58"/>
    </row>
    <row r="1134" spans="9:51" x14ac:dyDescent="0.25">
      <c r="I1134" s="58"/>
      <c r="J1134" s="59"/>
      <c r="AD1134" s="59"/>
      <c r="AE1134" s="59"/>
      <c r="AF1134" s="60"/>
      <c r="AI1134" s="61"/>
      <c r="AR1134" s="61"/>
      <c r="AY1134" s="58"/>
    </row>
    <row r="1135" spans="9:51" x14ac:dyDescent="0.25">
      <c r="I1135" s="58"/>
      <c r="J1135" s="59"/>
      <c r="AD1135" s="59"/>
      <c r="AE1135" s="59"/>
      <c r="AF1135" s="60"/>
      <c r="AI1135" s="61"/>
      <c r="AR1135" s="61"/>
      <c r="AY1135" s="58"/>
    </row>
    <row r="1136" spans="9:51" x14ac:dyDescent="0.25">
      <c r="I1136" s="58"/>
      <c r="J1136" s="59"/>
      <c r="AD1136" s="59"/>
      <c r="AE1136" s="59"/>
      <c r="AF1136" s="60"/>
      <c r="AI1136" s="61"/>
      <c r="AR1136" s="61"/>
      <c r="AY1136" s="58"/>
    </row>
    <row r="1137" spans="9:51" x14ac:dyDescent="0.25">
      <c r="I1137" s="58"/>
      <c r="J1137" s="59"/>
      <c r="AD1137" s="59"/>
      <c r="AE1137" s="59"/>
      <c r="AF1137" s="60"/>
      <c r="AI1137" s="61"/>
      <c r="AK1137" s="59"/>
      <c r="AL1137" s="59"/>
      <c r="AM1137" s="60"/>
      <c r="AP1137" s="61"/>
      <c r="AS1137" s="62"/>
      <c r="AY1137" s="58"/>
    </row>
    <row r="1138" spans="9:51" x14ac:dyDescent="0.25">
      <c r="I1138" s="58"/>
      <c r="J1138" s="59"/>
      <c r="AD1138" s="59"/>
      <c r="AE1138" s="59"/>
      <c r="AF1138" s="60"/>
      <c r="AI1138" s="61"/>
      <c r="AS1138" s="62"/>
      <c r="AY1138" s="58"/>
    </row>
    <row r="1139" spans="9:51" x14ac:dyDescent="0.25">
      <c r="I1139" s="58"/>
      <c r="J1139" s="59"/>
      <c r="AD1139" s="59"/>
      <c r="AE1139" s="59"/>
      <c r="AF1139" s="60"/>
      <c r="AI1139" s="61"/>
      <c r="AR1139" s="61"/>
      <c r="AY1139" s="58"/>
    </row>
    <row r="1140" spans="9:51" x14ac:dyDescent="0.25">
      <c r="I1140" s="58"/>
      <c r="J1140" s="59"/>
      <c r="AD1140" s="59"/>
      <c r="AE1140" s="59"/>
      <c r="AF1140" s="60"/>
      <c r="AI1140" s="61"/>
      <c r="AR1140" s="61"/>
      <c r="AY1140" s="58"/>
    </row>
    <row r="1141" spans="9:51" x14ac:dyDescent="0.25">
      <c r="I1141" s="58"/>
      <c r="J1141" s="59"/>
      <c r="AD1141" s="59"/>
      <c r="AE1141" s="59"/>
      <c r="AF1141" s="60"/>
      <c r="AI1141" s="61"/>
      <c r="AK1141" s="59"/>
      <c r="AL1141" s="59"/>
      <c r="AM1141" s="60"/>
      <c r="AP1141" s="61"/>
      <c r="AS1141" s="62"/>
      <c r="AY1141" s="58"/>
    </row>
    <row r="1142" spans="9:51" x14ac:dyDescent="0.25">
      <c r="I1142" s="58"/>
      <c r="J1142" s="59"/>
      <c r="AD1142" s="59"/>
      <c r="AE1142" s="59"/>
      <c r="AF1142" s="60"/>
      <c r="AI1142" s="61"/>
      <c r="AS1142" s="62"/>
      <c r="AY1142" s="58"/>
    </row>
    <row r="1143" spans="9:51" x14ac:dyDescent="0.25">
      <c r="I1143" s="58"/>
      <c r="J1143" s="59"/>
      <c r="AD1143" s="59"/>
      <c r="AE1143" s="59"/>
      <c r="AF1143" s="60"/>
      <c r="AI1143" s="61"/>
      <c r="AR1143" s="61"/>
      <c r="AY1143" s="58"/>
    </row>
    <row r="1144" spans="9:51" x14ac:dyDescent="0.25">
      <c r="I1144" s="58"/>
      <c r="J1144" s="59"/>
      <c r="AD1144" s="59"/>
      <c r="AE1144" s="59"/>
      <c r="AF1144" s="60"/>
      <c r="AI1144" s="61"/>
      <c r="AR1144" s="61"/>
      <c r="AY1144" s="58"/>
    </row>
    <row r="1145" spans="9:51" x14ac:dyDescent="0.25">
      <c r="I1145" s="58"/>
      <c r="J1145" s="59"/>
      <c r="AD1145" s="59"/>
      <c r="AE1145" s="59"/>
      <c r="AF1145" s="60"/>
      <c r="AI1145" s="61"/>
      <c r="AS1145" s="62"/>
      <c r="AY1145" s="58"/>
    </row>
    <row r="1146" spans="9:51" x14ac:dyDescent="0.25">
      <c r="I1146" s="58"/>
      <c r="J1146" s="59"/>
      <c r="AD1146" s="59"/>
      <c r="AE1146" s="59"/>
      <c r="AF1146" s="60"/>
      <c r="AI1146" s="61"/>
      <c r="AR1146" s="61"/>
      <c r="AY1146" s="58"/>
    </row>
    <row r="1147" spans="9:51" x14ac:dyDescent="0.25">
      <c r="I1147" s="58"/>
      <c r="J1147" s="59"/>
      <c r="AD1147" s="59"/>
      <c r="AE1147" s="59"/>
      <c r="AF1147" s="60"/>
      <c r="AI1147" s="61"/>
      <c r="AK1147" s="59"/>
      <c r="AL1147" s="59"/>
      <c r="AM1147" s="60"/>
      <c r="AP1147" s="61"/>
      <c r="AS1147" s="62"/>
      <c r="AY1147" s="58"/>
    </row>
    <row r="1148" spans="9:51" x14ac:dyDescent="0.25">
      <c r="I1148" s="58"/>
      <c r="J1148" s="59"/>
      <c r="AD1148" s="59"/>
      <c r="AE1148" s="59"/>
      <c r="AF1148" s="60"/>
      <c r="AI1148" s="61"/>
      <c r="AR1148" s="61"/>
      <c r="AY1148" s="58"/>
    </row>
    <row r="1149" spans="9:51" x14ac:dyDescent="0.25">
      <c r="I1149" s="58"/>
      <c r="J1149" s="59"/>
      <c r="AD1149" s="59"/>
      <c r="AE1149" s="59"/>
      <c r="AF1149" s="60"/>
      <c r="AI1149" s="61"/>
      <c r="AR1149" s="61"/>
      <c r="AY1149" s="58"/>
    </row>
    <row r="1150" spans="9:51" x14ac:dyDescent="0.25">
      <c r="I1150" s="58"/>
      <c r="J1150" s="59"/>
      <c r="AD1150" s="59"/>
      <c r="AE1150" s="59"/>
      <c r="AF1150" s="60"/>
      <c r="AI1150" s="61"/>
      <c r="AR1150" s="61"/>
      <c r="AY1150" s="58"/>
    </row>
    <row r="1151" spans="9:51" x14ac:dyDescent="0.25">
      <c r="I1151" s="58"/>
      <c r="J1151" s="59"/>
      <c r="AD1151" s="59"/>
      <c r="AE1151" s="59"/>
      <c r="AF1151" s="60"/>
      <c r="AI1151" s="61"/>
      <c r="AK1151" s="59"/>
      <c r="AL1151" s="59"/>
      <c r="AM1151" s="60"/>
      <c r="AP1151" s="61"/>
      <c r="AS1151" s="62"/>
      <c r="AY1151" s="58"/>
    </row>
    <row r="1152" spans="9:51" x14ac:dyDescent="0.25">
      <c r="I1152" s="58"/>
      <c r="J1152" s="59"/>
      <c r="AD1152" s="59"/>
      <c r="AE1152" s="59"/>
      <c r="AF1152" s="60"/>
      <c r="AI1152" s="61"/>
      <c r="AS1152" s="62"/>
      <c r="AY1152" s="58"/>
    </row>
    <row r="1153" spans="9:51" x14ac:dyDescent="0.25">
      <c r="I1153" s="58"/>
      <c r="J1153" s="59"/>
      <c r="AD1153" s="59"/>
      <c r="AE1153" s="59"/>
      <c r="AF1153" s="60"/>
      <c r="AI1153" s="61"/>
      <c r="AS1153" s="62"/>
      <c r="AY1153" s="58"/>
    </row>
    <row r="1154" spans="9:51" x14ac:dyDescent="0.25">
      <c r="I1154" s="58"/>
      <c r="J1154" s="59"/>
      <c r="AD1154" s="59"/>
      <c r="AE1154" s="59"/>
      <c r="AF1154" s="60"/>
      <c r="AI1154" s="61"/>
      <c r="AK1154" s="59"/>
      <c r="AL1154" s="59"/>
      <c r="AM1154" s="60"/>
      <c r="AP1154" s="61"/>
      <c r="AS1154" s="62"/>
      <c r="AY1154" s="58"/>
    </row>
    <row r="1155" spans="9:51" x14ac:dyDescent="0.25">
      <c r="I1155" s="58"/>
      <c r="J1155" s="59"/>
      <c r="AD1155" s="59"/>
      <c r="AE1155" s="59"/>
      <c r="AF1155" s="60"/>
      <c r="AI1155" s="61"/>
      <c r="AR1155" s="61"/>
      <c r="AY1155" s="58"/>
    </row>
    <row r="1156" spans="9:51" x14ac:dyDescent="0.25">
      <c r="I1156" s="58"/>
      <c r="J1156" s="59"/>
      <c r="AD1156" s="59"/>
      <c r="AE1156" s="59"/>
      <c r="AF1156" s="60"/>
      <c r="AI1156" s="61"/>
      <c r="AR1156" s="61"/>
      <c r="AY1156" s="58"/>
    </row>
    <row r="1157" spans="9:51" x14ac:dyDescent="0.25">
      <c r="I1157" s="58"/>
      <c r="J1157" s="59"/>
      <c r="AD1157" s="59"/>
      <c r="AE1157" s="59"/>
      <c r="AF1157" s="60"/>
      <c r="AI1157" s="61"/>
      <c r="AK1157" s="59"/>
      <c r="AL1157" s="59"/>
      <c r="AM1157" s="60"/>
      <c r="AP1157" s="61"/>
      <c r="AS1157" s="62"/>
      <c r="AY1157" s="58"/>
    </row>
    <row r="1158" spans="9:51" x14ac:dyDescent="0.25">
      <c r="I1158" s="58"/>
      <c r="J1158" s="59"/>
      <c r="AD1158" s="59"/>
      <c r="AE1158" s="59"/>
      <c r="AF1158" s="60"/>
      <c r="AI1158" s="61"/>
      <c r="AS1158" s="62"/>
      <c r="AY1158" s="58"/>
    </row>
    <row r="1159" spans="9:51" x14ac:dyDescent="0.25">
      <c r="I1159" s="58"/>
      <c r="J1159" s="59"/>
      <c r="AD1159" s="59"/>
      <c r="AE1159" s="59"/>
      <c r="AF1159" s="60"/>
      <c r="AI1159" s="61"/>
      <c r="AR1159" s="61"/>
      <c r="AY1159" s="58"/>
    </row>
    <row r="1160" spans="9:51" x14ac:dyDescent="0.25">
      <c r="I1160" s="58"/>
      <c r="J1160" s="59"/>
      <c r="AD1160" s="59"/>
      <c r="AE1160" s="59"/>
      <c r="AF1160" s="60"/>
      <c r="AI1160" s="61"/>
      <c r="AS1160" s="62"/>
      <c r="AY1160" s="58"/>
    </row>
    <row r="1161" spans="9:51" x14ac:dyDescent="0.25">
      <c r="I1161" s="58"/>
      <c r="J1161" s="59"/>
      <c r="AD1161" s="59"/>
      <c r="AE1161" s="59"/>
      <c r="AF1161" s="60"/>
      <c r="AI1161" s="61"/>
      <c r="AR1161" s="61"/>
      <c r="AY1161" s="58"/>
    </row>
    <row r="1162" spans="9:51" x14ac:dyDescent="0.25">
      <c r="I1162" s="58"/>
      <c r="J1162" s="59"/>
      <c r="AD1162" s="59"/>
      <c r="AE1162" s="59"/>
      <c r="AF1162" s="60"/>
      <c r="AI1162" s="61"/>
      <c r="AK1162" s="59"/>
      <c r="AL1162" s="59"/>
      <c r="AM1162" s="60"/>
      <c r="AP1162" s="61"/>
      <c r="AS1162" s="62"/>
      <c r="AY1162" s="58"/>
    </row>
    <row r="1163" spans="9:51" x14ac:dyDescent="0.25">
      <c r="I1163" s="58"/>
      <c r="J1163" s="59"/>
      <c r="AD1163" s="59"/>
      <c r="AE1163" s="59"/>
      <c r="AF1163" s="60"/>
      <c r="AI1163" s="61"/>
      <c r="AR1163" s="61"/>
      <c r="AY1163" s="58"/>
    </row>
    <row r="1164" spans="9:51" x14ac:dyDescent="0.25">
      <c r="I1164" s="58"/>
      <c r="J1164" s="59"/>
      <c r="AD1164" s="59"/>
      <c r="AE1164" s="59"/>
      <c r="AF1164" s="60"/>
      <c r="AI1164" s="61"/>
      <c r="AS1164" s="62"/>
      <c r="AY1164" s="58"/>
    </row>
    <row r="1165" spans="9:51" x14ac:dyDescent="0.25">
      <c r="I1165" s="58"/>
      <c r="J1165" s="59"/>
      <c r="AD1165" s="59"/>
      <c r="AE1165" s="59"/>
      <c r="AF1165" s="60"/>
      <c r="AI1165" s="61"/>
      <c r="AS1165" s="62"/>
      <c r="AY1165" s="58"/>
    </row>
    <row r="1166" spans="9:51" x14ac:dyDescent="0.25">
      <c r="I1166" s="58"/>
      <c r="J1166" s="59"/>
      <c r="AD1166" s="59"/>
      <c r="AE1166" s="59"/>
      <c r="AF1166" s="60"/>
      <c r="AI1166" s="61"/>
      <c r="AR1166" s="61"/>
      <c r="AY1166" s="58"/>
    </row>
    <row r="1167" spans="9:51" x14ac:dyDescent="0.25">
      <c r="I1167" s="58"/>
      <c r="J1167" s="59"/>
      <c r="AD1167" s="59"/>
      <c r="AE1167" s="59"/>
      <c r="AF1167" s="60"/>
      <c r="AI1167" s="61"/>
      <c r="AK1167" s="59"/>
      <c r="AL1167" s="59"/>
      <c r="AM1167" s="60"/>
      <c r="AP1167" s="61"/>
      <c r="AS1167" s="62"/>
      <c r="AY1167" s="58"/>
    </row>
    <row r="1168" spans="9:51" x14ac:dyDescent="0.25">
      <c r="I1168" s="58"/>
      <c r="J1168" s="59"/>
      <c r="AD1168" s="59"/>
      <c r="AE1168" s="59"/>
      <c r="AF1168" s="60"/>
      <c r="AI1168" s="61"/>
      <c r="AS1168" s="62"/>
      <c r="AY1168" s="58"/>
    </row>
    <row r="1169" spans="9:51" x14ac:dyDescent="0.25">
      <c r="I1169" s="58"/>
      <c r="J1169" s="59"/>
      <c r="AD1169" s="59"/>
      <c r="AE1169" s="59"/>
      <c r="AF1169" s="60"/>
      <c r="AI1169" s="61"/>
      <c r="AR1169" s="61"/>
      <c r="AY1169" s="58"/>
    </row>
    <row r="1170" spans="9:51" x14ac:dyDescent="0.25">
      <c r="I1170" s="58"/>
      <c r="J1170" s="59"/>
      <c r="AD1170" s="59"/>
      <c r="AE1170" s="59"/>
      <c r="AF1170" s="60"/>
      <c r="AI1170" s="61"/>
      <c r="AS1170" s="62"/>
      <c r="AY1170" s="58"/>
    </row>
    <row r="1171" spans="9:51" x14ac:dyDescent="0.25">
      <c r="I1171" s="58"/>
      <c r="J1171" s="59"/>
      <c r="AD1171" s="59"/>
      <c r="AE1171" s="59"/>
      <c r="AF1171" s="60"/>
      <c r="AI1171" s="61"/>
      <c r="AR1171" s="61"/>
      <c r="AY1171" s="58"/>
    </row>
    <row r="1172" spans="9:51" x14ac:dyDescent="0.25">
      <c r="I1172" s="58"/>
      <c r="J1172" s="59"/>
      <c r="AD1172" s="59"/>
      <c r="AE1172" s="59"/>
      <c r="AF1172" s="60"/>
      <c r="AI1172" s="61"/>
      <c r="AK1172" s="59"/>
      <c r="AL1172" s="59"/>
      <c r="AM1172" s="60"/>
      <c r="AP1172" s="61"/>
      <c r="AS1172" s="62"/>
      <c r="AY1172" s="58"/>
    </row>
    <row r="1173" spans="9:51" x14ac:dyDescent="0.25">
      <c r="I1173" s="58"/>
      <c r="J1173" s="59"/>
      <c r="AD1173" s="59"/>
      <c r="AE1173" s="59"/>
      <c r="AF1173" s="60"/>
      <c r="AI1173" s="61"/>
      <c r="AR1173" s="61"/>
      <c r="AY1173" s="58"/>
    </row>
    <row r="1174" spans="9:51" x14ac:dyDescent="0.25">
      <c r="I1174" s="58"/>
      <c r="J1174" s="59"/>
      <c r="AD1174" s="59"/>
      <c r="AE1174" s="59"/>
      <c r="AF1174" s="60"/>
      <c r="AI1174" s="61"/>
      <c r="AK1174" s="59"/>
      <c r="AL1174" s="59"/>
      <c r="AM1174" s="60"/>
      <c r="AP1174" s="61"/>
      <c r="AS1174" s="62"/>
      <c r="AY1174" s="58"/>
    </row>
    <row r="1175" spans="9:51" x14ac:dyDescent="0.25">
      <c r="I1175" s="58"/>
      <c r="J1175" s="59"/>
      <c r="AD1175" s="59"/>
      <c r="AE1175" s="59"/>
      <c r="AF1175" s="60"/>
      <c r="AI1175" s="61"/>
      <c r="AS1175" s="62"/>
      <c r="AY1175" s="58"/>
    </row>
    <row r="1176" spans="9:51" x14ac:dyDescent="0.25">
      <c r="I1176" s="58"/>
      <c r="J1176" s="59"/>
      <c r="AD1176" s="59"/>
      <c r="AE1176" s="59"/>
      <c r="AF1176" s="60"/>
      <c r="AI1176" s="61"/>
      <c r="AR1176" s="61"/>
      <c r="AY1176" s="58"/>
    </row>
    <row r="1177" spans="9:51" x14ac:dyDescent="0.25">
      <c r="I1177" s="58"/>
      <c r="J1177" s="59"/>
      <c r="AD1177" s="59"/>
      <c r="AE1177" s="59"/>
      <c r="AF1177" s="60"/>
      <c r="AI1177" s="61"/>
      <c r="AS1177" s="62"/>
      <c r="AY1177" s="58"/>
    </row>
    <row r="1178" spans="9:51" x14ac:dyDescent="0.25">
      <c r="I1178" s="58"/>
      <c r="J1178" s="59"/>
      <c r="AD1178" s="59"/>
      <c r="AE1178" s="59"/>
      <c r="AF1178" s="60"/>
      <c r="AI1178" s="61"/>
      <c r="AK1178" s="59"/>
      <c r="AL1178" s="59"/>
      <c r="AM1178" s="60"/>
      <c r="AP1178" s="61"/>
      <c r="AS1178" s="62"/>
      <c r="AY1178" s="58"/>
    </row>
    <row r="1179" spans="9:51" x14ac:dyDescent="0.25">
      <c r="I1179" s="58"/>
      <c r="J1179" s="59"/>
      <c r="AD1179" s="59"/>
      <c r="AE1179" s="59"/>
      <c r="AF1179" s="60"/>
      <c r="AI1179" s="61"/>
      <c r="AS1179" s="62"/>
      <c r="AY1179" s="58"/>
    </row>
    <row r="1180" spans="9:51" x14ac:dyDescent="0.25">
      <c r="I1180" s="58"/>
      <c r="J1180" s="59"/>
      <c r="AD1180" s="59"/>
      <c r="AE1180" s="59"/>
      <c r="AF1180" s="60"/>
      <c r="AI1180" s="61"/>
      <c r="AR1180" s="61"/>
      <c r="AY1180" s="58"/>
    </row>
    <row r="1181" spans="9:51" x14ac:dyDescent="0.25">
      <c r="I1181" s="58"/>
      <c r="J1181" s="59"/>
      <c r="AD1181" s="59"/>
      <c r="AE1181" s="59"/>
      <c r="AF1181" s="60"/>
      <c r="AI1181" s="61"/>
      <c r="AK1181" s="59"/>
      <c r="AL1181" s="59"/>
      <c r="AM1181" s="60"/>
      <c r="AP1181" s="61"/>
      <c r="AS1181" s="62"/>
      <c r="AY1181" s="58"/>
    </row>
    <row r="1182" spans="9:51" x14ac:dyDescent="0.25">
      <c r="I1182" s="58"/>
      <c r="J1182" s="59"/>
      <c r="AD1182" s="59"/>
      <c r="AE1182" s="59"/>
      <c r="AF1182" s="60"/>
      <c r="AI1182" s="61"/>
      <c r="AR1182" s="61"/>
      <c r="AY1182" s="58"/>
    </row>
    <row r="1183" spans="9:51" x14ac:dyDescent="0.25">
      <c r="I1183" s="58"/>
      <c r="J1183" s="59"/>
      <c r="AD1183" s="59"/>
      <c r="AE1183" s="59"/>
      <c r="AF1183" s="60"/>
      <c r="AI1183" s="61"/>
      <c r="AR1183" s="61"/>
      <c r="AY1183" s="58"/>
    </row>
    <row r="1184" spans="9:51" x14ac:dyDescent="0.25">
      <c r="I1184" s="58"/>
      <c r="J1184" s="59"/>
      <c r="AD1184" s="59"/>
      <c r="AE1184" s="59"/>
      <c r="AF1184" s="60"/>
      <c r="AI1184" s="61"/>
      <c r="AK1184" s="59"/>
      <c r="AL1184" s="59"/>
      <c r="AM1184" s="60"/>
      <c r="AP1184" s="61"/>
      <c r="AS1184" s="62"/>
      <c r="AY1184" s="58"/>
    </row>
    <row r="1185" spans="9:51" x14ac:dyDescent="0.25">
      <c r="I1185" s="58"/>
      <c r="J1185" s="59"/>
      <c r="AD1185" s="59"/>
      <c r="AE1185" s="59"/>
      <c r="AF1185" s="60"/>
      <c r="AI1185" s="61"/>
      <c r="AR1185" s="61"/>
      <c r="AY1185" s="58"/>
    </row>
    <row r="1186" spans="9:51" x14ac:dyDescent="0.25">
      <c r="I1186" s="58"/>
      <c r="J1186" s="59"/>
      <c r="AD1186" s="59"/>
      <c r="AE1186" s="59"/>
      <c r="AF1186" s="60"/>
      <c r="AI1186" s="61"/>
      <c r="AR1186" s="61"/>
      <c r="AY1186" s="58"/>
    </row>
    <row r="1187" spans="9:51" x14ac:dyDescent="0.25">
      <c r="I1187" s="58"/>
      <c r="J1187" s="59"/>
      <c r="AD1187" s="59"/>
      <c r="AE1187" s="59"/>
      <c r="AF1187" s="60"/>
      <c r="AI1187" s="61"/>
      <c r="AR1187" s="61"/>
      <c r="AY1187" s="58"/>
    </row>
    <row r="1188" spans="9:51" x14ac:dyDescent="0.25">
      <c r="I1188" s="58"/>
      <c r="J1188" s="59"/>
      <c r="AD1188" s="59"/>
      <c r="AE1188" s="59"/>
      <c r="AF1188" s="60"/>
      <c r="AI1188" s="61"/>
      <c r="AR1188" s="61"/>
      <c r="AY1188" s="58"/>
    </row>
    <row r="1189" spans="9:51" x14ac:dyDescent="0.25">
      <c r="I1189" s="58"/>
      <c r="J1189" s="59"/>
      <c r="AD1189" s="59"/>
      <c r="AE1189" s="59"/>
      <c r="AF1189" s="60"/>
      <c r="AI1189" s="61"/>
      <c r="AS1189" s="62"/>
      <c r="AY1189" s="58"/>
    </row>
    <row r="1190" spans="9:51" x14ac:dyDescent="0.25">
      <c r="I1190" s="58"/>
      <c r="J1190" s="59"/>
      <c r="AD1190" s="59"/>
      <c r="AE1190" s="59"/>
      <c r="AF1190" s="60"/>
      <c r="AI1190" s="61"/>
      <c r="AK1190" s="59"/>
      <c r="AL1190" s="59"/>
      <c r="AM1190" s="60"/>
      <c r="AP1190" s="61"/>
      <c r="AS1190" s="62"/>
      <c r="AY1190" s="58"/>
    </row>
    <row r="1191" spans="9:51" x14ac:dyDescent="0.25">
      <c r="I1191" s="58"/>
      <c r="J1191" s="59"/>
      <c r="AD1191" s="59"/>
      <c r="AE1191" s="59"/>
      <c r="AF1191" s="60"/>
      <c r="AI1191" s="61"/>
      <c r="AS1191" s="62"/>
      <c r="AY1191" s="58"/>
    </row>
    <row r="1192" spans="9:51" x14ac:dyDescent="0.25">
      <c r="I1192" s="58"/>
      <c r="J1192" s="59"/>
      <c r="AD1192" s="59"/>
      <c r="AE1192" s="59"/>
      <c r="AF1192" s="60"/>
      <c r="AI1192" s="61"/>
      <c r="AR1192" s="61"/>
      <c r="AY1192" s="58"/>
    </row>
    <row r="1193" spans="9:51" x14ac:dyDescent="0.25">
      <c r="I1193" s="58"/>
      <c r="J1193" s="59"/>
      <c r="AD1193" s="59"/>
      <c r="AE1193" s="59"/>
      <c r="AF1193" s="60"/>
      <c r="AI1193" s="61"/>
      <c r="AR1193" s="61"/>
      <c r="AY1193" s="58"/>
    </row>
    <row r="1194" spans="9:51" x14ac:dyDescent="0.25">
      <c r="I1194" s="58"/>
      <c r="J1194" s="59"/>
      <c r="AD1194" s="59"/>
      <c r="AE1194" s="59"/>
      <c r="AF1194" s="60"/>
      <c r="AI1194" s="61"/>
      <c r="AR1194" s="61"/>
      <c r="AY1194" s="58"/>
    </row>
    <row r="1195" spans="9:51" x14ac:dyDescent="0.25">
      <c r="I1195" s="58"/>
      <c r="J1195" s="59"/>
      <c r="AD1195" s="59"/>
      <c r="AE1195" s="59"/>
      <c r="AF1195" s="60"/>
      <c r="AI1195" s="61"/>
      <c r="AR1195" s="61"/>
      <c r="AY1195" s="58"/>
    </row>
    <row r="1196" spans="9:51" x14ac:dyDescent="0.25">
      <c r="I1196" s="58"/>
      <c r="J1196" s="59"/>
      <c r="AD1196" s="59"/>
      <c r="AE1196" s="59"/>
      <c r="AF1196" s="60"/>
      <c r="AI1196" s="61"/>
      <c r="AK1196" s="59"/>
      <c r="AL1196" s="59"/>
      <c r="AM1196" s="60"/>
      <c r="AP1196" s="61"/>
      <c r="AS1196" s="62"/>
      <c r="AY1196" s="58"/>
    </row>
    <row r="1197" spans="9:51" x14ac:dyDescent="0.25">
      <c r="I1197" s="58"/>
      <c r="J1197" s="59"/>
      <c r="AD1197" s="59"/>
      <c r="AE1197" s="59"/>
      <c r="AF1197" s="60"/>
      <c r="AI1197" s="61"/>
      <c r="AK1197" s="59"/>
      <c r="AL1197" s="59"/>
      <c r="AM1197" s="60"/>
      <c r="AP1197" s="61"/>
      <c r="AS1197" s="62"/>
      <c r="AY1197" s="58"/>
    </row>
    <row r="1198" spans="9:51" x14ac:dyDescent="0.25">
      <c r="I1198" s="58"/>
      <c r="J1198" s="59"/>
      <c r="AD1198" s="59"/>
      <c r="AE1198" s="59"/>
      <c r="AF1198" s="60"/>
      <c r="AI1198" s="61"/>
      <c r="AR1198" s="61"/>
      <c r="AY1198" s="58"/>
    </row>
    <row r="1199" spans="9:51" x14ac:dyDescent="0.25">
      <c r="I1199" s="58"/>
      <c r="J1199" s="59"/>
      <c r="AD1199" s="59"/>
      <c r="AE1199" s="59"/>
      <c r="AF1199" s="60"/>
      <c r="AI1199" s="61"/>
      <c r="AK1199" s="59"/>
      <c r="AL1199" s="59"/>
      <c r="AM1199" s="60"/>
      <c r="AP1199" s="61"/>
      <c r="AS1199" s="62"/>
      <c r="AY1199" s="58"/>
    </row>
    <row r="1200" spans="9:51" x14ac:dyDescent="0.25">
      <c r="I1200" s="58"/>
      <c r="J1200" s="59"/>
      <c r="AD1200" s="59"/>
      <c r="AE1200" s="59"/>
      <c r="AF1200" s="60"/>
      <c r="AI1200" s="61"/>
      <c r="AR1200" s="61"/>
      <c r="AY1200" s="58"/>
    </row>
    <row r="1201" spans="9:51" x14ac:dyDescent="0.25">
      <c r="I1201" s="58"/>
      <c r="J1201" s="59"/>
      <c r="AD1201" s="59"/>
      <c r="AE1201" s="59"/>
      <c r="AF1201" s="60"/>
      <c r="AI1201" s="61"/>
      <c r="AR1201" s="61"/>
      <c r="AY1201" s="58"/>
    </row>
    <row r="1202" spans="9:51" x14ac:dyDescent="0.25">
      <c r="I1202" s="58"/>
      <c r="J1202" s="59"/>
      <c r="AD1202" s="59"/>
      <c r="AE1202" s="59"/>
      <c r="AF1202" s="60"/>
      <c r="AI1202" s="61"/>
      <c r="AK1202" s="59"/>
      <c r="AL1202" s="59"/>
      <c r="AM1202" s="60"/>
      <c r="AP1202" s="61"/>
      <c r="AS1202" s="62"/>
      <c r="AY1202" s="58"/>
    </row>
    <row r="1203" spans="9:51" x14ac:dyDescent="0.25">
      <c r="I1203" s="58"/>
      <c r="J1203" s="59"/>
      <c r="AD1203" s="59"/>
      <c r="AE1203" s="59"/>
      <c r="AF1203" s="60"/>
      <c r="AI1203" s="61"/>
      <c r="AR1203" s="61"/>
      <c r="AY1203" s="58"/>
    </row>
    <row r="1204" spans="9:51" x14ac:dyDescent="0.25">
      <c r="I1204" s="58"/>
      <c r="J1204" s="59"/>
      <c r="AD1204" s="59"/>
      <c r="AE1204" s="59"/>
      <c r="AF1204" s="60"/>
      <c r="AI1204" s="61"/>
      <c r="AR1204" s="61"/>
      <c r="AY1204" s="58"/>
    </row>
    <row r="1205" spans="9:51" x14ac:dyDescent="0.25">
      <c r="I1205" s="58"/>
      <c r="J1205" s="59"/>
      <c r="AD1205" s="59"/>
      <c r="AE1205" s="59"/>
      <c r="AF1205" s="60"/>
      <c r="AI1205" s="61"/>
      <c r="AR1205" s="61"/>
      <c r="AY1205" s="58"/>
    </row>
    <row r="1206" spans="9:51" x14ac:dyDescent="0.25">
      <c r="I1206" s="58"/>
      <c r="J1206" s="59"/>
      <c r="AD1206" s="59"/>
      <c r="AE1206" s="59"/>
      <c r="AF1206" s="60"/>
      <c r="AI1206" s="61"/>
      <c r="AR1206" s="61"/>
      <c r="AY1206" s="58"/>
    </row>
    <row r="1207" spans="9:51" x14ac:dyDescent="0.25">
      <c r="I1207" s="58"/>
      <c r="J1207" s="59"/>
      <c r="AD1207" s="59"/>
      <c r="AE1207" s="59"/>
      <c r="AF1207" s="60"/>
      <c r="AI1207" s="61"/>
      <c r="AR1207" s="61"/>
      <c r="AY1207" s="58"/>
    </row>
    <row r="1208" spans="9:51" x14ac:dyDescent="0.25">
      <c r="I1208" s="58"/>
      <c r="J1208" s="59"/>
      <c r="AD1208" s="59"/>
      <c r="AE1208" s="59"/>
      <c r="AF1208" s="60"/>
      <c r="AI1208" s="61"/>
      <c r="AK1208" s="59"/>
      <c r="AL1208" s="59"/>
      <c r="AM1208" s="60"/>
      <c r="AP1208" s="61"/>
      <c r="AS1208" s="62"/>
      <c r="AY1208" s="58"/>
    </row>
    <row r="1209" spans="9:51" x14ac:dyDescent="0.25">
      <c r="I1209" s="58"/>
      <c r="J1209" s="59"/>
      <c r="AD1209" s="59"/>
      <c r="AE1209" s="59"/>
      <c r="AF1209" s="60"/>
      <c r="AI1209" s="61"/>
      <c r="AR1209" s="61"/>
      <c r="AY1209" s="58"/>
    </row>
    <row r="1210" spans="9:51" x14ac:dyDescent="0.25">
      <c r="I1210" s="58"/>
      <c r="J1210" s="59"/>
      <c r="AD1210" s="59"/>
      <c r="AE1210" s="59"/>
      <c r="AF1210" s="60"/>
      <c r="AI1210" s="61"/>
      <c r="AR1210" s="61"/>
      <c r="AY1210" s="58"/>
    </row>
    <row r="1211" spans="9:51" x14ac:dyDescent="0.25">
      <c r="I1211" s="58"/>
      <c r="J1211" s="59"/>
      <c r="AD1211" s="59"/>
      <c r="AE1211" s="59"/>
      <c r="AF1211" s="60"/>
      <c r="AI1211" s="61"/>
      <c r="AR1211" s="61"/>
      <c r="AY1211" s="58"/>
    </row>
    <row r="1212" spans="9:51" x14ac:dyDescent="0.25">
      <c r="I1212" s="58"/>
      <c r="J1212" s="59"/>
      <c r="AD1212" s="59"/>
      <c r="AE1212" s="59"/>
      <c r="AF1212" s="60"/>
      <c r="AI1212" s="61"/>
      <c r="AR1212" s="61"/>
      <c r="AY1212" s="58"/>
    </row>
    <row r="1213" spans="9:51" x14ac:dyDescent="0.25">
      <c r="I1213" s="58"/>
      <c r="J1213" s="59"/>
      <c r="AD1213" s="59"/>
      <c r="AE1213" s="59"/>
      <c r="AF1213" s="60"/>
      <c r="AI1213" s="61"/>
      <c r="AR1213" s="61"/>
      <c r="AY1213" s="58"/>
    </row>
    <row r="1214" spans="9:51" x14ac:dyDescent="0.25">
      <c r="I1214" s="58"/>
      <c r="J1214" s="59"/>
      <c r="AD1214" s="59"/>
      <c r="AE1214" s="59"/>
      <c r="AF1214" s="60"/>
      <c r="AI1214" s="61"/>
      <c r="AR1214" s="61"/>
      <c r="AY1214" s="58"/>
    </row>
    <row r="1215" spans="9:51" x14ac:dyDescent="0.25">
      <c r="I1215" s="58"/>
      <c r="J1215" s="59"/>
      <c r="AD1215" s="59"/>
      <c r="AE1215" s="59"/>
      <c r="AF1215" s="60"/>
      <c r="AI1215" s="61"/>
      <c r="AR1215" s="61"/>
      <c r="AY1215" s="58"/>
    </row>
    <row r="1216" spans="9:51" x14ac:dyDescent="0.25">
      <c r="I1216" s="58"/>
      <c r="J1216" s="59"/>
      <c r="AD1216" s="59"/>
      <c r="AE1216" s="59"/>
      <c r="AF1216" s="60"/>
      <c r="AI1216" s="61"/>
      <c r="AK1216" s="59"/>
      <c r="AL1216" s="59"/>
      <c r="AM1216" s="60"/>
      <c r="AP1216" s="61"/>
      <c r="AS1216" s="62"/>
      <c r="AY1216" s="58"/>
    </row>
    <row r="1217" spans="9:51" x14ac:dyDescent="0.25">
      <c r="I1217" s="58"/>
      <c r="J1217" s="59"/>
      <c r="AD1217" s="59"/>
      <c r="AE1217" s="59"/>
      <c r="AF1217" s="60"/>
      <c r="AI1217" s="61"/>
      <c r="AR1217" s="61"/>
      <c r="AY1217" s="58"/>
    </row>
    <row r="1218" spans="9:51" x14ac:dyDescent="0.25">
      <c r="I1218" s="58"/>
      <c r="J1218" s="59"/>
      <c r="AD1218" s="59"/>
      <c r="AE1218" s="59"/>
      <c r="AF1218" s="60"/>
      <c r="AI1218" s="61"/>
      <c r="AK1218" s="59"/>
      <c r="AL1218" s="59"/>
      <c r="AM1218" s="60"/>
      <c r="AP1218" s="61"/>
      <c r="AS1218" s="62"/>
      <c r="AY1218" s="58"/>
    </row>
    <row r="1219" spans="9:51" x14ac:dyDescent="0.25">
      <c r="I1219" s="58"/>
      <c r="J1219" s="59"/>
      <c r="AD1219" s="59"/>
      <c r="AE1219" s="59"/>
      <c r="AF1219" s="60"/>
      <c r="AI1219" s="61"/>
      <c r="AS1219" s="62"/>
      <c r="AY1219" s="58"/>
    </row>
    <row r="1220" spans="9:51" x14ac:dyDescent="0.25">
      <c r="I1220" s="58"/>
      <c r="J1220" s="59"/>
      <c r="AD1220" s="59"/>
      <c r="AE1220" s="59"/>
      <c r="AF1220" s="60"/>
      <c r="AI1220" s="61"/>
      <c r="AS1220" s="62"/>
      <c r="AY1220" s="58"/>
    </row>
    <row r="1221" spans="9:51" x14ac:dyDescent="0.25">
      <c r="I1221" s="58"/>
      <c r="J1221" s="59"/>
      <c r="AD1221" s="59"/>
      <c r="AE1221" s="59"/>
      <c r="AF1221" s="60"/>
      <c r="AI1221" s="61"/>
      <c r="AR1221" s="61"/>
      <c r="AY1221" s="58"/>
    </row>
    <row r="1222" spans="9:51" x14ac:dyDescent="0.25">
      <c r="I1222" s="58"/>
      <c r="J1222" s="59"/>
      <c r="AD1222" s="59"/>
      <c r="AE1222" s="59"/>
      <c r="AF1222" s="60"/>
      <c r="AI1222" s="61"/>
      <c r="AS1222" s="62"/>
      <c r="AY1222" s="58"/>
    </row>
    <row r="1223" spans="9:51" x14ac:dyDescent="0.25">
      <c r="I1223" s="58"/>
      <c r="J1223" s="59"/>
      <c r="AD1223" s="59"/>
      <c r="AE1223" s="59"/>
      <c r="AF1223" s="60"/>
      <c r="AI1223" s="61"/>
      <c r="AR1223" s="61"/>
      <c r="AY1223" s="58"/>
    </row>
    <row r="1224" spans="9:51" x14ac:dyDescent="0.25">
      <c r="I1224" s="58"/>
      <c r="J1224" s="59"/>
      <c r="AD1224" s="59"/>
      <c r="AE1224" s="59"/>
      <c r="AF1224" s="60"/>
      <c r="AI1224" s="61"/>
      <c r="AS1224" s="62"/>
      <c r="AY1224" s="58"/>
    </row>
    <row r="1225" spans="9:51" x14ac:dyDescent="0.25">
      <c r="I1225" s="58"/>
      <c r="J1225" s="59"/>
      <c r="AD1225" s="59"/>
      <c r="AE1225" s="59"/>
      <c r="AF1225" s="60"/>
      <c r="AI1225" s="61"/>
      <c r="AK1225" s="59"/>
      <c r="AL1225" s="59"/>
      <c r="AM1225" s="60"/>
      <c r="AP1225" s="61"/>
      <c r="AS1225" s="62"/>
      <c r="AY1225" s="58"/>
    </row>
    <row r="1226" spans="9:51" x14ac:dyDescent="0.25">
      <c r="I1226" s="58"/>
      <c r="J1226" s="59"/>
      <c r="AD1226" s="59"/>
      <c r="AE1226" s="59"/>
      <c r="AF1226" s="60"/>
      <c r="AI1226" s="61"/>
      <c r="AS1226" s="62"/>
      <c r="AY1226" s="58"/>
    </row>
    <row r="1227" spans="9:51" x14ac:dyDescent="0.25">
      <c r="I1227" s="58"/>
      <c r="J1227" s="59"/>
      <c r="AD1227" s="59"/>
      <c r="AE1227" s="59"/>
      <c r="AF1227" s="60"/>
      <c r="AI1227" s="61"/>
      <c r="AR1227" s="61"/>
      <c r="AY1227" s="58"/>
    </row>
    <row r="1228" spans="9:51" x14ac:dyDescent="0.25">
      <c r="I1228" s="58"/>
      <c r="J1228" s="59"/>
      <c r="AD1228" s="59"/>
      <c r="AE1228" s="59"/>
      <c r="AF1228" s="60"/>
      <c r="AI1228" s="61"/>
      <c r="AR1228" s="61"/>
      <c r="AY1228" s="58"/>
    </row>
    <row r="1229" spans="9:51" x14ac:dyDescent="0.25">
      <c r="I1229" s="58"/>
      <c r="J1229" s="59"/>
      <c r="AD1229" s="59"/>
      <c r="AE1229" s="59"/>
      <c r="AF1229" s="60"/>
      <c r="AI1229" s="61"/>
      <c r="AR1229" s="61"/>
      <c r="AY1229" s="58"/>
    </row>
    <row r="1230" spans="9:51" x14ac:dyDescent="0.25">
      <c r="I1230" s="58"/>
      <c r="J1230" s="59"/>
      <c r="AD1230" s="59"/>
      <c r="AE1230" s="59"/>
      <c r="AF1230" s="60"/>
      <c r="AI1230" s="61"/>
      <c r="AR1230" s="61"/>
      <c r="AY1230" s="58"/>
    </row>
    <row r="1231" spans="9:51" x14ac:dyDescent="0.25">
      <c r="I1231" s="58"/>
      <c r="J1231" s="59"/>
      <c r="AD1231" s="59"/>
      <c r="AE1231" s="59"/>
      <c r="AF1231" s="60"/>
      <c r="AI1231" s="61"/>
      <c r="AS1231" s="62"/>
      <c r="AY1231" s="58"/>
    </row>
    <row r="1232" spans="9:51" x14ac:dyDescent="0.25">
      <c r="I1232" s="58"/>
      <c r="J1232" s="59"/>
      <c r="AD1232" s="59"/>
      <c r="AE1232" s="59"/>
      <c r="AF1232" s="60"/>
      <c r="AI1232" s="61"/>
      <c r="AR1232" s="61"/>
      <c r="AY1232" s="58"/>
    </row>
    <row r="1233" spans="9:51" x14ac:dyDescent="0.25">
      <c r="I1233" s="58"/>
      <c r="J1233" s="59"/>
      <c r="AD1233" s="59"/>
      <c r="AE1233" s="59"/>
      <c r="AF1233" s="60"/>
      <c r="AI1233" s="61"/>
      <c r="AR1233" s="61"/>
      <c r="AY1233" s="58"/>
    </row>
    <row r="1234" spans="9:51" x14ac:dyDescent="0.25">
      <c r="I1234" s="58"/>
      <c r="J1234" s="59"/>
      <c r="AD1234" s="59"/>
      <c r="AE1234" s="59"/>
      <c r="AF1234" s="60"/>
      <c r="AI1234" s="61"/>
      <c r="AR1234" s="61"/>
      <c r="AY1234" s="58"/>
    </row>
    <row r="1235" spans="9:51" x14ac:dyDescent="0.25">
      <c r="I1235" s="58"/>
      <c r="J1235" s="59"/>
      <c r="AD1235" s="59"/>
      <c r="AE1235" s="59"/>
      <c r="AF1235" s="60"/>
      <c r="AI1235" s="61"/>
      <c r="AS1235" s="62"/>
      <c r="AY1235" s="58"/>
    </row>
    <row r="1236" spans="9:51" x14ac:dyDescent="0.25">
      <c r="I1236" s="58"/>
      <c r="J1236" s="59"/>
      <c r="AD1236" s="59"/>
      <c r="AE1236" s="59"/>
      <c r="AF1236" s="60"/>
      <c r="AI1236" s="61"/>
      <c r="AK1236" s="59"/>
      <c r="AL1236" s="59"/>
      <c r="AM1236" s="60"/>
      <c r="AP1236" s="61"/>
      <c r="AS1236" s="62"/>
      <c r="AY1236" s="58"/>
    </row>
    <row r="1237" spans="9:51" x14ac:dyDescent="0.25">
      <c r="I1237" s="58"/>
      <c r="J1237" s="59"/>
      <c r="AD1237" s="59"/>
      <c r="AE1237" s="59"/>
      <c r="AF1237" s="60"/>
      <c r="AI1237" s="61"/>
      <c r="AK1237" s="59"/>
      <c r="AL1237" s="59"/>
      <c r="AM1237" s="60"/>
      <c r="AP1237" s="61"/>
      <c r="AS1237" s="62"/>
      <c r="AY1237" s="58"/>
    </row>
    <row r="1238" spans="9:51" x14ac:dyDescent="0.25">
      <c r="I1238" s="58"/>
      <c r="J1238" s="59"/>
      <c r="AD1238" s="59"/>
      <c r="AE1238" s="59"/>
      <c r="AF1238" s="60"/>
      <c r="AI1238" s="61"/>
      <c r="AR1238" s="61"/>
      <c r="AY1238" s="58"/>
    </row>
    <row r="1239" spans="9:51" x14ac:dyDescent="0.25">
      <c r="I1239" s="58"/>
      <c r="J1239" s="59"/>
      <c r="AD1239" s="59"/>
      <c r="AE1239" s="59"/>
      <c r="AF1239" s="60"/>
      <c r="AI1239" s="61"/>
      <c r="AR1239" s="61"/>
      <c r="AY1239" s="58"/>
    </row>
    <row r="1240" spans="9:51" x14ac:dyDescent="0.25">
      <c r="I1240" s="58"/>
      <c r="J1240" s="59"/>
      <c r="AD1240" s="59"/>
      <c r="AE1240" s="59"/>
      <c r="AF1240" s="60"/>
      <c r="AI1240" s="61"/>
      <c r="AS1240" s="62"/>
      <c r="AY1240" s="58"/>
    </row>
    <row r="1241" spans="9:51" x14ac:dyDescent="0.25">
      <c r="I1241" s="58"/>
      <c r="J1241" s="59"/>
      <c r="AD1241" s="59"/>
      <c r="AE1241" s="59"/>
      <c r="AF1241" s="60"/>
      <c r="AI1241" s="61"/>
      <c r="AR1241" s="61"/>
      <c r="AY1241" s="58"/>
    </row>
    <row r="1242" spans="9:51" x14ac:dyDescent="0.25">
      <c r="I1242" s="58"/>
      <c r="J1242" s="59"/>
      <c r="AD1242" s="59"/>
      <c r="AE1242" s="59"/>
      <c r="AF1242" s="60"/>
      <c r="AI1242" s="61"/>
      <c r="AS1242" s="62"/>
      <c r="AY1242" s="58"/>
    </row>
    <row r="1243" spans="9:51" x14ac:dyDescent="0.25">
      <c r="I1243" s="58"/>
      <c r="J1243" s="59"/>
      <c r="AD1243" s="59"/>
      <c r="AE1243" s="59"/>
      <c r="AF1243" s="60"/>
      <c r="AI1243" s="61"/>
      <c r="AS1243" s="62"/>
      <c r="AY1243" s="58"/>
    </row>
    <row r="1244" spans="9:51" x14ac:dyDescent="0.25">
      <c r="I1244" s="58"/>
      <c r="J1244" s="59"/>
      <c r="AD1244" s="59"/>
      <c r="AE1244" s="59"/>
      <c r="AF1244" s="60"/>
      <c r="AI1244" s="61"/>
      <c r="AS1244" s="62"/>
      <c r="AY1244" s="58"/>
    </row>
    <row r="1245" spans="9:51" x14ac:dyDescent="0.25">
      <c r="I1245" s="58"/>
      <c r="J1245" s="59"/>
      <c r="AD1245" s="59"/>
      <c r="AE1245" s="59"/>
      <c r="AF1245" s="60"/>
      <c r="AI1245" s="61"/>
      <c r="AS1245" s="62"/>
      <c r="AY1245" s="58"/>
    </row>
    <row r="1246" spans="9:51" x14ac:dyDescent="0.25">
      <c r="I1246" s="58"/>
      <c r="J1246" s="59"/>
      <c r="AD1246" s="59"/>
      <c r="AE1246" s="59"/>
      <c r="AF1246" s="60"/>
      <c r="AI1246" s="61"/>
      <c r="AR1246" s="61"/>
      <c r="AY1246" s="58"/>
    </row>
    <row r="1247" spans="9:51" x14ac:dyDescent="0.25">
      <c r="I1247" s="58"/>
      <c r="J1247" s="59"/>
      <c r="AD1247" s="59"/>
      <c r="AE1247" s="59"/>
      <c r="AF1247" s="60"/>
      <c r="AI1247" s="61"/>
      <c r="AR1247" s="61"/>
      <c r="AY1247" s="58"/>
    </row>
    <row r="1248" spans="9:51" x14ac:dyDescent="0.25">
      <c r="I1248" s="58"/>
      <c r="J1248" s="59"/>
      <c r="AD1248" s="59"/>
      <c r="AE1248" s="59"/>
      <c r="AF1248" s="60"/>
      <c r="AI1248" s="61"/>
      <c r="AR1248" s="61"/>
      <c r="AY1248" s="58"/>
    </row>
    <row r="1249" spans="9:51" x14ac:dyDescent="0.25">
      <c r="I1249" s="58"/>
      <c r="J1249" s="59"/>
      <c r="AD1249" s="59"/>
      <c r="AE1249" s="59"/>
      <c r="AF1249" s="60"/>
      <c r="AI1249" s="61"/>
      <c r="AR1249" s="61"/>
      <c r="AY1249" s="58"/>
    </row>
    <row r="1250" spans="9:51" x14ac:dyDescent="0.25">
      <c r="I1250" s="58"/>
      <c r="J1250" s="59"/>
      <c r="AD1250" s="59"/>
      <c r="AE1250" s="59"/>
      <c r="AF1250" s="60"/>
      <c r="AI1250" s="61"/>
      <c r="AR1250" s="61"/>
      <c r="AY1250" s="58"/>
    </row>
    <row r="1251" spans="9:51" x14ac:dyDescent="0.25">
      <c r="I1251" s="58"/>
      <c r="J1251" s="59"/>
      <c r="AD1251" s="59"/>
      <c r="AE1251" s="59"/>
      <c r="AF1251" s="60"/>
      <c r="AI1251" s="61"/>
      <c r="AS1251" s="62"/>
      <c r="AY1251" s="58"/>
    </row>
    <row r="1252" spans="9:51" x14ac:dyDescent="0.25">
      <c r="I1252" s="58"/>
      <c r="J1252" s="59"/>
      <c r="AD1252" s="59"/>
      <c r="AE1252" s="59"/>
      <c r="AF1252" s="60"/>
      <c r="AI1252" s="61"/>
      <c r="AR1252" s="61"/>
      <c r="AY1252" s="58"/>
    </row>
    <row r="1253" spans="9:51" x14ac:dyDescent="0.25">
      <c r="I1253" s="58"/>
      <c r="J1253" s="59"/>
      <c r="AD1253" s="59"/>
      <c r="AE1253" s="59"/>
      <c r="AF1253" s="60"/>
      <c r="AI1253" s="61"/>
      <c r="AK1253" s="59"/>
      <c r="AL1253" s="59"/>
      <c r="AM1253" s="60"/>
      <c r="AP1253" s="61"/>
      <c r="AS1253" s="62"/>
      <c r="AY1253" s="58"/>
    </row>
    <row r="1254" spans="9:51" x14ac:dyDescent="0.25">
      <c r="I1254" s="58"/>
      <c r="J1254" s="59"/>
      <c r="AD1254" s="59"/>
      <c r="AE1254" s="59"/>
      <c r="AF1254" s="60"/>
      <c r="AI1254" s="61"/>
      <c r="AK1254" s="59"/>
      <c r="AL1254" s="59"/>
      <c r="AM1254" s="60"/>
      <c r="AP1254" s="61"/>
      <c r="AS1254" s="62"/>
      <c r="AY1254" s="58"/>
    </row>
    <row r="1255" spans="9:51" x14ac:dyDescent="0.25">
      <c r="I1255" s="58"/>
      <c r="J1255" s="59"/>
      <c r="AD1255" s="59"/>
      <c r="AE1255" s="59"/>
      <c r="AF1255" s="60"/>
      <c r="AI1255" s="61"/>
      <c r="AR1255" s="61"/>
      <c r="AY1255" s="58"/>
    </row>
    <row r="1256" spans="9:51" x14ac:dyDescent="0.25">
      <c r="I1256" s="58"/>
      <c r="J1256" s="59"/>
      <c r="AD1256" s="59"/>
      <c r="AE1256" s="59"/>
      <c r="AF1256" s="60"/>
      <c r="AI1256" s="61"/>
      <c r="AR1256" s="61"/>
      <c r="AY1256" s="58"/>
    </row>
    <row r="1257" spans="9:51" x14ac:dyDescent="0.25">
      <c r="I1257" s="58"/>
      <c r="J1257" s="59"/>
      <c r="AD1257" s="59"/>
      <c r="AE1257" s="59"/>
      <c r="AF1257" s="60"/>
      <c r="AI1257" s="61"/>
      <c r="AS1257" s="62"/>
      <c r="AY1257" s="58"/>
    </row>
    <row r="1258" spans="9:51" x14ac:dyDescent="0.25">
      <c r="I1258" s="58"/>
      <c r="J1258" s="59"/>
      <c r="AD1258" s="59"/>
      <c r="AE1258" s="59"/>
      <c r="AF1258" s="60"/>
      <c r="AI1258" s="61"/>
      <c r="AR1258" s="61"/>
      <c r="AY1258" s="58"/>
    </row>
    <row r="1259" spans="9:51" x14ac:dyDescent="0.25">
      <c r="I1259" s="58"/>
      <c r="J1259" s="59"/>
      <c r="AD1259" s="59"/>
      <c r="AE1259" s="59"/>
      <c r="AF1259" s="60"/>
      <c r="AI1259" s="61"/>
      <c r="AS1259" s="62"/>
      <c r="AY1259" s="58"/>
    </row>
    <row r="1260" spans="9:51" x14ac:dyDescent="0.25">
      <c r="I1260" s="58"/>
      <c r="J1260" s="59"/>
      <c r="AD1260" s="59"/>
      <c r="AE1260" s="59"/>
      <c r="AF1260" s="60"/>
      <c r="AI1260" s="61"/>
      <c r="AR1260" s="61"/>
      <c r="AY1260" s="58"/>
    </row>
    <row r="1261" spans="9:51" x14ac:dyDescent="0.25">
      <c r="I1261" s="58"/>
      <c r="J1261" s="59"/>
      <c r="AD1261" s="59"/>
      <c r="AE1261" s="59"/>
      <c r="AF1261" s="60"/>
      <c r="AI1261" s="61"/>
      <c r="AR1261" s="61"/>
      <c r="AY1261" s="58"/>
    </row>
    <row r="1262" spans="9:51" x14ac:dyDescent="0.25">
      <c r="I1262" s="58"/>
      <c r="J1262" s="59"/>
      <c r="AD1262" s="59"/>
      <c r="AE1262" s="59"/>
      <c r="AF1262" s="60"/>
      <c r="AI1262" s="61"/>
      <c r="AR1262" s="61"/>
      <c r="AY1262" s="58"/>
    </row>
    <row r="1263" spans="9:51" x14ac:dyDescent="0.25">
      <c r="I1263" s="58"/>
      <c r="J1263" s="59"/>
      <c r="AD1263" s="59"/>
      <c r="AE1263" s="59"/>
      <c r="AF1263" s="60"/>
      <c r="AI1263" s="61"/>
      <c r="AR1263" s="61"/>
      <c r="AY1263" s="58"/>
    </row>
    <row r="1264" spans="9:51" x14ac:dyDescent="0.25">
      <c r="I1264" s="58"/>
      <c r="J1264" s="59"/>
      <c r="AD1264" s="59"/>
      <c r="AE1264" s="59"/>
      <c r="AF1264" s="60"/>
      <c r="AI1264" s="61"/>
      <c r="AR1264" s="61"/>
      <c r="AY1264" s="58"/>
    </row>
    <row r="1265" spans="9:51" x14ac:dyDescent="0.25">
      <c r="I1265" s="58"/>
      <c r="J1265" s="59"/>
      <c r="AD1265" s="59"/>
      <c r="AE1265" s="59"/>
      <c r="AF1265" s="60"/>
      <c r="AI1265" s="61"/>
      <c r="AR1265" s="61"/>
      <c r="AY1265" s="58"/>
    </row>
    <row r="1266" spans="9:51" x14ac:dyDescent="0.25">
      <c r="I1266" s="58"/>
      <c r="J1266" s="59"/>
      <c r="AD1266" s="59"/>
      <c r="AE1266" s="59"/>
      <c r="AF1266" s="60"/>
      <c r="AI1266" s="61"/>
      <c r="AS1266" s="62"/>
      <c r="AY1266" s="58"/>
    </row>
    <row r="1267" spans="9:51" x14ac:dyDescent="0.25">
      <c r="I1267" s="58"/>
      <c r="J1267" s="59"/>
      <c r="AD1267" s="59"/>
      <c r="AE1267" s="59"/>
      <c r="AF1267" s="60"/>
      <c r="AI1267" s="61"/>
      <c r="AR1267" s="61"/>
      <c r="AY1267" s="58"/>
    </row>
    <row r="1268" spans="9:51" x14ac:dyDescent="0.25">
      <c r="I1268" s="58"/>
      <c r="J1268" s="59"/>
      <c r="AD1268" s="59"/>
      <c r="AE1268" s="59"/>
      <c r="AF1268" s="60"/>
      <c r="AI1268" s="61"/>
      <c r="AS1268" s="62"/>
      <c r="AY1268" s="58"/>
    </row>
    <row r="1269" spans="9:51" x14ac:dyDescent="0.25">
      <c r="I1269" s="58"/>
      <c r="J1269" s="59"/>
      <c r="AD1269" s="59"/>
      <c r="AE1269" s="59"/>
      <c r="AF1269" s="60"/>
      <c r="AI1269" s="61"/>
      <c r="AS1269" s="62"/>
      <c r="AY1269" s="58"/>
    </row>
    <row r="1270" spans="9:51" x14ac:dyDescent="0.25">
      <c r="I1270" s="58"/>
      <c r="J1270" s="59"/>
      <c r="AD1270" s="59"/>
      <c r="AE1270" s="59"/>
      <c r="AF1270" s="60"/>
      <c r="AI1270" s="61"/>
      <c r="AS1270" s="62"/>
      <c r="AY1270" s="58"/>
    </row>
    <row r="1271" spans="9:51" x14ac:dyDescent="0.25">
      <c r="I1271" s="58"/>
      <c r="J1271" s="59"/>
      <c r="AD1271" s="59"/>
      <c r="AE1271" s="59"/>
      <c r="AF1271" s="60"/>
      <c r="AI1271" s="61"/>
      <c r="AS1271" s="62"/>
      <c r="AY1271" s="58"/>
    </row>
    <row r="1272" spans="9:51" x14ac:dyDescent="0.25">
      <c r="I1272" s="58"/>
      <c r="J1272" s="59"/>
      <c r="AD1272" s="59"/>
      <c r="AE1272" s="59"/>
      <c r="AF1272" s="60"/>
      <c r="AI1272" s="61"/>
      <c r="AR1272" s="61"/>
      <c r="AY1272" s="58"/>
    </row>
    <row r="1273" spans="9:51" x14ac:dyDescent="0.25">
      <c r="I1273" s="58"/>
      <c r="J1273" s="59"/>
      <c r="AD1273" s="59"/>
      <c r="AE1273" s="59"/>
      <c r="AF1273" s="60"/>
      <c r="AI1273" s="61"/>
      <c r="AK1273" s="59"/>
      <c r="AL1273" s="59"/>
      <c r="AM1273" s="60"/>
      <c r="AP1273" s="61"/>
      <c r="AS1273" s="62"/>
      <c r="AY1273" s="58"/>
    </row>
    <row r="1274" spans="9:51" x14ac:dyDescent="0.25">
      <c r="I1274" s="58"/>
      <c r="J1274" s="59"/>
      <c r="AD1274" s="59"/>
      <c r="AE1274" s="59"/>
      <c r="AF1274" s="60"/>
      <c r="AI1274" s="61"/>
      <c r="AR1274" s="61"/>
      <c r="AY1274" s="58"/>
    </row>
    <row r="1275" spans="9:51" x14ac:dyDescent="0.25">
      <c r="I1275" s="58"/>
      <c r="J1275" s="59"/>
      <c r="AD1275" s="59"/>
      <c r="AE1275" s="59"/>
      <c r="AF1275" s="60"/>
      <c r="AI1275" s="61"/>
      <c r="AR1275" s="61"/>
      <c r="AY1275" s="58"/>
    </row>
    <row r="1276" spans="9:51" x14ac:dyDescent="0.25">
      <c r="I1276" s="58"/>
      <c r="J1276" s="59"/>
      <c r="AD1276" s="59"/>
      <c r="AE1276" s="59"/>
      <c r="AF1276" s="60"/>
      <c r="AI1276" s="61"/>
      <c r="AS1276" s="62"/>
      <c r="AY1276" s="58"/>
    </row>
    <row r="1277" spans="9:51" x14ac:dyDescent="0.25">
      <c r="I1277" s="58"/>
      <c r="J1277" s="59"/>
      <c r="AD1277" s="59"/>
      <c r="AE1277" s="59"/>
      <c r="AF1277" s="60"/>
      <c r="AI1277" s="61"/>
      <c r="AR1277" s="61"/>
      <c r="AY1277" s="58"/>
    </row>
    <row r="1278" spans="9:51" x14ac:dyDescent="0.25">
      <c r="I1278" s="58"/>
      <c r="J1278" s="59"/>
      <c r="AD1278" s="59"/>
      <c r="AE1278" s="59"/>
      <c r="AF1278" s="60"/>
      <c r="AI1278" s="61"/>
      <c r="AR1278" s="61"/>
      <c r="AY1278" s="58"/>
    </row>
    <row r="1279" spans="9:51" x14ac:dyDescent="0.25">
      <c r="I1279" s="58"/>
      <c r="J1279" s="59"/>
      <c r="AD1279" s="59"/>
      <c r="AE1279" s="59"/>
      <c r="AF1279" s="60"/>
      <c r="AI1279" s="61"/>
      <c r="AR1279" s="61"/>
      <c r="AY1279" s="58"/>
    </row>
    <row r="1280" spans="9:51" x14ac:dyDescent="0.25">
      <c r="I1280" s="58"/>
      <c r="J1280" s="59"/>
      <c r="AD1280" s="59"/>
      <c r="AE1280" s="59"/>
      <c r="AF1280" s="60"/>
      <c r="AI1280" s="61"/>
      <c r="AR1280" s="61"/>
      <c r="AY1280" s="58"/>
    </row>
    <row r="1281" spans="9:51" x14ac:dyDescent="0.25">
      <c r="I1281" s="58"/>
      <c r="J1281" s="59"/>
      <c r="AD1281" s="59"/>
      <c r="AE1281" s="59"/>
      <c r="AF1281" s="60"/>
      <c r="AI1281" s="61"/>
      <c r="AS1281" s="62"/>
      <c r="AY1281" s="58"/>
    </row>
    <row r="1282" spans="9:51" x14ac:dyDescent="0.25">
      <c r="I1282" s="58"/>
      <c r="J1282" s="59"/>
      <c r="AD1282" s="59"/>
      <c r="AE1282" s="59"/>
      <c r="AF1282" s="60"/>
      <c r="AI1282" s="61"/>
      <c r="AK1282" s="59"/>
      <c r="AL1282" s="59"/>
      <c r="AM1282" s="60"/>
      <c r="AP1282" s="61"/>
      <c r="AR1282" s="61"/>
      <c r="AY1282" s="58"/>
    </row>
    <row r="1283" spans="9:51" x14ac:dyDescent="0.25">
      <c r="I1283" s="58"/>
      <c r="J1283" s="59"/>
      <c r="AD1283" s="59"/>
      <c r="AE1283" s="59"/>
      <c r="AF1283" s="60"/>
      <c r="AI1283" s="61"/>
      <c r="AS1283" s="62"/>
      <c r="AY1283" s="58"/>
    </row>
    <row r="1284" spans="9:51" x14ac:dyDescent="0.25">
      <c r="I1284" s="58"/>
      <c r="J1284" s="59"/>
      <c r="AD1284" s="59"/>
      <c r="AE1284" s="59"/>
      <c r="AF1284" s="60"/>
      <c r="AI1284" s="61"/>
      <c r="AR1284" s="61"/>
      <c r="AY1284" s="58"/>
    </row>
    <row r="1285" spans="9:51" x14ac:dyDescent="0.25">
      <c r="I1285" s="58"/>
      <c r="J1285" s="59"/>
      <c r="AD1285" s="59"/>
      <c r="AE1285" s="59"/>
      <c r="AF1285" s="60"/>
      <c r="AI1285" s="61"/>
      <c r="AS1285" s="62"/>
      <c r="AY1285" s="58"/>
    </row>
    <row r="1286" spans="9:51" x14ac:dyDescent="0.25">
      <c r="I1286" s="58"/>
      <c r="J1286" s="59"/>
      <c r="AD1286" s="59"/>
      <c r="AE1286" s="59"/>
      <c r="AF1286" s="60"/>
      <c r="AI1286" s="61"/>
      <c r="AR1286" s="61"/>
      <c r="AY1286" s="58"/>
    </row>
    <row r="1287" spans="9:51" x14ac:dyDescent="0.25">
      <c r="I1287" s="58"/>
      <c r="J1287" s="59"/>
      <c r="AD1287" s="59"/>
      <c r="AE1287" s="59"/>
      <c r="AF1287" s="60"/>
      <c r="AI1287" s="61"/>
      <c r="AR1287" s="61"/>
      <c r="AY1287" s="58"/>
    </row>
    <row r="1288" spans="9:51" x14ac:dyDescent="0.25">
      <c r="I1288" s="58"/>
      <c r="J1288" s="59"/>
      <c r="AD1288" s="59"/>
      <c r="AE1288" s="59"/>
      <c r="AF1288" s="60"/>
      <c r="AI1288" s="61"/>
      <c r="AS1288" s="62"/>
      <c r="AY1288" s="58"/>
    </row>
    <row r="1289" spans="9:51" x14ac:dyDescent="0.25">
      <c r="I1289" s="58"/>
      <c r="J1289" s="59"/>
      <c r="AD1289" s="59"/>
      <c r="AE1289" s="59"/>
      <c r="AF1289" s="60"/>
      <c r="AI1289" s="61"/>
      <c r="AS1289" s="62"/>
      <c r="AY1289" s="58"/>
    </row>
    <row r="1290" spans="9:51" x14ac:dyDescent="0.25">
      <c r="I1290" s="58"/>
      <c r="J1290" s="59"/>
      <c r="AD1290" s="59"/>
      <c r="AE1290" s="59"/>
      <c r="AF1290" s="60"/>
      <c r="AI1290" s="61"/>
      <c r="AR1290" s="61"/>
      <c r="AY1290" s="58"/>
    </row>
    <row r="1291" spans="9:51" x14ac:dyDescent="0.25">
      <c r="I1291" s="58"/>
      <c r="J1291" s="59"/>
      <c r="AD1291" s="59"/>
      <c r="AE1291" s="59"/>
      <c r="AF1291" s="60"/>
      <c r="AI1291" s="61"/>
      <c r="AR1291" s="61"/>
      <c r="AY1291" s="58"/>
    </row>
    <row r="1292" spans="9:51" x14ac:dyDescent="0.25">
      <c r="I1292" s="58"/>
      <c r="J1292" s="59"/>
      <c r="AD1292" s="59"/>
      <c r="AE1292" s="59"/>
      <c r="AF1292" s="60"/>
      <c r="AI1292" s="61"/>
      <c r="AR1292" s="61"/>
      <c r="AY1292" s="58"/>
    </row>
    <row r="1293" spans="9:51" x14ac:dyDescent="0.25">
      <c r="I1293" s="58"/>
      <c r="J1293" s="59"/>
      <c r="AD1293" s="59"/>
      <c r="AE1293" s="59"/>
      <c r="AF1293" s="60"/>
      <c r="AI1293" s="61"/>
      <c r="AR1293" s="61"/>
      <c r="AY1293" s="58"/>
    </row>
    <row r="1294" spans="9:51" x14ac:dyDescent="0.25">
      <c r="I1294" s="58"/>
      <c r="J1294" s="59"/>
      <c r="AD1294" s="59"/>
      <c r="AE1294" s="59"/>
      <c r="AF1294" s="60"/>
      <c r="AI1294" s="61"/>
      <c r="AS1294" s="62"/>
      <c r="AY1294" s="58"/>
    </row>
    <row r="1295" spans="9:51" x14ac:dyDescent="0.25">
      <c r="I1295" s="58"/>
      <c r="J1295" s="59"/>
      <c r="AD1295" s="59"/>
      <c r="AE1295" s="59"/>
      <c r="AF1295" s="60"/>
      <c r="AI1295" s="61"/>
      <c r="AR1295" s="61"/>
      <c r="AY1295" s="58"/>
    </row>
    <row r="1296" spans="9:51" x14ac:dyDescent="0.25">
      <c r="I1296" s="58"/>
      <c r="J1296" s="59"/>
      <c r="AD1296" s="59"/>
      <c r="AE1296" s="59"/>
      <c r="AF1296" s="60"/>
      <c r="AI1296" s="61"/>
      <c r="AR1296" s="61"/>
      <c r="AY1296" s="58"/>
    </row>
    <row r="1297" spans="9:51" x14ac:dyDescent="0.25">
      <c r="I1297" s="58"/>
      <c r="J1297" s="59"/>
      <c r="AD1297" s="59"/>
      <c r="AE1297" s="59"/>
      <c r="AF1297" s="60"/>
      <c r="AI1297" s="61"/>
      <c r="AS1297" s="62"/>
      <c r="AY1297" s="58"/>
    </row>
    <row r="1298" spans="9:51" x14ac:dyDescent="0.25">
      <c r="I1298" s="58"/>
      <c r="J1298" s="59"/>
      <c r="AD1298" s="59"/>
      <c r="AE1298" s="59"/>
      <c r="AF1298" s="60"/>
      <c r="AI1298" s="61"/>
      <c r="AR1298" s="61"/>
      <c r="AY1298" s="58"/>
    </row>
    <row r="1299" spans="9:51" x14ac:dyDescent="0.25">
      <c r="I1299" s="58"/>
      <c r="J1299" s="59"/>
      <c r="AD1299" s="59"/>
      <c r="AE1299" s="59"/>
      <c r="AF1299" s="60"/>
      <c r="AI1299" s="61"/>
      <c r="AS1299" s="62"/>
      <c r="AY1299" s="58"/>
    </row>
    <row r="1300" spans="9:51" x14ac:dyDescent="0.25">
      <c r="I1300" s="58"/>
      <c r="J1300" s="59"/>
      <c r="AD1300" s="59"/>
      <c r="AE1300" s="59"/>
      <c r="AF1300" s="60"/>
      <c r="AI1300" s="61"/>
      <c r="AS1300" s="62"/>
      <c r="AY1300" s="58"/>
    </row>
    <row r="1301" spans="9:51" x14ac:dyDescent="0.25">
      <c r="I1301" s="58"/>
      <c r="J1301" s="59"/>
      <c r="AD1301" s="59"/>
      <c r="AE1301" s="59"/>
      <c r="AF1301" s="60"/>
      <c r="AI1301" s="61"/>
      <c r="AS1301" s="62"/>
      <c r="AY1301" s="58"/>
    </row>
    <row r="1302" spans="9:51" x14ac:dyDescent="0.25">
      <c r="I1302" s="58"/>
      <c r="J1302" s="59"/>
      <c r="AD1302" s="59"/>
      <c r="AE1302" s="59"/>
      <c r="AF1302" s="60"/>
      <c r="AI1302" s="61"/>
      <c r="AR1302" s="61"/>
      <c r="AY1302" s="58"/>
    </row>
    <row r="1303" spans="9:51" x14ac:dyDescent="0.25">
      <c r="I1303" s="58"/>
      <c r="J1303" s="59"/>
      <c r="AD1303" s="59"/>
      <c r="AE1303" s="59"/>
      <c r="AF1303" s="60"/>
      <c r="AI1303" s="61"/>
      <c r="AS1303" s="62"/>
      <c r="AY1303" s="58"/>
    </row>
    <row r="1304" spans="9:51" x14ac:dyDescent="0.25">
      <c r="I1304" s="58"/>
      <c r="J1304" s="59"/>
      <c r="AD1304" s="59"/>
      <c r="AE1304" s="59"/>
      <c r="AF1304" s="60"/>
      <c r="AI1304" s="61"/>
      <c r="AS1304" s="62"/>
      <c r="AY1304" s="58"/>
    </row>
    <row r="1305" spans="9:51" x14ac:dyDescent="0.25">
      <c r="I1305" s="58"/>
      <c r="J1305" s="59"/>
      <c r="AD1305" s="59"/>
      <c r="AE1305" s="59"/>
      <c r="AF1305" s="60"/>
      <c r="AI1305" s="61"/>
      <c r="AR1305" s="61"/>
      <c r="AY1305" s="58"/>
    </row>
    <row r="1306" spans="9:51" x14ac:dyDescent="0.25">
      <c r="I1306" s="58"/>
      <c r="J1306" s="59"/>
      <c r="AD1306" s="59"/>
      <c r="AE1306" s="59"/>
      <c r="AF1306" s="60"/>
      <c r="AI1306" s="61"/>
      <c r="AS1306" s="62"/>
      <c r="AY1306" s="58"/>
    </row>
    <row r="1307" spans="9:51" x14ac:dyDescent="0.25">
      <c r="I1307" s="58"/>
      <c r="J1307" s="59"/>
      <c r="AD1307" s="59"/>
      <c r="AE1307" s="59"/>
      <c r="AF1307" s="60"/>
      <c r="AI1307" s="61"/>
      <c r="AS1307" s="62"/>
      <c r="AY1307" s="58"/>
    </row>
    <row r="1308" spans="9:51" x14ac:dyDescent="0.25">
      <c r="I1308" s="58"/>
      <c r="J1308" s="59"/>
      <c r="AD1308" s="59"/>
      <c r="AE1308" s="59"/>
      <c r="AF1308" s="60"/>
      <c r="AI1308" s="61"/>
      <c r="AR1308" s="61"/>
      <c r="AY1308" s="58"/>
    </row>
    <row r="1309" spans="9:51" x14ac:dyDescent="0.25">
      <c r="I1309" s="58"/>
      <c r="J1309" s="59"/>
      <c r="AD1309" s="59"/>
      <c r="AE1309" s="59"/>
      <c r="AF1309" s="60"/>
      <c r="AI1309" s="61"/>
      <c r="AR1309" s="61"/>
      <c r="AY1309" s="58"/>
    </row>
    <row r="1310" spans="9:51" x14ac:dyDescent="0.25">
      <c r="I1310" s="58"/>
      <c r="J1310" s="59"/>
      <c r="AD1310" s="59"/>
      <c r="AE1310" s="59"/>
      <c r="AF1310" s="60"/>
      <c r="AI1310" s="61"/>
      <c r="AK1310" s="59"/>
      <c r="AL1310" s="59"/>
      <c r="AM1310" s="60"/>
      <c r="AP1310" s="61"/>
      <c r="AS1310" s="62"/>
      <c r="AY1310" s="58"/>
    </row>
    <row r="1311" spans="9:51" x14ac:dyDescent="0.25">
      <c r="I1311" s="58"/>
      <c r="J1311" s="59"/>
      <c r="AD1311" s="59"/>
      <c r="AE1311" s="59"/>
      <c r="AF1311" s="60"/>
      <c r="AI1311" s="61"/>
      <c r="AR1311" s="61"/>
      <c r="AY1311" s="58"/>
    </row>
    <row r="1312" spans="9:51" x14ac:dyDescent="0.25">
      <c r="I1312" s="58"/>
      <c r="J1312" s="59"/>
      <c r="AD1312" s="59"/>
      <c r="AE1312" s="59"/>
      <c r="AF1312" s="60"/>
      <c r="AI1312" s="61"/>
      <c r="AR1312" s="61"/>
      <c r="AY1312" s="58"/>
    </row>
    <row r="1313" spans="9:51" x14ac:dyDescent="0.25">
      <c r="I1313" s="58"/>
      <c r="J1313" s="59"/>
      <c r="AD1313" s="59"/>
      <c r="AE1313" s="59"/>
      <c r="AF1313" s="60"/>
      <c r="AI1313" s="61"/>
      <c r="AR1313" s="61"/>
      <c r="AY1313" s="58"/>
    </row>
    <row r="1314" spans="9:51" x14ac:dyDescent="0.25">
      <c r="I1314" s="58"/>
      <c r="J1314" s="59"/>
      <c r="AD1314" s="59"/>
      <c r="AE1314" s="59"/>
      <c r="AF1314" s="60"/>
      <c r="AI1314" s="61"/>
      <c r="AS1314" s="62"/>
      <c r="AY1314" s="58"/>
    </row>
    <row r="1315" spans="9:51" x14ac:dyDescent="0.25">
      <c r="I1315" s="58"/>
      <c r="J1315" s="59"/>
      <c r="AD1315" s="59"/>
      <c r="AE1315" s="59"/>
      <c r="AF1315" s="60"/>
      <c r="AI1315" s="61"/>
      <c r="AR1315" s="61"/>
      <c r="AY1315" s="58"/>
    </row>
    <row r="1316" spans="9:51" x14ac:dyDescent="0.25">
      <c r="I1316" s="58"/>
      <c r="J1316" s="59"/>
      <c r="AD1316" s="59"/>
      <c r="AE1316" s="59"/>
      <c r="AF1316" s="60"/>
      <c r="AI1316" s="61"/>
      <c r="AR1316" s="61"/>
      <c r="AY1316" s="58"/>
    </row>
    <row r="1317" spans="9:51" x14ac:dyDescent="0.25">
      <c r="I1317" s="58"/>
      <c r="J1317" s="59"/>
      <c r="AD1317" s="59"/>
      <c r="AE1317" s="59"/>
      <c r="AF1317" s="60"/>
      <c r="AI1317" s="61"/>
      <c r="AR1317" s="61"/>
      <c r="AY1317" s="58"/>
    </row>
    <row r="1318" spans="9:51" x14ac:dyDescent="0.25">
      <c r="I1318" s="58"/>
      <c r="J1318" s="59"/>
      <c r="AD1318" s="59"/>
      <c r="AE1318" s="59"/>
      <c r="AF1318" s="60"/>
      <c r="AI1318" s="61"/>
      <c r="AS1318" s="62"/>
      <c r="AY1318" s="58"/>
    </row>
    <row r="1319" spans="9:51" x14ac:dyDescent="0.25">
      <c r="I1319" s="58"/>
      <c r="J1319" s="59"/>
      <c r="AD1319" s="59"/>
      <c r="AE1319" s="59"/>
      <c r="AF1319" s="60"/>
      <c r="AI1319" s="61"/>
      <c r="AR1319" s="61"/>
      <c r="AY1319" s="58"/>
    </row>
    <row r="1320" spans="9:51" x14ac:dyDescent="0.25">
      <c r="I1320" s="58"/>
      <c r="J1320" s="59"/>
      <c r="AD1320" s="59"/>
      <c r="AE1320" s="59"/>
      <c r="AF1320" s="60"/>
      <c r="AI1320" s="61"/>
      <c r="AR1320" s="61"/>
      <c r="AY1320" s="58"/>
    </row>
    <row r="1321" spans="9:51" x14ac:dyDescent="0.25">
      <c r="I1321" s="58"/>
      <c r="J1321" s="59"/>
      <c r="AD1321" s="59"/>
      <c r="AE1321" s="59"/>
      <c r="AF1321" s="60"/>
      <c r="AI1321" s="61"/>
      <c r="AR1321" s="61"/>
      <c r="AY1321" s="58"/>
    </row>
    <row r="1322" spans="9:51" x14ac:dyDescent="0.25">
      <c r="I1322" s="58"/>
      <c r="J1322" s="59"/>
      <c r="AD1322" s="59"/>
      <c r="AE1322" s="59"/>
      <c r="AF1322" s="60"/>
      <c r="AI1322" s="61"/>
      <c r="AR1322" s="61"/>
      <c r="AY1322" s="58"/>
    </row>
    <row r="1323" spans="9:51" x14ac:dyDescent="0.25">
      <c r="I1323" s="58"/>
      <c r="J1323" s="59"/>
      <c r="AD1323" s="59"/>
      <c r="AE1323" s="59"/>
      <c r="AF1323" s="60"/>
      <c r="AI1323" s="61"/>
      <c r="AK1323" s="59"/>
      <c r="AL1323" s="59"/>
      <c r="AM1323" s="60"/>
      <c r="AP1323" s="61"/>
      <c r="AS1323" s="62"/>
      <c r="AY1323" s="58"/>
    </row>
    <row r="1324" spans="9:51" x14ac:dyDescent="0.25">
      <c r="I1324" s="58"/>
      <c r="J1324" s="59"/>
      <c r="AD1324" s="59"/>
      <c r="AE1324" s="59"/>
      <c r="AF1324" s="60"/>
      <c r="AI1324" s="61"/>
      <c r="AR1324" s="61"/>
      <c r="AY1324" s="58"/>
    </row>
    <row r="1325" spans="9:51" x14ac:dyDescent="0.25">
      <c r="I1325" s="58"/>
      <c r="J1325" s="59"/>
      <c r="AD1325" s="59"/>
      <c r="AE1325" s="59"/>
      <c r="AF1325" s="60"/>
      <c r="AI1325" s="61"/>
      <c r="AS1325" s="62"/>
      <c r="AY1325" s="58"/>
    </row>
    <row r="1326" spans="9:51" x14ac:dyDescent="0.25">
      <c r="I1326" s="58"/>
      <c r="J1326" s="59"/>
      <c r="AD1326" s="59"/>
      <c r="AE1326" s="59"/>
      <c r="AF1326" s="60"/>
      <c r="AI1326" s="61"/>
      <c r="AR1326" s="61"/>
      <c r="AY1326" s="58"/>
    </row>
    <row r="1327" spans="9:51" x14ac:dyDescent="0.25">
      <c r="I1327" s="58"/>
      <c r="J1327" s="59"/>
      <c r="AD1327" s="59"/>
      <c r="AE1327" s="59"/>
      <c r="AF1327" s="60"/>
      <c r="AI1327" s="61"/>
      <c r="AS1327" s="62"/>
      <c r="AY1327" s="58"/>
    </row>
    <row r="1328" spans="9:51" x14ac:dyDescent="0.25">
      <c r="I1328" s="58"/>
      <c r="J1328" s="59"/>
      <c r="AD1328" s="59"/>
      <c r="AE1328" s="59"/>
      <c r="AF1328" s="60"/>
      <c r="AI1328" s="61"/>
      <c r="AR1328" s="61"/>
      <c r="AY1328" s="58"/>
    </row>
    <row r="1329" spans="9:51" x14ac:dyDescent="0.25">
      <c r="I1329" s="58"/>
      <c r="J1329" s="59"/>
      <c r="AD1329" s="59"/>
      <c r="AE1329" s="59"/>
      <c r="AF1329" s="60"/>
      <c r="AI1329" s="61"/>
      <c r="AK1329" s="59"/>
      <c r="AL1329" s="59"/>
      <c r="AM1329" s="60"/>
      <c r="AP1329" s="61"/>
      <c r="AS1329" s="62"/>
      <c r="AY1329" s="58"/>
    </row>
    <row r="1330" spans="9:51" x14ac:dyDescent="0.25">
      <c r="I1330" s="58"/>
      <c r="J1330" s="59"/>
      <c r="AD1330" s="59"/>
      <c r="AE1330" s="59"/>
      <c r="AF1330" s="60"/>
      <c r="AI1330" s="61"/>
      <c r="AR1330" s="61"/>
      <c r="AY1330" s="58"/>
    </row>
    <row r="1331" spans="9:51" x14ac:dyDescent="0.25">
      <c r="I1331" s="58"/>
      <c r="J1331" s="59"/>
      <c r="AD1331" s="59"/>
      <c r="AE1331" s="59"/>
      <c r="AF1331" s="60"/>
      <c r="AI1331" s="61"/>
      <c r="AR1331" s="61"/>
      <c r="AY1331" s="58"/>
    </row>
    <row r="1332" spans="9:51" x14ac:dyDescent="0.25">
      <c r="I1332" s="58"/>
      <c r="J1332" s="59"/>
      <c r="AD1332" s="59"/>
      <c r="AE1332" s="59"/>
      <c r="AF1332" s="60"/>
      <c r="AI1332" s="61"/>
      <c r="AS1332" s="62"/>
      <c r="AY1332" s="58"/>
    </row>
    <row r="1333" spans="9:51" x14ac:dyDescent="0.25">
      <c r="I1333" s="58"/>
      <c r="J1333" s="59"/>
      <c r="AD1333" s="59"/>
      <c r="AE1333" s="59"/>
      <c r="AF1333" s="60"/>
      <c r="AI1333" s="61"/>
      <c r="AR1333" s="61"/>
      <c r="AY1333" s="58"/>
    </row>
    <row r="1334" spans="9:51" x14ac:dyDescent="0.25">
      <c r="I1334" s="58"/>
      <c r="J1334" s="59"/>
      <c r="AD1334" s="59"/>
      <c r="AE1334" s="59"/>
      <c r="AF1334" s="60"/>
      <c r="AI1334" s="61"/>
      <c r="AK1334" s="59"/>
      <c r="AL1334" s="59"/>
      <c r="AM1334" s="60"/>
      <c r="AP1334" s="61"/>
      <c r="AS1334" s="62"/>
      <c r="AY1334" s="58"/>
    </row>
    <row r="1335" spans="9:51" x14ac:dyDescent="0.25">
      <c r="I1335" s="58"/>
      <c r="J1335" s="59"/>
      <c r="AD1335" s="59"/>
      <c r="AE1335" s="59"/>
      <c r="AF1335" s="60"/>
      <c r="AI1335" s="61"/>
      <c r="AS1335" s="62"/>
      <c r="AY1335" s="58"/>
    </row>
    <row r="1336" spans="9:51" x14ac:dyDescent="0.25">
      <c r="I1336" s="58"/>
      <c r="J1336" s="59"/>
      <c r="AD1336" s="59"/>
      <c r="AE1336" s="59"/>
      <c r="AF1336" s="60"/>
      <c r="AI1336" s="61"/>
      <c r="AS1336" s="62"/>
      <c r="AY1336" s="58"/>
    </row>
    <row r="1337" spans="9:51" x14ac:dyDescent="0.25">
      <c r="I1337" s="58"/>
      <c r="J1337" s="59"/>
      <c r="AD1337" s="59"/>
      <c r="AE1337" s="59"/>
      <c r="AF1337" s="60"/>
      <c r="AI1337" s="61"/>
      <c r="AS1337" s="62"/>
      <c r="AY1337" s="58"/>
    </row>
    <row r="1338" spans="9:51" x14ac:dyDescent="0.25">
      <c r="I1338" s="58"/>
      <c r="J1338" s="59"/>
      <c r="AD1338" s="59"/>
      <c r="AE1338" s="59"/>
      <c r="AF1338" s="60"/>
      <c r="AI1338" s="61"/>
      <c r="AS1338" s="62"/>
      <c r="AY1338" s="58"/>
    </row>
    <row r="1339" spans="9:51" x14ac:dyDescent="0.25">
      <c r="I1339" s="58"/>
      <c r="J1339" s="59"/>
      <c r="AD1339" s="59"/>
      <c r="AE1339" s="59"/>
      <c r="AF1339" s="60"/>
      <c r="AI1339" s="61"/>
      <c r="AS1339" s="62"/>
      <c r="AY1339" s="58"/>
    </row>
    <row r="1340" spans="9:51" x14ac:dyDescent="0.25">
      <c r="I1340" s="58"/>
      <c r="J1340" s="59"/>
      <c r="AD1340" s="59"/>
      <c r="AE1340" s="59"/>
      <c r="AF1340" s="60"/>
      <c r="AI1340" s="61"/>
      <c r="AS1340" s="62"/>
      <c r="AY1340" s="58"/>
    </row>
    <row r="1341" spans="9:51" x14ac:dyDescent="0.25">
      <c r="I1341" s="58"/>
      <c r="J1341" s="59"/>
      <c r="AD1341" s="59"/>
      <c r="AE1341" s="59"/>
      <c r="AF1341" s="60"/>
      <c r="AI1341" s="61"/>
      <c r="AS1341" s="62"/>
      <c r="AY1341" s="58"/>
    </row>
    <row r="1342" spans="9:51" x14ac:dyDescent="0.25">
      <c r="I1342" s="58"/>
      <c r="J1342" s="59"/>
      <c r="AD1342" s="59"/>
      <c r="AE1342" s="59"/>
      <c r="AF1342" s="60"/>
      <c r="AI1342" s="61"/>
      <c r="AS1342" s="62"/>
      <c r="AY1342" s="58"/>
    </row>
    <row r="1343" spans="9:51" x14ac:dyDescent="0.25">
      <c r="I1343" s="58"/>
      <c r="J1343" s="59"/>
      <c r="AD1343" s="59"/>
      <c r="AE1343" s="59"/>
      <c r="AF1343" s="60"/>
      <c r="AI1343" s="61"/>
      <c r="AR1343" s="61"/>
      <c r="AY1343" s="58"/>
    </row>
    <row r="1344" spans="9:51" x14ac:dyDescent="0.25">
      <c r="I1344" s="58"/>
      <c r="J1344" s="59"/>
      <c r="AD1344" s="59"/>
      <c r="AE1344" s="59"/>
      <c r="AF1344" s="60"/>
      <c r="AI1344" s="61"/>
      <c r="AR1344" s="61"/>
      <c r="AY1344" s="58"/>
    </row>
    <row r="1345" spans="9:51" x14ac:dyDescent="0.25">
      <c r="I1345" s="58"/>
      <c r="J1345" s="59"/>
      <c r="AD1345" s="59"/>
      <c r="AE1345" s="59"/>
      <c r="AF1345" s="60"/>
      <c r="AI1345" s="61"/>
      <c r="AS1345" s="62"/>
      <c r="AY1345" s="58"/>
    </row>
    <row r="1346" spans="9:51" x14ac:dyDescent="0.25">
      <c r="I1346" s="58"/>
      <c r="J1346" s="59"/>
      <c r="AD1346" s="59"/>
      <c r="AE1346" s="59"/>
      <c r="AF1346" s="60"/>
      <c r="AI1346" s="61"/>
      <c r="AS1346" s="62"/>
      <c r="AY1346" s="58"/>
    </row>
    <row r="1347" spans="9:51" x14ac:dyDescent="0.25">
      <c r="I1347" s="58"/>
      <c r="J1347" s="59"/>
      <c r="AD1347" s="59"/>
      <c r="AE1347" s="59"/>
      <c r="AF1347" s="60"/>
      <c r="AI1347" s="61"/>
      <c r="AS1347" s="62"/>
      <c r="AY1347" s="58"/>
    </row>
    <row r="1348" spans="9:51" x14ac:dyDescent="0.25">
      <c r="I1348" s="58"/>
      <c r="J1348" s="59"/>
      <c r="AD1348" s="59"/>
      <c r="AE1348" s="59"/>
      <c r="AF1348" s="60"/>
      <c r="AI1348" s="61"/>
      <c r="AS1348" s="62"/>
      <c r="AY1348" s="58"/>
    </row>
    <row r="1349" spans="9:51" x14ac:dyDescent="0.25">
      <c r="I1349" s="58"/>
      <c r="J1349" s="59"/>
      <c r="AD1349" s="59"/>
      <c r="AE1349" s="59"/>
      <c r="AF1349" s="60"/>
      <c r="AI1349" s="61"/>
      <c r="AS1349" s="62"/>
      <c r="AY1349" s="58"/>
    </row>
    <row r="1350" spans="9:51" x14ac:dyDescent="0.25">
      <c r="I1350" s="58"/>
      <c r="J1350" s="59"/>
      <c r="AD1350" s="59"/>
      <c r="AE1350" s="59"/>
      <c r="AF1350" s="60"/>
      <c r="AI1350" s="61"/>
      <c r="AS1350" s="62"/>
      <c r="AY1350" s="58"/>
    </row>
    <row r="1351" spans="9:51" x14ac:dyDescent="0.25">
      <c r="I1351" s="58"/>
      <c r="J1351" s="59"/>
      <c r="AD1351" s="59"/>
      <c r="AE1351" s="59"/>
      <c r="AF1351" s="60"/>
      <c r="AI1351" s="61"/>
      <c r="AS1351" s="62"/>
      <c r="AY1351" s="58"/>
    </row>
    <row r="1352" spans="9:51" x14ac:dyDescent="0.25">
      <c r="I1352" s="58"/>
      <c r="J1352" s="59"/>
      <c r="AD1352" s="59"/>
      <c r="AE1352" s="59"/>
      <c r="AF1352" s="60"/>
      <c r="AI1352" s="61"/>
      <c r="AR1352" s="61"/>
      <c r="AY1352" s="58"/>
    </row>
    <row r="1353" spans="9:51" x14ac:dyDescent="0.25">
      <c r="I1353" s="58"/>
      <c r="J1353" s="59"/>
      <c r="AD1353" s="59"/>
      <c r="AE1353" s="59"/>
      <c r="AF1353" s="60"/>
      <c r="AI1353" s="61"/>
      <c r="AK1353" s="59"/>
      <c r="AL1353" s="59"/>
      <c r="AM1353" s="60"/>
      <c r="AP1353" s="61"/>
      <c r="AS1353" s="62"/>
      <c r="AY1353" s="58"/>
    </row>
    <row r="1354" spans="9:51" x14ac:dyDescent="0.25">
      <c r="I1354" s="58"/>
      <c r="J1354" s="59"/>
      <c r="AD1354" s="59"/>
      <c r="AE1354" s="59"/>
      <c r="AF1354" s="60"/>
      <c r="AI1354" s="61"/>
      <c r="AR1354" s="61"/>
      <c r="AY1354" s="58"/>
    </row>
    <row r="1355" spans="9:51" x14ac:dyDescent="0.25">
      <c r="I1355" s="58"/>
      <c r="J1355" s="59"/>
      <c r="AD1355" s="59"/>
      <c r="AE1355" s="59"/>
      <c r="AF1355" s="60"/>
      <c r="AI1355" s="61"/>
      <c r="AS1355" s="62"/>
      <c r="AY1355" s="58"/>
    </row>
    <row r="1356" spans="9:51" x14ac:dyDescent="0.25">
      <c r="I1356" s="58"/>
      <c r="J1356" s="59"/>
      <c r="AD1356" s="59"/>
      <c r="AE1356" s="59"/>
      <c r="AF1356" s="60"/>
      <c r="AI1356" s="61"/>
      <c r="AR1356" s="61"/>
      <c r="AY1356" s="58"/>
    </row>
    <row r="1357" spans="9:51" x14ac:dyDescent="0.25">
      <c r="I1357" s="58"/>
      <c r="J1357" s="59"/>
      <c r="AD1357" s="59"/>
      <c r="AE1357" s="59"/>
      <c r="AF1357" s="60"/>
      <c r="AI1357" s="61"/>
      <c r="AR1357" s="61"/>
      <c r="AY1357" s="58"/>
    </row>
    <row r="1358" spans="9:51" x14ac:dyDescent="0.25">
      <c r="I1358" s="58"/>
      <c r="J1358" s="59"/>
      <c r="AD1358" s="59"/>
      <c r="AE1358" s="59"/>
      <c r="AF1358" s="60"/>
      <c r="AI1358" s="61"/>
      <c r="AS1358" s="62"/>
      <c r="AY1358" s="58"/>
    </row>
    <row r="1359" spans="9:51" x14ac:dyDescent="0.25">
      <c r="I1359" s="58"/>
      <c r="J1359" s="59"/>
      <c r="AD1359" s="59"/>
      <c r="AE1359" s="59"/>
      <c r="AF1359" s="60"/>
      <c r="AI1359" s="61"/>
      <c r="AR1359" s="61"/>
      <c r="AY1359" s="58"/>
    </row>
    <row r="1360" spans="9:51" x14ac:dyDescent="0.25">
      <c r="I1360" s="58"/>
      <c r="J1360" s="59"/>
      <c r="AD1360" s="59"/>
      <c r="AE1360" s="59"/>
      <c r="AF1360" s="60"/>
      <c r="AI1360" s="61"/>
      <c r="AK1360" s="59"/>
      <c r="AL1360" s="59"/>
      <c r="AM1360" s="60"/>
      <c r="AP1360" s="61"/>
      <c r="AS1360" s="62"/>
      <c r="AY1360" s="58"/>
    </row>
    <row r="1361" spans="9:51" x14ac:dyDescent="0.25">
      <c r="I1361" s="58"/>
      <c r="J1361" s="59"/>
      <c r="AD1361" s="59"/>
      <c r="AE1361" s="59"/>
      <c r="AF1361" s="60"/>
      <c r="AI1361" s="61"/>
      <c r="AR1361" s="61"/>
      <c r="AY1361" s="58"/>
    </row>
    <row r="1362" spans="9:51" x14ac:dyDescent="0.25">
      <c r="I1362" s="58"/>
      <c r="J1362" s="59"/>
      <c r="AD1362" s="59"/>
      <c r="AE1362" s="59"/>
      <c r="AF1362" s="60"/>
      <c r="AI1362" s="61"/>
      <c r="AK1362" s="59"/>
      <c r="AL1362" s="59"/>
      <c r="AM1362" s="60"/>
      <c r="AP1362" s="61"/>
      <c r="AS1362" s="62"/>
      <c r="AY1362" s="58"/>
    </row>
    <row r="1363" spans="9:51" x14ac:dyDescent="0.25">
      <c r="I1363" s="58"/>
      <c r="J1363" s="59"/>
      <c r="AD1363" s="59"/>
      <c r="AE1363" s="59"/>
      <c r="AF1363" s="60"/>
      <c r="AI1363" s="61"/>
      <c r="AR1363" s="61"/>
      <c r="AY1363" s="58"/>
    </row>
    <row r="1364" spans="9:51" x14ac:dyDescent="0.25">
      <c r="I1364" s="58"/>
      <c r="J1364" s="59"/>
      <c r="AD1364" s="59"/>
      <c r="AE1364" s="59"/>
      <c r="AF1364" s="60"/>
      <c r="AI1364" s="61"/>
      <c r="AR1364" s="61"/>
      <c r="AY1364" s="58"/>
    </row>
    <row r="1365" spans="9:51" x14ac:dyDescent="0.25">
      <c r="I1365" s="58"/>
      <c r="J1365" s="59"/>
      <c r="AD1365" s="59"/>
      <c r="AE1365" s="59"/>
      <c r="AF1365" s="60"/>
      <c r="AI1365" s="61"/>
      <c r="AK1365" s="59"/>
      <c r="AL1365" s="59"/>
      <c r="AM1365" s="60"/>
      <c r="AP1365" s="61"/>
      <c r="AS1365" s="62"/>
      <c r="AY1365" s="58"/>
    </row>
    <row r="1366" spans="9:51" x14ac:dyDescent="0.25">
      <c r="I1366" s="58"/>
      <c r="J1366" s="59"/>
      <c r="AD1366" s="59"/>
      <c r="AE1366" s="59"/>
      <c r="AF1366" s="60"/>
      <c r="AI1366" s="61"/>
      <c r="AR1366" s="61"/>
      <c r="AY1366" s="58"/>
    </row>
    <row r="1367" spans="9:51" x14ac:dyDescent="0.25">
      <c r="I1367" s="58"/>
      <c r="J1367" s="59"/>
      <c r="AD1367" s="59"/>
      <c r="AE1367" s="59"/>
      <c r="AF1367" s="60"/>
      <c r="AI1367" s="61"/>
      <c r="AR1367" s="61"/>
      <c r="AY1367" s="58"/>
    </row>
    <row r="1368" spans="9:51" x14ac:dyDescent="0.25">
      <c r="I1368" s="58"/>
      <c r="J1368" s="59"/>
      <c r="AD1368" s="59"/>
      <c r="AE1368" s="59"/>
      <c r="AF1368" s="60"/>
      <c r="AI1368" s="61"/>
      <c r="AR1368" s="61"/>
      <c r="AY1368" s="58"/>
    </row>
    <row r="1369" spans="9:51" x14ac:dyDescent="0.25">
      <c r="I1369" s="58"/>
      <c r="J1369" s="59"/>
      <c r="AD1369" s="59"/>
      <c r="AE1369" s="59"/>
      <c r="AF1369" s="60"/>
      <c r="AI1369" s="61"/>
      <c r="AS1369" s="62"/>
      <c r="AY1369" s="58"/>
    </row>
    <row r="1370" spans="9:51" x14ac:dyDescent="0.25">
      <c r="I1370" s="58"/>
      <c r="J1370" s="59"/>
      <c r="AD1370" s="59"/>
      <c r="AE1370" s="59"/>
      <c r="AF1370" s="60"/>
      <c r="AI1370" s="61"/>
      <c r="AK1370" s="59"/>
      <c r="AL1370" s="59"/>
      <c r="AM1370" s="60"/>
      <c r="AP1370" s="61"/>
      <c r="AS1370" s="62"/>
      <c r="AY1370" s="58"/>
    </row>
    <row r="1371" spans="9:51" x14ac:dyDescent="0.25">
      <c r="I1371" s="58"/>
      <c r="J1371" s="59"/>
      <c r="AD1371" s="59"/>
      <c r="AE1371" s="59"/>
      <c r="AF1371" s="60"/>
      <c r="AI1371" s="61"/>
      <c r="AR1371" s="61"/>
      <c r="AY1371" s="58"/>
    </row>
    <row r="1372" spans="9:51" x14ac:dyDescent="0.25">
      <c r="I1372" s="58"/>
      <c r="J1372" s="59"/>
      <c r="AD1372" s="59"/>
      <c r="AE1372" s="59"/>
      <c r="AF1372" s="60"/>
      <c r="AI1372" s="61"/>
      <c r="AR1372" s="61"/>
      <c r="AY1372" s="58"/>
    </row>
    <row r="1373" spans="9:51" x14ac:dyDescent="0.25">
      <c r="I1373" s="58"/>
      <c r="J1373" s="59"/>
      <c r="AD1373" s="59"/>
      <c r="AE1373" s="59"/>
      <c r="AF1373" s="60"/>
      <c r="AI1373" s="61"/>
      <c r="AR1373" s="61"/>
      <c r="AY1373" s="58"/>
    </row>
    <row r="1374" spans="9:51" x14ac:dyDescent="0.25">
      <c r="I1374" s="58"/>
      <c r="J1374" s="59"/>
      <c r="AD1374" s="59"/>
      <c r="AE1374" s="59"/>
      <c r="AF1374" s="60"/>
      <c r="AI1374" s="61"/>
      <c r="AS1374" s="62"/>
      <c r="AY1374" s="58"/>
    </row>
    <row r="1375" spans="9:51" x14ac:dyDescent="0.25">
      <c r="I1375" s="58"/>
      <c r="J1375" s="59"/>
      <c r="AD1375" s="59"/>
      <c r="AE1375" s="59"/>
      <c r="AF1375" s="60"/>
      <c r="AI1375" s="61"/>
      <c r="AR1375" s="61"/>
      <c r="AY1375" s="58"/>
    </row>
    <row r="1376" spans="9:51" x14ac:dyDescent="0.25">
      <c r="I1376" s="58"/>
      <c r="J1376" s="59"/>
      <c r="AD1376" s="59"/>
      <c r="AE1376" s="59"/>
      <c r="AF1376" s="60"/>
      <c r="AI1376" s="61"/>
      <c r="AS1376" s="62"/>
      <c r="AY1376" s="58"/>
    </row>
    <row r="1377" spans="9:51" x14ac:dyDescent="0.25">
      <c r="I1377" s="58"/>
      <c r="J1377" s="59"/>
      <c r="AD1377" s="59"/>
      <c r="AE1377" s="59"/>
      <c r="AF1377" s="60"/>
      <c r="AI1377" s="61"/>
      <c r="AS1377" s="62"/>
      <c r="AY1377" s="58"/>
    </row>
    <row r="1378" spans="9:51" x14ac:dyDescent="0.25">
      <c r="I1378" s="58"/>
      <c r="J1378" s="59"/>
      <c r="AD1378" s="59"/>
      <c r="AE1378" s="59"/>
      <c r="AF1378" s="60"/>
      <c r="AI1378" s="61"/>
      <c r="AR1378" s="61"/>
      <c r="AY1378" s="58"/>
    </row>
    <row r="1379" spans="9:51" x14ac:dyDescent="0.25">
      <c r="I1379" s="58"/>
      <c r="J1379" s="59"/>
      <c r="AD1379" s="59"/>
      <c r="AE1379" s="59"/>
      <c r="AF1379" s="60"/>
      <c r="AI1379" s="61"/>
      <c r="AK1379" s="59"/>
      <c r="AL1379" s="59"/>
      <c r="AM1379" s="60"/>
      <c r="AP1379" s="61"/>
      <c r="AS1379" s="62"/>
      <c r="AY1379" s="58"/>
    </row>
    <row r="1380" spans="9:51" x14ac:dyDescent="0.25">
      <c r="I1380" s="58"/>
      <c r="J1380" s="59"/>
      <c r="AD1380" s="59"/>
      <c r="AE1380" s="59"/>
      <c r="AF1380" s="60"/>
      <c r="AI1380" s="61"/>
      <c r="AS1380" s="62"/>
      <c r="AY1380" s="58"/>
    </row>
    <row r="1381" spans="9:51" x14ac:dyDescent="0.25">
      <c r="I1381" s="58"/>
      <c r="J1381" s="59"/>
      <c r="AD1381" s="59"/>
      <c r="AE1381" s="59"/>
      <c r="AF1381" s="60"/>
      <c r="AI1381" s="61"/>
      <c r="AS1381" s="62"/>
      <c r="AY1381" s="58"/>
    </row>
    <row r="1382" spans="9:51" x14ac:dyDescent="0.25">
      <c r="I1382" s="58"/>
      <c r="J1382" s="59"/>
      <c r="AD1382" s="59"/>
      <c r="AE1382" s="59"/>
      <c r="AF1382" s="60"/>
      <c r="AI1382" s="61"/>
      <c r="AR1382" s="61"/>
      <c r="AY1382" s="58"/>
    </row>
    <row r="1383" spans="9:51" x14ac:dyDescent="0.25">
      <c r="I1383" s="58"/>
      <c r="J1383" s="59"/>
      <c r="AD1383" s="59"/>
      <c r="AE1383" s="59"/>
      <c r="AF1383" s="60"/>
      <c r="AI1383" s="61"/>
      <c r="AR1383" s="61"/>
      <c r="AY1383" s="58"/>
    </row>
    <row r="1384" spans="9:51" x14ac:dyDescent="0.25">
      <c r="I1384" s="58"/>
      <c r="J1384" s="59"/>
      <c r="AD1384" s="59"/>
      <c r="AE1384" s="59"/>
      <c r="AF1384" s="60"/>
      <c r="AI1384" s="61"/>
      <c r="AS1384" s="62"/>
      <c r="AY1384" s="58"/>
    </row>
    <row r="1385" spans="9:51" x14ac:dyDescent="0.25">
      <c r="I1385" s="58"/>
      <c r="J1385" s="59"/>
      <c r="AD1385" s="59"/>
      <c r="AE1385" s="59"/>
      <c r="AF1385" s="60"/>
      <c r="AI1385" s="61"/>
      <c r="AS1385" s="62"/>
      <c r="AY1385" s="58"/>
    </row>
    <row r="1386" spans="9:51" x14ac:dyDescent="0.25">
      <c r="I1386" s="58"/>
      <c r="J1386" s="59"/>
      <c r="AD1386" s="59"/>
      <c r="AE1386" s="59"/>
      <c r="AF1386" s="60"/>
      <c r="AI1386" s="61"/>
      <c r="AS1386" s="62"/>
      <c r="AY1386" s="58"/>
    </row>
    <row r="1387" spans="9:51" x14ac:dyDescent="0.25">
      <c r="I1387" s="58"/>
      <c r="J1387" s="59"/>
      <c r="AD1387" s="59"/>
      <c r="AE1387" s="59"/>
      <c r="AF1387" s="60"/>
      <c r="AI1387" s="61"/>
      <c r="AS1387" s="62"/>
      <c r="AY1387" s="58"/>
    </row>
    <row r="1388" spans="9:51" x14ac:dyDescent="0.25">
      <c r="I1388" s="58"/>
      <c r="J1388" s="59"/>
      <c r="AD1388" s="59"/>
      <c r="AE1388" s="59"/>
      <c r="AF1388" s="60"/>
      <c r="AI1388" s="61"/>
      <c r="AS1388" s="62"/>
      <c r="AY1388" s="58"/>
    </row>
    <row r="1389" spans="9:51" x14ac:dyDescent="0.25">
      <c r="I1389" s="58"/>
      <c r="J1389" s="59"/>
      <c r="AD1389" s="59"/>
      <c r="AE1389" s="59"/>
      <c r="AF1389" s="60"/>
      <c r="AI1389" s="61"/>
      <c r="AS1389" s="62"/>
      <c r="AY1389" s="58"/>
    </row>
    <row r="1390" spans="9:51" x14ac:dyDescent="0.25">
      <c r="I1390" s="58"/>
      <c r="J1390" s="59"/>
      <c r="AD1390" s="59"/>
      <c r="AE1390" s="59"/>
      <c r="AF1390" s="60"/>
      <c r="AI1390" s="61"/>
      <c r="AR1390" s="61"/>
      <c r="AY1390" s="58"/>
    </row>
    <row r="1391" spans="9:51" x14ac:dyDescent="0.25">
      <c r="I1391" s="58"/>
      <c r="J1391" s="59"/>
      <c r="AD1391" s="59"/>
      <c r="AE1391" s="59"/>
      <c r="AF1391" s="60"/>
      <c r="AI1391" s="61"/>
      <c r="AR1391" s="61"/>
      <c r="AY1391" s="58"/>
    </row>
    <row r="1392" spans="9:51" x14ac:dyDescent="0.25">
      <c r="I1392" s="58"/>
      <c r="J1392" s="59"/>
      <c r="AD1392" s="59"/>
      <c r="AE1392" s="59"/>
      <c r="AF1392" s="60"/>
      <c r="AI1392" s="61"/>
      <c r="AS1392" s="62"/>
      <c r="AY1392" s="58"/>
    </row>
    <row r="1393" spans="9:51" x14ac:dyDescent="0.25">
      <c r="I1393" s="58"/>
      <c r="J1393" s="59"/>
      <c r="AD1393" s="59"/>
      <c r="AE1393" s="59"/>
      <c r="AF1393" s="60"/>
      <c r="AI1393" s="61"/>
      <c r="AS1393" s="62"/>
      <c r="AY1393" s="58"/>
    </row>
    <row r="1394" spans="9:51" x14ac:dyDescent="0.25">
      <c r="I1394" s="58"/>
      <c r="J1394" s="59"/>
      <c r="AD1394" s="59"/>
      <c r="AE1394" s="59"/>
      <c r="AF1394" s="60"/>
      <c r="AI1394" s="61"/>
      <c r="AS1394" s="62"/>
      <c r="AY1394" s="58"/>
    </row>
    <row r="1395" spans="9:51" x14ac:dyDescent="0.25">
      <c r="I1395" s="58"/>
      <c r="J1395" s="59"/>
      <c r="AD1395" s="59"/>
      <c r="AE1395" s="59"/>
      <c r="AF1395" s="60"/>
      <c r="AI1395" s="61"/>
      <c r="AS1395" s="62"/>
      <c r="AY1395" s="58"/>
    </row>
    <row r="1396" spans="9:51" x14ac:dyDescent="0.25">
      <c r="I1396" s="58"/>
      <c r="J1396" s="59"/>
      <c r="AD1396" s="59"/>
      <c r="AE1396" s="59"/>
      <c r="AF1396" s="60"/>
      <c r="AI1396" s="61"/>
      <c r="AR1396" s="61"/>
      <c r="AY1396" s="58"/>
    </row>
    <row r="1397" spans="9:51" x14ac:dyDescent="0.25">
      <c r="I1397" s="58"/>
      <c r="J1397" s="59"/>
      <c r="AD1397" s="59"/>
      <c r="AE1397" s="59"/>
      <c r="AF1397" s="60"/>
      <c r="AI1397" s="61"/>
      <c r="AR1397" s="61"/>
      <c r="AY1397" s="58"/>
    </row>
    <row r="1398" spans="9:51" x14ac:dyDescent="0.25">
      <c r="I1398" s="58"/>
      <c r="J1398" s="59"/>
      <c r="AD1398" s="59"/>
      <c r="AE1398" s="59"/>
      <c r="AF1398" s="60"/>
      <c r="AI1398" s="61"/>
      <c r="AR1398" s="61"/>
      <c r="AY1398" s="58"/>
    </row>
    <row r="1399" spans="9:51" x14ac:dyDescent="0.25">
      <c r="I1399" s="58"/>
      <c r="J1399" s="59"/>
      <c r="AD1399" s="59"/>
      <c r="AE1399" s="59"/>
      <c r="AF1399" s="60"/>
      <c r="AI1399" s="61"/>
      <c r="AR1399" s="61"/>
      <c r="AY1399" s="58"/>
    </row>
    <row r="1400" spans="9:51" x14ac:dyDescent="0.25">
      <c r="I1400" s="58"/>
      <c r="J1400" s="59"/>
      <c r="AD1400" s="59"/>
      <c r="AE1400" s="59"/>
      <c r="AF1400" s="60"/>
      <c r="AI1400" s="61"/>
      <c r="AS1400" s="62"/>
      <c r="AY1400" s="58"/>
    </row>
    <row r="1401" spans="9:51" x14ac:dyDescent="0.25">
      <c r="I1401" s="58"/>
      <c r="J1401" s="59"/>
      <c r="AD1401" s="59"/>
      <c r="AE1401" s="59"/>
      <c r="AF1401" s="60"/>
      <c r="AI1401" s="61"/>
      <c r="AS1401" s="62"/>
      <c r="AY1401" s="58"/>
    </row>
    <row r="1402" spans="9:51" x14ac:dyDescent="0.25">
      <c r="I1402" s="58"/>
      <c r="J1402" s="59"/>
      <c r="AD1402" s="59"/>
      <c r="AE1402" s="59"/>
      <c r="AF1402" s="60"/>
      <c r="AI1402" s="61"/>
      <c r="AR1402" s="61"/>
      <c r="AY1402" s="58"/>
    </row>
    <row r="1403" spans="9:51" x14ac:dyDescent="0.25">
      <c r="I1403" s="58"/>
      <c r="J1403" s="59"/>
      <c r="AD1403" s="59"/>
      <c r="AE1403" s="59"/>
      <c r="AF1403" s="60"/>
      <c r="AI1403" s="61"/>
      <c r="AR1403" s="61"/>
      <c r="AY1403" s="58"/>
    </row>
    <row r="1404" spans="9:51" x14ac:dyDescent="0.25">
      <c r="I1404" s="58"/>
      <c r="J1404" s="59"/>
      <c r="AD1404" s="59"/>
      <c r="AE1404" s="59"/>
      <c r="AF1404" s="60"/>
      <c r="AI1404" s="61"/>
      <c r="AR1404" s="61"/>
      <c r="AY1404" s="58"/>
    </row>
    <row r="1405" spans="9:51" x14ac:dyDescent="0.25">
      <c r="I1405" s="58"/>
      <c r="J1405" s="59"/>
      <c r="AD1405" s="59"/>
      <c r="AE1405" s="59"/>
      <c r="AF1405" s="60"/>
      <c r="AI1405" s="61"/>
      <c r="AR1405" s="61"/>
      <c r="AY1405" s="58"/>
    </row>
    <row r="1406" spans="9:51" x14ac:dyDescent="0.25">
      <c r="I1406" s="58"/>
      <c r="J1406" s="59"/>
      <c r="AD1406" s="59"/>
      <c r="AE1406" s="59"/>
      <c r="AF1406" s="60"/>
      <c r="AI1406" s="61"/>
      <c r="AR1406" s="61"/>
      <c r="AY1406" s="58"/>
    </row>
    <row r="1407" spans="9:51" x14ac:dyDescent="0.25">
      <c r="I1407" s="58"/>
      <c r="J1407" s="59"/>
      <c r="AD1407" s="59"/>
      <c r="AE1407" s="59"/>
      <c r="AF1407" s="60"/>
      <c r="AI1407" s="61"/>
      <c r="AR1407" s="61"/>
      <c r="AY1407" s="58"/>
    </row>
    <row r="1408" spans="9:51" x14ac:dyDescent="0.25">
      <c r="I1408" s="58"/>
      <c r="J1408" s="59"/>
      <c r="AD1408" s="59"/>
      <c r="AE1408" s="59"/>
      <c r="AF1408" s="60"/>
      <c r="AI1408" s="61"/>
      <c r="AS1408" s="62"/>
      <c r="AY1408" s="58"/>
    </row>
    <row r="1409" spans="9:51" x14ac:dyDescent="0.25">
      <c r="I1409" s="58"/>
      <c r="J1409" s="59"/>
      <c r="AD1409" s="59"/>
      <c r="AE1409" s="59"/>
      <c r="AF1409" s="60"/>
      <c r="AI1409" s="61"/>
      <c r="AR1409" s="61"/>
      <c r="AY1409" s="58"/>
    </row>
    <row r="1410" spans="9:51" x14ac:dyDescent="0.25">
      <c r="I1410" s="58"/>
      <c r="J1410" s="59"/>
      <c r="AD1410" s="59"/>
      <c r="AE1410" s="59"/>
      <c r="AF1410" s="60"/>
      <c r="AI1410" s="61"/>
      <c r="AS1410" s="62"/>
      <c r="AY1410" s="58"/>
    </row>
    <row r="1411" spans="9:51" x14ac:dyDescent="0.25">
      <c r="I1411" s="58"/>
      <c r="J1411" s="59"/>
      <c r="AD1411" s="59"/>
      <c r="AE1411" s="59"/>
      <c r="AF1411" s="60"/>
      <c r="AI1411" s="61"/>
      <c r="AR1411" s="61"/>
      <c r="AY1411" s="58"/>
    </row>
    <row r="1412" spans="9:51" x14ac:dyDescent="0.25">
      <c r="I1412" s="58"/>
      <c r="J1412" s="59"/>
      <c r="AD1412" s="59"/>
      <c r="AE1412" s="59"/>
      <c r="AF1412" s="60"/>
      <c r="AI1412" s="61"/>
      <c r="AK1412" s="59"/>
      <c r="AL1412" s="59"/>
      <c r="AM1412" s="60"/>
      <c r="AP1412" s="61"/>
      <c r="AS1412" s="62"/>
      <c r="AY1412" s="58"/>
    </row>
    <row r="1413" spans="9:51" x14ac:dyDescent="0.25">
      <c r="I1413" s="58"/>
      <c r="J1413" s="59"/>
      <c r="AD1413" s="59"/>
      <c r="AE1413" s="59"/>
      <c r="AF1413" s="60"/>
      <c r="AI1413" s="61"/>
      <c r="AR1413" s="61"/>
      <c r="AY1413" s="58"/>
    </row>
    <row r="1414" spans="9:51" x14ac:dyDescent="0.25">
      <c r="I1414" s="58"/>
      <c r="J1414" s="59"/>
      <c r="AD1414" s="59"/>
      <c r="AE1414" s="59"/>
      <c r="AF1414" s="60"/>
      <c r="AI1414" s="61"/>
      <c r="AS1414" s="62"/>
      <c r="AY1414" s="58"/>
    </row>
    <row r="1415" spans="9:51" x14ac:dyDescent="0.25">
      <c r="I1415" s="58"/>
      <c r="J1415" s="59"/>
      <c r="AD1415" s="59"/>
      <c r="AE1415" s="59"/>
      <c r="AF1415" s="60"/>
      <c r="AI1415" s="61"/>
      <c r="AR1415" s="61"/>
      <c r="AY1415" s="58"/>
    </row>
    <row r="1416" spans="9:51" x14ac:dyDescent="0.25">
      <c r="I1416" s="58"/>
      <c r="J1416" s="59"/>
      <c r="AD1416" s="59"/>
      <c r="AE1416" s="59"/>
      <c r="AF1416" s="60"/>
      <c r="AI1416" s="61"/>
      <c r="AR1416" s="61"/>
      <c r="AY1416" s="58"/>
    </row>
    <row r="1417" spans="9:51" x14ac:dyDescent="0.25">
      <c r="I1417" s="58"/>
      <c r="J1417" s="59"/>
      <c r="AD1417" s="59"/>
      <c r="AE1417" s="59"/>
      <c r="AF1417" s="60"/>
      <c r="AI1417" s="61"/>
      <c r="AR1417" s="61"/>
      <c r="AY1417" s="58"/>
    </row>
    <row r="1418" spans="9:51" x14ac:dyDescent="0.25">
      <c r="I1418" s="58"/>
      <c r="J1418" s="59"/>
      <c r="AD1418" s="59"/>
      <c r="AE1418" s="59"/>
      <c r="AF1418" s="60"/>
      <c r="AI1418" s="61"/>
      <c r="AS1418" s="62"/>
      <c r="AY1418" s="58"/>
    </row>
    <row r="1419" spans="9:51" x14ac:dyDescent="0.25">
      <c r="I1419" s="58"/>
      <c r="J1419" s="59"/>
      <c r="AD1419" s="59"/>
      <c r="AE1419" s="59"/>
      <c r="AF1419" s="60"/>
      <c r="AI1419" s="61"/>
      <c r="AR1419" s="61"/>
      <c r="AY1419" s="58"/>
    </row>
    <row r="1420" spans="9:51" x14ac:dyDescent="0.25">
      <c r="I1420" s="58"/>
      <c r="J1420" s="59"/>
      <c r="AD1420" s="59"/>
      <c r="AE1420" s="59"/>
      <c r="AF1420" s="60"/>
      <c r="AI1420" s="61"/>
      <c r="AR1420" s="61"/>
      <c r="AY1420" s="58"/>
    </row>
    <row r="1421" spans="9:51" x14ac:dyDescent="0.25">
      <c r="I1421" s="58"/>
      <c r="J1421" s="59"/>
      <c r="AD1421" s="59"/>
      <c r="AE1421" s="59"/>
      <c r="AF1421" s="60"/>
      <c r="AI1421" s="61"/>
      <c r="AR1421" s="61"/>
      <c r="AY1421" s="58"/>
    </row>
    <row r="1422" spans="9:51" x14ac:dyDescent="0.25">
      <c r="I1422" s="58"/>
      <c r="J1422" s="59"/>
      <c r="AD1422" s="59"/>
      <c r="AE1422" s="59"/>
      <c r="AF1422" s="60"/>
      <c r="AI1422" s="61"/>
      <c r="AS1422" s="62"/>
      <c r="AY1422" s="58"/>
    </row>
    <row r="1423" spans="9:51" x14ac:dyDescent="0.25">
      <c r="I1423" s="58"/>
      <c r="J1423" s="59"/>
      <c r="AD1423" s="59"/>
      <c r="AE1423" s="59"/>
      <c r="AF1423" s="60"/>
      <c r="AI1423" s="61"/>
      <c r="AR1423" s="61"/>
      <c r="AY1423" s="58"/>
    </row>
    <row r="1424" spans="9:51" x14ac:dyDescent="0.25">
      <c r="I1424" s="58"/>
      <c r="J1424" s="59"/>
      <c r="AD1424" s="59"/>
      <c r="AE1424" s="59"/>
      <c r="AF1424" s="60"/>
      <c r="AI1424" s="61"/>
      <c r="AR1424" s="61"/>
      <c r="AY1424" s="58"/>
    </row>
    <row r="1425" spans="9:51" x14ac:dyDescent="0.25">
      <c r="I1425" s="58"/>
      <c r="J1425" s="59"/>
      <c r="AD1425" s="59"/>
      <c r="AE1425" s="59"/>
      <c r="AF1425" s="60"/>
      <c r="AI1425" s="61"/>
      <c r="AR1425" s="61"/>
      <c r="AY1425" s="58"/>
    </row>
    <row r="1426" spans="9:51" x14ac:dyDescent="0.25">
      <c r="I1426" s="58"/>
      <c r="J1426" s="59"/>
      <c r="AD1426" s="59"/>
      <c r="AE1426" s="59"/>
      <c r="AF1426" s="60"/>
      <c r="AI1426" s="61"/>
      <c r="AS1426" s="62"/>
      <c r="AY1426" s="58"/>
    </row>
    <row r="1427" spans="9:51" x14ac:dyDescent="0.25">
      <c r="I1427" s="58"/>
      <c r="J1427" s="59"/>
      <c r="AD1427" s="59"/>
      <c r="AE1427" s="59"/>
      <c r="AF1427" s="60"/>
      <c r="AI1427" s="61"/>
      <c r="AK1427" s="59"/>
      <c r="AL1427" s="59"/>
      <c r="AM1427" s="60"/>
      <c r="AP1427" s="61"/>
      <c r="AS1427" s="62"/>
      <c r="AY1427" s="58"/>
    </row>
    <row r="1428" spans="9:51" x14ac:dyDescent="0.25">
      <c r="I1428" s="58"/>
      <c r="J1428" s="59"/>
      <c r="AD1428" s="59"/>
      <c r="AE1428" s="59"/>
      <c r="AF1428" s="60"/>
      <c r="AI1428" s="61"/>
      <c r="AR1428" s="61"/>
      <c r="AY1428" s="58"/>
    </row>
    <row r="1429" spans="9:51" x14ac:dyDescent="0.25">
      <c r="I1429" s="58"/>
      <c r="J1429" s="59"/>
      <c r="AD1429" s="59"/>
      <c r="AE1429" s="59"/>
      <c r="AF1429" s="60"/>
      <c r="AI1429" s="61"/>
      <c r="AR1429" s="61"/>
      <c r="AY1429" s="58"/>
    </row>
    <row r="1430" spans="9:51" x14ac:dyDescent="0.25">
      <c r="I1430" s="58"/>
      <c r="J1430" s="59"/>
      <c r="AD1430" s="59"/>
      <c r="AE1430" s="59"/>
      <c r="AF1430" s="60"/>
      <c r="AI1430" s="61"/>
      <c r="AR1430" s="61"/>
      <c r="AY1430" s="58"/>
    </row>
    <row r="1431" spans="9:51" x14ac:dyDescent="0.25">
      <c r="I1431" s="58"/>
      <c r="J1431" s="59"/>
      <c r="AD1431" s="59"/>
      <c r="AE1431" s="59"/>
      <c r="AF1431" s="60"/>
      <c r="AI1431" s="61"/>
      <c r="AR1431" s="61"/>
      <c r="AY1431" s="58"/>
    </row>
    <row r="1432" spans="9:51" x14ac:dyDescent="0.25">
      <c r="I1432" s="58"/>
      <c r="J1432" s="59"/>
      <c r="AD1432" s="59"/>
      <c r="AE1432" s="59"/>
      <c r="AF1432" s="60"/>
      <c r="AI1432" s="61"/>
      <c r="AK1432" s="59"/>
      <c r="AL1432" s="59"/>
      <c r="AM1432" s="60"/>
      <c r="AP1432" s="61"/>
      <c r="AS1432" s="62"/>
      <c r="AY1432" s="58"/>
    </row>
    <row r="1433" spans="9:51" x14ac:dyDescent="0.25">
      <c r="I1433" s="58"/>
      <c r="J1433" s="59"/>
      <c r="AD1433" s="59"/>
      <c r="AE1433" s="59"/>
      <c r="AF1433" s="60"/>
      <c r="AI1433" s="61"/>
      <c r="AR1433" s="61"/>
      <c r="AY1433" s="58"/>
    </row>
    <row r="1434" spans="9:51" x14ac:dyDescent="0.25">
      <c r="I1434" s="58"/>
      <c r="J1434" s="59"/>
      <c r="AD1434" s="59"/>
      <c r="AE1434" s="59"/>
      <c r="AF1434" s="60"/>
      <c r="AI1434" s="61"/>
      <c r="AR1434" s="61"/>
      <c r="AY1434" s="58"/>
    </row>
    <row r="1435" spans="9:51" x14ac:dyDescent="0.25">
      <c r="I1435" s="58"/>
      <c r="J1435" s="59"/>
      <c r="AD1435" s="59"/>
      <c r="AE1435" s="59"/>
      <c r="AF1435" s="60"/>
      <c r="AI1435" s="61"/>
      <c r="AS1435" s="62"/>
      <c r="AY1435" s="58"/>
    </row>
    <row r="1436" spans="9:51" x14ac:dyDescent="0.25">
      <c r="I1436" s="58"/>
      <c r="J1436" s="59"/>
      <c r="AD1436" s="59"/>
      <c r="AE1436" s="59"/>
      <c r="AF1436" s="60"/>
      <c r="AI1436" s="61"/>
      <c r="AR1436" s="61"/>
      <c r="AY1436" s="58"/>
    </row>
    <row r="1437" spans="9:51" x14ac:dyDescent="0.25">
      <c r="I1437" s="58"/>
      <c r="J1437" s="59"/>
      <c r="AS1437" s="62"/>
      <c r="AY1437" s="58"/>
    </row>
    <row r="1438" spans="9:51" x14ac:dyDescent="0.25">
      <c r="I1438" s="58"/>
      <c r="J1438" s="59"/>
      <c r="AD1438" s="59"/>
      <c r="AE1438" s="59"/>
      <c r="AF1438" s="60"/>
      <c r="AI1438" s="61"/>
      <c r="AR1438" s="61"/>
      <c r="AY1438" s="58"/>
    </row>
    <row r="1439" spans="9:51" x14ac:dyDescent="0.25">
      <c r="I1439" s="58"/>
      <c r="J1439" s="59"/>
      <c r="AS1439" s="62"/>
      <c r="AY1439" s="58"/>
    </row>
    <row r="1440" spans="9:51" x14ac:dyDescent="0.25">
      <c r="I1440" s="58"/>
      <c r="J1440" s="59"/>
      <c r="AD1440" s="59"/>
      <c r="AE1440" s="59"/>
      <c r="AF1440" s="60"/>
      <c r="AI1440" s="61"/>
      <c r="AR1440" s="61"/>
      <c r="AY1440" s="58"/>
    </row>
    <row r="1441" spans="9:51" x14ac:dyDescent="0.25">
      <c r="I1441" s="58"/>
      <c r="J1441" s="59"/>
      <c r="AD1441" s="59"/>
      <c r="AE1441" s="59"/>
      <c r="AF1441" s="60"/>
      <c r="AI1441" s="61"/>
      <c r="AR1441" s="61"/>
      <c r="AY1441" s="58"/>
    </row>
    <row r="1442" spans="9:51" x14ac:dyDescent="0.25">
      <c r="I1442" s="58"/>
      <c r="J1442" s="59"/>
      <c r="AD1442" s="59"/>
      <c r="AE1442" s="59"/>
      <c r="AF1442" s="60"/>
      <c r="AI1442" s="61"/>
      <c r="AS1442" s="62"/>
      <c r="AY1442" s="58"/>
    </row>
    <row r="1443" spans="9:51" x14ac:dyDescent="0.25">
      <c r="I1443" s="58"/>
      <c r="J1443" s="59"/>
      <c r="AD1443" s="59"/>
      <c r="AE1443" s="59"/>
      <c r="AF1443" s="60"/>
      <c r="AI1443" s="61"/>
      <c r="AR1443" s="61"/>
      <c r="AY1443" s="58"/>
    </row>
    <row r="1444" spans="9:51" x14ac:dyDescent="0.25">
      <c r="I1444" s="58"/>
      <c r="J1444" s="59"/>
      <c r="AD1444" s="59"/>
      <c r="AE1444" s="59"/>
      <c r="AF1444" s="60"/>
      <c r="AI1444" s="61"/>
      <c r="AK1444" s="59"/>
      <c r="AL1444" s="59"/>
      <c r="AM1444" s="60"/>
      <c r="AP1444" s="61"/>
      <c r="AS1444" s="62"/>
      <c r="AY1444" s="58"/>
    </row>
    <row r="1445" spans="9:51" x14ac:dyDescent="0.25">
      <c r="I1445" s="58"/>
      <c r="J1445" s="59"/>
      <c r="AD1445" s="59"/>
      <c r="AE1445" s="59"/>
      <c r="AF1445" s="60"/>
      <c r="AI1445" s="61"/>
      <c r="AS1445" s="62"/>
      <c r="AY1445" s="58"/>
    </row>
    <row r="1446" spans="9:51" x14ac:dyDescent="0.25">
      <c r="I1446" s="58"/>
      <c r="J1446" s="59"/>
      <c r="AD1446" s="59"/>
      <c r="AE1446" s="59"/>
      <c r="AF1446" s="60"/>
      <c r="AI1446" s="61"/>
      <c r="AR1446" s="61"/>
      <c r="AY1446" s="58"/>
    </row>
    <row r="1447" spans="9:51" x14ac:dyDescent="0.25">
      <c r="I1447" s="58"/>
      <c r="J1447" s="59"/>
      <c r="AD1447" s="59"/>
      <c r="AE1447" s="59"/>
      <c r="AF1447" s="60"/>
      <c r="AI1447" s="61"/>
      <c r="AK1447" s="59"/>
      <c r="AL1447" s="59"/>
      <c r="AM1447" s="60"/>
      <c r="AP1447" s="61"/>
      <c r="AS1447" s="62"/>
      <c r="AY1447" s="58"/>
    </row>
    <row r="1448" spans="9:51" x14ac:dyDescent="0.25">
      <c r="I1448" s="58"/>
      <c r="J1448" s="59"/>
      <c r="AD1448" s="59"/>
      <c r="AE1448" s="59"/>
      <c r="AF1448" s="60"/>
      <c r="AI1448" s="61"/>
      <c r="AK1448" s="59"/>
      <c r="AL1448" s="59"/>
      <c r="AM1448" s="60"/>
      <c r="AP1448" s="61"/>
      <c r="AS1448" s="62"/>
      <c r="AY1448" s="58"/>
    </row>
    <row r="1449" spans="9:51" x14ac:dyDescent="0.25">
      <c r="I1449" s="58"/>
      <c r="J1449" s="59"/>
      <c r="AD1449" s="59"/>
      <c r="AE1449" s="59"/>
      <c r="AF1449" s="60"/>
      <c r="AI1449" s="61"/>
      <c r="AR1449" s="61"/>
      <c r="AY1449" s="58"/>
    </row>
    <row r="1450" spans="9:51" x14ac:dyDescent="0.25">
      <c r="I1450" s="58"/>
      <c r="J1450" s="59"/>
      <c r="AD1450" s="59"/>
      <c r="AE1450" s="59"/>
      <c r="AF1450" s="60"/>
      <c r="AI1450" s="61"/>
      <c r="AR1450" s="61"/>
      <c r="AY1450" s="58"/>
    </row>
    <row r="1451" spans="9:51" x14ac:dyDescent="0.25">
      <c r="I1451" s="58"/>
      <c r="J1451" s="59"/>
      <c r="AS1451" s="62"/>
      <c r="AY1451" s="58"/>
    </row>
    <row r="1452" spans="9:51" x14ac:dyDescent="0.25">
      <c r="I1452" s="58"/>
      <c r="J1452" s="59"/>
      <c r="AD1452" s="59"/>
      <c r="AE1452" s="59"/>
      <c r="AF1452" s="60"/>
      <c r="AI1452" s="61"/>
      <c r="AR1452" s="61"/>
      <c r="AY1452" s="58"/>
    </row>
    <row r="1453" spans="9:51" x14ac:dyDescent="0.25">
      <c r="I1453" s="58"/>
      <c r="J1453" s="59"/>
      <c r="AD1453" s="59"/>
      <c r="AE1453" s="59"/>
      <c r="AF1453" s="60"/>
      <c r="AI1453" s="61"/>
      <c r="AR1453" s="61"/>
      <c r="AY1453" s="58"/>
    </row>
    <row r="1454" spans="9:51" x14ac:dyDescent="0.25">
      <c r="I1454" s="58"/>
      <c r="J1454" s="59"/>
      <c r="AD1454" s="59"/>
      <c r="AE1454" s="59"/>
      <c r="AF1454" s="60"/>
      <c r="AI1454" s="61"/>
      <c r="AK1454" s="59"/>
      <c r="AL1454" s="59"/>
      <c r="AM1454" s="60"/>
      <c r="AP1454" s="61"/>
      <c r="AS1454" s="62"/>
      <c r="AY1454" s="58"/>
    </row>
    <row r="1455" spans="9:51" x14ac:dyDescent="0.25">
      <c r="I1455" s="58"/>
      <c r="J1455" s="59"/>
      <c r="AD1455" s="59"/>
      <c r="AE1455" s="59"/>
      <c r="AF1455" s="60"/>
      <c r="AI1455" s="61"/>
      <c r="AR1455" s="61"/>
      <c r="AY1455" s="58"/>
    </row>
    <row r="1456" spans="9:51" x14ac:dyDescent="0.25">
      <c r="I1456" s="58"/>
      <c r="J1456" s="59"/>
      <c r="AD1456" s="59"/>
      <c r="AE1456" s="59"/>
      <c r="AF1456" s="60"/>
      <c r="AI1456" s="61"/>
      <c r="AR1456" s="61"/>
      <c r="AY1456" s="58"/>
    </row>
    <row r="1457" spans="9:51" x14ac:dyDescent="0.25">
      <c r="I1457" s="58"/>
      <c r="J1457" s="59"/>
      <c r="AD1457" s="59"/>
      <c r="AE1457" s="59"/>
      <c r="AF1457" s="60"/>
      <c r="AI1457" s="61"/>
      <c r="AR1457" s="61"/>
      <c r="AY1457" s="58"/>
    </row>
    <row r="1458" spans="9:51" x14ac:dyDescent="0.25">
      <c r="I1458" s="58"/>
      <c r="J1458" s="59"/>
      <c r="AD1458" s="59"/>
      <c r="AE1458" s="59"/>
      <c r="AF1458" s="60"/>
      <c r="AI1458" s="61"/>
      <c r="AR1458" s="61"/>
      <c r="AY1458" s="58"/>
    </row>
    <row r="1459" spans="9:51" x14ac:dyDescent="0.25">
      <c r="I1459" s="58"/>
      <c r="J1459" s="59"/>
      <c r="AD1459" s="59"/>
      <c r="AE1459" s="59"/>
      <c r="AF1459" s="60"/>
      <c r="AI1459" s="61"/>
      <c r="AR1459" s="61"/>
      <c r="AY1459" s="58"/>
    </row>
    <row r="1460" spans="9:51" x14ac:dyDescent="0.25">
      <c r="I1460" s="58"/>
      <c r="J1460" s="59"/>
      <c r="AD1460" s="59"/>
      <c r="AE1460" s="59"/>
      <c r="AF1460" s="60"/>
      <c r="AI1460" s="61"/>
      <c r="AS1460" s="62"/>
      <c r="AY1460" s="58"/>
    </row>
    <row r="1461" spans="9:51" x14ac:dyDescent="0.25">
      <c r="I1461" s="58"/>
      <c r="J1461" s="59"/>
      <c r="AD1461" s="59"/>
      <c r="AE1461" s="59"/>
      <c r="AF1461" s="60"/>
      <c r="AI1461" s="61"/>
      <c r="AK1461" s="59"/>
      <c r="AL1461" s="59"/>
      <c r="AM1461" s="60"/>
      <c r="AP1461" s="61"/>
      <c r="AS1461" s="62"/>
      <c r="AY1461" s="58"/>
    </row>
    <row r="1462" spans="9:51" x14ac:dyDescent="0.25">
      <c r="I1462" s="58"/>
      <c r="J1462" s="59"/>
      <c r="AD1462" s="59"/>
      <c r="AE1462" s="59"/>
      <c r="AF1462" s="60"/>
      <c r="AI1462" s="61"/>
      <c r="AK1462" s="59"/>
      <c r="AL1462" s="59"/>
      <c r="AM1462" s="60"/>
      <c r="AP1462" s="61"/>
      <c r="AS1462" s="62"/>
      <c r="AY1462" s="58"/>
    </row>
    <row r="1463" spans="9:51" x14ac:dyDescent="0.25">
      <c r="I1463" s="58"/>
      <c r="J1463" s="59"/>
      <c r="AD1463" s="59"/>
      <c r="AE1463" s="59"/>
      <c r="AF1463" s="60"/>
      <c r="AI1463" s="61"/>
      <c r="AR1463" s="61"/>
      <c r="AY1463" s="58"/>
    </row>
    <row r="1464" spans="9:51" x14ac:dyDescent="0.25">
      <c r="I1464" s="58"/>
      <c r="J1464" s="59"/>
      <c r="AD1464" s="59"/>
      <c r="AE1464" s="59"/>
      <c r="AF1464" s="60"/>
      <c r="AI1464" s="61"/>
      <c r="AS1464" s="62"/>
      <c r="AY1464" s="58"/>
    </row>
    <row r="1465" spans="9:51" x14ac:dyDescent="0.25">
      <c r="I1465" s="58"/>
      <c r="J1465" s="59"/>
      <c r="AD1465" s="59"/>
      <c r="AE1465" s="59"/>
      <c r="AF1465" s="60"/>
      <c r="AI1465" s="61"/>
      <c r="AK1465" s="59"/>
      <c r="AL1465" s="59"/>
      <c r="AM1465" s="60"/>
      <c r="AP1465" s="61"/>
      <c r="AS1465" s="62"/>
      <c r="AY1465" s="58"/>
    </row>
    <row r="1466" spans="9:51" x14ac:dyDescent="0.25">
      <c r="I1466" s="58"/>
      <c r="J1466" s="59"/>
      <c r="AD1466" s="59"/>
      <c r="AE1466" s="59"/>
      <c r="AF1466" s="60"/>
      <c r="AI1466" s="61"/>
      <c r="AK1466" s="59"/>
      <c r="AL1466" s="59"/>
      <c r="AM1466" s="60"/>
      <c r="AP1466" s="61"/>
      <c r="AS1466" s="62"/>
      <c r="AY1466" s="58"/>
    </row>
    <row r="1467" spans="9:51" x14ac:dyDescent="0.25">
      <c r="I1467" s="58"/>
      <c r="J1467" s="59"/>
      <c r="AD1467" s="59"/>
      <c r="AE1467" s="59"/>
      <c r="AF1467" s="60"/>
      <c r="AI1467" s="61"/>
      <c r="AR1467" s="61"/>
      <c r="AY1467" s="58"/>
    </row>
    <row r="1468" spans="9:51" x14ac:dyDescent="0.25">
      <c r="I1468" s="58"/>
      <c r="J1468" s="59"/>
      <c r="AD1468" s="59"/>
      <c r="AE1468" s="59"/>
      <c r="AF1468" s="60"/>
      <c r="AI1468" s="61"/>
      <c r="AS1468" s="62"/>
      <c r="AY1468" s="58"/>
    </row>
    <row r="1469" spans="9:51" x14ac:dyDescent="0.25">
      <c r="I1469" s="58"/>
      <c r="J1469" s="59"/>
      <c r="AD1469" s="59"/>
      <c r="AE1469" s="59"/>
      <c r="AF1469" s="60"/>
      <c r="AI1469" s="61"/>
      <c r="AS1469" s="62"/>
      <c r="AY1469" s="58"/>
    </row>
    <row r="1470" spans="9:51" x14ac:dyDescent="0.25">
      <c r="I1470" s="58"/>
      <c r="J1470" s="59"/>
      <c r="AD1470" s="59"/>
      <c r="AE1470" s="59"/>
      <c r="AF1470" s="60"/>
      <c r="AI1470" s="61"/>
      <c r="AR1470" s="61"/>
      <c r="AY1470" s="58"/>
    </row>
    <row r="1471" spans="9:51" x14ac:dyDescent="0.25">
      <c r="I1471" s="58"/>
      <c r="J1471" s="59"/>
      <c r="AD1471" s="59"/>
      <c r="AE1471" s="59"/>
      <c r="AF1471" s="60"/>
      <c r="AI1471" s="61"/>
      <c r="AR1471" s="61"/>
      <c r="AY1471" s="58"/>
    </row>
    <row r="1472" spans="9:51" x14ac:dyDescent="0.25">
      <c r="I1472" s="58"/>
      <c r="J1472" s="59"/>
      <c r="AD1472" s="59"/>
      <c r="AE1472" s="59"/>
      <c r="AF1472" s="60"/>
      <c r="AI1472" s="61"/>
      <c r="AR1472" s="61"/>
      <c r="AY1472" s="58"/>
    </row>
    <row r="1473" spans="9:51" x14ac:dyDescent="0.25">
      <c r="I1473" s="58"/>
      <c r="J1473" s="59"/>
      <c r="AD1473" s="59"/>
      <c r="AE1473" s="59"/>
      <c r="AF1473" s="60"/>
      <c r="AI1473" s="61"/>
      <c r="AS1473" s="62"/>
      <c r="AY1473" s="58"/>
    </row>
    <row r="1474" spans="9:51" x14ac:dyDescent="0.25">
      <c r="I1474" s="58"/>
      <c r="J1474" s="59"/>
      <c r="AD1474" s="59"/>
      <c r="AE1474" s="59"/>
      <c r="AF1474" s="60"/>
      <c r="AI1474" s="61"/>
      <c r="AR1474" s="61"/>
      <c r="AY1474" s="58"/>
    </row>
    <row r="1475" spans="9:51" x14ac:dyDescent="0.25">
      <c r="I1475" s="58"/>
      <c r="J1475" s="59"/>
      <c r="AD1475" s="59"/>
      <c r="AE1475" s="59"/>
      <c r="AF1475" s="60"/>
      <c r="AI1475" s="61"/>
      <c r="AS1475" s="62"/>
      <c r="AY1475" s="58"/>
    </row>
    <row r="1476" spans="9:51" x14ac:dyDescent="0.25">
      <c r="I1476" s="58"/>
      <c r="J1476" s="59"/>
      <c r="AD1476" s="59"/>
      <c r="AE1476" s="59"/>
      <c r="AF1476" s="60"/>
      <c r="AI1476" s="61"/>
      <c r="AR1476" s="61"/>
      <c r="AY1476" s="58"/>
    </row>
    <row r="1477" spans="9:51" x14ac:dyDescent="0.25">
      <c r="I1477" s="58"/>
      <c r="J1477" s="59"/>
      <c r="AD1477" s="59"/>
      <c r="AE1477" s="59"/>
      <c r="AF1477" s="60"/>
      <c r="AI1477" s="61"/>
      <c r="AS1477" s="62"/>
      <c r="AY1477" s="58"/>
    </row>
    <row r="1478" spans="9:51" x14ac:dyDescent="0.25">
      <c r="I1478" s="58"/>
      <c r="J1478" s="59"/>
      <c r="AD1478" s="59"/>
      <c r="AE1478" s="59"/>
      <c r="AF1478" s="60"/>
      <c r="AI1478" s="61"/>
      <c r="AS1478" s="62"/>
      <c r="AY1478" s="58"/>
    </row>
    <row r="1479" spans="9:51" x14ac:dyDescent="0.25">
      <c r="I1479" s="58"/>
      <c r="J1479" s="59"/>
      <c r="AD1479" s="59"/>
      <c r="AE1479" s="59"/>
      <c r="AF1479" s="60"/>
      <c r="AI1479" s="61"/>
      <c r="AR1479" s="61"/>
      <c r="AY1479" s="58"/>
    </row>
    <row r="1480" spans="9:51" x14ac:dyDescent="0.25">
      <c r="I1480" s="58"/>
      <c r="J1480" s="59"/>
      <c r="AD1480" s="59"/>
      <c r="AE1480" s="59"/>
      <c r="AF1480" s="60"/>
      <c r="AI1480" s="61"/>
      <c r="AS1480" s="62"/>
      <c r="AY1480" s="58"/>
    </row>
    <row r="1481" spans="9:51" x14ac:dyDescent="0.25">
      <c r="I1481" s="58"/>
      <c r="J1481" s="59"/>
      <c r="AD1481" s="59"/>
      <c r="AE1481" s="59"/>
      <c r="AF1481" s="60"/>
      <c r="AI1481" s="61"/>
      <c r="AK1481" s="59"/>
      <c r="AL1481" s="59"/>
      <c r="AM1481" s="60"/>
      <c r="AP1481" s="61"/>
      <c r="AS1481" s="62"/>
      <c r="AY1481" s="58"/>
    </row>
    <row r="1482" spans="9:51" x14ac:dyDescent="0.25">
      <c r="I1482" s="58"/>
      <c r="J1482" s="59"/>
      <c r="AD1482" s="59"/>
      <c r="AE1482" s="59"/>
      <c r="AF1482" s="60"/>
      <c r="AI1482" s="61"/>
      <c r="AS1482" s="62"/>
      <c r="AY1482" s="58"/>
    </row>
    <row r="1483" spans="9:51" x14ac:dyDescent="0.25">
      <c r="I1483" s="58"/>
      <c r="J1483" s="59"/>
      <c r="AD1483" s="59"/>
      <c r="AE1483" s="59"/>
      <c r="AF1483" s="60"/>
      <c r="AI1483" s="61"/>
      <c r="AR1483" s="61"/>
      <c r="AY1483" s="58"/>
    </row>
    <row r="1484" spans="9:51" x14ac:dyDescent="0.25">
      <c r="I1484" s="58"/>
      <c r="J1484" s="59"/>
      <c r="AD1484" s="59"/>
      <c r="AE1484" s="59"/>
      <c r="AF1484" s="60"/>
      <c r="AI1484" s="61"/>
      <c r="AS1484" s="62"/>
      <c r="AY1484" s="58"/>
    </row>
    <row r="1485" spans="9:51" x14ac:dyDescent="0.25">
      <c r="I1485" s="58"/>
      <c r="J1485" s="59"/>
      <c r="AD1485" s="59"/>
      <c r="AE1485" s="59"/>
      <c r="AF1485" s="60"/>
      <c r="AI1485" s="61"/>
      <c r="AS1485" s="62"/>
      <c r="AY1485" s="58"/>
    </row>
    <row r="1486" spans="9:51" x14ac:dyDescent="0.25">
      <c r="I1486" s="58"/>
      <c r="J1486" s="59"/>
      <c r="AD1486" s="59"/>
      <c r="AE1486" s="59"/>
      <c r="AF1486" s="60"/>
      <c r="AI1486" s="61"/>
      <c r="AS1486" s="62"/>
      <c r="AY1486" s="58"/>
    </row>
    <row r="1487" spans="9:51" x14ac:dyDescent="0.25">
      <c r="I1487" s="58"/>
      <c r="J1487" s="59"/>
      <c r="AD1487" s="59"/>
      <c r="AR1487" s="61"/>
      <c r="AY1487" s="58"/>
    </row>
    <row r="1488" spans="9:51" x14ac:dyDescent="0.25">
      <c r="I1488" s="58"/>
      <c r="J1488" s="59"/>
      <c r="AD1488" s="59"/>
      <c r="AE1488" s="59"/>
      <c r="AF1488" s="60"/>
      <c r="AI1488" s="61"/>
      <c r="AS1488" s="62"/>
      <c r="AY1488" s="58"/>
    </row>
    <row r="1489" spans="9:51" x14ac:dyDescent="0.25">
      <c r="I1489" s="58"/>
      <c r="J1489" s="59"/>
      <c r="AD1489" s="59"/>
      <c r="AE1489" s="59"/>
      <c r="AF1489" s="60"/>
      <c r="AI1489" s="61"/>
      <c r="AK1489" s="59"/>
      <c r="AL1489" s="59"/>
      <c r="AM1489" s="60"/>
      <c r="AP1489" s="61"/>
      <c r="AS1489" s="62"/>
      <c r="AY1489" s="58"/>
    </row>
    <row r="1490" spans="9:51" x14ac:dyDescent="0.25">
      <c r="I1490" s="58"/>
      <c r="J1490" s="59"/>
      <c r="AD1490" s="59"/>
      <c r="AE1490" s="59"/>
      <c r="AF1490" s="60"/>
      <c r="AI1490" s="61"/>
      <c r="AS1490" s="62"/>
      <c r="AY1490" s="58"/>
    </row>
    <row r="1491" spans="9:51" x14ac:dyDescent="0.25">
      <c r="I1491" s="58"/>
      <c r="J1491" s="59"/>
      <c r="AD1491" s="59"/>
      <c r="AE1491" s="59"/>
      <c r="AF1491" s="60"/>
      <c r="AI1491" s="61"/>
      <c r="AS1491" s="62"/>
      <c r="AY1491" s="58"/>
    </row>
    <row r="1492" spans="9:51" x14ac:dyDescent="0.25">
      <c r="I1492" s="58"/>
      <c r="J1492" s="59"/>
      <c r="AD1492" s="59"/>
      <c r="AE1492" s="59"/>
      <c r="AF1492" s="60"/>
      <c r="AI1492" s="61"/>
      <c r="AK1492" s="59"/>
      <c r="AL1492" s="59"/>
      <c r="AM1492" s="60"/>
      <c r="AP1492" s="61"/>
      <c r="AS1492" s="62"/>
      <c r="AY1492" s="58"/>
    </row>
    <row r="1493" spans="9:51" x14ac:dyDescent="0.25">
      <c r="I1493" s="58"/>
      <c r="J1493" s="59"/>
      <c r="AD1493" s="59"/>
      <c r="AE1493" s="59"/>
      <c r="AF1493" s="60"/>
      <c r="AI1493" s="61"/>
      <c r="AS1493" s="62"/>
      <c r="AY1493" s="58"/>
    </row>
    <row r="1494" spans="9:51" x14ac:dyDescent="0.25">
      <c r="I1494" s="58"/>
      <c r="J1494" s="59"/>
      <c r="AD1494" s="59"/>
      <c r="AE1494" s="59"/>
      <c r="AF1494" s="60"/>
      <c r="AI1494" s="61"/>
      <c r="AS1494" s="62"/>
      <c r="AY1494" s="58"/>
    </row>
    <row r="1495" spans="9:51" x14ac:dyDescent="0.25">
      <c r="I1495" s="58"/>
      <c r="J1495" s="59"/>
      <c r="AD1495" s="59"/>
      <c r="AE1495" s="59"/>
      <c r="AF1495" s="60"/>
      <c r="AI1495" s="61"/>
      <c r="AK1495" s="59"/>
      <c r="AL1495" s="59"/>
      <c r="AM1495" s="60"/>
      <c r="AP1495" s="61"/>
      <c r="AS1495" s="62"/>
      <c r="AY1495" s="58"/>
    </row>
    <row r="1496" spans="9:51" x14ac:dyDescent="0.25">
      <c r="I1496" s="58"/>
      <c r="J1496" s="59"/>
      <c r="AD1496" s="59"/>
      <c r="AE1496" s="59"/>
      <c r="AF1496" s="60"/>
      <c r="AI1496" s="61"/>
      <c r="AR1496" s="61"/>
      <c r="AY1496" s="58"/>
    </row>
    <row r="1497" spans="9:51" x14ac:dyDescent="0.25">
      <c r="I1497" s="58"/>
      <c r="J1497" s="59"/>
      <c r="AD1497" s="59"/>
      <c r="AE1497" s="59"/>
      <c r="AF1497" s="60"/>
      <c r="AI1497" s="61"/>
      <c r="AS1497" s="62"/>
      <c r="AY1497" s="58"/>
    </row>
    <row r="1498" spans="9:51" x14ac:dyDescent="0.25">
      <c r="I1498" s="58"/>
      <c r="J1498" s="59"/>
      <c r="AD1498" s="59"/>
      <c r="AE1498" s="59"/>
      <c r="AF1498" s="60"/>
      <c r="AI1498" s="61"/>
      <c r="AR1498" s="61"/>
      <c r="AY1498" s="58"/>
    </row>
    <row r="1499" spans="9:51" x14ac:dyDescent="0.25">
      <c r="I1499" s="58"/>
      <c r="J1499" s="59"/>
      <c r="AD1499" s="59"/>
      <c r="AE1499" s="59"/>
      <c r="AF1499" s="60"/>
      <c r="AI1499" s="61"/>
      <c r="AS1499" s="62"/>
      <c r="AY1499" s="58"/>
    </row>
    <row r="1500" spans="9:51" x14ac:dyDescent="0.25">
      <c r="I1500" s="58"/>
      <c r="J1500" s="59"/>
      <c r="AD1500" s="59"/>
      <c r="AE1500" s="59"/>
      <c r="AF1500" s="60"/>
      <c r="AI1500" s="61"/>
      <c r="AR1500" s="61"/>
      <c r="AY1500" s="58"/>
    </row>
    <row r="1501" spans="9:51" x14ac:dyDescent="0.25">
      <c r="I1501" s="58"/>
      <c r="J1501" s="59"/>
      <c r="AD1501" s="59"/>
      <c r="AE1501" s="59"/>
      <c r="AF1501" s="60"/>
      <c r="AI1501" s="61"/>
      <c r="AK1501" s="59"/>
      <c r="AL1501" s="59"/>
      <c r="AM1501" s="60"/>
      <c r="AP1501" s="61"/>
      <c r="AS1501" s="62"/>
      <c r="AY1501" s="58"/>
    </row>
    <row r="1502" spans="9:51" x14ac:dyDescent="0.25">
      <c r="I1502" s="58"/>
      <c r="J1502" s="59"/>
      <c r="AD1502" s="59"/>
      <c r="AE1502" s="59"/>
      <c r="AF1502" s="60"/>
      <c r="AI1502" s="61"/>
      <c r="AR1502" s="61"/>
      <c r="AY1502" s="58"/>
    </row>
    <row r="1503" spans="9:51" x14ac:dyDescent="0.25">
      <c r="I1503" s="58"/>
      <c r="J1503" s="59"/>
      <c r="AD1503" s="59"/>
      <c r="AE1503" s="59"/>
      <c r="AF1503" s="60"/>
      <c r="AI1503" s="61"/>
      <c r="AR1503" s="61"/>
      <c r="AY1503" s="58"/>
    </row>
    <row r="1504" spans="9:51" x14ac:dyDescent="0.25">
      <c r="I1504" s="58"/>
      <c r="J1504" s="59"/>
      <c r="AD1504" s="59"/>
      <c r="AE1504" s="59"/>
      <c r="AF1504" s="60"/>
      <c r="AI1504" s="61"/>
      <c r="AR1504" s="61"/>
      <c r="AY1504" s="58"/>
    </row>
    <row r="1505" spans="9:51" x14ac:dyDescent="0.25">
      <c r="I1505" s="58"/>
      <c r="J1505" s="59"/>
      <c r="AD1505" s="59"/>
      <c r="AE1505" s="59"/>
      <c r="AF1505" s="60"/>
      <c r="AI1505" s="61"/>
      <c r="AR1505" s="61"/>
      <c r="AY1505" s="58"/>
    </row>
    <row r="1506" spans="9:51" x14ac:dyDescent="0.25">
      <c r="I1506" s="58"/>
      <c r="J1506" s="59"/>
      <c r="AD1506" s="59"/>
      <c r="AE1506" s="59"/>
      <c r="AF1506" s="60"/>
      <c r="AI1506" s="61"/>
      <c r="AS1506" s="62"/>
      <c r="AY1506" s="58"/>
    </row>
    <row r="1507" spans="9:51" x14ac:dyDescent="0.25">
      <c r="I1507" s="58"/>
      <c r="J1507" s="59"/>
      <c r="AD1507" s="59"/>
      <c r="AE1507" s="59"/>
      <c r="AF1507" s="60"/>
      <c r="AI1507" s="61"/>
      <c r="AS1507" s="62"/>
      <c r="AY1507" s="58"/>
    </row>
    <row r="1508" spans="9:51" x14ac:dyDescent="0.25">
      <c r="I1508" s="58"/>
      <c r="J1508" s="59"/>
      <c r="AD1508" s="59"/>
      <c r="AE1508" s="59"/>
      <c r="AF1508" s="60"/>
      <c r="AI1508" s="61"/>
      <c r="AS1508" s="62"/>
      <c r="AY1508" s="58"/>
    </row>
    <row r="1509" spans="9:51" x14ac:dyDescent="0.25">
      <c r="I1509" s="58"/>
      <c r="J1509" s="59"/>
      <c r="AD1509" s="59"/>
      <c r="AE1509" s="59"/>
      <c r="AF1509" s="60"/>
      <c r="AI1509" s="61"/>
      <c r="AS1509" s="62"/>
      <c r="AY1509" s="58"/>
    </row>
    <row r="1510" spans="9:51" x14ac:dyDescent="0.25">
      <c r="I1510" s="58"/>
      <c r="J1510" s="59"/>
      <c r="AD1510" s="59"/>
      <c r="AE1510" s="59"/>
      <c r="AF1510" s="60"/>
      <c r="AI1510" s="61"/>
      <c r="AS1510" s="62"/>
      <c r="AY1510" s="58"/>
    </row>
    <row r="1511" spans="9:51" x14ac:dyDescent="0.25">
      <c r="I1511" s="58"/>
      <c r="J1511" s="59"/>
      <c r="AD1511" s="59"/>
      <c r="AE1511" s="59"/>
      <c r="AF1511" s="60"/>
      <c r="AI1511" s="61"/>
      <c r="AS1511" s="62"/>
      <c r="AY1511" s="58"/>
    </row>
    <row r="1512" spans="9:51" x14ac:dyDescent="0.25">
      <c r="I1512" s="58"/>
      <c r="J1512" s="59"/>
      <c r="AD1512" s="59"/>
      <c r="AE1512" s="59"/>
      <c r="AF1512" s="60"/>
      <c r="AI1512" s="61"/>
      <c r="AR1512" s="61"/>
      <c r="AY1512" s="58"/>
    </row>
    <row r="1513" spans="9:51" x14ac:dyDescent="0.25">
      <c r="I1513" s="58"/>
      <c r="J1513" s="59"/>
      <c r="AD1513" s="59"/>
      <c r="AE1513" s="59"/>
      <c r="AF1513" s="60"/>
      <c r="AI1513" s="61"/>
      <c r="AR1513" s="61"/>
      <c r="AY1513" s="58"/>
    </row>
    <row r="1514" spans="9:51" x14ac:dyDescent="0.25">
      <c r="I1514" s="58"/>
      <c r="J1514" s="59"/>
      <c r="AD1514" s="59"/>
      <c r="AE1514" s="59"/>
      <c r="AF1514" s="60"/>
      <c r="AI1514" s="61"/>
      <c r="AR1514" s="61"/>
      <c r="AY1514" s="58"/>
    </row>
    <row r="1515" spans="9:51" x14ac:dyDescent="0.25">
      <c r="I1515" s="58"/>
      <c r="J1515" s="59"/>
      <c r="AD1515" s="59"/>
      <c r="AE1515" s="59"/>
      <c r="AF1515" s="60"/>
      <c r="AI1515" s="61"/>
      <c r="AS1515" s="62"/>
      <c r="AY1515" s="58"/>
    </row>
    <row r="1516" spans="9:51" x14ac:dyDescent="0.25">
      <c r="I1516" s="58"/>
      <c r="J1516" s="59"/>
      <c r="AD1516" s="59"/>
      <c r="AE1516" s="59"/>
      <c r="AF1516" s="60"/>
      <c r="AI1516" s="61"/>
      <c r="AR1516" s="61"/>
      <c r="AY1516" s="58"/>
    </row>
    <row r="1517" spans="9:51" x14ac:dyDescent="0.25">
      <c r="I1517" s="58"/>
      <c r="J1517" s="59"/>
      <c r="AD1517" s="59"/>
      <c r="AE1517" s="59"/>
      <c r="AF1517" s="60"/>
      <c r="AI1517" s="61"/>
      <c r="AR1517" s="61"/>
      <c r="AY1517" s="58"/>
    </row>
    <row r="1518" spans="9:51" x14ac:dyDescent="0.25">
      <c r="I1518" s="58"/>
      <c r="J1518" s="59"/>
      <c r="AD1518" s="59"/>
      <c r="AE1518" s="59"/>
      <c r="AF1518" s="60"/>
      <c r="AI1518" s="61"/>
      <c r="AR1518" s="61"/>
      <c r="AY1518" s="58"/>
    </row>
    <row r="1519" spans="9:51" x14ac:dyDescent="0.25">
      <c r="I1519" s="58"/>
      <c r="J1519" s="59"/>
      <c r="AD1519" s="59"/>
      <c r="AE1519" s="59"/>
      <c r="AF1519" s="60"/>
      <c r="AI1519" s="61"/>
      <c r="AK1519" s="59"/>
      <c r="AL1519" s="59"/>
      <c r="AM1519" s="60"/>
      <c r="AP1519" s="61"/>
      <c r="AS1519" s="62"/>
      <c r="AY1519" s="58"/>
    </row>
    <row r="1520" spans="9:51" x14ac:dyDescent="0.25">
      <c r="I1520" s="58"/>
      <c r="J1520" s="59"/>
      <c r="AS1520" s="62"/>
      <c r="AY1520" s="58"/>
    </row>
    <row r="1521" spans="9:51" x14ac:dyDescent="0.25">
      <c r="I1521" s="58"/>
      <c r="J1521" s="59"/>
      <c r="AD1521" s="59"/>
      <c r="AE1521" s="59"/>
      <c r="AF1521" s="60"/>
      <c r="AI1521" s="61"/>
      <c r="AR1521" s="61"/>
      <c r="AY1521" s="58"/>
    </row>
    <row r="1522" spans="9:51" x14ac:dyDescent="0.25">
      <c r="I1522" s="58"/>
      <c r="J1522" s="59"/>
      <c r="AD1522" s="59"/>
      <c r="AE1522" s="59"/>
      <c r="AF1522" s="60"/>
      <c r="AI1522" s="61"/>
      <c r="AS1522" s="62"/>
      <c r="AY1522" s="58"/>
    </row>
    <row r="1523" spans="9:51" x14ac:dyDescent="0.25">
      <c r="I1523" s="58"/>
      <c r="J1523" s="59"/>
      <c r="AD1523" s="59"/>
      <c r="AE1523" s="59"/>
      <c r="AF1523" s="60"/>
      <c r="AI1523" s="61"/>
      <c r="AS1523" s="62"/>
      <c r="AY1523" s="58"/>
    </row>
    <row r="1524" spans="9:51" x14ac:dyDescent="0.25">
      <c r="I1524" s="58"/>
      <c r="J1524" s="59"/>
      <c r="AD1524" s="59"/>
      <c r="AE1524" s="59"/>
      <c r="AF1524" s="60"/>
      <c r="AI1524" s="61"/>
      <c r="AS1524" s="62"/>
      <c r="AY1524" s="58"/>
    </row>
    <row r="1525" spans="9:51" x14ac:dyDescent="0.25">
      <c r="I1525" s="58"/>
      <c r="J1525" s="59"/>
      <c r="AD1525" s="59"/>
      <c r="AE1525" s="59"/>
      <c r="AF1525" s="60"/>
      <c r="AI1525" s="61"/>
      <c r="AS1525" s="62"/>
      <c r="AY1525" s="58"/>
    </row>
    <row r="1526" spans="9:51" x14ac:dyDescent="0.25">
      <c r="I1526" s="58"/>
      <c r="J1526" s="59"/>
      <c r="AD1526" s="59"/>
      <c r="AE1526" s="59"/>
      <c r="AF1526" s="60"/>
      <c r="AI1526" s="61"/>
      <c r="AS1526" s="62"/>
      <c r="AY1526" s="58"/>
    </row>
    <row r="1527" spans="9:51" x14ac:dyDescent="0.25">
      <c r="I1527" s="58"/>
      <c r="J1527" s="59"/>
      <c r="AD1527" s="59"/>
      <c r="AE1527" s="59"/>
      <c r="AF1527" s="60"/>
      <c r="AI1527" s="61"/>
      <c r="AS1527" s="62"/>
      <c r="AY1527" s="58"/>
    </row>
    <row r="1528" spans="9:51" x14ac:dyDescent="0.25">
      <c r="I1528" s="58"/>
      <c r="J1528" s="59"/>
      <c r="AD1528" s="59"/>
      <c r="AE1528" s="59"/>
      <c r="AF1528" s="60"/>
      <c r="AI1528" s="61"/>
      <c r="AR1528" s="61"/>
      <c r="AY1528" s="58"/>
    </row>
    <row r="1529" spans="9:51" x14ac:dyDescent="0.25">
      <c r="I1529" s="58"/>
      <c r="J1529" s="59"/>
      <c r="AD1529" s="59"/>
      <c r="AE1529" s="59"/>
      <c r="AF1529" s="60"/>
      <c r="AI1529" s="61"/>
      <c r="AS1529" s="62"/>
      <c r="AY1529" s="58"/>
    </row>
    <row r="1530" spans="9:51" x14ac:dyDescent="0.25">
      <c r="I1530" s="58"/>
      <c r="J1530" s="59"/>
      <c r="AD1530" s="59"/>
      <c r="AE1530" s="59"/>
      <c r="AF1530" s="60"/>
      <c r="AI1530" s="61"/>
      <c r="AK1530" s="59"/>
      <c r="AL1530" s="59"/>
      <c r="AM1530" s="60"/>
      <c r="AP1530" s="61"/>
      <c r="AS1530" s="62"/>
      <c r="AY1530" s="58"/>
    </row>
    <row r="1531" spans="9:51" x14ac:dyDescent="0.25">
      <c r="I1531" s="58"/>
      <c r="J1531" s="59"/>
      <c r="AD1531" s="59"/>
      <c r="AE1531" s="59"/>
      <c r="AF1531" s="60"/>
      <c r="AI1531" s="61"/>
      <c r="AS1531" s="62"/>
      <c r="AY1531" s="58"/>
    </row>
    <row r="1532" spans="9:51" x14ac:dyDescent="0.25">
      <c r="I1532" s="58"/>
      <c r="J1532" s="59"/>
      <c r="AD1532" s="59"/>
      <c r="AE1532" s="59"/>
      <c r="AF1532" s="60"/>
      <c r="AI1532" s="61"/>
      <c r="AS1532" s="62"/>
      <c r="AY1532" s="58"/>
    </row>
    <row r="1533" spans="9:51" x14ac:dyDescent="0.25">
      <c r="I1533" s="58"/>
      <c r="J1533" s="59"/>
      <c r="AD1533" s="59"/>
      <c r="AE1533" s="59"/>
      <c r="AF1533" s="60"/>
      <c r="AI1533" s="61"/>
      <c r="AK1533" s="59"/>
      <c r="AL1533" s="59"/>
      <c r="AM1533" s="60"/>
      <c r="AP1533" s="61"/>
      <c r="AS1533" s="62"/>
      <c r="AY1533" s="58"/>
    </row>
    <row r="1534" spans="9:51" x14ac:dyDescent="0.25">
      <c r="I1534" s="58"/>
      <c r="J1534" s="59"/>
      <c r="AD1534" s="59"/>
      <c r="AE1534" s="59"/>
      <c r="AF1534" s="60"/>
      <c r="AI1534" s="61"/>
      <c r="AR1534" s="61"/>
      <c r="AY1534" s="58"/>
    </row>
    <row r="1535" spans="9:51" x14ac:dyDescent="0.25">
      <c r="I1535" s="58"/>
      <c r="J1535" s="59"/>
      <c r="AD1535" s="59"/>
      <c r="AE1535" s="59"/>
      <c r="AF1535" s="60"/>
      <c r="AI1535" s="61"/>
      <c r="AS1535" s="62"/>
      <c r="AY1535" s="58"/>
    </row>
    <row r="1536" spans="9:51" x14ac:dyDescent="0.25">
      <c r="I1536" s="58"/>
      <c r="J1536" s="59"/>
      <c r="AD1536" s="59"/>
      <c r="AE1536" s="59"/>
      <c r="AF1536" s="60"/>
      <c r="AI1536" s="61"/>
      <c r="AK1536" s="59"/>
      <c r="AL1536" s="59"/>
      <c r="AM1536" s="60"/>
      <c r="AP1536" s="61"/>
      <c r="AS1536" s="62"/>
      <c r="AY1536" s="58"/>
    </row>
    <row r="1537" spans="9:51" x14ac:dyDescent="0.25">
      <c r="I1537" s="58"/>
      <c r="J1537" s="59"/>
      <c r="AD1537" s="59"/>
      <c r="AE1537" s="59"/>
      <c r="AF1537" s="60"/>
      <c r="AI1537" s="61"/>
      <c r="AR1537" s="61"/>
      <c r="AY1537" s="58"/>
    </row>
    <row r="1538" spans="9:51" x14ac:dyDescent="0.25">
      <c r="I1538" s="58"/>
      <c r="J1538" s="59"/>
      <c r="AD1538" s="59"/>
      <c r="AE1538" s="59"/>
      <c r="AF1538" s="60"/>
      <c r="AI1538" s="61"/>
      <c r="AS1538" s="62"/>
      <c r="AY1538" s="58"/>
    </row>
    <row r="1539" spans="9:51" x14ac:dyDescent="0.25">
      <c r="I1539" s="58"/>
      <c r="J1539" s="59"/>
      <c r="AD1539" s="59"/>
      <c r="AE1539" s="59"/>
      <c r="AF1539" s="60"/>
      <c r="AI1539" s="61"/>
      <c r="AR1539" s="61"/>
      <c r="AY1539" s="58"/>
    </row>
    <row r="1540" spans="9:51" x14ac:dyDescent="0.25">
      <c r="I1540" s="58"/>
      <c r="J1540" s="59"/>
      <c r="AD1540" s="59"/>
      <c r="AE1540" s="59"/>
      <c r="AF1540" s="60"/>
      <c r="AI1540" s="61"/>
      <c r="AS1540" s="62"/>
      <c r="AY1540" s="58"/>
    </row>
    <row r="1541" spans="9:51" x14ac:dyDescent="0.25">
      <c r="I1541" s="58"/>
      <c r="J1541" s="59"/>
      <c r="AD1541" s="59"/>
      <c r="AE1541" s="59"/>
      <c r="AF1541" s="60"/>
      <c r="AI1541" s="61"/>
      <c r="AS1541" s="62"/>
      <c r="AY1541" s="58"/>
    </row>
    <row r="1542" spans="9:51" x14ac:dyDescent="0.25">
      <c r="I1542" s="58"/>
      <c r="J1542" s="59"/>
      <c r="AD1542" s="59"/>
      <c r="AE1542" s="59"/>
      <c r="AF1542" s="60"/>
      <c r="AI1542" s="61"/>
      <c r="AK1542" s="59"/>
      <c r="AL1542" s="59"/>
      <c r="AM1542" s="60"/>
      <c r="AP1542" s="61"/>
      <c r="AS1542" s="62"/>
      <c r="AY1542" s="58"/>
    </row>
    <row r="1543" spans="9:51" x14ac:dyDescent="0.25">
      <c r="I1543" s="58"/>
      <c r="J1543" s="59"/>
      <c r="AD1543" s="59"/>
      <c r="AE1543" s="59"/>
      <c r="AF1543" s="60"/>
      <c r="AI1543" s="61"/>
      <c r="AR1543" s="61"/>
      <c r="AY1543" s="58"/>
    </row>
    <row r="1544" spans="9:51" x14ac:dyDescent="0.25">
      <c r="I1544" s="58"/>
      <c r="J1544" s="59"/>
      <c r="AD1544" s="59"/>
      <c r="AE1544" s="59"/>
      <c r="AF1544" s="60"/>
      <c r="AI1544" s="61"/>
      <c r="AR1544" s="61"/>
      <c r="AY1544" s="58"/>
    </row>
    <row r="1545" spans="9:51" x14ac:dyDescent="0.25">
      <c r="I1545" s="58"/>
      <c r="J1545" s="59"/>
      <c r="AD1545" s="59"/>
      <c r="AE1545" s="59"/>
      <c r="AF1545" s="60"/>
      <c r="AI1545" s="61"/>
      <c r="AR1545" s="61"/>
      <c r="AY1545" s="58"/>
    </row>
    <row r="1546" spans="9:51" x14ac:dyDescent="0.25">
      <c r="I1546" s="58"/>
      <c r="J1546" s="59"/>
      <c r="AD1546" s="59"/>
      <c r="AE1546" s="59"/>
      <c r="AF1546" s="60"/>
      <c r="AI1546" s="61"/>
      <c r="AS1546" s="62"/>
      <c r="AY1546" s="58"/>
    </row>
    <row r="1547" spans="9:51" x14ac:dyDescent="0.25">
      <c r="I1547" s="58"/>
      <c r="J1547" s="59"/>
      <c r="AD1547" s="59"/>
      <c r="AE1547" s="59"/>
      <c r="AF1547" s="60"/>
      <c r="AI1547" s="61"/>
      <c r="AR1547" s="61"/>
      <c r="AY1547" s="58"/>
    </row>
    <row r="1548" spans="9:51" x14ac:dyDescent="0.25">
      <c r="I1548" s="58"/>
      <c r="J1548" s="59"/>
      <c r="AD1548" s="59"/>
      <c r="AE1548" s="59"/>
      <c r="AF1548" s="60"/>
      <c r="AI1548" s="61"/>
      <c r="AS1548" s="62"/>
      <c r="AY1548" s="58"/>
    </row>
    <row r="1549" spans="9:51" x14ac:dyDescent="0.25">
      <c r="I1549" s="58"/>
      <c r="J1549" s="59"/>
      <c r="AD1549" s="59"/>
      <c r="AE1549" s="59"/>
      <c r="AF1549" s="60"/>
      <c r="AI1549" s="61"/>
      <c r="AR1549" s="61"/>
      <c r="AY1549" s="58"/>
    </row>
    <row r="1550" spans="9:51" x14ac:dyDescent="0.25">
      <c r="I1550" s="58"/>
      <c r="J1550" s="59"/>
      <c r="AD1550" s="59"/>
      <c r="AE1550" s="59"/>
      <c r="AF1550" s="60"/>
      <c r="AI1550" s="61"/>
      <c r="AK1550" s="59"/>
      <c r="AL1550" s="59"/>
      <c r="AM1550" s="60"/>
      <c r="AP1550" s="61"/>
      <c r="AS1550" s="62"/>
      <c r="AY1550" s="58"/>
    </row>
    <row r="1551" spans="9:51" x14ac:dyDescent="0.25">
      <c r="I1551" s="58"/>
      <c r="J1551" s="59"/>
      <c r="AD1551" s="59"/>
      <c r="AE1551" s="59"/>
      <c r="AF1551" s="60"/>
      <c r="AI1551" s="61"/>
      <c r="AS1551" s="62"/>
      <c r="AY1551" s="58"/>
    </row>
    <row r="1552" spans="9:51" x14ac:dyDescent="0.25">
      <c r="I1552" s="58"/>
      <c r="J1552" s="59"/>
      <c r="AD1552" s="59"/>
      <c r="AE1552" s="59"/>
      <c r="AF1552" s="60"/>
      <c r="AI1552" s="61"/>
      <c r="AR1552" s="61"/>
      <c r="AY1552" s="58"/>
    </row>
    <row r="1553" spans="9:51" x14ac:dyDescent="0.25">
      <c r="I1553" s="58"/>
      <c r="J1553" s="59"/>
      <c r="AD1553" s="59"/>
      <c r="AE1553" s="59"/>
      <c r="AF1553" s="60"/>
      <c r="AI1553" s="61"/>
      <c r="AR1553" s="61"/>
      <c r="AY1553" s="58"/>
    </row>
    <row r="1554" spans="9:51" x14ac:dyDescent="0.25">
      <c r="I1554" s="58"/>
      <c r="J1554" s="59"/>
      <c r="AD1554" s="59"/>
      <c r="AE1554" s="59"/>
      <c r="AF1554" s="60"/>
      <c r="AI1554" s="61"/>
      <c r="AS1554" s="62"/>
      <c r="AY1554" s="58"/>
    </row>
    <row r="1555" spans="9:51" x14ac:dyDescent="0.25">
      <c r="I1555" s="58"/>
      <c r="J1555" s="59"/>
      <c r="AD1555" s="59"/>
      <c r="AE1555" s="59"/>
      <c r="AF1555" s="60"/>
      <c r="AI1555" s="61"/>
      <c r="AR1555" s="61"/>
      <c r="AY1555" s="58"/>
    </row>
    <row r="1556" spans="9:51" x14ac:dyDescent="0.25">
      <c r="I1556" s="58"/>
      <c r="J1556" s="59"/>
      <c r="AD1556" s="59"/>
      <c r="AE1556" s="59"/>
      <c r="AF1556" s="60"/>
      <c r="AI1556" s="61"/>
      <c r="AS1556" s="62"/>
      <c r="AY1556" s="58"/>
    </row>
    <row r="1557" spans="9:51" x14ac:dyDescent="0.25">
      <c r="I1557" s="58"/>
      <c r="J1557" s="59"/>
      <c r="AD1557" s="59"/>
      <c r="AE1557" s="59"/>
      <c r="AF1557" s="60"/>
      <c r="AI1557" s="61"/>
      <c r="AS1557" s="62"/>
      <c r="AY1557" s="58"/>
    </row>
    <row r="1558" spans="9:51" x14ac:dyDescent="0.25">
      <c r="I1558" s="58"/>
      <c r="J1558" s="59"/>
      <c r="AD1558" s="59"/>
      <c r="AE1558" s="59"/>
      <c r="AF1558" s="60"/>
      <c r="AI1558" s="61"/>
      <c r="AR1558" s="61"/>
      <c r="AY1558" s="58"/>
    </row>
    <row r="1559" spans="9:51" x14ac:dyDescent="0.25">
      <c r="I1559" s="58"/>
      <c r="J1559" s="59"/>
      <c r="AD1559" s="59"/>
      <c r="AE1559" s="59"/>
      <c r="AF1559" s="60"/>
      <c r="AI1559" s="61"/>
      <c r="AR1559" s="61"/>
      <c r="AY1559" s="58"/>
    </row>
    <row r="1560" spans="9:51" x14ac:dyDescent="0.25">
      <c r="I1560" s="58"/>
      <c r="J1560" s="59"/>
      <c r="AD1560" s="59"/>
      <c r="AE1560" s="59"/>
      <c r="AF1560" s="60"/>
      <c r="AI1560" s="61"/>
      <c r="AK1560" s="59"/>
      <c r="AL1560" s="59"/>
      <c r="AM1560" s="60"/>
      <c r="AP1560" s="61"/>
      <c r="AS1560" s="62"/>
      <c r="AY1560" s="58"/>
    </row>
    <row r="1561" spans="9:51" x14ac:dyDescent="0.25">
      <c r="I1561" s="58"/>
      <c r="J1561" s="59"/>
      <c r="AD1561" s="59"/>
      <c r="AE1561" s="59"/>
      <c r="AF1561" s="60"/>
      <c r="AI1561" s="61"/>
      <c r="AS1561" s="62"/>
      <c r="AY1561" s="58"/>
    </row>
    <row r="1562" spans="9:51" x14ac:dyDescent="0.25">
      <c r="I1562" s="58"/>
      <c r="J1562" s="59"/>
      <c r="AD1562" s="59"/>
      <c r="AE1562" s="59"/>
      <c r="AF1562" s="60"/>
      <c r="AI1562" s="61"/>
      <c r="AS1562" s="62"/>
      <c r="AY1562" s="58"/>
    </row>
    <row r="1563" spans="9:51" x14ac:dyDescent="0.25">
      <c r="I1563" s="58"/>
      <c r="J1563" s="59"/>
      <c r="AD1563" s="59"/>
      <c r="AE1563" s="59"/>
      <c r="AF1563" s="60"/>
      <c r="AI1563" s="61"/>
      <c r="AS1563" s="62"/>
      <c r="AY1563" s="58"/>
    </row>
    <row r="1564" spans="9:51" x14ac:dyDescent="0.25">
      <c r="I1564" s="58"/>
      <c r="J1564" s="59"/>
      <c r="AD1564" s="59"/>
      <c r="AE1564" s="59"/>
      <c r="AF1564" s="60"/>
      <c r="AI1564" s="61"/>
      <c r="AS1564" s="62"/>
      <c r="AY1564" s="58"/>
    </row>
    <row r="1565" spans="9:51" x14ac:dyDescent="0.25">
      <c r="I1565" s="58"/>
      <c r="J1565" s="59"/>
      <c r="AD1565" s="59"/>
      <c r="AE1565" s="59"/>
      <c r="AF1565" s="60"/>
      <c r="AI1565" s="61"/>
      <c r="AR1565" s="61"/>
      <c r="AY1565" s="58"/>
    </row>
    <row r="1566" spans="9:51" x14ac:dyDescent="0.25">
      <c r="I1566" s="58"/>
      <c r="J1566" s="59"/>
      <c r="AD1566" s="59"/>
      <c r="AE1566" s="59"/>
      <c r="AF1566" s="60"/>
      <c r="AI1566" s="61"/>
      <c r="AR1566" s="61"/>
      <c r="AY1566" s="58"/>
    </row>
    <row r="1567" spans="9:51" x14ac:dyDescent="0.25">
      <c r="I1567" s="58"/>
      <c r="J1567" s="59"/>
      <c r="AD1567" s="59"/>
      <c r="AE1567" s="59"/>
      <c r="AF1567" s="60"/>
      <c r="AI1567" s="61"/>
      <c r="AR1567" s="61"/>
      <c r="AY1567" s="58"/>
    </row>
    <row r="1568" spans="9:51" x14ac:dyDescent="0.25">
      <c r="I1568" s="58"/>
      <c r="J1568" s="59"/>
      <c r="AD1568" s="59"/>
      <c r="AE1568" s="59"/>
      <c r="AF1568" s="60"/>
      <c r="AI1568" s="61"/>
      <c r="AR1568" s="61"/>
      <c r="AY1568" s="58"/>
    </row>
    <row r="1569" spans="9:51" x14ac:dyDescent="0.25">
      <c r="I1569" s="58"/>
      <c r="J1569" s="59"/>
      <c r="AD1569" s="59"/>
      <c r="AE1569" s="59"/>
      <c r="AF1569" s="60"/>
      <c r="AI1569" s="61"/>
      <c r="AS1569" s="62"/>
      <c r="AY1569" s="58"/>
    </row>
    <row r="1570" spans="9:51" x14ac:dyDescent="0.25">
      <c r="I1570" s="58"/>
      <c r="J1570" s="59"/>
      <c r="AD1570" s="59"/>
      <c r="AE1570" s="59"/>
      <c r="AF1570" s="60"/>
      <c r="AI1570" s="61"/>
      <c r="AS1570" s="62"/>
      <c r="AY1570" s="58"/>
    </row>
    <row r="1571" spans="9:51" x14ac:dyDescent="0.25">
      <c r="I1571" s="58"/>
      <c r="J1571" s="59"/>
      <c r="AD1571" s="59"/>
      <c r="AE1571" s="59"/>
      <c r="AF1571" s="60"/>
      <c r="AI1571" s="61"/>
      <c r="AR1571" s="61"/>
      <c r="AY1571" s="58"/>
    </row>
    <row r="1572" spans="9:51" x14ac:dyDescent="0.25">
      <c r="I1572" s="58"/>
      <c r="J1572" s="59"/>
      <c r="AD1572" s="59"/>
      <c r="AE1572" s="59"/>
      <c r="AF1572" s="60"/>
      <c r="AI1572" s="61"/>
      <c r="AS1572" s="62"/>
      <c r="AY1572" s="58"/>
    </row>
    <row r="1573" spans="9:51" x14ac:dyDescent="0.25">
      <c r="I1573" s="58"/>
      <c r="J1573" s="59"/>
      <c r="AD1573" s="59"/>
      <c r="AE1573" s="59"/>
      <c r="AF1573" s="60"/>
      <c r="AI1573" s="61"/>
      <c r="AR1573" s="61"/>
      <c r="AY1573" s="58"/>
    </row>
    <row r="1574" spans="9:51" x14ac:dyDescent="0.25">
      <c r="I1574" s="58"/>
      <c r="J1574" s="59"/>
      <c r="AD1574" s="59"/>
      <c r="AE1574" s="59"/>
      <c r="AF1574" s="60"/>
      <c r="AI1574" s="61"/>
      <c r="AS1574" s="62"/>
      <c r="AY1574" s="58"/>
    </row>
    <row r="1575" spans="9:51" x14ac:dyDescent="0.25">
      <c r="I1575" s="58"/>
      <c r="J1575" s="59"/>
      <c r="AD1575" s="59"/>
      <c r="AE1575" s="59"/>
      <c r="AF1575" s="60"/>
      <c r="AI1575" s="61"/>
      <c r="AS1575" s="62"/>
      <c r="AY1575" s="58"/>
    </row>
    <row r="1576" spans="9:51" x14ac:dyDescent="0.25">
      <c r="I1576" s="58"/>
      <c r="J1576" s="59"/>
      <c r="AD1576" s="59"/>
      <c r="AE1576" s="59"/>
      <c r="AF1576" s="60"/>
      <c r="AI1576" s="61"/>
      <c r="AR1576" s="61"/>
      <c r="AY1576" s="58"/>
    </row>
    <row r="1577" spans="9:51" x14ac:dyDescent="0.25">
      <c r="I1577" s="58"/>
      <c r="J1577" s="59"/>
      <c r="AD1577" s="59"/>
      <c r="AE1577" s="59"/>
      <c r="AF1577" s="60"/>
      <c r="AI1577" s="61"/>
      <c r="AS1577" s="62"/>
      <c r="AY1577" s="58"/>
    </row>
    <row r="1578" spans="9:51" x14ac:dyDescent="0.25">
      <c r="I1578" s="58"/>
      <c r="J1578" s="59"/>
      <c r="AD1578" s="59"/>
      <c r="AE1578" s="59"/>
      <c r="AF1578" s="60"/>
      <c r="AI1578" s="61"/>
      <c r="AR1578" s="61"/>
      <c r="AY1578" s="58"/>
    </row>
    <row r="1579" spans="9:51" x14ac:dyDescent="0.25">
      <c r="I1579" s="58"/>
      <c r="J1579" s="59"/>
      <c r="AD1579" s="59"/>
      <c r="AE1579" s="59"/>
      <c r="AF1579" s="60"/>
      <c r="AI1579" s="61"/>
      <c r="AR1579" s="61"/>
      <c r="AY1579" s="58"/>
    </row>
    <row r="1580" spans="9:51" x14ac:dyDescent="0.25">
      <c r="I1580" s="58"/>
      <c r="J1580" s="59"/>
      <c r="AD1580" s="59"/>
      <c r="AE1580" s="59"/>
      <c r="AF1580" s="60"/>
      <c r="AI1580" s="61"/>
      <c r="AR1580" s="61"/>
      <c r="AY1580" s="58"/>
    </row>
    <row r="1581" spans="9:51" x14ac:dyDescent="0.25">
      <c r="I1581" s="58"/>
      <c r="J1581" s="59"/>
      <c r="AD1581" s="59"/>
      <c r="AE1581" s="59"/>
      <c r="AF1581" s="60"/>
      <c r="AI1581" s="61"/>
      <c r="AS1581" s="62"/>
      <c r="AY1581" s="58"/>
    </row>
    <row r="1582" spans="9:51" x14ac:dyDescent="0.25">
      <c r="I1582" s="58"/>
      <c r="J1582" s="59"/>
      <c r="AD1582" s="59"/>
      <c r="AE1582" s="59"/>
      <c r="AF1582" s="60"/>
      <c r="AI1582" s="61"/>
      <c r="AR1582" s="61"/>
      <c r="AY1582" s="58"/>
    </row>
    <row r="1583" spans="9:51" x14ac:dyDescent="0.25">
      <c r="I1583" s="58"/>
      <c r="J1583" s="59"/>
      <c r="AD1583" s="59"/>
      <c r="AE1583" s="59"/>
      <c r="AF1583" s="60"/>
      <c r="AI1583" s="61"/>
      <c r="AS1583" s="62"/>
      <c r="AY1583" s="58"/>
    </row>
    <row r="1584" spans="9:51" x14ac:dyDescent="0.25">
      <c r="I1584" s="58"/>
      <c r="J1584" s="59"/>
      <c r="AD1584" s="59"/>
      <c r="AE1584" s="59"/>
      <c r="AF1584" s="60"/>
      <c r="AI1584" s="61"/>
      <c r="AS1584" s="62"/>
      <c r="AY1584" s="58"/>
    </row>
    <row r="1585" spans="9:51" x14ac:dyDescent="0.25">
      <c r="I1585" s="58"/>
      <c r="J1585" s="59"/>
      <c r="AD1585" s="59"/>
      <c r="AE1585" s="59"/>
      <c r="AF1585" s="60"/>
      <c r="AI1585" s="61"/>
      <c r="AR1585" s="61"/>
      <c r="AY1585" s="58"/>
    </row>
    <row r="1586" spans="9:51" x14ac:dyDescent="0.25">
      <c r="I1586" s="58"/>
      <c r="J1586" s="59"/>
      <c r="AD1586" s="59"/>
      <c r="AE1586" s="59"/>
      <c r="AF1586" s="60"/>
      <c r="AI1586" s="61"/>
      <c r="AR1586" s="61"/>
      <c r="AY1586" s="58"/>
    </row>
    <row r="1587" spans="9:51" x14ac:dyDescent="0.25">
      <c r="I1587" s="58"/>
      <c r="J1587" s="59"/>
      <c r="AD1587" s="59"/>
      <c r="AE1587" s="59"/>
      <c r="AF1587" s="60"/>
      <c r="AI1587" s="61"/>
      <c r="AR1587" s="61"/>
      <c r="AY1587" s="58"/>
    </row>
    <row r="1588" spans="9:51" x14ac:dyDescent="0.25">
      <c r="I1588" s="58"/>
      <c r="J1588" s="59"/>
      <c r="AD1588" s="59"/>
      <c r="AE1588" s="59"/>
      <c r="AF1588" s="60"/>
      <c r="AI1588" s="61"/>
      <c r="AS1588" s="62"/>
      <c r="AY1588" s="58"/>
    </row>
    <row r="1589" spans="9:51" x14ac:dyDescent="0.25">
      <c r="I1589" s="58"/>
      <c r="J1589" s="59"/>
      <c r="AD1589" s="59"/>
      <c r="AE1589" s="59"/>
      <c r="AF1589" s="60"/>
      <c r="AI1589" s="61"/>
      <c r="AR1589" s="61"/>
      <c r="AY1589" s="58"/>
    </row>
    <row r="1590" spans="9:51" x14ac:dyDescent="0.25">
      <c r="I1590" s="58"/>
      <c r="J1590" s="59"/>
      <c r="AD1590" s="59"/>
      <c r="AE1590" s="59"/>
      <c r="AF1590" s="60"/>
      <c r="AI1590" s="61"/>
      <c r="AR1590" s="61"/>
      <c r="AY1590" s="58"/>
    </row>
    <row r="1591" spans="9:51" x14ac:dyDescent="0.25">
      <c r="I1591" s="58"/>
      <c r="J1591" s="59"/>
      <c r="AD1591" s="59"/>
      <c r="AE1591" s="59"/>
      <c r="AF1591" s="60"/>
      <c r="AI1591" s="61"/>
      <c r="AR1591" s="61"/>
      <c r="AY1591" s="58"/>
    </row>
    <row r="1592" spans="9:51" x14ac:dyDescent="0.25">
      <c r="I1592" s="58"/>
      <c r="J1592" s="59"/>
      <c r="AD1592" s="59"/>
      <c r="AE1592" s="59"/>
      <c r="AF1592" s="60"/>
      <c r="AI1592" s="61"/>
      <c r="AS1592" s="62"/>
      <c r="AY1592" s="58"/>
    </row>
    <row r="1593" spans="9:51" x14ac:dyDescent="0.25">
      <c r="I1593" s="58"/>
      <c r="J1593" s="59"/>
      <c r="AD1593" s="59"/>
      <c r="AE1593" s="59"/>
      <c r="AF1593" s="60"/>
      <c r="AI1593" s="61"/>
      <c r="AR1593" s="61"/>
      <c r="AY1593" s="58"/>
    </row>
    <row r="1594" spans="9:51" x14ac:dyDescent="0.25">
      <c r="I1594" s="58"/>
      <c r="J1594" s="59"/>
      <c r="AD1594" s="59"/>
      <c r="AE1594" s="59"/>
      <c r="AF1594" s="60"/>
      <c r="AI1594" s="61"/>
      <c r="AK1594" s="59"/>
      <c r="AL1594" s="59"/>
      <c r="AM1594" s="60"/>
      <c r="AP1594" s="61"/>
      <c r="AS1594" s="62"/>
      <c r="AY1594" s="58"/>
    </row>
    <row r="1595" spans="9:51" x14ac:dyDescent="0.25">
      <c r="I1595" s="58"/>
      <c r="J1595" s="59"/>
      <c r="AD1595" s="59"/>
      <c r="AE1595" s="59"/>
      <c r="AF1595" s="60"/>
      <c r="AI1595" s="61"/>
      <c r="AR1595" s="61"/>
      <c r="AY1595" s="58"/>
    </row>
    <row r="1596" spans="9:51" x14ac:dyDescent="0.25">
      <c r="I1596" s="58"/>
      <c r="J1596" s="59"/>
      <c r="AD1596" s="59"/>
      <c r="AE1596" s="59"/>
      <c r="AF1596" s="60"/>
      <c r="AI1596" s="61"/>
      <c r="AS1596" s="62"/>
      <c r="AY1596" s="58"/>
    </row>
    <row r="1597" spans="9:51" x14ac:dyDescent="0.25">
      <c r="I1597" s="58"/>
      <c r="J1597" s="59"/>
      <c r="AD1597" s="59"/>
      <c r="AE1597" s="59"/>
      <c r="AF1597" s="60"/>
      <c r="AI1597" s="61"/>
      <c r="AR1597" s="61"/>
      <c r="AY1597" s="58"/>
    </row>
    <row r="1598" spans="9:51" x14ac:dyDescent="0.25">
      <c r="I1598" s="58"/>
      <c r="J1598" s="59"/>
      <c r="AD1598" s="59"/>
      <c r="AE1598" s="59"/>
      <c r="AF1598" s="60"/>
      <c r="AI1598" s="61"/>
      <c r="AR1598" s="61"/>
      <c r="AY1598" s="58"/>
    </row>
    <row r="1599" spans="9:51" x14ac:dyDescent="0.25">
      <c r="I1599" s="58"/>
      <c r="J1599" s="59"/>
      <c r="AD1599" s="59"/>
      <c r="AE1599" s="59"/>
      <c r="AF1599" s="60"/>
      <c r="AI1599" s="61"/>
      <c r="AR1599" s="61"/>
      <c r="AY1599" s="58"/>
    </row>
    <row r="1600" spans="9:51" x14ac:dyDescent="0.25">
      <c r="I1600" s="58"/>
      <c r="J1600" s="59"/>
      <c r="AD1600" s="59"/>
      <c r="AE1600" s="59"/>
      <c r="AF1600" s="60"/>
      <c r="AI1600" s="61"/>
      <c r="AS1600" s="62"/>
      <c r="AY1600" s="58"/>
    </row>
    <row r="1601" spans="9:51" x14ac:dyDescent="0.25">
      <c r="I1601" s="58"/>
      <c r="J1601" s="59"/>
      <c r="AD1601" s="59"/>
      <c r="AE1601" s="59"/>
      <c r="AF1601" s="60"/>
      <c r="AI1601" s="61"/>
      <c r="AR1601" s="61"/>
      <c r="AY1601" s="58"/>
    </row>
    <row r="1602" spans="9:51" x14ac:dyDescent="0.25">
      <c r="I1602" s="58"/>
      <c r="J1602" s="59"/>
      <c r="AD1602" s="59"/>
      <c r="AE1602" s="59"/>
      <c r="AF1602" s="60"/>
      <c r="AI1602" s="61"/>
      <c r="AS1602" s="62"/>
      <c r="AY1602" s="58"/>
    </row>
    <row r="1603" spans="9:51" x14ac:dyDescent="0.25">
      <c r="I1603" s="58"/>
      <c r="J1603" s="59"/>
      <c r="AD1603" s="59"/>
      <c r="AE1603" s="59"/>
      <c r="AF1603" s="60"/>
      <c r="AI1603" s="61"/>
      <c r="AS1603" s="62"/>
      <c r="AY1603" s="58"/>
    </row>
    <row r="1604" spans="9:51" x14ac:dyDescent="0.25">
      <c r="I1604" s="58"/>
      <c r="J1604" s="59"/>
      <c r="AD1604" s="59"/>
      <c r="AE1604" s="59"/>
      <c r="AF1604" s="60"/>
      <c r="AI1604" s="61"/>
      <c r="AR1604" s="61"/>
      <c r="AY1604" s="58"/>
    </row>
    <row r="1605" spans="9:51" x14ac:dyDescent="0.25">
      <c r="I1605" s="58"/>
      <c r="J1605" s="59"/>
      <c r="AD1605" s="59"/>
      <c r="AE1605" s="59"/>
      <c r="AF1605" s="60"/>
      <c r="AI1605" s="61"/>
      <c r="AS1605" s="62"/>
      <c r="AY1605" s="58"/>
    </row>
    <row r="1606" spans="9:51" x14ac:dyDescent="0.25">
      <c r="I1606" s="58"/>
      <c r="J1606" s="59"/>
      <c r="AD1606" s="59"/>
      <c r="AE1606" s="59"/>
      <c r="AF1606" s="60"/>
      <c r="AI1606" s="61"/>
      <c r="AR1606" s="61"/>
      <c r="AY1606" s="58"/>
    </row>
    <row r="1607" spans="9:51" x14ac:dyDescent="0.25">
      <c r="I1607" s="58"/>
      <c r="J1607" s="59"/>
      <c r="AD1607" s="59"/>
      <c r="AE1607" s="59"/>
      <c r="AF1607" s="60"/>
      <c r="AI1607" s="61"/>
      <c r="AS1607" s="62"/>
      <c r="AY1607" s="58"/>
    </row>
    <row r="1608" spans="9:51" x14ac:dyDescent="0.25">
      <c r="I1608" s="58"/>
      <c r="J1608" s="59"/>
      <c r="AD1608" s="59"/>
      <c r="AE1608" s="59"/>
      <c r="AF1608" s="60"/>
      <c r="AI1608" s="61"/>
      <c r="AS1608" s="62"/>
      <c r="AY1608" s="58"/>
    </row>
    <row r="1609" spans="9:51" x14ac:dyDescent="0.25">
      <c r="I1609" s="58"/>
      <c r="J1609" s="59"/>
      <c r="AD1609" s="59"/>
      <c r="AE1609" s="59"/>
      <c r="AF1609" s="60"/>
      <c r="AI1609" s="61"/>
      <c r="AS1609" s="62"/>
      <c r="AY1609" s="58"/>
    </row>
    <row r="1610" spans="9:51" x14ac:dyDescent="0.25">
      <c r="I1610" s="58"/>
      <c r="J1610" s="59"/>
      <c r="AD1610" s="59"/>
      <c r="AE1610" s="59"/>
      <c r="AF1610" s="60"/>
      <c r="AI1610" s="61"/>
      <c r="AR1610" s="61"/>
      <c r="AY1610" s="58"/>
    </row>
    <row r="1611" spans="9:51" x14ac:dyDescent="0.25">
      <c r="I1611" s="58"/>
      <c r="J1611" s="59"/>
      <c r="AD1611" s="59"/>
      <c r="AE1611" s="59"/>
      <c r="AF1611" s="60"/>
      <c r="AI1611" s="61"/>
      <c r="AS1611" s="62"/>
      <c r="AY1611" s="58"/>
    </row>
    <row r="1612" spans="9:51" x14ac:dyDescent="0.25">
      <c r="I1612" s="58"/>
      <c r="J1612" s="59"/>
      <c r="AD1612" s="59"/>
      <c r="AE1612" s="59"/>
      <c r="AF1612" s="60"/>
      <c r="AI1612" s="61"/>
      <c r="AR1612" s="61"/>
      <c r="AY1612" s="58"/>
    </row>
    <row r="1613" spans="9:51" x14ac:dyDescent="0.25">
      <c r="I1613" s="58"/>
      <c r="J1613" s="59"/>
      <c r="AD1613" s="59"/>
      <c r="AE1613" s="59"/>
      <c r="AF1613" s="60"/>
      <c r="AI1613" s="61"/>
      <c r="AS1613" s="62"/>
      <c r="AY1613" s="58"/>
    </row>
    <row r="1614" spans="9:51" x14ac:dyDescent="0.25">
      <c r="I1614" s="58"/>
      <c r="J1614" s="59"/>
      <c r="AD1614" s="59"/>
      <c r="AE1614" s="59"/>
      <c r="AF1614" s="60"/>
      <c r="AI1614" s="61"/>
      <c r="AR1614" s="61"/>
      <c r="AY1614" s="58"/>
    </row>
    <row r="1615" spans="9:51" x14ac:dyDescent="0.25">
      <c r="I1615" s="58"/>
      <c r="J1615" s="59"/>
      <c r="AD1615" s="59"/>
      <c r="AE1615" s="59"/>
      <c r="AF1615" s="60"/>
      <c r="AI1615" s="61"/>
      <c r="AS1615" s="62"/>
      <c r="AY1615" s="58"/>
    </row>
    <row r="1616" spans="9:51" x14ac:dyDescent="0.25">
      <c r="I1616" s="58"/>
      <c r="J1616" s="59"/>
      <c r="AD1616" s="59"/>
      <c r="AE1616" s="59"/>
      <c r="AF1616" s="60"/>
      <c r="AI1616" s="61"/>
      <c r="AR1616" s="61"/>
      <c r="AY1616" s="58"/>
    </row>
    <row r="1617" spans="9:51" x14ac:dyDescent="0.25">
      <c r="I1617" s="58"/>
      <c r="J1617" s="59"/>
      <c r="AD1617" s="59"/>
      <c r="AE1617" s="59"/>
      <c r="AF1617" s="60"/>
      <c r="AI1617" s="61"/>
      <c r="AS1617" s="62"/>
      <c r="AY1617" s="58"/>
    </row>
    <row r="1618" spans="9:51" x14ac:dyDescent="0.25">
      <c r="I1618" s="58"/>
      <c r="J1618" s="59"/>
      <c r="AD1618" s="59"/>
      <c r="AE1618" s="59"/>
      <c r="AF1618" s="60"/>
      <c r="AI1618" s="61"/>
      <c r="AR1618" s="61"/>
      <c r="AY1618" s="58"/>
    </row>
    <row r="1619" spans="9:51" x14ac:dyDescent="0.25">
      <c r="I1619" s="58"/>
      <c r="J1619" s="59"/>
      <c r="AD1619" s="59"/>
      <c r="AE1619" s="59"/>
      <c r="AF1619" s="60"/>
      <c r="AI1619" s="61"/>
      <c r="AS1619" s="62"/>
      <c r="AY1619" s="58"/>
    </row>
    <row r="1620" spans="9:51" x14ac:dyDescent="0.25">
      <c r="I1620" s="58"/>
      <c r="J1620" s="59"/>
      <c r="AD1620" s="59"/>
      <c r="AE1620" s="59"/>
      <c r="AF1620" s="60"/>
      <c r="AI1620" s="61"/>
      <c r="AR1620" s="61"/>
      <c r="AY1620" s="58"/>
    </row>
    <row r="1621" spans="9:51" x14ac:dyDescent="0.25">
      <c r="I1621" s="58"/>
      <c r="J1621" s="59"/>
      <c r="AD1621" s="59"/>
      <c r="AE1621" s="59"/>
      <c r="AF1621" s="60"/>
      <c r="AI1621" s="61"/>
      <c r="AR1621" s="61"/>
      <c r="AY1621" s="58"/>
    </row>
    <row r="1622" spans="9:51" x14ac:dyDescent="0.25">
      <c r="I1622" s="58"/>
      <c r="J1622" s="59"/>
      <c r="AD1622" s="59"/>
      <c r="AE1622" s="59"/>
      <c r="AF1622" s="60"/>
      <c r="AI1622" s="61"/>
      <c r="AR1622" s="61"/>
      <c r="AY1622" s="58"/>
    </row>
    <row r="1623" spans="9:51" x14ac:dyDescent="0.25">
      <c r="I1623" s="58"/>
      <c r="J1623" s="59"/>
      <c r="AD1623" s="59"/>
      <c r="AE1623" s="59"/>
      <c r="AF1623" s="60"/>
      <c r="AI1623" s="61"/>
      <c r="AR1623" s="61"/>
      <c r="AY1623" s="58"/>
    </row>
    <row r="1624" spans="9:51" x14ac:dyDescent="0.25">
      <c r="I1624" s="58"/>
      <c r="J1624" s="59"/>
      <c r="AD1624" s="59"/>
      <c r="AE1624" s="59"/>
      <c r="AF1624" s="60"/>
      <c r="AI1624" s="61"/>
      <c r="AS1624" s="62"/>
      <c r="AY1624" s="58"/>
    </row>
    <row r="1625" spans="9:51" x14ac:dyDescent="0.25">
      <c r="I1625" s="58"/>
      <c r="J1625" s="59"/>
      <c r="AD1625" s="59"/>
      <c r="AE1625" s="59"/>
      <c r="AF1625" s="60"/>
      <c r="AI1625" s="61"/>
      <c r="AR1625" s="61"/>
      <c r="AY1625" s="58"/>
    </row>
    <row r="1626" spans="9:51" x14ac:dyDescent="0.25">
      <c r="I1626" s="58"/>
      <c r="J1626" s="59"/>
      <c r="AD1626" s="59"/>
      <c r="AE1626" s="59"/>
      <c r="AF1626" s="60"/>
      <c r="AI1626" s="61"/>
      <c r="AR1626" s="61"/>
      <c r="AY1626" s="58"/>
    </row>
    <row r="1627" spans="9:51" x14ac:dyDescent="0.25">
      <c r="I1627" s="58"/>
      <c r="J1627" s="59"/>
      <c r="AD1627" s="59"/>
      <c r="AE1627" s="59"/>
      <c r="AF1627" s="60"/>
      <c r="AI1627" s="61"/>
      <c r="AS1627" s="62"/>
      <c r="AY1627" s="58"/>
    </row>
    <row r="1628" spans="9:51" x14ac:dyDescent="0.25">
      <c r="I1628" s="58"/>
      <c r="J1628" s="59"/>
      <c r="AD1628" s="59"/>
      <c r="AE1628" s="59"/>
      <c r="AF1628" s="60"/>
      <c r="AI1628" s="61"/>
      <c r="AR1628" s="61"/>
      <c r="AY1628" s="58"/>
    </row>
    <row r="1629" spans="9:51" x14ac:dyDescent="0.25">
      <c r="I1629" s="58"/>
      <c r="J1629" s="59"/>
      <c r="AD1629" s="59"/>
      <c r="AE1629" s="59"/>
      <c r="AF1629" s="60"/>
      <c r="AI1629" s="61"/>
      <c r="AR1629" s="61"/>
      <c r="AY1629" s="58"/>
    </row>
    <row r="1630" spans="9:51" x14ac:dyDescent="0.25">
      <c r="I1630" s="58"/>
      <c r="J1630" s="59"/>
      <c r="AD1630" s="59"/>
      <c r="AE1630" s="59"/>
      <c r="AF1630" s="60"/>
      <c r="AI1630" s="61"/>
      <c r="AR1630" s="61"/>
      <c r="AY1630" s="58"/>
    </row>
    <row r="1631" spans="9:51" x14ac:dyDescent="0.25">
      <c r="I1631" s="58"/>
      <c r="J1631" s="59"/>
      <c r="AD1631" s="59"/>
      <c r="AE1631" s="59"/>
      <c r="AF1631" s="60"/>
      <c r="AI1631" s="61"/>
      <c r="AR1631" s="61"/>
      <c r="AY1631" s="58"/>
    </row>
    <row r="1632" spans="9:51" x14ac:dyDescent="0.25">
      <c r="I1632" s="58"/>
      <c r="J1632" s="59"/>
      <c r="AD1632" s="59"/>
      <c r="AE1632" s="59"/>
      <c r="AF1632" s="60"/>
      <c r="AI1632" s="61"/>
      <c r="AR1632" s="61"/>
      <c r="AY1632" s="58"/>
    </row>
    <row r="1633" spans="9:51" x14ac:dyDescent="0.25">
      <c r="I1633" s="58"/>
      <c r="J1633" s="59"/>
      <c r="AD1633" s="59"/>
      <c r="AE1633" s="59"/>
      <c r="AF1633" s="60"/>
      <c r="AI1633" s="61"/>
      <c r="AR1633" s="61"/>
      <c r="AY1633" s="58"/>
    </row>
    <row r="1634" spans="9:51" x14ac:dyDescent="0.25">
      <c r="I1634" s="58"/>
      <c r="J1634" s="59"/>
      <c r="AD1634" s="59"/>
      <c r="AE1634" s="59"/>
      <c r="AF1634" s="60"/>
      <c r="AI1634" s="61"/>
      <c r="AR1634" s="61"/>
      <c r="AY1634" s="58"/>
    </row>
    <row r="1635" spans="9:51" x14ac:dyDescent="0.25">
      <c r="I1635" s="58"/>
      <c r="J1635" s="59"/>
      <c r="AD1635" s="59"/>
      <c r="AE1635" s="59"/>
      <c r="AF1635" s="60"/>
      <c r="AI1635" s="61"/>
      <c r="AR1635" s="61"/>
      <c r="AY1635" s="58"/>
    </row>
    <row r="1636" spans="9:51" x14ac:dyDescent="0.25">
      <c r="I1636" s="58"/>
      <c r="J1636" s="59"/>
      <c r="AD1636" s="59"/>
      <c r="AE1636" s="59"/>
      <c r="AF1636" s="60"/>
      <c r="AI1636" s="61"/>
      <c r="AR1636" s="61"/>
      <c r="AY1636" s="58"/>
    </row>
    <row r="1637" spans="9:51" x14ac:dyDescent="0.25">
      <c r="I1637" s="58"/>
      <c r="J1637" s="59"/>
      <c r="AD1637" s="59"/>
      <c r="AE1637" s="59"/>
      <c r="AF1637" s="60"/>
      <c r="AI1637" s="61"/>
      <c r="AR1637" s="61"/>
      <c r="AY1637" s="58"/>
    </row>
    <row r="1638" spans="9:51" x14ac:dyDescent="0.25">
      <c r="I1638" s="58"/>
      <c r="J1638" s="59"/>
      <c r="AD1638" s="59"/>
      <c r="AE1638" s="59"/>
      <c r="AF1638" s="60"/>
      <c r="AI1638" s="61"/>
      <c r="AR1638" s="61"/>
      <c r="AY1638" s="58"/>
    </row>
    <row r="1639" spans="9:51" x14ac:dyDescent="0.25">
      <c r="I1639" s="58"/>
      <c r="J1639" s="59"/>
      <c r="AD1639" s="59"/>
      <c r="AE1639" s="59"/>
      <c r="AF1639" s="60"/>
      <c r="AI1639" s="61"/>
      <c r="AS1639" s="62"/>
      <c r="AY1639" s="58"/>
    </row>
    <row r="1640" spans="9:51" x14ac:dyDescent="0.25">
      <c r="I1640" s="58"/>
      <c r="J1640" s="59"/>
      <c r="AD1640" s="59"/>
      <c r="AE1640" s="59"/>
      <c r="AF1640" s="60"/>
      <c r="AI1640" s="61"/>
      <c r="AR1640" s="61"/>
      <c r="AY1640" s="58"/>
    </row>
    <row r="1641" spans="9:51" x14ac:dyDescent="0.25">
      <c r="I1641" s="58"/>
      <c r="J1641" s="59"/>
      <c r="AD1641" s="59"/>
      <c r="AE1641" s="59"/>
      <c r="AF1641" s="60"/>
      <c r="AI1641" s="61"/>
      <c r="AS1641" s="62"/>
      <c r="AY1641" s="58"/>
    </row>
    <row r="1642" spans="9:51" x14ac:dyDescent="0.25">
      <c r="I1642" s="58"/>
      <c r="J1642" s="59"/>
      <c r="AD1642" s="59"/>
      <c r="AE1642" s="59"/>
      <c r="AF1642" s="60"/>
      <c r="AI1642" s="61"/>
      <c r="AR1642" s="61"/>
      <c r="AY1642" s="58"/>
    </row>
    <row r="1643" spans="9:51" x14ac:dyDescent="0.25">
      <c r="I1643" s="58"/>
      <c r="J1643" s="59"/>
      <c r="AD1643" s="59"/>
      <c r="AE1643" s="59"/>
      <c r="AF1643" s="60"/>
      <c r="AI1643" s="61"/>
      <c r="AR1643" s="61"/>
      <c r="AY1643" s="58"/>
    </row>
    <row r="1644" spans="9:51" x14ac:dyDescent="0.25">
      <c r="I1644" s="58"/>
      <c r="J1644" s="59"/>
      <c r="AD1644" s="59"/>
      <c r="AE1644" s="59"/>
      <c r="AF1644" s="60"/>
      <c r="AI1644" s="61"/>
      <c r="AS1644" s="62"/>
      <c r="AY1644" s="58"/>
    </row>
    <row r="1645" spans="9:51" x14ac:dyDescent="0.25">
      <c r="I1645" s="58"/>
      <c r="J1645" s="59"/>
      <c r="AD1645" s="59"/>
      <c r="AE1645" s="59"/>
      <c r="AF1645" s="60"/>
      <c r="AI1645" s="61"/>
      <c r="AS1645" s="62"/>
      <c r="AY1645" s="58"/>
    </row>
    <row r="1646" spans="9:51" x14ac:dyDescent="0.25">
      <c r="I1646" s="58"/>
      <c r="J1646" s="59"/>
      <c r="AD1646" s="59"/>
      <c r="AE1646" s="59"/>
      <c r="AF1646" s="60"/>
      <c r="AI1646" s="61"/>
      <c r="AS1646" s="62"/>
      <c r="AY1646" s="58"/>
    </row>
    <row r="1647" spans="9:51" x14ac:dyDescent="0.25">
      <c r="I1647" s="58"/>
      <c r="J1647" s="59"/>
      <c r="AD1647" s="59"/>
      <c r="AE1647" s="59"/>
      <c r="AF1647" s="60"/>
      <c r="AI1647" s="61"/>
      <c r="AR1647" s="61"/>
      <c r="AY1647" s="58"/>
    </row>
    <row r="1648" spans="9:51" x14ac:dyDescent="0.25">
      <c r="I1648" s="58"/>
      <c r="J1648" s="59"/>
      <c r="AD1648" s="59"/>
      <c r="AE1648" s="59"/>
      <c r="AF1648" s="60"/>
      <c r="AI1648" s="61"/>
      <c r="AS1648" s="62"/>
      <c r="AY1648" s="58"/>
    </row>
    <row r="1649" spans="9:51" x14ac:dyDescent="0.25">
      <c r="I1649" s="58"/>
      <c r="J1649" s="59"/>
      <c r="AD1649" s="59"/>
      <c r="AE1649" s="59"/>
      <c r="AF1649" s="60"/>
      <c r="AI1649" s="61"/>
      <c r="AR1649" s="61"/>
      <c r="AY1649" s="58"/>
    </row>
    <row r="1650" spans="9:51" x14ac:dyDescent="0.25">
      <c r="I1650" s="58"/>
      <c r="J1650" s="59"/>
      <c r="AD1650" s="59"/>
      <c r="AE1650" s="59"/>
      <c r="AF1650" s="60"/>
      <c r="AI1650" s="61"/>
      <c r="AR1650" s="61"/>
      <c r="AY1650" s="58"/>
    </row>
    <row r="1651" spans="9:51" x14ac:dyDescent="0.25">
      <c r="I1651" s="58"/>
      <c r="J1651" s="59"/>
      <c r="AD1651" s="59"/>
      <c r="AE1651" s="59"/>
      <c r="AF1651" s="60"/>
      <c r="AI1651" s="61"/>
      <c r="AR1651" s="61"/>
      <c r="AY1651" s="58"/>
    </row>
    <row r="1652" spans="9:51" x14ac:dyDescent="0.25">
      <c r="I1652" s="58"/>
      <c r="J1652" s="59"/>
      <c r="AD1652" s="59"/>
      <c r="AE1652" s="59"/>
      <c r="AF1652" s="60"/>
      <c r="AI1652" s="61"/>
      <c r="AR1652" s="61"/>
      <c r="AY1652" s="58"/>
    </row>
    <row r="1653" spans="9:51" x14ac:dyDescent="0.25">
      <c r="I1653" s="58"/>
      <c r="J1653" s="59"/>
      <c r="AD1653" s="59"/>
      <c r="AE1653" s="59"/>
      <c r="AF1653" s="60"/>
      <c r="AI1653" s="61"/>
      <c r="AR1653" s="61"/>
      <c r="AY1653" s="58"/>
    </row>
    <row r="1654" spans="9:51" x14ac:dyDescent="0.25">
      <c r="I1654" s="58"/>
      <c r="J1654" s="59"/>
      <c r="AD1654" s="59"/>
      <c r="AE1654" s="59"/>
      <c r="AF1654" s="60"/>
      <c r="AI1654" s="61"/>
      <c r="AR1654" s="61"/>
      <c r="AY1654" s="58"/>
    </row>
    <row r="1655" spans="9:51" x14ac:dyDescent="0.25">
      <c r="I1655" s="58"/>
      <c r="J1655" s="59"/>
      <c r="AD1655" s="59"/>
      <c r="AE1655" s="59"/>
      <c r="AF1655" s="60"/>
      <c r="AI1655" s="61"/>
      <c r="AS1655" s="62"/>
      <c r="AY1655" s="58"/>
    </row>
    <row r="1656" spans="9:51" x14ac:dyDescent="0.25">
      <c r="I1656" s="58"/>
      <c r="J1656" s="59"/>
      <c r="AD1656" s="59"/>
      <c r="AE1656" s="59"/>
      <c r="AF1656" s="60"/>
      <c r="AI1656" s="61"/>
      <c r="AR1656" s="61"/>
      <c r="AY1656" s="58"/>
    </row>
    <row r="1657" spans="9:51" x14ac:dyDescent="0.25">
      <c r="I1657" s="58"/>
      <c r="J1657" s="59"/>
      <c r="AD1657" s="59"/>
      <c r="AE1657" s="59"/>
      <c r="AF1657" s="60"/>
      <c r="AI1657" s="61"/>
      <c r="AR1657" s="61"/>
      <c r="AY1657" s="58"/>
    </row>
    <row r="1658" spans="9:51" x14ac:dyDescent="0.25">
      <c r="I1658" s="58"/>
      <c r="J1658" s="59"/>
      <c r="AD1658" s="59"/>
      <c r="AE1658" s="59"/>
      <c r="AF1658" s="60"/>
      <c r="AI1658" s="61"/>
      <c r="AR1658" s="61"/>
      <c r="AY1658" s="58"/>
    </row>
    <row r="1659" spans="9:51" x14ac:dyDescent="0.25">
      <c r="I1659" s="58"/>
      <c r="J1659" s="59"/>
      <c r="AD1659" s="59"/>
      <c r="AE1659" s="59"/>
      <c r="AF1659" s="60"/>
      <c r="AI1659" s="61"/>
      <c r="AR1659" s="61"/>
      <c r="AY1659" s="58"/>
    </row>
    <row r="1660" spans="9:51" x14ac:dyDescent="0.25">
      <c r="I1660" s="58"/>
      <c r="J1660" s="59"/>
      <c r="AD1660" s="59"/>
      <c r="AE1660" s="59"/>
      <c r="AF1660" s="60"/>
      <c r="AI1660" s="61"/>
      <c r="AR1660" s="61"/>
      <c r="AY1660" s="58"/>
    </row>
    <row r="1661" spans="9:51" x14ac:dyDescent="0.25">
      <c r="I1661" s="58"/>
      <c r="J1661" s="59"/>
      <c r="AD1661" s="59"/>
      <c r="AE1661" s="59"/>
      <c r="AF1661" s="60"/>
      <c r="AI1661" s="61"/>
      <c r="AK1661" s="59"/>
      <c r="AL1661" s="59"/>
      <c r="AM1661" s="60"/>
      <c r="AP1661" s="61"/>
      <c r="AS1661" s="62"/>
      <c r="AY1661" s="58"/>
    </row>
    <row r="1662" spans="9:51" x14ac:dyDescent="0.25">
      <c r="I1662" s="58"/>
      <c r="J1662" s="59"/>
      <c r="AD1662" s="59"/>
      <c r="AE1662" s="59"/>
      <c r="AF1662" s="60"/>
      <c r="AI1662" s="61"/>
      <c r="AR1662" s="61"/>
      <c r="AY1662" s="58"/>
    </row>
    <row r="1663" spans="9:51" x14ac:dyDescent="0.25">
      <c r="I1663" s="58"/>
      <c r="J1663" s="59"/>
      <c r="AD1663" s="59"/>
      <c r="AE1663" s="59"/>
      <c r="AF1663" s="60"/>
      <c r="AI1663" s="61"/>
      <c r="AK1663" s="59"/>
      <c r="AL1663" s="59"/>
      <c r="AM1663" s="60"/>
      <c r="AP1663" s="61"/>
      <c r="AS1663" s="62"/>
      <c r="AY1663" s="58"/>
    </row>
    <row r="1664" spans="9:51" x14ac:dyDescent="0.25">
      <c r="I1664" s="58"/>
      <c r="J1664" s="59"/>
      <c r="AD1664" s="59"/>
      <c r="AE1664" s="59"/>
      <c r="AF1664" s="60"/>
      <c r="AI1664" s="61"/>
      <c r="AS1664" s="62"/>
      <c r="AY1664" s="58"/>
    </row>
    <row r="1665" spans="9:51" x14ac:dyDescent="0.25">
      <c r="I1665" s="58"/>
      <c r="J1665" s="59"/>
      <c r="AD1665" s="59"/>
      <c r="AE1665" s="59"/>
      <c r="AF1665" s="60"/>
      <c r="AI1665" s="61"/>
      <c r="AK1665" s="59"/>
      <c r="AL1665" s="59"/>
      <c r="AM1665" s="60"/>
      <c r="AP1665" s="61"/>
      <c r="AS1665" s="62"/>
      <c r="AY1665" s="58"/>
    </row>
    <row r="1666" spans="9:51" x14ac:dyDescent="0.25">
      <c r="I1666" s="58"/>
      <c r="J1666" s="59"/>
      <c r="AD1666" s="59"/>
      <c r="AE1666" s="59"/>
      <c r="AF1666" s="60"/>
      <c r="AI1666" s="61"/>
      <c r="AR1666" s="61"/>
      <c r="AY1666" s="58"/>
    </row>
    <row r="1667" spans="9:51" x14ac:dyDescent="0.25">
      <c r="I1667" s="58"/>
      <c r="J1667" s="59"/>
      <c r="AD1667" s="59"/>
      <c r="AE1667" s="59"/>
      <c r="AF1667" s="60"/>
      <c r="AI1667" s="61"/>
      <c r="AR1667" s="61"/>
      <c r="AY1667" s="58"/>
    </row>
    <row r="1668" spans="9:51" x14ac:dyDescent="0.25">
      <c r="I1668" s="58"/>
      <c r="J1668" s="59"/>
      <c r="AD1668" s="59"/>
      <c r="AE1668" s="59"/>
      <c r="AF1668" s="60"/>
      <c r="AI1668" s="61"/>
      <c r="AR1668" s="61"/>
      <c r="AY1668" s="58"/>
    </row>
    <row r="1669" spans="9:51" x14ac:dyDescent="0.25">
      <c r="I1669" s="58"/>
      <c r="J1669" s="59"/>
      <c r="AD1669" s="59"/>
      <c r="AE1669" s="59"/>
      <c r="AF1669" s="60"/>
      <c r="AI1669" s="61"/>
      <c r="AR1669" s="61"/>
      <c r="AY1669" s="58"/>
    </row>
    <row r="1670" spans="9:51" x14ac:dyDescent="0.25">
      <c r="I1670" s="58"/>
      <c r="J1670" s="59"/>
      <c r="AD1670" s="59"/>
      <c r="AE1670" s="59"/>
      <c r="AF1670" s="60"/>
      <c r="AI1670" s="61"/>
      <c r="AS1670" s="62"/>
      <c r="AY1670" s="58"/>
    </row>
    <row r="1671" spans="9:51" x14ac:dyDescent="0.25">
      <c r="I1671" s="58"/>
      <c r="J1671" s="59"/>
      <c r="AD1671" s="59"/>
      <c r="AE1671" s="59"/>
      <c r="AF1671" s="60"/>
      <c r="AI1671" s="61"/>
      <c r="AR1671" s="61"/>
      <c r="AY1671" s="58"/>
    </row>
    <row r="1672" spans="9:51" x14ac:dyDescent="0.25">
      <c r="I1672" s="58"/>
      <c r="J1672" s="59"/>
      <c r="AD1672" s="59"/>
      <c r="AE1672" s="59"/>
      <c r="AF1672" s="60"/>
      <c r="AI1672" s="61"/>
      <c r="AS1672" s="62"/>
      <c r="AY1672" s="58"/>
    </row>
    <row r="1673" spans="9:51" x14ac:dyDescent="0.25">
      <c r="I1673" s="58"/>
      <c r="J1673" s="59"/>
      <c r="AD1673" s="59"/>
      <c r="AE1673" s="59"/>
      <c r="AF1673" s="60"/>
      <c r="AI1673" s="61"/>
      <c r="AR1673" s="61"/>
      <c r="AY1673" s="58"/>
    </row>
    <row r="1674" spans="9:51" x14ac:dyDescent="0.25">
      <c r="I1674" s="58"/>
      <c r="J1674" s="59"/>
      <c r="AD1674" s="59"/>
      <c r="AE1674" s="59"/>
      <c r="AF1674" s="60"/>
      <c r="AI1674" s="61"/>
      <c r="AS1674" s="62"/>
      <c r="AY1674" s="58"/>
    </row>
    <row r="1675" spans="9:51" x14ac:dyDescent="0.25">
      <c r="I1675" s="58"/>
      <c r="J1675" s="59"/>
      <c r="AD1675" s="59"/>
      <c r="AE1675" s="59"/>
      <c r="AF1675" s="60"/>
      <c r="AI1675" s="61"/>
      <c r="AS1675" s="62"/>
      <c r="AY1675" s="58"/>
    </row>
    <row r="1676" spans="9:51" x14ac:dyDescent="0.25">
      <c r="I1676" s="58"/>
      <c r="J1676" s="59"/>
      <c r="AD1676" s="59"/>
      <c r="AE1676" s="59"/>
      <c r="AF1676" s="60"/>
      <c r="AI1676" s="61"/>
      <c r="AR1676" s="61"/>
      <c r="AY1676" s="58"/>
    </row>
    <row r="1677" spans="9:51" x14ac:dyDescent="0.25">
      <c r="I1677" s="58"/>
      <c r="J1677" s="59"/>
      <c r="AD1677" s="59"/>
      <c r="AE1677" s="59"/>
      <c r="AF1677" s="60"/>
      <c r="AI1677" s="61"/>
      <c r="AR1677" s="61"/>
      <c r="AY1677" s="58"/>
    </row>
    <row r="1678" spans="9:51" x14ac:dyDescent="0.25">
      <c r="I1678" s="58"/>
      <c r="J1678" s="59"/>
      <c r="AD1678" s="59"/>
      <c r="AE1678" s="59"/>
      <c r="AF1678" s="60"/>
      <c r="AI1678" s="61"/>
      <c r="AR1678" s="61"/>
      <c r="AY1678" s="58"/>
    </row>
    <row r="1679" spans="9:51" x14ac:dyDescent="0.25">
      <c r="I1679" s="58"/>
      <c r="J1679" s="59"/>
      <c r="AD1679" s="59"/>
      <c r="AE1679" s="59"/>
      <c r="AF1679" s="60"/>
      <c r="AI1679" s="61"/>
      <c r="AR1679" s="61"/>
      <c r="AY1679" s="58"/>
    </row>
    <row r="1680" spans="9:51" x14ac:dyDescent="0.25">
      <c r="I1680" s="58"/>
      <c r="J1680" s="59"/>
      <c r="AD1680" s="59"/>
      <c r="AE1680" s="59"/>
      <c r="AF1680" s="60"/>
      <c r="AI1680" s="61"/>
      <c r="AR1680" s="61"/>
      <c r="AY1680" s="58"/>
    </row>
    <row r="1681" spans="9:51" x14ac:dyDescent="0.25">
      <c r="I1681" s="58"/>
      <c r="J1681" s="59"/>
      <c r="AD1681" s="59"/>
      <c r="AE1681" s="59"/>
      <c r="AF1681" s="60"/>
      <c r="AI1681" s="61"/>
      <c r="AR1681" s="61"/>
      <c r="AY1681" s="58"/>
    </row>
    <row r="1682" spans="9:51" x14ac:dyDescent="0.25">
      <c r="I1682" s="58"/>
      <c r="J1682" s="59"/>
      <c r="AD1682" s="59"/>
      <c r="AE1682" s="59"/>
      <c r="AF1682" s="60"/>
      <c r="AI1682" s="61"/>
      <c r="AR1682" s="61"/>
      <c r="AY1682" s="58"/>
    </row>
    <row r="1683" spans="9:51" x14ac:dyDescent="0.25">
      <c r="I1683" s="58"/>
      <c r="J1683" s="59"/>
      <c r="AD1683" s="59"/>
      <c r="AE1683" s="59"/>
      <c r="AF1683" s="60"/>
      <c r="AI1683" s="61"/>
      <c r="AR1683" s="61"/>
      <c r="AY1683" s="58"/>
    </row>
    <row r="1684" spans="9:51" x14ac:dyDescent="0.25">
      <c r="I1684" s="58"/>
      <c r="J1684" s="59"/>
      <c r="AD1684" s="59"/>
      <c r="AE1684" s="59"/>
      <c r="AF1684" s="60"/>
      <c r="AI1684" s="61"/>
      <c r="AR1684" s="61"/>
      <c r="AY1684" s="58"/>
    </row>
    <row r="1685" spans="9:51" x14ac:dyDescent="0.25">
      <c r="I1685" s="58"/>
      <c r="J1685" s="59"/>
      <c r="AD1685" s="59"/>
      <c r="AE1685" s="59"/>
      <c r="AF1685" s="60"/>
      <c r="AI1685" s="61"/>
      <c r="AR1685" s="61"/>
      <c r="AY1685" s="58"/>
    </row>
    <row r="1686" spans="9:51" x14ac:dyDescent="0.25">
      <c r="I1686" s="58"/>
      <c r="J1686" s="59"/>
      <c r="AD1686" s="59"/>
      <c r="AE1686" s="59"/>
      <c r="AF1686" s="60"/>
      <c r="AI1686" s="61"/>
      <c r="AR1686" s="61"/>
      <c r="AY1686" s="58"/>
    </row>
    <row r="1687" spans="9:51" x14ac:dyDescent="0.25">
      <c r="I1687" s="58"/>
      <c r="J1687" s="59"/>
      <c r="AD1687" s="59"/>
      <c r="AE1687" s="59"/>
      <c r="AF1687" s="60"/>
      <c r="AI1687" s="61"/>
      <c r="AR1687" s="61"/>
      <c r="AY1687" s="58"/>
    </row>
    <row r="1688" spans="9:51" x14ac:dyDescent="0.25">
      <c r="I1688" s="58"/>
      <c r="J1688" s="59"/>
      <c r="AD1688" s="59"/>
      <c r="AE1688" s="59"/>
      <c r="AF1688" s="60"/>
      <c r="AI1688" s="61"/>
      <c r="AR1688" s="61"/>
      <c r="AY1688" s="58"/>
    </row>
    <row r="1689" spans="9:51" x14ac:dyDescent="0.25">
      <c r="I1689" s="58"/>
      <c r="J1689" s="59"/>
      <c r="AD1689" s="59"/>
      <c r="AE1689" s="59"/>
      <c r="AF1689" s="60"/>
      <c r="AI1689" s="61"/>
      <c r="AR1689" s="61"/>
      <c r="AY1689" s="58"/>
    </row>
    <row r="1690" spans="9:51" x14ac:dyDescent="0.25">
      <c r="I1690" s="58"/>
      <c r="J1690" s="59"/>
      <c r="AD1690" s="59"/>
      <c r="AE1690" s="59"/>
      <c r="AF1690" s="60"/>
      <c r="AI1690" s="61"/>
      <c r="AS1690" s="62"/>
      <c r="AY1690" s="58"/>
    </row>
    <row r="1691" spans="9:51" x14ac:dyDescent="0.25">
      <c r="I1691" s="58"/>
      <c r="J1691" s="59"/>
      <c r="AD1691" s="59"/>
      <c r="AE1691" s="59"/>
      <c r="AF1691" s="60"/>
      <c r="AI1691" s="61"/>
      <c r="AK1691" s="59"/>
      <c r="AL1691" s="59"/>
      <c r="AM1691" s="60"/>
      <c r="AP1691" s="61"/>
      <c r="AS1691" s="62"/>
      <c r="AY1691" s="58"/>
    </row>
    <row r="1692" spans="9:51" x14ac:dyDescent="0.25">
      <c r="I1692" s="58"/>
      <c r="J1692" s="59"/>
      <c r="AD1692" s="59"/>
      <c r="AE1692" s="59"/>
      <c r="AF1692" s="60"/>
      <c r="AI1692" s="61"/>
      <c r="AR1692" s="61"/>
      <c r="AY1692" s="58"/>
    </row>
    <row r="1693" spans="9:51" x14ac:dyDescent="0.25">
      <c r="I1693" s="58"/>
      <c r="J1693" s="59"/>
      <c r="AD1693" s="59"/>
      <c r="AE1693" s="59"/>
      <c r="AF1693" s="60"/>
      <c r="AI1693" s="61"/>
      <c r="AS1693" s="62"/>
      <c r="AY1693" s="58"/>
    </row>
    <row r="1694" spans="9:51" x14ac:dyDescent="0.25">
      <c r="I1694" s="58"/>
      <c r="J1694" s="59"/>
      <c r="AD1694" s="59"/>
      <c r="AE1694" s="59"/>
      <c r="AF1694" s="60"/>
      <c r="AI1694" s="61"/>
      <c r="AR1694" s="61"/>
      <c r="AY1694" s="58"/>
    </row>
    <row r="1695" spans="9:51" x14ac:dyDescent="0.25">
      <c r="I1695" s="58"/>
      <c r="J1695" s="59"/>
      <c r="AD1695" s="59"/>
      <c r="AE1695" s="59"/>
      <c r="AF1695" s="60"/>
      <c r="AI1695" s="61"/>
      <c r="AR1695" s="61"/>
      <c r="AY1695" s="58"/>
    </row>
    <row r="1696" spans="9:51" x14ac:dyDescent="0.25">
      <c r="I1696" s="58"/>
      <c r="J1696" s="59"/>
      <c r="AD1696" s="59"/>
      <c r="AE1696" s="59"/>
      <c r="AF1696" s="60"/>
      <c r="AI1696" s="61"/>
      <c r="AR1696" s="61"/>
      <c r="AY1696" s="58"/>
    </row>
    <row r="1697" spans="9:51" x14ac:dyDescent="0.25">
      <c r="I1697" s="58"/>
      <c r="J1697" s="59"/>
      <c r="AD1697" s="59"/>
      <c r="AE1697" s="59"/>
      <c r="AF1697" s="60"/>
      <c r="AI1697" s="61"/>
      <c r="AR1697" s="61"/>
      <c r="AY1697" s="58"/>
    </row>
    <row r="1698" spans="9:51" x14ac:dyDescent="0.25">
      <c r="I1698" s="58"/>
      <c r="J1698" s="59"/>
      <c r="AD1698" s="59"/>
      <c r="AE1698" s="59"/>
      <c r="AF1698" s="60"/>
      <c r="AI1698" s="61"/>
      <c r="AK1698" s="59"/>
      <c r="AL1698" s="59"/>
      <c r="AM1698" s="60"/>
      <c r="AP1698" s="61"/>
      <c r="AS1698" s="62"/>
      <c r="AY1698" s="58"/>
    </row>
    <row r="1699" spans="9:51" x14ac:dyDescent="0.25">
      <c r="I1699" s="58"/>
      <c r="J1699" s="59"/>
      <c r="AD1699" s="59"/>
      <c r="AE1699" s="59"/>
      <c r="AF1699" s="60"/>
      <c r="AI1699" s="61"/>
      <c r="AS1699" s="62"/>
      <c r="AY1699" s="58"/>
    </row>
    <row r="1700" spans="9:51" x14ac:dyDescent="0.25">
      <c r="I1700" s="58"/>
      <c r="J1700" s="59"/>
      <c r="AD1700" s="59"/>
      <c r="AE1700" s="59"/>
      <c r="AF1700" s="60"/>
      <c r="AI1700" s="61"/>
      <c r="AR1700" s="61"/>
      <c r="AY1700" s="58"/>
    </row>
    <row r="1701" spans="9:51" x14ac:dyDescent="0.25">
      <c r="I1701" s="58"/>
      <c r="J1701" s="59"/>
      <c r="AD1701" s="59"/>
      <c r="AE1701" s="59"/>
      <c r="AF1701" s="60"/>
      <c r="AI1701" s="61"/>
      <c r="AR1701" s="61"/>
      <c r="AY1701" s="58"/>
    </row>
    <row r="1702" spans="9:51" x14ac:dyDescent="0.25">
      <c r="I1702" s="58"/>
      <c r="J1702" s="59"/>
      <c r="AD1702" s="59"/>
      <c r="AE1702" s="59"/>
      <c r="AF1702" s="60"/>
      <c r="AI1702" s="61"/>
      <c r="AR1702" s="61"/>
      <c r="AY1702" s="58"/>
    </row>
    <row r="1703" spans="9:51" x14ac:dyDescent="0.25">
      <c r="I1703" s="58"/>
      <c r="J1703" s="59"/>
      <c r="AD1703" s="59"/>
      <c r="AE1703" s="59"/>
      <c r="AF1703" s="60"/>
      <c r="AI1703" s="61"/>
      <c r="AR1703" s="61"/>
      <c r="AY1703" s="58"/>
    </row>
    <row r="1704" spans="9:51" x14ac:dyDescent="0.25">
      <c r="I1704" s="58"/>
      <c r="J1704" s="59"/>
      <c r="AD1704" s="59"/>
      <c r="AE1704" s="59"/>
      <c r="AF1704" s="60"/>
      <c r="AI1704" s="61"/>
      <c r="AR1704" s="61"/>
      <c r="AY1704" s="58"/>
    </row>
    <row r="1705" spans="9:51" x14ac:dyDescent="0.25">
      <c r="I1705" s="58"/>
      <c r="J1705" s="59"/>
      <c r="AD1705" s="59"/>
      <c r="AE1705" s="59"/>
      <c r="AF1705" s="60"/>
      <c r="AI1705" s="61"/>
      <c r="AR1705" s="61"/>
      <c r="AY1705" s="58"/>
    </row>
    <row r="1706" spans="9:51" x14ac:dyDescent="0.25">
      <c r="I1706" s="58"/>
      <c r="J1706" s="59"/>
      <c r="AD1706" s="59"/>
      <c r="AE1706" s="59"/>
      <c r="AF1706" s="60"/>
      <c r="AI1706" s="61"/>
      <c r="AS1706" s="62"/>
      <c r="AY1706" s="58"/>
    </row>
    <row r="1707" spans="9:51" x14ac:dyDescent="0.25">
      <c r="I1707" s="58"/>
      <c r="J1707" s="59"/>
      <c r="AD1707" s="59"/>
      <c r="AE1707" s="59"/>
      <c r="AF1707" s="60"/>
      <c r="AI1707" s="61"/>
      <c r="AR1707" s="61"/>
      <c r="AY1707" s="58"/>
    </row>
    <row r="1708" spans="9:51" x14ac:dyDescent="0.25">
      <c r="I1708" s="58"/>
      <c r="J1708" s="59"/>
      <c r="AD1708" s="59"/>
      <c r="AE1708" s="59"/>
      <c r="AF1708" s="60"/>
      <c r="AI1708" s="61"/>
      <c r="AR1708" s="61"/>
      <c r="AY1708" s="58"/>
    </row>
    <row r="1709" spans="9:51" x14ac:dyDescent="0.25">
      <c r="I1709" s="58"/>
      <c r="J1709" s="59"/>
      <c r="AD1709" s="59"/>
      <c r="AE1709" s="59"/>
      <c r="AF1709" s="60"/>
      <c r="AI1709" s="61"/>
      <c r="AS1709" s="62"/>
      <c r="AY1709" s="58"/>
    </row>
    <row r="1710" spans="9:51" x14ac:dyDescent="0.25">
      <c r="I1710" s="58"/>
      <c r="J1710" s="59"/>
      <c r="AD1710" s="59"/>
      <c r="AE1710" s="59"/>
      <c r="AF1710" s="60"/>
      <c r="AI1710" s="61"/>
      <c r="AK1710" s="59"/>
      <c r="AL1710" s="59"/>
      <c r="AM1710" s="60"/>
      <c r="AP1710" s="61"/>
      <c r="AS1710" s="62"/>
      <c r="AY1710" s="58"/>
    </row>
    <row r="1711" spans="9:51" x14ac:dyDescent="0.25">
      <c r="I1711" s="58"/>
      <c r="J1711" s="59"/>
      <c r="AD1711" s="59"/>
      <c r="AE1711" s="59"/>
      <c r="AF1711" s="60"/>
      <c r="AI1711" s="61"/>
      <c r="AR1711" s="61"/>
      <c r="AY1711" s="58"/>
    </row>
    <row r="1712" spans="9:51" x14ac:dyDescent="0.25">
      <c r="I1712" s="58"/>
      <c r="J1712" s="59"/>
      <c r="AD1712" s="59"/>
      <c r="AE1712" s="59"/>
      <c r="AF1712" s="60"/>
      <c r="AI1712" s="61"/>
      <c r="AS1712" s="62"/>
      <c r="AY1712" s="58"/>
    </row>
    <row r="1713" spans="9:51" x14ac:dyDescent="0.25">
      <c r="I1713" s="58"/>
      <c r="J1713" s="59"/>
      <c r="AD1713" s="59"/>
      <c r="AE1713" s="59"/>
      <c r="AF1713" s="60"/>
      <c r="AI1713" s="61"/>
      <c r="AR1713" s="61"/>
      <c r="AY1713" s="58"/>
    </row>
    <row r="1714" spans="9:51" x14ac:dyDescent="0.25">
      <c r="I1714" s="58"/>
      <c r="J1714" s="59"/>
      <c r="AD1714" s="59"/>
      <c r="AE1714" s="59"/>
      <c r="AF1714" s="60"/>
      <c r="AI1714" s="61"/>
      <c r="AR1714" s="61"/>
      <c r="AY1714" s="58"/>
    </row>
    <row r="1715" spans="9:51" x14ac:dyDescent="0.25">
      <c r="I1715" s="58"/>
      <c r="J1715" s="59"/>
      <c r="AD1715" s="59"/>
      <c r="AE1715" s="59"/>
      <c r="AF1715" s="60"/>
      <c r="AI1715" s="61"/>
      <c r="AS1715" s="62"/>
      <c r="AY1715" s="58"/>
    </row>
    <row r="1716" spans="9:51" x14ac:dyDescent="0.25">
      <c r="I1716" s="58"/>
      <c r="J1716" s="59"/>
      <c r="AD1716" s="59"/>
      <c r="AE1716" s="59"/>
      <c r="AF1716" s="60"/>
      <c r="AI1716" s="61"/>
      <c r="AR1716" s="61"/>
      <c r="AY1716" s="58"/>
    </row>
    <row r="1717" spans="9:51" x14ac:dyDescent="0.25">
      <c r="I1717" s="58"/>
      <c r="J1717" s="59"/>
      <c r="AD1717" s="59"/>
      <c r="AE1717" s="59"/>
      <c r="AF1717" s="60"/>
      <c r="AI1717" s="61"/>
      <c r="AR1717" s="61"/>
      <c r="AY1717" s="58"/>
    </row>
    <row r="1718" spans="9:51" x14ac:dyDescent="0.25">
      <c r="I1718" s="58"/>
      <c r="J1718" s="59"/>
      <c r="AD1718" s="59"/>
      <c r="AE1718" s="59"/>
      <c r="AF1718" s="60"/>
      <c r="AI1718" s="61"/>
      <c r="AR1718" s="61"/>
      <c r="AY1718" s="58"/>
    </row>
    <row r="1719" spans="9:51" x14ac:dyDescent="0.25">
      <c r="I1719" s="58"/>
      <c r="J1719" s="59"/>
      <c r="AD1719" s="59"/>
      <c r="AE1719" s="59"/>
      <c r="AF1719" s="60"/>
      <c r="AI1719" s="61"/>
      <c r="AR1719" s="61"/>
      <c r="AY1719" s="58"/>
    </row>
    <row r="1720" spans="9:51" x14ac:dyDescent="0.25">
      <c r="I1720" s="58"/>
      <c r="J1720" s="59"/>
      <c r="AD1720" s="59"/>
      <c r="AE1720" s="59"/>
      <c r="AF1720" s="60"/>
      <c r="AI1720" s="61"/>
      <c r="AK1720" s="59"/>
      <c r="AL1720" s="59"/>
      <c r="AM1720" s="60"/>
      <c r="AP1720" s="61"/>
      <c r="AS1720" s="62"/>
      <c r="AY1720" s="58"/>
    </row>
    <row r="1721" spans="9:51" x14ac:dyDescent="0.25">
      <c r="I1721" s="58"/>
      <c r="J1721" s="59"/>
      <c r="AD1721" s="59"/>
      <c r="AE1721" s="59"/>
      <c r="AF1721" s="60"/>
      <c r="AI1721" s="61"/>
      <c r="AR1721" s="61"/>
      <c r="AY1721" s="58"/>
    </row>
    <row r="1722" spans="9:51" x14ac:dyDescent="0.25">
      <c r="I1722" s="58"/>
      <c r="J1722" s="59"/>
      <c r="AD1722" s="59"/>
      <c r="AE1722" s="59"/>
      <c r="AF1722" s="60"/>
      <c r="AI1722" s="61"/>
      <c r="AR1722" s="61"/>
      <c r="AY1722" s="58"/>
    </row>
    <row r="1723" spans="9:51" x14ac:dyDescent="0.25">
      <c r="I1723" s="58"/>
      <c r="J1723" s="59"/>
      <c r="AD1723" s="59"/>
      <c r="AE1723" s="59"/>
      <c r="AF1723" s="60"/>
      <c r="AI1723" s="61"/>
      <c r="AR1723" s="61"/>
      <c r="AY1723" s="58"/>
    </row>
    <row r="1724" spans="9:51" x14ac:dyDescent="0.25">
      <c r="I1724" s="58"/>
      <c r="J1724" s="59"/>
      <c r="AD1724" s="59"/>
      <c r="AE1724" s="59"/>
      <c r="AF1724" s="60"/>
      <c r="AI1724" s="61"/>
      <c r="AR1724" s="61"/>
      <c r="AY1724" s="58"/>
    </row>
    <row r="1725" spans="9:51" x14ac:dyDescent="0.25">
      <c r="I1725" s="58"/>
      <c r="J1725" s="59"/>
      <c r="AD1725" s="59"/>
      <c r="AE1725" s="59"/>
      <c r="AF1725" s="60"/>
      <c r="AI1725" s="61"/>
      <c r="AR1725" s="61"/>
      <c r="AY1725" s="58"/>
    </row>
    <row r="1726" spans="9:51" x14ac:dyDescent="0.25">
      <c r="I1726" s="58"/>
      <c r="J1726" s="59"/>
      <c r="AD1726" s="59"/>
      <c r="AE1726" s="59"/>
      <c r="AF1726" s="60"/>
      <c r="AI1726" s="61"/>
      <c r="AS1726" s="62"/>
      <c r="AY1726" s="58"/>
    </row>
    <row r="1727" spans="9:51" x14ac:dyDescent="0.25">
      <c r="I1727" s="58"/>
      <c r="J1727" s="59"/>
      <c r="AD1727" s="59"/>
      <c r="AE1727" s="59"/>
      <c r="AF1727" s="60"/>
      <c r="AI1727" s="61"/>
      <c r="AS1727" s="62"/>
      <c r="AY1727" s="58"/>
    </row>
    <row r="1728" spans="9:51" x14ac:dyDescent="0.25">
      <c r="I1728" s="58"/>
      <c r="J1728" s="59"/>
      <c r="AD1728" s="59"/>
      <c r="AE1728" s="59"/>
      <c r="AF1728" s="60"/>
      <c r="AI1728" s="61"/>
      <c r="AR1728" s="61"/>
      <c r="AY1728" s="58"/>
    </row>
    <row r="1729" spans="9:51" x14ac:dyDescent="0.25">
      <c r="I1729" s="58"/>
      <c r="J1729" s="59"/>
      <c r="AD1729" s="59"/>
      <c r="AE1729" s="59"/>
      <c r="AF1729" s="60"/>
      <c r="AI1729" s="61"/>
      <c r="AR1729" s="61"/>
      <c r="AY1729" s="58"/>
    </row>
    <row r="1730" spans="9:51" x14ac:dyDescent="0.25">
      <c r="I1730" s="58"/>
      <c r="J1730" s="59"/>
      <c r="AD1730" s="59"/>
      <c r="AE1730" s="59"/>
      <c r="AF1730" s="60"/>
      <c r="AI1730" s="61"/>
      <c r="AR1730" s="61"/>
      <c r="AY1730" s="58"/>
    </row>
    <row r="1731" spans="9:51" x14ac:dyDescent="0.25">
      <c r="I1731" s="58"/>
      <c r="J1731" s="59"/>
      <c r="AD1731" s="59"/>
      <c r="AE1731" s="59"/>
      <c r="AF1731" s="60"/>
      <c r="AI1731" s="61"/>
      <c r="AR1731" s="61"/>
      <c r="AY1731" s="58"/>
    </row>
    <row r="1732" spans="9:51" x14ac:dyDescent="0.25">
      <c r="I1732" s="58"/>
      <c r="J1732" s="59"/>
      <c r="AD1732" s="59"/>
      <c r="AE1732" s="59"/>
      <c r="AF1732" s="60"/>
      <c r="AI1732" s="61"/>
      <c r="AS1732" s="62"/>
      <c r="AY1732" s="58"/>
    </row>
    <row r="1733" spans="9:51" x14ac:dyDescent="0.25">
      <c r="I1733" s="58"/>
      <c r="J1733" s="59"/>
      <c r="AD1733" s="59"/>
      <c r="AE1733" s="59"/>
      <c r="AF1733" s="60"/>
      <c r="AI1733" s="61"/>
      <c r="AR1733" s="61"/>
      <c r="AY1733" s="58"/>
    </row>
    <row r="1734" spans="9:51" x14ac:dyDescent="0.25">
      <c r="I1734" s="58"/>
      <c r="J1734" s="59"/>
      <c r="AD1734" s="59"/>
      <c r="AE1734" s="59"/>
      <c r="AF1734" s="60"/>
      <c r="AI1734" s="61"/>
      <c r="AS1734" s="62"/>
      <c r="AY1734" s="58"/>
    </row>
    <row r="1735" spans="9:51" x14ac:dyDescent="0.25">
      <c r="I1735" s="58"/>
      <c r="J1735" s="59"/>
      <c r="AD1735" s="59"/>
      <c r="AE1735" s="59"/>
      <c r="AF1735" s="60"/>
      <c r="AI1735" s="61"/>
      <c r="AR1735" s="61"/>
      <c r="AY1735" s="58"/>
    </row>
    <row r="1736" spans="9:51" x14ac:dyDescent="0.25">
      <c r="I1736" s="58"/>
      <c r="J1736" s="59"/>
      <c r="AD1736" s="59"/>
      <c r="AE1736" s="59"/>
      <c r="AF1736" s="60"/>
      <c r="AI1736" s="61"/>
      <c r="AR1736" s="61"/>
      <c r="AY1736" s="58"/>
    </row>
    <row r="1737" spans="9:51" x14ac:dyDescent="0.25">
      <c r="I1737" s="58"/>
      <c r="J1737" s="59"/>
      <c r="AD1737" s="59"/>
      <c r="AE1737" s="59"/>
      <c r="AF1737" s="60"/>
      <c r="AI1737" s="61"/>
      <c r="AR1737" s="61"/>
      <c r="AY1737" s="58"/>
    </row>
    <row r="1738" spans="9:51" x14ac:dyDescent="0.25">
      <c r="I1738" s="58"/>
      <c r="J1738" s="59"/>
      <c r="AD1738" s="59"/>
      <c r="AE1738" s="59"/>
      <c r="AF1738" s="60"/>
      <c r="AI1738" s="61"/>
      <c r="AR1738" s="61"/>
      <c r="AY1738" s="58"/>
    </row>
    <row r="1739" spans="9:51" x14ac:dyDescent="0.25">
      <c r="I1739" s="58"/>
      <c r="J1739" s="59"/>
      <c r="AD1739" s="59"/>
      <c r="AE1739" s="59"/>
      <c r="AF1739" s="60"/>
      <c r="AI1739" s="61"/>
      <c r="AR1739" s="61"/>
      <c r="AY1739" s="58"/>
    </row>
    <row r="1740" spans="9:51" x14ac:dyDescent="0.25">
      <c r="I1740" s="58"/>
      <c r="J1740" s="59"/>
      <c r="AD1740" s="59"/>
      <c r="AE1740" s="59"/>
      <c r="AF1740" s="60"/>
      <c r="AI1740" s="61"/>
      <c r="AS1740" s="62"/>
      <c r="AY1740" s="58"/>
    </row>
    <row r="1741" spans="9:51" x14ac:dyDescent="0.25">
      <c r="I1741" s="58"/>
      <c r="J1741" s="59"/>
      <c r="AD1741" s="59"/>
      <c r="AE1741" s="59"/>
      <c r="AF1741" s="60"/>
      <c r="AI1741" s="61"/>
      <c r="AR1741" s="61"/>
      <c r="AY1741" s="58"/>
    </row>
    <row r="1742" spans="9:51" x14ac:dyDescent="0.25">
      <c r="I1742" s="58"/>
      <c r="J1742" s="59"/>
      <c r="AD1742" s="59"/>
      <c r="AE1742" s="59"/>
      <c r="AF1742" s="60"/>
      <c r="AI1742" s="61"/>
      <c r="AS1742" s="62"/>
      <c r="AY1742" s="58"/>
    </row>
    <row r="1743" spans="9:51" x14ac:dyDescent="0.25">
      <c r="I1743" s="58"/>
      <c r="J1743" s="59"/>
      <c r="AD1743" s="59"/>
      <c r="AE1743" s="59"/>
      <c r="AF1743" s="60"/>
      <c r="AI1743" s="61"/>
      <c r="AR1743" s="61"/>
      <c r="AY1743" s="58"/>
    </row>
    <row r="1744" spans="9:51" x14ac:dyDescent="0.25">
      <c r="I1744" s="58"/>
      <c r="J1744" s="59"/>
      <c r="AD1744" s="59"/>
      <c r="AE1744" s="59"/>
      <c r="AF1744" s="60"/>
      <c r="AI1744" s="61"/>
      <c r="AR1744" s="61"/>
      <c r="AY1744" s="58"/>
    </row>
    <row r="1745" spans="9:51" x14ac:dyDescent="0.25">
      <c r="I1745" s="58"/>
      <c r="J1745" s="59"/>
      <c r="AD1745" s="59"/>
      <c r="AE1745" s="59"/>
      <c r="AF1745" s="60"/>
      <c r="AI1745" s="61"/>
      <c r="AS1745" s="62"/>
      <c r="AY1745" s="58"/>
    </row>
    <row r="1746" spans="9:51" x14ac:dyDescent="0.25">
      <c r="I1746" s="58"/>
      <c r="J1746" s="59"/>
      <c r="AD1746" s="59"/>
      <c r="AE1746" s="59"/>
      <c r="AF1746" s="60"/>
      <c r="AI1746" s="61"/>
      <c r="AR1746" s="61"/>
      <c r="AY1746" s="58"/>
    </row>
    <row r="1747" spans="9:51" x14ac:dyDescent="0.25">
      <c r="I1747" s="58"/>
      <c r="J1747" s="59"/>
      <c r="AD1747" s="59"/>
      <c r="AE1747" s="59"/>
      <c r="AF1747" s="60"/>
      <c r="AI1747" s="61"/>
      <c r="AS1747" s="62"/>
      <c r="AY1747" s="58"/>
    </row>
    <row r="1748" spans="9:51" x14ac:dyDescent="0.25">
      <c r="I1748" s="58"/>
      <c r="J1748" s="59"/>
      <c r="AD1748" s="59"/>
      <c r="AE1748" s="59"/>
      <c r="AF1748" s="60"/>
      <c r="AI1748" s="61"/>
      <c r="AR1748" s="61"/>
      <c r="AY1748" s="58"/>
    </row>
    <row r="1749" spans="9:51" x14ac:dyDescent="0.25">
      <c r="I1749" s="58"/>
      <c r="J1749" s="59"/>
      <c r="AD1749" s="59"/>
      <c r="AE1749" s="59"/>
      <c r="AF1749" s="60"/>
      <c r="AI1749" s="61"/>
      <c r="AR1749" s="61"/>
      <c r="AY1749" s="58"/>
    </row>
    <row r="1750" spans="9:51" x14ac:dyDescent="0.25">
      <c r="I1750" s="58"/>
      <c r="J1750" s="59"/>
      <c r="AD1750" s="59"/>
      <c r="AE1750" s="59"/>
      <c r="AF1750" s="60"/>
      <c r="AI1750" s="61"/>
      <c r="AS1750" s="62"/>
      <c r="AY1750" s="58"/>
    </row>
    <row r="1751" spans="9:51" x14ac:dyDescent="0.25">
      <c r="I1751" s="58"/>
      <c r="J1751" s="59"/>
      <c r="AD1751" s="59"/>
      <c r="AE1751" s="59"/>
      <c r="AF1751" s="60"/>
      <c r="AI1751" s="61"/>
      <c r="AS1751" s="62"/>
      <c r="AY1751" s="58"/>
    </row>
    <row r="1752" spans="9:51" x14ac:dyDescent="0.25">
      <c r="I1752" s="58"/>
      <c r="J1752" s="59"/>
      <c r="AD1752" s="59"/>
      <c r="AE1752" s="59"/>
      <c r="AF1752" s="60"/>
      <c r="AI1752" s="61"/>
      <c r="AR1752" s="61"/>
      <c r="AY1752" s="58"/>
    </row>
    <row r="1753" spans="9:51" x14ac:dyDescent="0.25">
      <c r="I1753" s="58"/>
      <c r="J1753" s="59"/>
      <c r="AD1753" s="59"/>
      <c r="AE1753" s="59"/>
      <c r="AF1753" s="60"/>
      <c r="AI1753" s="61"/>
      <c r="AR1753" s="61"/>
      <c r="AY1753" s="58"/>
    </row>
    <row r="1754" spans="9:51" x14ac:dyDescent="0.25">
      <c r="I1754" s="58"/>
      <c r="J1754" s="59"/>
      <c r="AD1754" s="59"/>
      <c r="AE1754" s="59"/>
      <c r="AF1754" s="60"/>
      <c r="AI1754" s="61"/>
      <c r="AR1754" s="61"/>
      <c r="AY1754" s="58"/>
    </row>
    <row r="1755" spans="9:51" x14ac:dyDescent="0.25">
      <c r="I1755" s="58"/>
      <c r="J1755" s="59"/>
      <c r="AD1755" s="59"/>
      <c r="AE1755" s="59"/>
      <c r="AF1755" s="60"/>
      <c r="AI1755" s="61"/>
      <c r="AR1755" s="61"/>
      <c r="AY1755" s="58"/>
    </row>
    <row r="1756" spans="9:51" x14ac:dyDescent="0.25">
      <c r="I1756" s="58"/>
      <c r="J1756" s="59"/>
      <c r="AD1756" s="59"/>
      <c r="AE1756" s="59"/>
      <c r="AF1756" s="60"/>
      <c r="AI1756" s="61"/>
      <c r="AK1756" s="59"/>
      <c r="AL1756" s="59"/>
      <c r="AM1756" s="60"/>
      <c r="AP1756" s="61"/>
      <c r="AS1756" s="62"/>
      <c r="AY1756" s="58"/>
    </row>
    <row r="1757" spans="9:51" x14ac:dyDescent="0.25">
      <c r="I1757" s="58"/>
      <c r="J1757" s="59"/>
      <c r="AD1757" s="59"/>
      <c r="AE1757" s="59"/>
      <c r="AF1757" s="60"/>
      <c r="AI1757" s="61"/>
      <c r="AR1757" s="61"/>
      <c r="AY1757" s="58"/>
    </row>
    <row r="1758" spans="9:51" x14ac:dyDescent="0.25">
      <c r="I1758" s="58"/>
      <c r="J1758" s="59"/>
      <c r="AD1758" s="59"/>
      <c r="AE1758" s="59"/>
      <c r="AF1758" s="60"/>
      <c r="AI1758" s="61"/>
      <c r="AR1758" s="61"/>
      <c r="AY1758" s="58"/>
    </row>
    <row r="1759" spans="9:51" x14ac:dyDescent="0.25">
      <c r="I1759" s="58"/>
      <c r="J1759" s="59"/>
      <c r="AD1759" s="59"/>
      <c r="AE1759" s="59"/>
      <c r="AF1759" s="60"/>
      <c r="AI1759" s="61"/>
      <c r="AK1759" s="59"/>
      <c r="AL1759" s="59"/>
      <c r="AM1759" s="60"/>
      <c r="AP1759" s="61"/>
      <c r="AS1759" s="62"/>
      <c r="AY1759" s="58"/>
    </row>
    <row r="1760" spans="9:51" x14ac:dyDescent="0.25">
      <c r="I1760" s="58"/>
      <c r="J1760" s="59"/>
      <c r="AD1760" s="59"/>
      <c r="AE1760" s="59"/>
      <c r="AF1760" s="60"/>
      <c r="AI1760" s="61"/>
      <c r="AR1760" s="61"/>
      <c r="AY1760" s="58"/>
    </row>
    <row r="1761" spans="9:51" x14ac:dyDescent="0.25">
      <c r="I1761" s="58"/>
      <c r="J1761" s="59"/>
      <c r="AD1761" s="59"/>
      <c r="AE1761" s="59"/>
      <c r="AF1761" s="60"/>
      <c r="AI1761" s="61"/>
      <c r="AR1761" s="61"/>
      <c r="AY1761" s="58"/>
    </row>
    <row r="1762" spans="9:51" x14ac:dyDescent="0.25">
      <c r="I1762" s="58"/>
      <c r="J1762" s="59"/>
      <c r="AD1762" s="59"/>
      <c r="AE1762" s="59"/>
      <c r="AF1762" s="60"/>
      <c r="AI1762" s="61"/>
      <c r="AR1762" s="61"/>
      <c r="AY1762" s="58"/>
    </row>
    <row r="1763" spans="9:51" x14ac:dyDescent="0.25">
      <c r="I1763" s="58"/>
      <c r="J1763" s="59"/>
      <c r="AD1763" s="59"/>
      <c r="AE1763" s="59"/>
      <c r="AF1763" s="60"/>
      <c r="AI1763" s="61"/>
      <c r="AR1763" s="61"/>
      <c r="AY1763" s="58"/>
    </row>
    <row r="1764" spans="9:51" x14ac:dyDescent="0.25">
      <c r="I1764" s="58"/>
      <c r="J1764" s="59"/>
      <c r="AD1764" s="59"/>
      <c r="AE1764" s="59"/>
      <c r="AF1764" s="60"/>
      <c r="AI1764" s="61"/>
      <c r="AS1764" s="62"/>
      <c r="AY1764" s="58"/>
    </row>
    <row r="1765" spans="9:51" x14ac:dyDescent="0.25">
      <c r="I1765" s="58"/>
      <c r="J1765" s="59"/>
      <c r="AS1765" s="62"/>
      <c r="AY1765" s="58"/>
    </row>
    <row r="1766" spans="9:51" x14ac:dyDescent="0.25">
      <c r="I1766" s="58"/>
      <c r="J1766" s="59"/>
      <c r="AD1766" s="59"/>
      <c r="AE1766" s="59"/>
      <c r="AF1766" s="60"/>
      <c r="AI1766" s="61"/>
      <c r="AR1766" s="61"/>
      <c r="AY1766" s="58"/>
    </row>
    <row r="1767" spans="9:51" x14ac:dyDescent="0.25">
      <c r="I1767" s="58"/>
      <c r="J1767" s="59"/>
      <c r="AD1767" s="59"/>
      <c r="AE1767" s="59"/>
      <c r="AF1767" s="60"/>
      <c r="AI1767" s="61"/>
      <c r="AS1767" s="62"/>
      <c r="AY1767" s="58"/>
    </row>
    <row r="1768" spans="9:51" x14ac:dyDescent="0.25">
      <c r="I1768" s="58"/>
      <c r="J1768" s="59"/>
      <c r="AD1768" s="59"/>
      <c r="AE1768" s="59"/>
      <c r="AF1768" s="60"/>
      <c r="AI1768" s="61"/>
      <c r="AR1768" s="61"/>
      <c r="AY1768" s="58"/>
    </row>
    <row r="1769" spans="9:51" x14ac:dyDescent="0.25">
      <c r="I1769" s="58"/>
      <c r="J1769" s="59"/>
      <c r="AD1769" s="59"/>
      <c r="AE1769" s="59"/>
      <c r="AF1769" s="60"/>
      <c r="AI1769" s="61"/>
      <c r="AR1769" s="61"/>
      <c r="AY1769" s="58"/>
    </row>
    <row r="1770" spans="9:51" x14ac:dyDescent="0.25">
      <c r="I1770" s="58"/>
      <c r="J1770" s="59"/>
      <c r="AD1770" s="59"/>
      <c r="AE1770" s="59"/>
      <c r="AF1770" s="60"/>
      <c r="AI1770" s="61"/>
      <c r="AR1770" s="61"/>
      <c r="AY1770" s="58"/>
    </row>
    <row r="1771" spans="9:51" x14ac:dyDescent="0.25">
      <c r="I1771" s="58"/>
      <c r="J1771" s="59"/>
      <c r="AD1771" s="59"/>
      <c r="AE1771" s="59"/>
      <c r="AF1771" s="60"/>
      <c r="AI1771" s="61"/>
      <c r="AR1771" s="61"/>
      <c r="AY1771" s="58"/>
    </row>
    <row r="1772" spans="9:51" x14ac:dyDescent="0.25">
      <c r="I1772" s="58"/>
      <c r="J1772" s="59"/>
      <c r="AD1772" s="59"/>
      <c r="AE1772" s="59"/>
      <c r="AF1772" s="60"/>
      <c r="AI1772" s="61"/>
      <c r="AR1772" s="61"/>
      <c r="AY1772" s="58"/>
    </row>
    <row r="1773" spans="9:51" x14ac:dyDescent="0.25">
      <c r="I1773" s="58"/>
      <c r="J1773" s="59"/>
      <c r="AD1773" s="59"/>
      <c r="AE1773" s="59"/>
      <c r="AF1773" s="60"/>
      <c r="AI1773" s="61"/>
      <c r="AR1773" s="61"/>
      <c r="AY1773" s="58"/>
    </row>
    <row r="1774" spans="9:51" x14ac:dyDescent="0.25">
      <c r="I1774" s="58"/>
      <c r="J1774" s="59"/>
      <c r="AD1774" s="59"/>
      <c r="AE1774" s="59"/>
      <c r="AF1774" s="60"/>
      <c r="AI1774" s="61"/>
      <c r="AK1774" s="59"/>
      <c r="AL1774" s="59"/>
      <c r="AM1774" s="60"/>
      <c r="AP1774" s="61"/>
      <c r="AS1774" s="62"/>
      <c r="AY1774" s="58"/>
    </row>
    <row r="1775" spans="9:51" x14ac:dyDescent="0.25">
      <c r="I1775" s="58"/>
      <c r="J1775" s="59"/>
      <c r="AD1775" s="59"/>
      <c r="AE1775" s="59"/>
      <c r="AF1775" s="60"/>
      <c r="AI1775" s="61"/>
      <c r="AR1775" s="61"/>
      <c r="AY1775" s="58"/>
    </row>
    <row r="1776" spans="9:51" x14ac:dyDescent="0.25">
      <c r="I1776" s="58"/>
      <c r="J1776" s="59"/>
      <c r="AD1776" s="59"/>
      <c r="AE1776" s="59"/>
      <c r="AF1776" s="60"/>
      <c r="AI1776" s="61"/>
      <c r="AS1776" s="62"/>
      <c r="AY1776" s="58"/>
    </row>
    <row r="1777" spans="9:51" x14ac:dyDescent="0.25">
      <c r="I1777" s="58"/>
      <c r="J1777" s="59"/>
      <c r="AD1777" s="59"/>
      <c r="AE1777" s="59"/>
      <c r="AF1777" s="60"/>
      <c r="AI1777" s="61"/>
      <c r="AS1777" s="62"/>
      <c r="AY1777" s="58"/>
    </row>
    <row r="1778" spans="9:51" x14ac:dyDescent="0.25">
      <c r="I1778" s="58"/>
      <c r="J1778" s="59"/>
      <c r="AD1778" s="59"/>
      <c r="AE1778" s="59"/>
      <c r="AF1778" s="60"/>
      <c r="AI1778" s="61"/>
      <c r="AR1778" s="61"/>
      <c r="AY1778" s="58"/>
    </row>
    <row r="1779" spans="9:51" x14ac:dyDescent="0.25">
      <c r="I1779" s="58"/>
      <c r="J1779" s="59"/>
      <c r="AD1779" s="59"/>
      <c r="AE1779" s="59"/>
      <c r="AF1779" s="60"/>
      <c r="AI1779" s="61"/>
      <c r="AR1779" s="61"/>
      <c r="AY1779" s="58"/>
    </row>
    <row r="1780" spans="9:51" x14ac:dyDescent="0.25">
      <c r="I1780" s="58"/>
      <c r="J1780" s="59"/>
      <c r="AD1780" s="59"/>
      <c r="AE1780" s="59"/>
      <c r="AF1780" s="60"/>
      <c r="AI1780" s="61"/>
      <c r="AS1780" s="62"/>
      <c r="AY1780" s="58"/>
    </row>
    <row r="1781" spans="9:51" x14ac:dyDescent="0.25">
      <c r="I1781" s="58"/>
      <c r="J1781" s="59"/>
      <c r="AD1781" s="59"/>
      <c r="AE1781" s="59"/>
      <c r="AF1781" s="60"/>
      <c r="AI1781" s="61"/>
      <c r="AR1781" s="61"/>
      <c r="AY1781" s="58"/>
    </row>
    <row r="1782" spans="9:51" x14ac:dyDescent="0.25">
      <c r="I1782" s="58"/>
      <c r="J1782" s="59"/>
      <c r="AD1782" s="59"/>
      <c r="AE1782" s="59"/>
      <c r="AF1782" s="60"/>
      <c r="AI1782" s="61"/>
      <c r="AS1782" s="62"/>
      <c r="AY1782" s="58"/>
    </row>
    <row r="1783" spans="9:51" x14ac:dyDescent="0.25">
      <c r="I1783" s="58"/>
      <c r="J1783" s="59"/>
      <c r="AD1783" s="59"/>
      <c r="AE1783" s="59"/>
      <c r="AF1783" s="60"/>
      <c r="AI1783" s="61"/>
      <c r="AR1783" s="61"/>
      <c r="AY1783" s="58"/>
    </row>
    <row r="1784" spans="9:51" x14ac:dyDescent="0.25">
      <c r="I1784" s="58"/>
      <c r="J1784" s="59"/>
      <c r="AD1784" s="59"/>
      <c r="AE1784" s="59"/>
      <c r="AF1784" s="60"/>
      <c r="AI1784" s="61"/>
      <c r="AR1784" s="61"/>
      <c r="AY1784" s="58"/>
    </row>
    <row r="1785" spans="9:51" x14ac:dyDescent="0.25">
      <c r="I1785" s="58"/>
      <c r="J1785" s="59"/>
      <c r="AD1785" s="59"/>
      <c r="AE1785" s="59"/>
      <c r="AF1785" s="60"/>
      <c r="AI1785" s="61"/>
      <c r="AK1785" s="59"/>
      <c r="AL1785" s="59"/>
      <c r="AM1785" s="60"/>
      <c r="AP1785" s="61"/>
      <c r="AS1785" s="62"/>
      <c r="AY1785" s="58"/>
    </row>
    <row r="1786" spans="9:51" x14ac:dyDescent="0.25">
      <c r="I1786" s="58"/>
      <c r="J1786" s="59"/>
      <c r="AD1786" s="59"/>
      <c r="AE1786" s="59"/>
      <c r="AF1786" s="60"/>
      <c r="AI1786" s="61"/>
      <c r="AR1786" s="61"/>
      <c r="AY1786" s="58"/>
    </row>
    <row r="1787" spans="9:51" x14ac:dyDescent="0.25">
      <c r="I1787" s="58"/>
      <c r="J1787" s="59"/>
      <c r="AD1787" s="59"/>
      <c r="AE1787" s="59"/>
      <c r="AF1787" s="60"/>
      <c r="AI1787" s="61"/>
      <c r="AR1787" s="61"/>
      <c r="AY1787" s="58"/>
    </row>
    <row r="1788" spans="9:51" x14ac:dyDescent="0.25">
      <c r="I1788" s="58"/>
      <c r="J1788" s="59"/>
      <c r="AD1788" s="59"/>
      <c r="AE1788" s="59"/>
      <c r="AF1788" s="60"/>
      <c r="AI1788" s="61"/>
      <c r="AR1788" s="61"/>
      <c r="AY1788" s="58"/>
    </row>
    <row r="1789" spans="9:51" x14ac:dyDescent="0.25">
      <c r="I1789" s="58"/>
      <c r="J1789" s="59"/>
      <c r="AD1789" s="59"/>
      <c r="AE1789" s="59"/>
      <c r="AF1789" s="60"/>
      <c r="AI1789" s="61"/>
      <c r="AS1789" s="62"/>
      <c r="AY1789" s="58"/>
    </row>
    <row r="1790" spans="9:51" x14ac:dyDescent="0.25">
      <c r="I1790" s="58"/>
      <c r="J1790" s="59"/>
      <c r="AD1790" s="59"/>
      <c r="AE1790" s="59"/>
      <c r="AF1790" s="60"/>
      <c r="AI1790" s="61"/>
      <c r="AS1790" s="62"/>
      <c r="AY1790" s="58"/>
    </row>
    <row r="1791" spans="9:51" x14ac:dyDescent="0.25">
      <c r="I1791" s="58"/>
      <c r="J1791" s="59"/>
      <c r="AD1791" s="59"/>
      <c r="AE1791" s="59"/>
      <c r="AF1791" s="60"/>
      <c r="AI1791" s="61"/>
      <c r="AR1791" s="61"/>
      <c r="AY1791" s="58"/>
    </row>
    <row r="1792" spans="9:51" x14ac:dyDescent="0.25">
      <c r="I1792" s="58"/>
      <c r="J1792" s="59"/>
      <c r="AD1792" s="59"/>
      <c r="AE1792" s="59"/>
      <c r="AF1792" s="60"/>
      <c r="AI1792" s="61"/>
      <c r="AR1792" s="61"/>
      <c r="AY1792" s="58"/>
    </row>
    <row r="1793" spans="9:51" x14ac:dyDescent="0.25">
      <c r="I1793" s="58"/>
      <c r="J1793" s="59"/>
      <c r="AD1793" s="59"/>
      <c r="AE1793" s="59"/>
      <c r="AF1793" s="60"/>
      <c r="AI1793" s="61"/>
      <c r="AR1793" s="61"/>
      <c r="AY1793" s="58"/>
    </row>
    <row r="1794" spans="9:51" x14ac:dyDescent="0.25">
      <c r="I1794" s="58"/>
      <c r="J1794" s="59"/>
      <c r="AD1794" s="59"/>
      <c r="AE1794" s="59"/>
      <c r="AF1794" s="60"/>
      <c r="AI1794" s="61"/>
      <c r="AR1794" s="61"/>
      <c r="AY1794" s="58"/>
    </row>
    <row r="1795" spans="9:51" x14ac:dyDescent="0.25">
      <c r="I1795" s="58"/>
      <c r="J1795" s="59"/>
      <c r="AD1795" s="59"/>
      <c r="AE1795" s="59"/>
      <c r="AF1795" s="60"/>
      <c r="AI1795" s="61"/>
      <c r="AR1795" s="61"/>
      <c r="AY1795" s="58"/>
    </row>
    <row r="1796" spans="9:51" x14ac:dyDescent="0.25">
      <c r="I1796" s="58"/>
      <c r="J1796" s="59"/>
      <c r="AD1796" s="59"/>
      <c r="AE1796" s="59"/>
      <c r="AF1796" s="60"/>
      <c r="AI1796" s="61"/>
      <c r="AS1796" s="62"/>
      <c r="AY1796" s="58"/>
    </row>
    <row r="1797" spans="9:51" x14ac:dyDescent="0.25">
      <c r="I1797" s="58"/>
      <c r="J1797" s="59"/>
      <c r="AD1797" s="59"/>
      <c r="AE1797" s="59"/>
      <c r="AF1797" s="60"/>
      <c r="AI1797" s="61"/>
      <c r="AS1797" s="62"/>
      <c r="AY1797" s="58"/>
    </row>
    <row r="1798" spans="9:51" x14ac:dyDescent="0.25">
      <c r="I1798" s="58"/>
      <c r="J1798" s="59"/>
      <c r="AD1798" s="59"/>
      <c r="AE1798" s="59"/>
      <c r="AF1798" s="60"/>
      <c r="AI1798" s="61"/>
      <c r="AR1798" s="61"/>
      <c r="AY1798" s="58"/>
    </row>
    <row r="1799" spans="9:51" x14ac:dyDescent="0.25">
      <c r="I1799" s="58"/>
      <c r="J1799" s="59"/>
      <c r="AD1799" s="59"/>
      <c r="AE1799" s="59"/>
      <c r="AF1799" s="60"/>
      <c r="AI1799" s="61"/>
      <c r="AS1799" s="62"/>
      <c r="AY1799" s="58"/>
    </row>
    <row r="1800" spans="9:51" x14ac:dyDescent="0.25">
      <c r="I1800" s="58"/>
      <c r="J1800" s="59"/>
      <c r="AD1800" s="59"/>
      <c r="AE1800" s="59"/>
      <c r="AF1800" s="60"/>
      <c r="AI1800" s="61"/>
      <c r="AS1800" s="62"/>
      <c r="AY1800" s="58"/>
    </row>
    <row r="1801" spans="9:51" x14ac:dyDescent="0.25">
      <c r="I1801" s="58"/>
      <c r="J1801" s="59"/>
      <c r="AD1801" s="59"/>
      <c r="AE1801" s="59"/>
      <c r="AF1801" s="60"/>
      <c r="AI1801" s="61"/>
      <c r="AR1801" s="61"/>
      <c r="AY1801" s="58"/>
    </row>
    <row r="1802" spans="9:51" x14ac:dyDescent="0.25">
      <c r="I1802" s="58"/>
      <c r="J1802" s="59"/>
      <c r="AD1802" s="59"/>
      <c r="AE1802" s="59"/>
      <c r="AF1802" s="60"/>
      <c r="AI1802" s="61"/>
      <c r="AR1802" s="61"/>
      <c r="AY1802" s="58"/>
    </row>
    <row r="1803" spans="9:51" x14ac:dyDescent="0.25">
      <c r="I1803" s="58"/>
      <c r="J1803" s="59"/>
      <c r="AD1803" s="59"/>
      <c r="AE1803" s="59"/>
      <c r="AF1803" s="60"/>
      <c r="AI1803" s="61"/>
      <c r="AR1803" s="61"/>
      <c r="AY1803" s="58"/>
    </row>
    <row r="1804" spans="9:51" x14ac:dyDescent="0.25">
      <c r="I1804" s="58"/>
      <c r="J1804" s="59"/>
      <c r="AD1804" s="59"/>
      <c r="AE1804" s="59"/>
      <c r="AF1804" s="60"/>
      <c r="AI1804" s="61"/>
      <c r="AR1804" s="61"/>
      <c r="AY1804" s="58"/>
    </row>
    <row r="1805" spans="9:51" x14ac:dyDescent="0.25">
      <c r="I1805" s="58"/>
      <c r="J1805" s="59"/>
      <c r="AD1805" s="59"/>
      <c r="AE1805" s="59"/>
      <c r="AF1805" s="60"/>
      <c r="AI1805" s="61"/>
      <c r="AR1805" s="61"/>
      <c r="AY1805" s="58"/>
    </row>
    <row r="1806" spans="9:51" x14ac:dyDescent="0.25">
      <c r="I1806" s="58"/>
      <c r="J1806" s="59"/>
      <c r="AD1806" s="59"/>
      <c r="AE1806" s="59"/>
      <c r="AF1806" s="60"/>
      <c r="AI1806" s="61"/>
      <c r="AR1806" s="61"/>
      <c r="AY1806" s="58"/>
    </row>
    <row r="1807" spans="9:51" x14ac:dyDescent="0.25">
      <c r="I1807" s="58"/>
      <c r="J1807" s="59"/>
      <c r="AD1807" s="59"/>
      <c r="AE1807" s="59"/>
      <c r="AF1807" s="60"/>
      <c r="AI1807" s="61"/>
      <c r="AS1807" s="62"/>
      <c r="AY1807" s="58"/>
    </row>
    <row r="1808" spans="9:51" x14ac:dyDescent="0.25">
      <c r="I1808" s="58"/>
      <c r="J1808" s="59"/>
      <c r="AD1808" s="59"/>
      <c r="AE1808" s="59"/>
      <c r="AF1808" s="60"/>
      <c r="AI1808" s="61"/>
      <c r="AK1808" s="59"/>
      <c r="AL1808" s="59"/>
      <c r="AM1808" s="60"/>
      <c r="AP1808" s="61"/>
      <c r="AS1808" s="62"/>
      <c r="AY1808" s="58"/>
    </row>
    <row r="1809" spans="9:51" x14ac:dyDescent="0.25">
      <c r="I1809" s="58"/>
      <c r="J1809" s="59"/>
      <c r="AD1809" s="59"/>
      <c r="AE1809" s="59"/>
      <c r="AF1809" s="60"/>
      <c r="AI1809" s="61"/>
      <c r="AS1809" s="62"/>
      <c r="AY1809" s="58"/>
    </row>
    <row r="1810" spans="9:51" x14ac:dyDescent="0.25">
      <c r="I1810" s="58"/>
      <c r="J1810" s="59"/>
      <c r="AD1810" s="59"/>
      <c r="AE1810" s="59"/>
      <c r="AF1810" s="60"/>
      <c r="AI1810" s="61"/>
      <c r="AR1810" s="61"/>
      <c r="AY1810" s="58"/>
    </row>
    <row r="1811" spans="9:51" x14ac:dyDescent="0.25">
      <c r="I1811" s="58"/>
      <c r="J1811" s="59"/>
      <c r="AD1811" s="59"/>
      <c r="AE1811" s="59"/>
      <c r="AF1811" s="60"/>
      <c r="AI1811" s="61"/>
      <c r="AS1811" s="62"/>
      <c r="AY1811" s="58"/>
    </row>
    <row r="1812" spans="9:51" x14ac:dyDescent="0.25">
      <c r="I1812" s="58"/>
      <c r="J1812" s="59"/>
      <c r="AD1812" s="59"/>
      <c r="AE1812" s="59"/>
      <c r="AF1812" s="60"/>
      <c r="AI1812" s="61"/>
      <c r="AS1812" s="62"/>
      <c r="AY1812" s="58"/>
    </row>
    <row r="1813" spans="9:51" x14ac:dyDescent="0.25">
      <c r="I1813" s="58"/>
      <c r="J1813" s="59"/>
      <c r="AD1813" s="59"/>
      <c r="AE1813" s="59"/>
      <c r="AF1813" s="60"/>
      <c r="AI1813" s="61"/>
      <c r="AR1813" s="61"/>
      <c r="AY1813" s="58"/>
    </row>
    <row r="1814" spans="9:51" x14ac:dyDescent="0.25">
      <c r="I1814" s="58"/>
      <c r="J1814" s="59"/>
      <c r="AD1814" s="59"/>
      <c r="AE1814" s="59"/>
      <c r="AF1814" s="60"/>
      <c r="AI1814" s="61"/>
      <c r="AR1814" s="61"/>
      <c r="AY1814" s="58"/>
    </row>
    <row r="1815" spans="9:51" x14ac:dyDescent="0.25">
      <c r="I1815" s="58"/>
      <c r="J1815" s="59"/>
      <c r="AD1815" s="59"/>
      <c r="AE1815" s="59"/>
      <c r="AF1815" s="60"/>
      <c r="AI1815" s="61"/>
      <c r="AS1815" s="62"/>
      <c r="AY1815" s="58"/>
    </row>
    <row r="1816" spans="9:51" x14ac:dyDescent="0.25">
      <c r="I1816" s="58"/>
      <c r="J1816" s="59"/>
      <c r="AD1816" s="59"/>
      <c r="AE1816" s="59"/>
      <c r="AF1816" s="60"/>
      <c r="AI1816" s="61"/>
      <c r="AK1816" s="59"/>
      <c r="AL1816" s="59"/>
      <c r="AM1816" s="60"/>
      <c r="AP1816" s="61"/>
      <c r="AS1816" s="62"/>
      <c r="AY1816" s="58"/>
    </row>
    <row r="1817" spans="9:51" x14ac:dyDescent="0.25">
      <c r="I1817" s="58"/>
      <c r="J1817" s="59"/>
      <c r="AD1817" s="59"/>
      <c r="AE1817" s="59"/>
      <c r="AF1817" s="60"/>
      <c r="AI1817" s="61"/>
      <c r="AR1817" s="61"/>
      <c r="AY1817" s="58"/>
    </row>
    <row r="1818" spans="9:51" x14ac:dyDescent="0.25">
      <c r="I1818" s="58"/>
      <c r="J1818" s="59"/>
      <c r="AD1818" s="59"/>
      <c r="AE1818" s="59"/>
      <c r="AF1818" s="60"/>
      <c r="AI1818" s="61"/>
      <c r="AK1818" s="59"/>
      <c r="AL1818" s="59"/>
      <c r="AM1818" s="60"/>
      <c r="AP1818" s="61"/>
      <c r="AS1818" s="62"/>
      <c r="AY1818" s="58"/>
    </row>
    <row r="1819" spans="9:51" x14ac:dyDescent="0.25">
      <c r="I1819" s="58"/>
      <c r="J1819" s="59"/>
      <c r="AD1819" s="59"/>
      <c r="AE1819" s="59"/>
      <c r="AF1819" s="60"/>
      <c r="AI1819" s="61"/>
      <c r="AR1819" s="61"/>
      <c r="AY1819" s="58"/>
    </row>
    <row r="1820" spans="9:51" x14ac:dyDescent="0.25">
      <c r="I1820" s="58"/>
      <c r="J1820" s="59"/>
      <c r="AD1820" s="59"/>
      <c r="AE1820" s="59"/>
      <c r="AF1820" s="60"/>
      <c r="AI1820" s="61"/>
      <c r="AR1820" s="61"/>
      <c r="AY1820" s="58"/>
    </row>
    <row r="1821" spans="9:51" x14ac:dyDescent="0.25">
      <c r="I1821" s="58"/>
      <c r="J1821" s="59"/>
      <c r="AD1821" s="59"/>
      <c r="AE1821" s="59"/>
      <c r="AF1821" s="60"/>
      <c r="AI1821" s="61"/>
      <c r="AS1821" s="62"/>
      <c r="AY1821" s="58"/>
    </row>
    <row r="1822" spans="9:51" x14ac:dyDescent="0.25">
      <c r="I1822" s="58"/>
      <c r="J1822" s="59"/>
      <c r="AD1822" s="59"/>
      <c r="AE1822" s="59"/>
      <c r="AF1822" s="60"/>
      <c r="AI1822" s="61"/>
      <c r="AS1822" s="62"/>
      <c r="AY1822" s="58"/>
    </row>
    <row r="1823" spans="9:51" x14ac:dyDescent="0.25">
      <c r="I1823" s="58"/>
      <c r="J1823" s="59"/>
      <c r="AD1823" s="59"/>
      <c r="AE1823" s="59"/>
      <c r="AF1823" s="60"/>
      <c r="AI1823" s="61"/>
      <c r="AS1823" s="62"/>
      <c r="AY1823" s="58"/>
    </row>
    <row r="1824" spans="9:51" x14ac:dyDescent="0.25">
      <c r="I1824" s="58"/>
      <c r="J1824" s="59"/>
      <c r="AD1824" s="59"/>
      <c r="AE1824" s="59"/>
      <c r="AF1824" s="60"/>
      <c r="AI1824" s="61"/>
      <c r="AR1824" s="61"/>
      <c r="AY1824" s="58"/>
    </row>
    <row r="1825" spans="9:51" x14ac:dyDescent="0.25">
      <c r="I1825" s="58"/>
      <c r="J1825" s="59"/>
      <c r="AD1825" s="59"/>
      <c r="AE1825" s="59"/>
      <c r="AF1825" s="60"/>
      <c r="AI1825" s="61"/>
      <c r="AR1825" s="61"/>
      <c r="AY1825" s="58"/>
    </row>
    <row r="1826" spans="9:51" x14ac:dyDescent="0.25">
      <c r="I1826" s="58"/>
      <c r="J1826" s="59"/>
      <c r="AD1826" s="59"/>
      <c r="AE1826" s="59"/>
      <c r="AF1826" s="60"/>
      <c r="AI1826" s="61"/>
      <c r="AR1826" s="61"/>
      <c r="AY1826" s="58"/>
    </row>
    <row r="1827" spans="9:51" x14ac:dyDescent="0.25">
      <c r="I1827" s="58"/>
      <c r="J1827" s="59"/>
      <c r="AD1827" s="59"/>
      <c r="AE1827" s="59"/>
      <c r="AF1827" s="60"/>
      <c r="AI1827" s="61"/>
      <c r="AR1827" s="61"/>
      <c r="AY1827" s="58"/>
    </row>
    <row r="1828" spans="9:51" x14ac:dyDescent="0.25">
      <c r="I1828" s="58"/>
      <c r="J1828" s="59"/>
      <c r="AD1828" s="59"/>
      <c r="AE1828" s="59"/>
      <c r="AF1828" s="60"/>
      <c r="AI1828" s="61"/>
      <c r="AR1828" s="61"/>
      <c r="AY1828" s="58"/>
    </row>
    <row r="1829" spans="9:51" x14ac:dyDescent="0.25">
      <c r="I1829" s="58"/>
      <c r="J1829" s="59"/>
      <c r="AD1829" s="59"/>
      <c r="AE1829" s="59"/>
      <c r="AF1829" s="60"/>
      <c r="AI1829" s="61"/>
      <c r="AS1829" s="62"/>
      <c r="AY1829" s="58"/>
    </row>
    <row r="1830" spans="9:51" x14ac:dyDescent="0.25">
      <c r="I1830" s="58"/>
      <c r="J1830" s="59"/>
      <c r="AD1830" s="59"/>
      <c r="AE1830" s="59"/>
      <c r="AF1830" s="60"/>
      <c r="AI1830" s="61"/>
      <c r="AR1830" s="61"/>
      <c r="AY1830" s="58"/>
    </row>
    <row r="1831" spans="9:51" x14ac:dyDescent="0.25">
      <c r="I1831" s="58"/>
      <c r="J1831" s="59"/>
      <c r="AD1831" s="59"/>
      <c r="AE1831" s="59"/>
      <c r="AF1831" s="60"/>
      <c r="AI1831" s="61"/>
      <c r="AR1831" s="61"/>
      <c r="AY1831" s="58"/>
    </row>
    <row r="1832" spans="9:51" x14ac:dyDescent="0.25">
      <c r="I1832" s="58"/>
      <c r="J1832" s="59"/>
      <c r="AD1832" s="59"/>
      <c r="AE1832" s="59"/>
      <c r="AF1832" s="60"/>
      <c r="AI1832" s="61"/>
      <c r="AS1832" s="62"/>
      <c r="AY1832" s="58"/>
    </row>
    <row r="1833" spans="9:51" x14ac:dyDescent="0.25">
      <c r="I1833" s="58"/>
      <c r="J1833" s="59"/>
      <c r="AD1833" s="59"/>
      <c r="AE1833" s="59"/>
      <c r="AF1833" s="60"/>
      <c r="AI1833" s="61"/>
      <c r="AR1833" s="61"/>
      <c r="AY1833" s="58"/>
    </row>
    <row r="1834" spans="9:51" x14ac:dyDescent="0.25">
      <c r="I1834" s="58"/>
      <c r="J1834" s="59"/>
      <c r="AD1834" s="59"/>
      <c r="AE1834" s="59"/>
      <c r="AF1834" s="60"/>
      <c r="AI1834" s="61"/>
      <c r="AR1834" s="61"/>
      <c r="AY1834" s="58"/>
    </row>
    <row r="1835" spans="9:51" x14ac:dyDescent="0.25">
      <c r="I1835" s="58"/>
      <c r="J1835" s="59"/>
      <c r="AD1835" s="59"/>
      <c r="AE1835" s="59"/>
      <c r="AF1835" s="60"/>
      <c r="AI1835" s="61"/>
      <c r="AR1835" s="61"/>
      <c r="AY1835" s="58"/>
    </row>
    <row r="1836" spans="9:51" x14ac:dyDescent="0.25">
      <c r="I1836" s="58"/>
      <c r="J1836" s="59"/>
      <c r="AD1836" s="59"/>
      <c r="AE1836" s="59"/>
      <c r="AF1836" s="60"/>
      <c r="AI1836" s="61"/>
      <c r="AK1836" s="59"/>
      <c r="AL1836" s="59"/>
      <c r="AM1836" s="60"/>
      <c r="AP1836" s="61"/>
      <c r="AS1836" s="62"/>
      <c r="AY1836" s="58"/>
    </row>
    <row r="1837" spans="9:51" x14ac:dyDescent="0.25">
      <c r="I1837" s="58"/>
      <c r="J1837" s="59"/>
      <c r="AD1837" s="59"/>
      <c r="AE1837" s="59"/>
      <c r="AF1837" s="60"/>
      <c r="AI1837" s="61"/>
      <c r="AR1837" s="61"/>
      <c r="AY1837" s="58"/>
    </row>
    <row r="1838" spans="9:51" x14ac:dyDescent="0.25">
      <c r="I1838" s="58"/>
      <c r="J1838" s="59"/>
      <c r="AD1838" s="59"/>
      <c r="AE1838" s="59"/>
      <c r="AF1838" s="60"/>
      <c r="AI1838" s="61"/>
      <c r="AS1838" s="62"/>
      <c r="AY1838" s="58"/>
    </row>
    <row r="1839" spans="9:51" x14ac:dyDescent="0.25">
      <c r="I1839" s="58"/>
      <c r="J1839" s="59"/>
      <c r="AD1839" s="59"/>
      <c r="AE1839" s="59"/>
      <c r="AF1839" s="60"/>
      <c r="AI1839" s="61"/>
      <c r="AS1839" s="62"/>
      <c r="AY1839" s="58"/>
    </row>
    <row r="1840" spans="9:51" x14ac:dyDescent="0.25">
      <c r="I1840" s="58"/>
      <c r="J1840" s="59"/>
      <c r="AD1840" s="59"/>
      <c r="AE1840" s="59"/>
      <c r="AF1840" s="60"/>
      <c r="AI1840" s="61"/>
      <c r="AR1840" s="61"/>
      <c r="AY1840" s="58"/>
    </row>
    <row r="1841" spans="9:51" x14ac:dyDescent="0.25">
      <c r="I1841" s="58"/>
      <c r="J1841" s="59"/>
      <c r="AD1841" s="59"/>
      <c r="AE1841" s="59"/>
      <c r="AF1841" s="60"/>
      <c r="AI1841" s="61"/>
      <c r="AK1841" s="59"/>
      <c r="AL1841" s="59"/>
      <c r="AM1841" s="60"/>
      <c r="AP1841" s="61"/>
      <c r="AS1841" s="62"/>
      <c r="AY1841" s="58"/>
    </row>
    <row r="1842" spans="9:51" x14ac:dyDescent="0.25">
      <c r="I1842" s="58"/>
      <c r="J1842" s="59"/>
      <c r="AD1842" s="59"/>
      <c r="AE1842" s="59"/>
      <c r="AF1842" s="60"/>
      <c r="AI1842" s="61"/>
      <c r="AS1842" s="62"/>
      <c r="AY1842" s="58"/>
    </row>
    <row r="1843" spans="9:51" x14ac:dyDescent="0.25">
      <c r="I1843" s="58"/>
      <c r="J1843" s="59"/>
      <c r="AD1843" s="59"/>
      <c r="AE1843" s="59"/>
      <c r="AF1843" s="60"/>
      <c r="AI1843" s="61"/>
      <c r="AS1843" s="62"/>
      <c r="AY1843" s="58"/>
    </row>
    <row r="1844" spans="9:51" x14ac:dyDescent="0.25">
      <c r="I1844" s="58"/>
      <c r="J1844" s="59"/>
      <c r="AD1844" s="59"/>
      <c r="AE1844" s="59"/>
      <c r="AF1844" s="60"/>
      <c r="AI1844" s="61"/>
      <c r="AR1844" s="61"/>
      <c r="AY1844" s="58"/>
    </row>
    <row r="1845" spans="9:51" x14ac:dyDescent="0.25">
      <c r="I1845" s="58"/>
      <c r="J1845" s="59"/>
      <c r="AD1845" s="59"/>
      <c r="AE1845" s="59"/>
      <c r="AF1845" s="60"/>
      <c r="AI1845" s="61"/>
      <c r="AK1845" s="59"/>
      <c r="AL1845" s="59"/>
      <c r="AM1845" s="60"/>
      <c r="AP1845" s="61"/>
      <c r="AS1845" s="62"/>
      <c r="AY1845" s="58"/>
    </row>
    <row r="1846" spans="9:51" x14ac:dyDescent="0.25">
      <c r="I1846" s="58"/>
      <c r="J1846" s="59"/>
      <c r="AD1846" s="59"/>
      <c r="AE1846" s="59"/>
      <c r="AF1846" s="60"/>
      <c r="AI1846" s="61"/>
      <c r="AS1846" s="62"/>
      <c r="AY1846" s="58"/>
    </row>
    <row r="1847" spans="9:51" x14ac:dyDescent="0.25">
      <c r="I1847" s="58"/>
      <c r="J1847" s="59"/>
      <c r="AD1847" s="59"/>
      <c r="AE1847" s="59"/>
      <c r="AF1847" s="60"/>
      <c r="AI1847" s="61"/>
      <c r="AK1847" s="59"/>
      <c r="AL1847" s="59"/>
      <c r="AM1847" s="60"/>
      <c r="AP1847" s="61"/>
      <c r="AS1847" s="62"/>
      <c r="AY1847" s="58"/>
    </row>
    <row r="1848" spans="9:51" x14ac:dyDescent="0.25">
      <c r="I1848" s="58"/>
      <c r="J1848" s="59"/>
      <c r="AD1848" s="59"/>
      <c r="AE1848" s="59"/>
      <c r="AF1848" s="60"/>
      <c r="AI1848" s="61"/>
      <c r="AR1848" s="61"/>
      <c r="AY1848" s="58"/>
    </row>
    <row r="1849" spans="9:51" x14ac:dyDescent="0.25">
      <c r="I1849" s="58"/>
      <c r="J1849" s="59"/>
      <c r="AD1849" s="59"/>
      <c r="AE1849" s="59"/>
      <c r="AF1849" s="60"/>
      <c r="AI1849" s="61"/>
      <c r="AK1849" s="59"/>
      <c r="AL1849" s="59"/>
      <c r="AM1849" s="60"/>
      <c r="AP1849" s="61"/>
      <c r="AS1849" s="62"/>
      <c r="AY1849" s="58"/>
    </row>
    <row r="1850" spans="9:51" x14ac:dyDescent="0.25">
      <c r="I1850" s="58"/>
      <c r="J1850" s="59"/>
      <c r="AD1850" s="59"/>
      <c r="AE1850" s="59"/>
      <c r="AF1850" s="60"/>
      <c r="AI1850" s="61"/>
      <c r="AS1850" s="62"/>
      <c r="AY1850" s="58"/>
    </row>
    <row r="1851" spans="9:51" x14ac:dyDescent="0.25">
      <c r="I1851" s="58"/>
      <c r="J1851" s="59"/>
      <c r="AD1851" s="59"/>
      <c r="AE1851" s="59"/>
      <c r="AF1851" s="60"/>
      <c r="AI1851" s="61"/>
      <c r="AS1851" s="62"/>
      <c r="AY1851" s="58"/>
    </row>
    <row r="1852" spans="9:51" x14ac:dyDescent="0.25">
      <c r="I1852" s="58"/>
      <c r="J1852" s="59"/>
      <c r="AD1852" s="59"/>
      <c r="AE1852" s="59"/>
      <c r="AF1852" s="60"/>
      <c r="AI1852" s="61"/>
      <c r="AR1852" s="61"/>
      <c r="AY1852" s="58"/>
    </row>
    <row r="1853" spans="9:51" x14ac:dyDescent="0.25">
      <c r="I1853" s="58"/>
      <c r="J1853" s="59"/>
      <c r="AD1853" s="59"/>
      <c r="AE1853" s="59"/>
      <c r="AF1853" s="60"/>
      <c r="AI1853" s="61"/>
      <c r="AS1853" s="62"/>
      <c r="AY1853" s="58"/>
    </row>
    <row r="1854" spans="9:51" x14ac:dyDescent="0.25">
      <c r="I1854" s="58"/>
      <c r="J1854" s="59"/>
      <c r="AD1854" s="59"/>
      <c r="AE1854" s="59"/>
      <c r="AF1854" s="60"/>
      <c r="AI1854" s="61"/>
      <c r="AK1854" s="59"/>
      <c r="AL1854" s="59"/>
      <c r="AM1854" s="60"/>
      <c r="AP1854" s="61"/>
      <c r="AS1854" s="62"/>
      <c r="AY1854" s="58"/>
    </row>
    <row r="1855" spans="9:51" x14ac:dyDescent="0.25">
      <c r="I1855" s="58"/>
      <c r="J1855" s="59"/>
      <c r="AD1855" s="59"/>
      <c r="AE1855" s="59"/>
      <c r="AF1855" s="60"/>
      <c r="AI1855" s="61"/>
      <c r="AR1855" s="61"/>
      <c r="AY1855" s="58"/>
    </row>
    <row r="1856" spans="9:51" x14ac:dyDescent="0.25">
      <c r="I1856" s="58"/>
      <c r="J1856" s="59"/>
      <c r="AD1856" s="59"/>
      <c r="AE1856" s="59"/>
      <c r="AF1856" s="60"/>
      <c r="AI1856" s="61"/>
      <c r="AK1856" s="59"/>
      <c r="AL1856" s="59"/>
      <c r="AM1856" s="60"/>
      <c r="AP1856" s="61"/>
      <c r="AS1856" s="62"/>
      <c r="AY1856" s="58"/>
    </row>
    <row r="1857" spans="9:51" x14ac:dyDescent="0.25">
      <c r="I1857" s="58"/>
      <c r="J1857" s="59"/>
      <c r="AD1857" s="59"/>
      <c r="AE1857" s="59"/>
      <c r="AF1857" s="60"/>
      <c r="AI1857" s="61"/>
      <c r="AK1857" s="59"/>
      <c r="AL1857" s="59"/>
      <c r="AM1857" s="60"/>
      <c r="AP1857" s="61"/>
      <c r="AS1857" s="62"/>
      <c r="AY1857" s="58"/>
    </row>
    <row r="1858" spans="9:51" x14ac:dyDescent="0.25">
      <c r="I1858" s="58"/>
      <c r="J1858" s="59"/>
      <c r="AD1858" s="59"/>
      <c r="AE1858" s="59"/>
      <c r="AF1858" s="60"/>
      <c r="AI1858" s="61"/>
      <c r="AR1858" s="61"/>
      <c r="AY1858" s="58"/>
    </row>
    <row r="1859" spans="9:51" x14ac:dyDescent="0.25">
      <c r="I1859" s="58"/>
      <c r="J1859" s="59"/>
      <c r="AD1859" s="59"/>
      <c r="AE1859" s="59"/>
      <c r="AF1859" s="60"/>
      <c r="AI1859" s="61"/>
      <c r="AS1859" s="62"/>
      <c r="AY1859" s="58"/>
    </row>
    <row r="1860" spans="9:51" x14ac:dyDescent="0.25">
      <c r="I1860" s="58"/>
      <c r="J1860" s="59"/>
      <c r="AD1860" s="59"/>
      <c r="AE1860" s="59"/>
      <c r="AF1860" s="60"/>
      <c r="AI1860" s="61"/>
      <c r="AK1860" s="59"/>
      <c r="AL1860" s="59"/>
      <c r="AM1860" s="60"/>
      <c r="AP1860" s="61"/>
      <c r="AS1860" s="62"/>
      <c r="AY1860" s="58"/>
    </row>
    <row r="1861" spans="9:51" x14ac:dyDescent="0.25">
      <c r="I1861" s="58"/>
      <c r="J1861" s="59"/>
      <c r="AD1861" s="59"/>
      <c r="AE1861" s="59"/>
      <c r="AF1861" s="60"/>
      <c r="AI1861" s="61"/>
      <c r="AS1861" s="62"/>
      <c r="AY1861" s="58"/>
    </row>
    <row r="1862" spans="9:51" x14ac:dyDescent="0.25">
      <c r="I1862" s="58"/>
      <c r="J1862" s="59"/>
      <c r="AD1862" s="59"/>
      <c r="AE1862" s="59"/>
      <c r="AF1862" s="60"/>
      <c r="AI1862" s="61"/>
      <c r="AK1862" s="59"/>
      <c r="AL1862" s="59"/>
      <c r="AM1862" s="60"/>
      <c r="AP1862" s="61"/>
      <c r="AS1862" s="62"/>
      <c r="AY1862" s="58"/>
    </row>
    <row r="1863" spans="9:51" x14ac:dyDescent="0.25">
      <c r="I1863" s="58"/>
      <c r="J1863" s="59"/>
      <c r="AD1863" s="59"/>
      <c r="AE1863" s="59"/>
      <c r="AF1863" s="60"/>
      <c r="AI1863" s="61"/>
      <c r="AS1863" s="62"/>
      <c r="AY1863" s="58"/>
    </row>
    <row r="1864" spans="9:51" x14ac:dyDescent="0.25">
      <c r="I1864" s="58"/>
      <c r="J1864" s="59"/>
      <c r="AD1864" s="59"/>
      <c r="AE1864" s="59"/>
      <c r="AF1864" s="60"/>
      <c r="AI1864" s="61"/>
      <c r="AS1864" s="62"/>
      <c r="AY1864" s="58"/>
    </row>
    <row r="1865" spans="9:51" x14ac:dyDescent="0.25">
      <c r="I1865" s="58"/>
      <c r="J1865" s="59"/>
      <c r="AD1865" s="59"/>
      <c r="AE1865" s="59"/>
      <c r="AF1865" s="60"/>
      <c r="AI1865" s="61"/>
      <c r="AS1865" s="62"/>
      <c r="AY1865" s="58"/>
    </row>
    <row r="1866" spans="9:51" x14ac:dyDescent="0.25">
      <c r="I1866" s="58"/>
      <c r="J1866" s="59"/>
      <c r="AD1866" s="59"/>
      <c r="AE1866" s="59"/>
      <c r="AF1866" s="60"/>
      <c r="AI1866" s="61"/>
      <c r="AR1866" s="61"/>
      <c r="AY1866" s="58"/>
    </row>
    <row r="1867" spans="9:51" x14ac:dyDescent="0.25">
      <c r="I1867" s="58"/>
      <c r="J1867" s="59"/>
      <c r="AD1867" s="59"/>
      <c r="AE1867" s="59"/>
      <c r="AF1867" s="60"/>
      <c r="AI1867" s="61"/>
      <c r="AS1867" s="62"/>
      <c r="AY1867" s="58"/>
    </row>
    <row r="1868" spans="9:51" x14ac:dyDescent="0.25">
      <c r="I1868" s="58"/>
      <c r="J1868" s="59"/>
      <c r="AD1868" s="59"/>
      <c r="AE1868" s="59"/>
      <c r="AF1868" s="60"/>
      <c r="AI1868" s="61"/>
      <c r="AS1868" s="62"/>
      <c r="AY1868" s="58"/>
    </row>
    <row r="1869" spans="9:51" x14ac:dyDescent="0.25">
      <c r="I1869" s="58"/>
      <c r="J1869" s="59"/>
      <c r="AD1869" s="59"/>
      <c r="AE1869" s="59"/>
      <c r="AF1869" s="60"/>
      <c r="AI1869" s="61"/>
      <c r="AR1869" s="61"/>
      <c r="AY1869" s="58"/>
    </row>
    <row r="1870" spans="9:51" x14ac:dyDescent="0.25">
      <c r="I1870" s="58"/>
      <c r="J1870" s="59"/>
      <c r="AD1870" s="59"/>
      <c r="AE1870" s="59"/>
      <c r="AF1870" s="60"/>
      <c r="AI1870" s="61"/>
      <c r="AR1870" s="61"/>
      <c r="AY1870" s="58"/>
    </row>
    <row r="1871" spans="9:51" x14ac:dyDescent="0.25">
      <c r="I1871" s="58"/>
      <c r="J1871" s="59"/>
      <c r="AD1871" s="59"/>
      <c r="AE1871" s="59"/>
      <c r="AF1871" s="60"/>
      <c r="AI1871" s="61"/>
      <c r="AS1871" s="62"/>
      <c r="AY1871" s="58"/>
    </row>
    <row r="1872" spans="9:51" x14ac:dyDescent="0.25">
      <c r="I1872" s="58"/>
      <c r="J1872" s="59"/>
      <c r="AD1872" s="59"/>
      <c r="AE1872" s="59"/>
      <c r="AF1872" s="60"/>
      <c r="AI1872" s="61"/>
      <c r="AR1872" s="61"/>
      <c r="AY1872" s="58"/>
    </row>
    <row r="1873" spans="9:51" x14ac:dyDescent="0.25">
      <c r="I1873" s="58"/>
      <c r="J1873" s="59"/>
      <c r="AD1873" s="59"/>
      <c r="AE1873" s="59"/>
      <c r="AF1873" s="60"/>
      <c r="AI1873" s="61"/>
      <c r="AR1873" s="61"/>
      <c r="AY1873" s="58"/>
    </row>
    <row r="1874" spans="9:51" x14ac:dyDescent="0.25">
      <c r="I1874" s="58"/>
      <c r="J1874" s="59"/>
      <c r="AD1874" s="59"/>
      <c r="AE1874" s="59"/>
      <c r="AF1874" s="60"/>
      <c r="AI1874" s="61"/>
      <c r="AK1874" s="59"/>
      <c r="AL1874" s="59"/>
      <c r="AM1874" s="60"/>
      <c r="AP1874" s="61"/>
      <c r="AS1874" s="62"/>
      <c r="AY1874" s="58"/>
    </row>
    <row r="1875" spans="9:51" x14ac:dyDescent="0.25">
      <c r="I1875" s="58"/>
      <c r="J1875" s="59"/>
      <c r="AD1875" s="59"/>
      <c r="AE1875" s="59"/>
      <c r="AF1875" s="60"/>
      <c r="AI1875" s="61"/>
      <c r="AS1875" s="62"/>
      <c r="AY1875" s="58"/>
    </row>
    <row r="1876" spans="9:51" x14ac:dyDescent="0.25">
      <c r="I1876" s="58"/>
      <c r="J1876" s="59"/>
      <c r="AD1876" s="59"/>
      <c r="AE1876" s="59"/>
      <c r="AF1876" s="60"/>
      <c r="AI1876" s="61"/>
      <c r="AS1876" s="62"/>
      <c r="AY1876" s="58"/>
    </row>
    <row r="1877" spans="9:51" x14ac:dyDescent="0.25">
      <c r="I1877" s="58"/>
      <c r="J1877" s="59"/>
      <c r="AD1877" s="59"/>
      <c r="AE1877" s="59"/>
      <c r="AF1877" s="60"/>
      <c r="AI1877" s="61"/>
      <c r="AS1877" s="62"/>
      <c r="AY1877" s="58"/>
    </row>
    <row r="1878" spans="9:51" x14ac:dyDescent="0.25">
      <c r="I1878" s="58"/>
      <c r="J1878" s="59"/>
      <c r="AD1878" s="59"/>
      <c r="AE1878" s="59"/>
      <c r="AF1878" s="60"/>
      <c r="AI1878" s="61"/>
      <c r="AK1878" s="59"/>
      <c r="AL1878" s="59"/>
      <c r="AM1878" s="60"/>
      <c r="AP1878" s="61"/>
      <c r="AS1878" s="62"/>
      <c r="AY1878" s="58"/>
    </row>
    <row r="1879" spans="9:51" x14ac:dyDescent="0.25">
      <c r="I1879" s="58"/>
      <c r="J1879" s="59"/>
      <c r="AD1879" s="59"/>
      <c r="AE1879" s="59"/>
      <c r="AF1879" s="60"/>
      <c r="AI1879" s="61"/>
      <c r="AS1879" s="62"/>
      <c r="AY1879" s="58"/>
    </row>
    <row r="1880" spans="9:51" x14ac:dyDescent="0.25">
      <c r="I1880" s="58"/>
      <c r="J1880" s="59"/>
      <c r="AD1880" s="59"/>
      <c r="AE1880" s="59"/>
      <c r="AF1880" s="60"/>
      <c r="AI1880" s="61"/>
      <c r="AS1880" s="62"/>
      <c r="AY1880" s="58"/>
    </row>
    <row r="1881" spans="9:51" x14ac:dyDescent="0.25">
      <c r="I1881" s="58"/>
      <c r="J1881" s="59"/>
      <c r="AD1881" s="59"/>
      <c r="AE1881" s="59"/>
      <c r="AF1881" s="60"/>
      <c r="AI1881" s="61"/>
      <c r="AK1881" s="59"/>
      <c r="AL1881" s="59"/>
      <c r="AM1881" s="60"/>
      <c r="AP1881" s="61"/>
      <c r="AS1881" s="62"/>
      <c r="AY1881" s="58"/>
    </row>
    <row r="1882" spans="9:51" x14ac:dyDescent="0.25">
      <c r="I1882" s="58"/>
      <c r="J1882" s="59"/>
      <c r="AD1882" s="59"/>
      <c r="AE1882" s="59"/>
      <c r="AF1882" s="60"/>
      <c r="AI1882" s="61"/>
      <c r="AS1882" s="62"/>
      <c r="AY1882" s="58"/>
    </row>
    <row r="1883" spans="9:51" x14ac:dyDescent="0.25">
      <c r="I1883" s="58"/>
      <c r="J1883" s="59"/>
      <c r="AD1883" s="59"/>
      <c r="AE1883" s="59"/>
      <c r="AF1883" s="60"/>
      <c r="AI1883" s="61"/>
      <c r="AR1883" s="61"/>
      <c r="AY1883" s="58"/>
    </row>
    <row r="1884" spans="9:51" x14ac:dyDescent="0.25">
      <c r="I1884" s="58"/>
      <c r="J1884" s="59"/>
      <c r="AD1884" s="59"/>
      <c r="AE1884" s="59"/>
      <c r="AF1884" s="60"/>
      <c r="AI1884" s="61"/>
      <c r="AR1884" s="61"/>
      <c r="AY1884" s="58"/>
    </row>
    <row r="1885" spans="9:51" x14ac:dyDescent="0.25">
      <c r="I1885" s="58"/>
      <c r="J1885" s="59"/>
      <c r="AD1885" s="59"/>
      <c r="AE1885" s="59"/>
      <c r="AF1885" s="60"/>
      <c r="AI1885" s="61"/>
      <c r="AR1885" s="61"/>
      <c r="AY1885" s="58"/>
    </row>
    <row r="1886" spans="9:51" x14ac:dyDescent="0.25">
      <c r="I1886" s="58"/>
      <c r="J1886" s="59"/>
      <c r="AD1886" s="59"/>
      <c r="AE1886" s="59"/>
      <c r="AF1886" s="60"/>
      <c r="AI1886" s="61"/>
      <c r="AS1886" s="62"/>
      <c r="AY1886" s="58"/>
    </row>
    <row r="1887" spans="9:51" x14ac:dyDescent="0.25">
      <c r="I1887" s="58"/>
      <c r="J1887" s="59"/>
      <c r="AD1887" s="59"/>
      <c r="AE1887" s="59"/>
      <c r="AF1887" s="60"/>
      <c r="AI1887" s="61"/>
      <c r="AS1887" s="62"/>
      <c r="AY1887" s="58"/>
    </row>
    <row r="1888" spans="9:51" x14ac:dyDescent="0.25">
      <c r="I1888" s="58"/>
      <c r="J1888" s="59"/>
      <c r="AD1888" s="59"/>
      <c r="AE1888" s="59"/>
      <c r="AF1888" s="60"/>
      <c r="AI1888" s="61"/>
      <c r="AR1888" s="61"/>
      <c r="AY1888" s="58"/>
    </row>
    <row r="1889" spans="9:51" x14ac:dyDescent="0.25">
      <c r="I1889" s="58"/>
      <c r="J1889" s="59"/>
      <c r="AD1889" s="59"/>
      <c r="AE1889" s="59"/>
      <c r="AF1889" s="60"/>
      <c r="AI1889" s="61"/>
      <c r="AR1889" s="61"/>
      <c r="AY1889" s="58"/>
    </row>
    <row r="1890" spans="9:51" x14ac:dyDescent="0.25">
      <c r="I1890" s="58"/>
      <c r="J1890" s="59"/>
      <c r="AD1890" s="59"/>
      <c r="AE1890" s="59"/>
      <c r="AF1890" s="60"/>
      <c r="AI1890" s="61"/>
      <c r="AR1890" s="61"/>
      <c r="AY1890" s="58"/>
    </row>
    <row r="1891" spans="9:51" x14ac:dyDescent="0.25">
      <c r="I1891" s="58"/>
      <c r="J1891" s="59"/>
      <c r="AD1891" s="59"/>
      <c r="AE1891" s="59"/>
      <c r="AF1891" s="60"/>
      <c r="AI1891" s="61"/>
      <c r="AR1891" s="61"/>
      <c r="AY1891" s="58"/>
    </row>
    <row r="1892" spans="9:51" x14ac:dyDescent="0.25">
      <c r="I1892" s="58"/>
      <c r="J1892" s="59"/>
      <c r="AD1892" s="59"/>
      <c r="AE1892" s="59"/>
      <c r="AF1892" s="60"/>
      <c r="AI1892" s="61"/>
      <c r="AR1892" s="61"/>
      <c r="AY1892" s="58"/>
    </row>
    <row r="1893" spans="9:51" x14ac:dyDescent="0.25">
      <c r="I1893" s="58"/>
      <c r="J1893" s="59"/>
      <c r="AD1893" s="59"/>
      <c r="AE1893" s="59"/>
      <c r="AF1893" s="60"/>
      <c r="AI1893" s="61"/>
      <c r="AS1893" s="62"/>
      <c r="AY1893" s="58"/>
    </row>
    <row r="1894" spans="9:51" x14ac:dyDescent="0.25">
      <c r="I1894" s="58"/>
      <c r="J1894" s="59"/>
      <c r="AD1894" s="59"/>
      <c r="AE1894" s="59"/>
      <c r="AF1894" s="60"/>
      <c r="AI1894" s="61"/>
      <c r="AS1894" s="62"/>
      <c r="AY1894" s="58"/>
    </row>
    <row r="1895" spans="9:51" x14ac:dyDescent="0.25">
      <c r="I1895" s="58"/>
      <c r="J1895" s="59"/>
      <c r="AD1895" s="59"/>
      <c r="AE1895" s="59"/>
      <c r="AF1895" s="60"/>
      <c r="AI1895" s="61"/>
      <c r="AR1895" s="61"/>
      <c r="AY1895" s="58"/>
    </row>
    <row r="1896" spans="9:51" x14ac:dyDescent="0.25">
      <c r="I1896" s="58"/>
      <c r="J1896" s="59"/>
      <c r="AD1896" s="59"/>
      <c r="AE1896" s="59"/>
      <c r="AF1896" s="60"/>
      <c r="AI1896" s="61"/>
      <c r="AR1896" s="61"/>
      <c r="AY1896" s="58"/>
    </row>
    <row r="1897" spans="9:51" x14ac:dyDescent="0.25">
      <c r="I1897" s="58"/>
      <c r="J1897" s="59"/>
      <c r="AD1897" s="59"/>
      <c r="AE1897" s="59"/>
      <c r="AF1897" s="60"/>
      <c r="AI1897" s="61"/>
      <c r="AR1897" s="61"/>
      <c r="AY1897" s="58"/>
    </row>
    <row r="1898" spans="9:51" x14ac:dyDescent="0.25">
      <c r="I1898" s="58"/>
      <c r="J1898" s="59"/>
      <c r="AD1898" s="59"/>
      <c r="AE1898" s="59"/>
      <c r="AF1898" s="60"/>
      <c r="AI1898" s="61"/>
      <c r="AR1898" s="61"/>
      <c r="AY1898" s="58"/>
    </row>
    <row r="1899" spans="9:51" x14ac:dyDescent="0.25">
      <c r="I1899" s="58"/>
      <c r="J1899" s="59"/>
      <c r="AD1899" s="59"/>
      <c r="AE1899" s="59"/>
      <c r="AF1899" s="60"/>
      <c r="AI1899" s="61"/>
      <c r="AR1899" s="61"/>
      <c r="AY1899" s="58"/>
    </row>
    <row r="1900" spans="9:51" x14ac:dyDescent="0.25">
      <c r="I1900" s="58"/>
      <c r="J1900" s="59"/>
      <c r="AD1900" s="59"/>
      <c r="AE1900" s="59"/>
      <c r="AF1900" s="60"/>
      <c r="AI1900" s="61"/>
      <c r="AS1900" s="62"/>
      <c r="AY1900" s="58"/>
    </row>
    <row r="1901" spans="9:51" x14ac:dyDescent="0.25">
      <c r="I1901" s="58"/>
      <c r="J1901" s="59"/>
      <c r="AD1901" s="59"/>
      <c r="AE1901" s="59"/>
      <c r="AF1901" s="60"/>
      <c r="AI1901" s="61"/>
      <c r="AR1901" s="61"/>
      <c r="AY1901" s="58"/>
    </row>
    <row r="1902" spans="9:51" x14ac:dyDescent="0.25">
      <c r="I1902" s="58"/>
      <c r="J1902" s="59"/>
      <c r="AD1902" s="59"/>
      <c r="AE1902" s="59"/>
      <c r="AF1902" s="60"/>
      <c r="AI1902" s="61"/>
      <c r="AS1902" s="62"/>
      <c r="AY1902" s="58"/>
    </row>
    <row r="1903" spans="9:51" x14ac:dyDescent="0.25">
      <c r="I1903" s="58"/>
      <c r="J1903" s="59"/>
      <c r="AD1903" s="59"/>
      <c r="AE1903" s="59"/>
      <c r="AF1903" s="60"/>
      <c r="AI1903" s="61"/>
      <c r="AK1903" s="59"/>
      <c r="AL1903" s="59"/>
      <c r="AM1903" s="60"/>
      <c r="AP1903" s="61"/>
      <c r="AS1903" s="62"/>
      <c r="AY1903" s="58"/>
    </row>
    <row r="1904" spans="9:51" x14ac:dyDescent="0.25">
      <c r="I1904" s="58"/>
      <c r="J1904" s="59"/>
      <c r="AD1904" s="59"/>
      <c r="AE1904" s="59"/>
      <c r="AF1904" s="60"/>
      <c r="AI1904" s="61"/>
      <c r="AR1904" s="61"/>
      <c r="AY1904" s="58"/>
    </row>
    <row r="1905" spans="9:51" x14ac:dyDescent="0.25">
      <c r="I1905" s="58"/>
      <c r="J1905" s="59"/>
      <c r="AD1905" s="59"/>
      <c r="AE1905" s="59"/>
      <c r="AF1905" s="60"/>
      <c r="AI1905" s="61"/>
      <c r="AR1905" s="61"/>
      <c r="AY1905" s="58"/>
    </row>
    <row r="1906" spans="9:51" x14ac:dyDescent="0.25">
      <c r="I1906" s="58"/>
      <c r="J1906" s="59"/>
      <c r="AD1906" s="59"/>
      <c r="AE1906" s="59"/>
      <c r="AF1906" s="60"/>
      <c r="AI1906" s="61"/>
      <c r="AR1906" s="61"/>
      <c r="AY1906" s="58"/>
    </row>
    <row r="1907" spans="9:51" x14ac:dyDescent="0.25">
      <c r="I1907" s="58"/>
      <c r="J1907" s="59"/>
      <c r="AD1907" s="59"/>
      <c r="AE1907" s="59"/>
      <c r="AF1907" s="60"/>
      <c r="AI1907" s="61"/>
      <c r="AR1907" s="61"/>
      <c r="AY1907" s="58"/>
    </row>
    <row r="1908" spans="9:51" x14ac:dyDescent="0.25">
      <c r="I1908" s="58"/>
      <c r="J1908" s="59"/>
      <c r="AD1908" s="59"/>
      <c r="AE1908" s="59"/>
      <c r="AF1908" s="60"/>
      <c r="AI1908" s="61"/>
      <c r="AS1908" s="62"/>
      <c r="AY1908" s="58"/>
    </row>
    <row r="1909" spans="9:51" x14ac:dyDescent="0.25">
      <c r="I1909" s="58"/>
      <c r="J1909" s="59"/>
      <c r="AD1909" s="59"/>
      <c r="AE1909" s="59"/>
      <c r="AF1909" s="60"/>
      <c r="AI1909" s="61"/>
      <c r="AK1909" s="59"/>
      <c r="AL1909" s="59"/>
      <c r="AM1909" s="60"/>
      <c r="AP1909" s="61"/>
      <c r="AS1909" s="62"/>
      <c r="AY1909" s="58"/>
    </row>
    <row r="1910" spans="9:51" x14ac:dyDescent="0.25">
      <c r="I1910" s="58"/>
      <c r="J1910" s="59"/>
      <c r="AD1910" s="59"/>
      <c r="AE1910" s="59"/>
      <c r="AF1910" s="60"/>
      <c r="AI1910" s="61"/>
      <c r="AK1910" s="59"/>
      <c r="AL1910" s="59"/>
      <c r="AM1910" s="60"/>
      <c r="AP1910" s="61"/>
      <c r="AS1910" s="62"/>
      <c r="AY1910" s="58"/>
    </row>
    <row r="1911" spans="9:51" x14ac:dyDescent="0.25">
      <c r="I1911" s="58"/>
      <c r="J1911" s="59"/>
      <c r="AD1911" s="59"/>
      <c r="AE1911" s="59"/>
      <c r="AF1911" s="60"/>
      <c r="AI1911" s="61"/>
      <c r="AR1911" s="61"/>
      <c r="AY1911" s="58"/>
    </row>
    <row r="1912" spans="9:51" x14ac:dyDescent="0.25">
      <c r="I1912" s="58"/>
      <c r="J1912" s="59"/>
      <c r="AD1912" s="59"/>
      <c r="AE1912" s="59"/>
      <c r="AF1912" s="60"/>
      <c r="AI1912" s="61"/>
      <c r="AS1912" s="62"/>
      <c r="AY1912" s="58"/>
    </row>
    <row r="1913" spans="9:51" x14ac:dyDescent="0.25">
      <c r="I1913" s="58"/>
      <c r="J1913" s="59"/>
      <c r="AD1913" s="59"/>
      <c r="AE1913" s="59"/>
      <c r="AF1913" s="60"/>
      <c r="AI1913" s="61"/>
      <c r="AS1913" s="62"/>
      <c r="AY1913" s="58"/>
    </row>
    <row r="1914" spans="9:51" x14ac:dyDescent="0.25">
      <c r="I1914" s="58"/>
      <c r="J1914" s="59"/>
      <c r="AD1914" s="59"/>
      <c r="AE1914" s="59"/>
      <c r="AF1914" s="60"/>
      <c r="AI1914" s="61"/>
      <c r="AS1914" s="62"/>
      <c r="AY1914" s="58"/>
    </row>
    <row r="1915" spans="9:51" x14ac:dyDescent="0.25">
      <c r="I1915" s="58"/>
      <c r="J1915" s="59"/>
      <c r="AD1915" s="59"/>
      <c r="AE1915" s="59"/>
      <c r="AF1915" s="60"/>
      <c r="AI1915" s="61"/>
      <c r="AR1915" s="61"/>
      <c r="AY1915" s="58"/>
    </row>
    <row r="1916" spans="9:51" x14ac:dyDescent="0.25">
      <c r="I1916" s="58"/>
      <c r="J1916" s="59"/>
      <c r="AD1916" s="59"/>
      <c r="AE1916" s="59"/>
      <c r="AF1916" s="60"/>
      <c r="AI1916" s="61"/>
      <c r="AS1916" s="62"/>
      <c r="AY1916" s="58"/>
    </row>
    <row r="1917" spans="9:51" x14ac:dyDescent="0.25">
      <c r="I1917" s="58"/>
      <c r="J1917" s="59"/>
      <c r="AD1917" s="59"/>
      <c r="AE1917" s="59"/>
      <c r="AF1917" s="60"/>
      <c r="AI1917" s="61"/>
      <c r="AS1917" s="62"/>
      <c r="AY1917" s="58"/>
    </row>
    <row r="1918" spans="9:51" x14ac:dyDescent="0.25">
      <c r="I1918" s="58"/>
      <c r="J1918" s="59"/>
      <c r="AD1918" s="59"/>
      <c r="AE1918" s="59"/>
      <c r="AF1918" s="60"/>
      <c r="AI1918" s="61"/>
      <c r="AS1918" s="62"/>
      <c r="AY1918" s="58"/>
    </row>
    <row r="1919" spans="9:51" x14ac:dyDescent="0.25">
      <c r="I1919" s="58"/>
      <c r="J1919" s="59"/>
      <c r="AD1919" s="59"/>
      <c r="AE1919" s="59"/>
      <c r="AF1919" s="60"/>
      <c r="AI1919" s="61"/>
      <c r="AS1919" s="62"/>
      <c r="AY1919" s="58"/>
    </row>
    <row r="1920" spans="9:51" x14ac:dyDescent="0.25">
      <c r="I1920" s="58"/>
      <c r="J1920" s="59"/>
      <c r="AD1920" s="59"/>
      <c r="AE1920" s="59"/>
      <c r="AF1920" s="60"/>
      <c r="AI1920" s="61"/>
      <c r="AS1920" s="62"/>
      <c r="AY1920" s="58"/>
    </row>
    <row r="1921" spans="9:51" x14ac:dyDescent="0.25">
      <c r="I1921" s="58"/>
      <c r="J1921" s="59"/>
      <c r="AD1921" s="59"/>
      <c r="AE1921" s="59"/>
      <c r="AF1921" s="60"/>
      <c r="AI1921" s="61"/>
      <c r="AS1921" s="62"/>
      <c r="AY1921" s="58"/>
    </row>
    <row r="1922" spans="9:51" x14ac:dyDescent="0.25">
      <c r="I1922" s="58"/>
      <c r="J1922" s="59"/>
      <c r="AD1922" s="59"/>
      <c r="AE1922" s="59"/>
      <c r="AF1922" s="60"/>
      <c r="AI1922" s="61"/>
      <c r="AS1922" s="62"/>
      <c r="AY1922" s="58"/>
    </row>
    <row r="1923" spans="9:51" x14ac:dyDescent="0.25">
      <c r="I1923" s="58"/>
      <c r="J1923" s="59"/>
      <c r="AD1923" s="59"/>
      <c r="AE1923" s="59"/>
      <c r="AF1923" s="60"/>
      <c r="AI1923" s="61"/>
      <c r="AR1923" s="61"/>
      <c r="AY1923" s="58"/>
    </row>
    <row r="1924" spans="9:51" x14ac:dyDescent="0.25">
      <c r="I1924" s="58"/>
      <c r="J1924" s="59"/>
      <c r="AD1924" s="59"/>
      <c r="AE1924" s="59"/>
      <c r="AF1924" s="60"/>
      <c r="AI1924" s="61"/>
      <c r="AS1924" s="62"/>
      <c r="AY1924" s="58"/>
    </row>
    <row r="1925" spans="9:51" x14ac:dyDescent="0.25">
      <c r="I1925" s="58"/>
      <c r="J1925" s="59"/>
      <c r="AD1925" s="59"/>
      <c r="AE1925" s="59"/>
      <c r="AF1925" s="60"/>
      <c r="AI1925" s="61"/>
      <c r="AS1925" s="62"/>
      <c r="AY1925" s="58"/>
    </row>
    <row r="1926" spans="9:51" x14ac:dyDescent="0.25">
      <c r="I1926" s="58"/>
      <c r="J1926" s="59"/>
      <c r="AD1926" s="59"/>
      <c r="AE1926" s="59"/>
      <c r="AF1926" s="60"/>
      <c r="AI1926" s="61"/>
      <c r="AS1926" s="62"/>
      <c r="AY1926" s="58"/>
    </row>
    <row r="1927" spans="9:51" x14ac:dyDescent="0.25">
      <c r="I1927" s="58"/>
      <c r="J1927" s="59"/>
      <c r="AD1927" s="59"/>
      <c r="AE1927" s="59"/>
      <c r="AF1927" s="60"/>
      <c r="AI1927" s="61"/>
      <c r="AS1927" s="62"/>
      <c r="AY1927" s="58"/>
    </row>
    <row r="1928" spans="9:51" x14ac:dyDescent="0.25">
      <c r="I1928" s="58"/>
      <c r="J1928" s="59"/>
      <c r="AD1928" s="59"/>
      <c r="AE1928" s="59"/>
      <c r="AF1928" s="60"/>
      <c r="AI1928" s="61"/>
      <c r="AS1928" s="62"/>
      <c r="AY1928" s="58"/>
    </row>
    <row r="1929" spans="9:51" x14ac:dyDescent="0.25">
      <c r="I1929" s="58"/>
      <c r="J1929" s="59"/>
      <c r="AD1929" s="59"/>
      <c r="AE1929" s="59"/>
      <c r="AF1929" s="60"/>
      <c r="AI1929" s="61"/>
      <c r="AS1929" s="62"/>
      <c r="AY1929" s="58"/>
    </row>
    <row r="1930" spans="9:51" x14ac:dyDescent="0.25">
      <c r="I1930" s="58"/>
      <c r="J1930" s="59"/>
      <c r="AD1930" s="59"/>
      <c r="AE1930" s="59"/>
      <c r="AF1930" s="60"/>
      <c r="AI1930" s="61"/>
      <c r="AS1930" s="62"/>
      <c r="AY1930" s="58"/>
    </row>
    <row r="1931" spans="9:51" x14ac:dyDescent="0.25">
      <c r="I1931" s="58"/>
      <c r="J1931" s="59"/>
      <c r="AD1931" s="59"/>
      <c r="AE1931" s="59"/>
      <c r="AF1931" s="60"/>
      <c r="AI1931" s="61"/>
      <c r="AS1931" s="62"/>
      <c r="AY1931" s="58"/>
    </row>
    <row r="1932" spans="9:51" x14ac:dyDescent="0.25">
      <c r="I1932" s="58"/>
      <c r="J1932" s="59"/>
      <c r="AD1932" s="59"/>
      <c r="AE1932" s="59"/>
      <c r="AF1932" s="60"/>
      <c r="AI1932" s="61"/>
      <c r="AS1932" s="62"/>
      <c r="AY1932" s="58"/>
    </row>
    <row r="1933" spans="9:51" x14ac:dyDescent="0.25">
      <c r="I1933" s="58"/>
      <c r="J1933" s="59"/>
      <c r="AD1933" s="59"/>
      <c r="AE1933" s="59"/>
      <c r="AF1933" s="60"/>
      <c r="AI1933" s="61"/>
      <c r="AR1933" s="61"/>
      <c r="AY1933" s="58"/>
    </row>
    <row r="1934" spans="9:51" x14ac:dyDescent="0.25">
      <c r="I1934" s="58"/>
      <c r="J1934" s="59"/>
      <c r="AD1934" s="59"/>
      <c r="AE1934" s="59"/>
      <c r="AF1934" s="60"/>
      <c r="AI1934" s="61"/>
      <c r="AS1934" s="62"/>
      <c r="AY1934" s="58"/>
    </row>
    <row r="1935" spans="9:51" x14ac:dyDescent="0.25">
      <c r="I1935" s="58"/>
      <c r="J1935" s="59"/>
      <c r="AD1935" s="59"/>
      <c r="AE1935" s="59"/>
      <c r="AF1935" s="60"/>
      <c r="AI1935" s="61"/>
      <c r="AS1935" s="62"/>
      <c r="AY1935" s="58"/>
    </row>
    <row r="1936" spans="9:51" x14ac:dyDescent="0.25">
      <c r="I1936" s="58"/>
      <c r="J1936" s="59"/>
      <c r="AD1936" s="59"/>
      <c r="AE1936" s="59"/>
      <c r="AF1936" s="60"/>
      <c r="AI1936" s="61"/>
      <c r="AS1936" s="62"/>
      <c r="AY1936" s="58"/>
    </row>
    <row r="1937" spans="9:51" x14ac:dyDescent="0.25">
      <c r="I1937" s="58"/>
      <c r="J1937" s="59"/>
      <c r="AD1937" s="59"/>
      <c r="AE1937" s="59"/>
      <c r="AF1937" s="60"/>
      <c r="AI1937" s="61"/>
      <c r="AS1937" s="62"/>
      <c r="AY1937" s="58"/>
    </row>
    <row r="1938" spans="9:51" x14ac:dyDescent="0.25">
      <c r="I1938" s="58"/>
      <c r="J1938" s="59"/>
      <c r="AD1938" s="59"/>
      <c r="AE1938" s="59"/>
      <c r="AF1938" s="60"/>
      <c r="AI1938" s="61"/>
      <c r="AR1938" s="61"/>
      <c r="AY1938" s="58"/>
    </row>
    <row r="1939" spans="9:51" x14ac:dyDescent="0.25">
      <c r="I1939" s="58"/>
      <c r="J1939" s="59"/>
      <c r="AD1939" s="59"/>
      <c r="AE1939" s="59"/>
      <c r="AF1939" s="60"/>
      <c r="AI1939" s="61"/>
      <c r="AS1939" s="62"/>
      <c r="AY1939" s="58"/>
    </row>
    <row r="1940" spans="9:51" x14ac:dyDescent="0.25">
      <c r="I1940" s="58"/>
      <c r="J1940" s="59"/>
      <c r="AD1940" s="59"/>
      <c r="AE1940" s="59"/>
      <c r="AF1940" s="60"/>
      <c r="AI1940" s="61"/>
      <c r="AR1940" s="61"/>
      <c r="AY1940" s="58"/>
    </row>
    <row r="1941" spans="9:51" x14ac:dyDescent="0.25">
      <c r="I1941" s="58"/>
      <c r="J1941" s="59"/>
      <c r="AD1941" s="59"/>
      <c r="AE1941" s="59"/>
      <c r="AF1941" s="60"/>
      <c r="AI1941" s="61"/>
      <c r="AS1941" s="62"/>
      <c r="AY1941" s="58"/>
    </row>
    <row r="1942" spans="9:51" x14ac:dyDescent="0.25">
      <c r="I1942" s="58"/>
      <c r="J1942" s="59"/>
      <c r="AD1942" s="59"/>
      <c r="AE1942" s="59"/>
      <c r="AF1942" s="60"/>
      <c r="AI1942" s="61"/>
      <c r="AR1942" s="61"/>
      <c r="AY1942" s="58"/>
    </row>
    <row r="1943" spans="9:51" x14ac:dyDescent="0.25">
      <c r="I1943" s="58"/>
      <c r="J1943" s="59"/>
      <c r="AD1943" s="59"/>
      <c r="AE1943" s="59"/>
      <c r="AF1943" s="60"/>
      <c r="AI1943" s="61"/>
      <c r="AK1943" s="59"/>
      <c r="AL1943" s="59"/>
      <c r="AM1943" s="60"/>
      <c r="AP1943" s="61"/>
      <c r="AS1943" s="62"/>
      <c r="AY1943" s="58"/>
    </row>
    <row r="1944" spans="9:51" x14ac:dyDescent="0.25">
      <c r="I1944" s="58"/>
      <c r="J1944" s="59"/>
      <c r="AD1944" s="59"/>
      <c r="AE1944" s="59"/>
      <c r="AF1944" s="60"/>
      <c r="AI1944" s="61"/>
      <c r="AR1944" s="61"/>
      <c r="AY1944" s="58"/>
    </row>
    <row r="1945" spans="9:51" x14ac:dyDescent="0.25">
      <c r="I1945" s="58"/>
      <c r="J1945" s="59"/>
      <c r="AD1945" s="59"/>
      <c r="AE1945" s="59"/>
      <c r="AF1945" s="60"/>
      <c r="AI1945" s="61"/>
      <c r="AR1945" s="61"/>
      <c r="AY1945" s="58"/>
    </row>
    <row r="1946" spans="9:51" x14ac:dyDescent="0.25">
      <c r="I1946" s="58"/>
      <c r="J1946" s="59"/>
      <c r="AD1946" s="59"/>
      <c r="AE1946" s="59"/>
      <c r="AF1946" s="60"/>
      <c r="AI1946" s="61"/>
      <c r="AS1946" s="62"/>
      <c r="AY1946" s="58"/>
    </row>
    <row r="1947" spans="9:51" x14ac:dyDescent="0.25">
      <c r="I1947" s="58"/>
      <c r="J1947" s="59"/>
      <c r="AD1947" s="59"/>
      <c r="AE1947" s="59"/>
      <c r="AF1947" s="60"/>
      <c r="AI1947" s="61"/>
      <c r="AK1947" s="59"/>
      <c r="AL1947" s="59"/>
      <c r="AM1947" s="60"/>
      <c r="AP1947" s="61"/>
      <c r="AS1947" s="62"/>
      <c r="AY1947" s="58"/>
    </row>
    <row r="1948" spans="9:51" x14ac:dyDescent="0.25">
      <c r="I1948" s="58"/>
      <c r="J1948" s="59"/>
      <c r="AD1948" s="59"/>
      <c r="AE1948" s="59"/>
      <c r="AF1948" s="60"/>
      <c r="AI1948" s="61"/>
      <c r="AR1948" s="61"/>
      <c r="AY1948" s="58"/>
    </row>
    <row r="1949" spans="9:51" x14ac:dyDescent="0.25">
      <c r="I1949" s="58"/>
      <c r="J1949" s="59"/>
      <c r="AD1949" s="59"/>
      <c r="AE1949" s="59"/>
      <c r="AF1949" s="60"/>
      <c r="AI1949" s="61"/>
      <c r="AS1949" s="62"/>
      <c r="AY1949" s="58"/>
    </row>
    <row r="1950" spans="9:51" x14ac:dyDescent="0.25">
      <c r="I1950" s="58"/>
      <c r="J1950" s="59"/>
      <c r="AD1950" s="59"/>
      <c r="AE1950" s="59"/>
      <c r="AF1950" s="60"/>
      <c r="AI1950" s="61"/>
      <c r="AS1950" s="62"/>
      <c r="AY1950" s="58"/>
    </row>
    <row r="1951" spans="9:51" x14ac:dyDescent="0.25">
      <c r="I1951" s="58"/>
      <c r="J1951" s="59"/>
      <c r="AD1951" s="59"/>
      <c r="AE1951" s="59"/>
      <c r="AF1951" s="60"/>
      <c r="AI1951" s="61"/>
      <c r="AS1951" s="62"/>
      <c r="AY1951" s="58"/>
    </row>
    <row r="1952" spans="9:51" x14ac:dyDescent="0.25">
      <c r="I1952" s="58"/>
      <c r="J1952" s="59"/>
      <c r="AD1952" s="59"/>
      <c r="AE1952" s="59"/>
      <c r="AF1952" s="60"/>
      <c r="AI1952" s="61"/>
      <c r="AR1952" s="61"/>
      <c r="AY1952" s="58"/>
    </row>
    <row r="1953" spans="9:51" x14ac:dyDescent="0.25">
      <c r="I1953" s="58"/>
      <c r="J1953" s="59"/>
      <c r="AD1953" s="59"/>
      <c r="AE1953" s="59"/>
      <c r="AF1953" s="60"/>
      <c r="AI1953" s="61"/>
      <c r="AS1953" s="62"/>
      <c r="AY1953" s="58"/>
    </row>
    <row r="1954" spans="9:51" x14ac:dyDescent="0.25">
      <c r="I1954" s="58"/>
      <c r="J1954" s="59"/>
      <c r="AD1954" s="59"/>
      <c r="AE1954" s="59"/>
      <c r="AF1954" s="60"/>
      <c r="AI1954" s="61"/>
      <c r="AR1954" s="61"/>
      <c r="AY1954" s="58"/>
    </row>
    <row r="1955" spans="9:51" x14ac:dyDescent="0.25">
      <c r="I1955" s="58"/>
      <c r="J1955" s="59"/>
      <c r="AD1955" s="59"/>
      <c r="AE1955" s="59"/>
      <c r="AF1955" s="60"/>
      <c r="AI1955" s="61"/>
      <c r="AS1955" s="62"/>
      <c r="AY1955" s="58"/>
    </row>
    <row r="1956" spans="9:51" x14ac:dyDescent="0.25">
      <c r="I1956" s="58"/>
      <c r="J1956" s="59"/>
      <c r="AD1956" s="59"/>
      <c r="AE1956" s="59"/>
      <c r="AF1956" s="60"/>
      <c r="AI1956" s="61"/>
      <c r="AS1956" s="62"/>
      <c r="AY1956" s="58"/>
    </row>
    <row r="1957" spans="9:51" x14ac:dyDescent="0.25">
      <c r="I1957" s="58"/>
      <c r="J1957" s="59"/>
      <c r="AD1957" s="59"/>
      <c r="AE1957" s="59"/>
      <c r="AF1957" s="60"/>
      <c r="AI1957" s="61"/>
      <c r="AS1957" s="62"/>
      <c r="AY1957" s="58"/>
    </row>
    <row r="1958" spans="9:51" x14ac:dyDescent="0.25">
      <c r="I1958" s="58"/>
      <c r="J1958" s="59"/>
      <c r="AD1958" s="59"/>
      <c r="AE1958" s="59"/>
      <c r="AF1958" s="60"/>
      <c r="AI1958" s="61"/>
      <c r="AS1958" s="62"/>
      <c r="AY1958" s="58"/>
    </row>
    <row r="1959" spans="9:51" x14ac:dyDescent="0.25">
      <c r="I1959" s="58"/>
      <c r="J1959" s="59"/>
      <c r="AD1959" s="59"/>
      <c r="AE1959" s="59"/>
      <c r="AF1959" s="60"/>
      <c r="AI1959" s="61"/>
      <c r="AS1959" s="62"/>
      <c r="AY1959" s="58"/>
    </row>
    <row r="1960" spans="9:51" x14ac:dyDescent="0.25">
      <c r="I1960" s="58"/>
      <c r="J1960" s="59"/>
      <c r="AD1960" s="59"/>
      <c r="AE1960" s="59"/>
      <c r="AF1960" s="60"/>
      <c r="AI1960" s="61"/>
      <c r="AK1960" s="59"/>
      <c r="AL1960" s="59"/>
      <c r="AM1960" s="60"/>
      <c r="AP1960" s="61"/>
      <c r="AS1960" s="62"/>
      <c r="AY1960" s="58"/>
    </row>
    <row r="1961" spans="9:51" x14ac:dyDescent="0.25">
      <c r="I1961" s="58"/>
      <c r="J1961" s="59"/>
      <c r="AD1961" s="59"/>
      <c r="AE1961" s="59"/>
      <c r="AF1961" s="60"/>
      <c r="AI1961" s="61"/>
      <c r="AS1961" s="62"/>
      <c r="AY1961" s="58"/>
    </row>
    <row r="1962" spans="9:51" x14ac:dyDescent="0.25">
      <c r="I1962" s="58"/>
      <c r="J1962" s="59"/>
      <c r="AD1962" s="59"/>
      <c r="AE1962" s="59"/>
      <c r="AF1962" s="60"/>
      <c r="AI1962" s="61"/>
      <c r="AS1962" s="62"/>
      <c r="AY1962" s="58"/>
    </row>
    <row r="1963" spans="9:51" x14ac:dyDescent="0.25">
      <c r="I1963" s="58"/>
      <c r="J1963" s="59"/>
      <c r="AD1963" s="59"/>
      <c r="AE1963" s="59"/>
      <c r="AF1963" s="60"/>
      <c r="AI1963" s="61"/>
      <c r="AS1963" s="62"/>
      <c r="AY1963" s="58"/>
    </row>
    <row r="1964" spans="9:51" x14ac:dyDescent="0.25">
      <c r="I1964" s="58"/>
      <c r="J1964" s="59"/>
      <c r="AD1964" s="59"/>
      <c r="AE1964" s="59"/>
      <c r="AF1964" s="60"/>
      <c r="AI1964" s="61"/>
      <c r="AK1964" s="59"/>
      <c r="AL1964" s="59"/>
      <c r="AM1964" s="60"/>
      <c r="AP1964" s="61"/>
      <c r="AS1964" s="62"/>
      <c r="AY1964" s="58"/>
    </row>
    <row r="1965" spans="9:51" x14ac:dyDescent="0.25">
      <c r="I1965" s="58"/>
      <c r="J1965" s="59"/>
      <c r="AD1965" s="59"/>
      <c r="AE1965" s="59"/>
      <c r="AF1965" s="60"/>
      <c r="AI1965" s="61"/>
      <c r="AS1965" s="62"/>
      <c r="AY1965" s="58"/>
    </row>
    <row r="1966" spans="9:51" x14ac:dyDescent="0.25">
      <c r="I1966" s="58"/>
      <c r="J1966" s="59"/>
      <c r="AD1966" s="59"/>
      <c r="AE1966" s="59"/>
      <c r="AF1966" s="60"/>
      <c r="AI1966" s="61"/>
      <c r="AS1966" s="62"/>
      <c r="AY1966" s="58"/>
    </row>
    <row r="1967" spans="9:51" x14ac:dyDescent="0.25">
      <c r="I1967" s="58"/>
      <c r="J1967" s="59"/>
      <c r="AD1967" s="59"/>
      <c r="AE1967" s="59"/>
      <c r="AF1967" s="60"/>
      <c r="AI1967" s="61"/>
      <c r="AS1967" s="62"/>
      <c r="AY1967" s="58"/>
    </row>
    <row r="1968" spans="9:51" x14ac:dyDescent="0.25">
      <c r="I1968" s="58"/>
      <c r="J1968" s="59"/>
      <c r="AD1968" s="59"/>
      <c r="AE1968" s="59"/>
      <c r="AF1968" s="60"/>
      <c r="AI1968" s="61"/>
      <c r="AS1968" s="62"/>
      <c r="AY1968" s="58"/>
    </row>
    <row r="1969" spans="9:51" x14ac:dyDescent="0.25">
      <c r="I1969" s="58"/>
      <c r="J1969" s="59"/>
      <c r="AD1969" s="59"/>
      <c r="AE1969" s="59"/>
      <c r="AF1969" s="60"/>
      <c r="AI1969" s="61"/>
      <c r="AS1969" s="62"/>
      <c r="AY1969" s="58"/>
    </row>
    <row r="1970" spans="9:51" x14ac:dyDescent="0.25">
      <c r="I1970" s="58"/>
      <c r="J1970" s="59"/>
      <c r="AD1970" s="59"/>
      <c r="AE1970" s="59"/>
      <c r="AF1970" s="60"/>
      <c r="AI1970" s="61"/>
      <c r="AR1970" s="61"/>
      <c r="AY1970" s="58"/>
    </row>
    <row r="1971" spans="9:51" x14ac:dyDescent="0.25">
      <c r="I1971" s="58"/>
      <c r="J1971" s="59"/>
      <c r="AD1971" s="59"/>
      <c r="AE1971" s="59"/>
      <c r="AF1971" s="60"/>
      <c r="AI1971" s="61"/>
      <c r="AS1971" s="62"/>
      <c r="AY1971" s="58"/>
    </row>
    <row r="1972" spans="9:51" x14ac:dyDescent="0.25">
      <c r="I1972" s="58"/>
      <c r="J1972" s="59"/>
      <c r="AD1972" s="59"/>
      <c r="AE1972" s="59"/>
      <c r="AF1972" s="60"/>
      <c r="AI1972" s="61"/>
      <c r="AS1972" s="62"/>
      <c r="AY1972" s="58"/>
    </row>
    <row r="1973" spans="9:51" x14ac:dyDescent="0.25">
      <c r="I1973" s="58"/>
      <c r="J1973" s="59"/>
      <c r="AD1973" s="59"/>
      <c r="AE1973" s="59"/>
      <c r="AF1973" s="60"/>
      <c r="AI1973" s="61"/>
      <c r="AK1973" s="59"/>
      <c r="AL1973" s="59"/>
      <c r="AM1973" s="60"/>
      <c r="AP1973" s="61"/>
      <c r="AS1973" s="62"/>
      <c r="AY1973" s="58"/>
    </row>
    <row r="1974" spans="9:51" x14ac:dyDescent="0.25">
      <c r="I1974" s="58"/>
      <c r="J1974" s="59"/>
      <c r="AD1974" s="59"/>
      <c r="AE1974" s="59"/>
      <c r="AF1974" s="60"/>
      <c r="AI1974" s="61"/>
      <c r="AR1974" s="61"/>
      <c r="AY1974" s="58"/>
    </row>
    <row r="1975" spans="9:51" x14ac:dyDescent="0.25">
      <c r="I1975" s="58"/>
      <c r="J1975" s="59"/>
      <c r="AD1975" s="59"/>
      <c r="AE1975" s="59"/>
      <c r="AF1975" s="60"/>
      <c r="AI1975" s="61"/>
      <c r="AR1975" s="61"/>
      <c r="AY1975" s="58"/>
    </row>
    <row r="1976" spans="9:51" x14ac:dyDescent="0.25">
      <c r="I1976" s="58"/>
      <c r="J1976" s="59"/>
      <c r="AD1976" s="59"/>
      <c r="AE1976" s="59"/>
      <c r="AF1976" s="60"/>
      <c r="AI1976" s="61"/>
      <c r="AS1976" s="62"/>
      <c r="AY1976" s="58"/>
    </row>
    <row r="1977" spans="9:51" x14ac:dyDescent="0.25">
      <c r="I1977" s="58"/>
      <c r="J1977" s="59"/>
      <c r="AD1977" s="59"/>
      <c r="AE1977" s="59"/>
      <c r="AF1977" s="60"/>
      <c r="AI1977" s="61"/>
      <c r="AK1977" s="59"/>
      <c r="AL1977" s="59"/>
      <c r="AM1977" s="60"/>
      <c r="AP1977" s="61"/>
      <c r="AS1977" s="62"/>
      <c r="AY1977" s="58"/>
    </row>
    <row r="1978" spans="9:51" x14ac:dyDescent="0.25">
      <c r="I1978" s="58"/>
      <c r="J1978" s="59"/>
      <c r="AD1978" s="59"/>
      <c r="AE1978" s="59"/>
      <c r="AF1978" s="60"/>
      <c r="AI1978" s="61"/>
      <c r="AR1978" s="61"/>
      <c r="AY1978" s="58"/>
    </row>
    <row r="1979" spans="9:51" x14ac:dyDescent="0.25">
      <c r="I1979" s="58"/>
      <c r="J1979" s="59"/>
      <c r="AD1979" s="59"/>
      <c r="AE1979" s="59"/>
      <c r="AF1979" s="60"/>
      <c r="AI1979" s="61"/>
      <c r="AS1979" s="62"/>
      <c r="AY1979" s="58"/>
    </row>
    <row r="1980" spans="9:51" x14ac:dyDescent="0.25">
      <c r="I1980" s="58"/>
      <c r="J1980" s="59"/>
      <c r="AD1980" s="59"/>
      <c r="AE1980" s="59"/>
      <c r="AF1980" s="60"/>
      <c r="AI1980" s="61"/>
      <c r="AR1980" s="61"/>
      <c r="AY1980" s="58"/>
    </row>
    <row r="1981" spans="9:51" x14ac:dyDescent="0.25">
      <c r="I1981" s="58"/>
      <c r="J1981" s="59"/>
      <c r="AD1981" s="59"/>
      <c r="AE1981" s="59"/>
      <c r="AF1981" s="60"/>
      <c r="AI1981" s="61"/>
      <c r="AS1981" s="62"/>
      <c r="AY1981" s="58"/>
    </row>
    <row r="1982" spans="9:51" x14ac:dyDescent="0.25">
      <c r="I1982" s="58"/>
      <c r="J1982" s="59"/>
      <c r="AD1982" s="59"/>
      <c r="AE1982" s="59"/>
      <c r="AF1982" s="60"/>
      <c r="AI1982" s="61"/>
      <c r="AS1982" s="62"/>
      <c r="AY1982" s="58"/>
    </row>
    <row r="1983" spans="9:51" x14ac:dyDescent="0.25">
      <c r="I1983" s="58"/>
      <c r="J1983" s="59"/>
      <c r="AD1983" s="59"/>
      <c r="AE1983" s="59"/>
      <c r="AF1983" s="60"/>
      <c r="AI1983" s="61"/>
      <c r="AK1983" s="59"/>
      <c r="AL1983" s="59"/>
      <c r="AM1983" s="60"/>
      <c r="AP1983" s="61"/>
      <c r="AS1983" s="62"/>
      <c r="AY1983" s="58"/>
    </row>
    <row r="1984" spans="9:51" x14ac:dyDescent="0.25">
      <c r="I1984" s="58"/>
      <c r="J1984" s="59"/>
      <c r="AD1984" s="59"/>
      <c r="AE1984" s="59"/>
      <c r="AF1984" s="60"/>
      <c r="AI1984" s="61"/>
      <c r="AS1984" s="62"/>
      <c r="AY1984" s="58"/>
    </row>
    <row r="1985" spans="9:51" x14ac:dyDescent="0.25">
      <c r="I1985" s="58"/>
      <c r="J1985" s="59"/>
      <c r="AD1985" s="59"/>
      <c r="AE1985" s="59"/>
      <c r="AF1985" s="60"/>
      <c r="AI1985" s="61"/>
      <c r="AR1985" s="61"/>
      <c r="AY1985" s="58"/>
    </row>
    <row r="1986" spans="9:51" x14ac:dyDescent="0.25">
      <c r="I1986" s="58"/>
      <c r="J1986" s="59"/>
      <c r="AD1986" s="59"/>
      <c r="AE1986" s="59"/>
      <c r="AF1986" s="60"/>
      <c r="AI1986" s="61"/>
      <c r="AS1986" s="62"/>
      <c r="AY1986" s="58"/>
    </row>
    <row r="1987" spans="9:51" x14ac:dyDescent="0.25">
      <c r="I1987" s="58"/>
      <c r="J1987" s="59"/>
      <c r="AD1987" s="59"/>
      <c r="AE1987" s="59"/>
      <c r="AF1987" s="60"/>
      <c r="AI1987" s="61"/>
      <c r="AK1987" s="59"/>
      <c r="AL1987" s="59"/>
      <c r="AM1987" s="60"/>
      <c r="AP1987" s="61"/>
      <c r="AS1987" s="62"/>
      <c r="AY1987" s="58"/>
    </row>
    <row r="1988" spans="9:51" x14ac:dyDescent="0.25">
      <c r="I1988" s="58"/>
      <c r="J1988" s="59"/>
      <c r="AD1988" s="59"/>
      <c r="AE1988" s="59"/>
      <c r="AF1988" s="60"/>
      <c r="AI1988" s="61"/>
      <c r="AS1988" s="62"/>
      <c r="AY1988" s="58"/>
    </row>
    <row r="1989" spans="9:51" x14ac:dyDescent="0.25">
      <c r="I1989" s="58"/>
      <c r="J1989" s="59"/>
      <c r="AD1989" s="59"/>
      <c r="AE1989" s="59"/>
      <c r="AF1989" s="60"/>
      <c r="AI1989" s="61"/>
      <c r="AK1989" s="59"/>
      <c r="AL1989" s="59"/>
      <c r="AM1989" s="60"/>
      <c r="AP1989" s="61"/>
      <c r="AS1989" s="62"/>
      <c r="AY1989" s="58"/>
    </row>
    <row r="1990" spans="9:51" x14ac:dyDescent="0.25">
      <c r="I1990" s="58"/>
      <c r="J1990" s="59"/>
      <c r="AD1990" s="59"/>
      <c r="AE1990" s="59"/>
      <c r="AF1990" s="60"/>
      <c r="AI1990" s="61"/>
      <c r="AS1990" s="62"/>
      <c r="AY1990" s="58"/>
    </row>
    <row r="1991" spans="9:51" x14ac:dyDescent="0.25">
      <c r="I1991" s="58"/>
      <c r="J1991" s="59"/>
      <c r="AD1991" s="59"/>
      <c r="AE1991" s="59"/>
      <c r="AF1991" s="60"/>
      <c r="AI1991" s="61"/>
      <c r="AS1991" s="62"/>
      <c r="AY1991" s="58"/>
    </row>
    <row r="1992" spans="9:51" x14ac:dyDescent="0.25">
      <c r="I1992" s="58"/>
      <c r="J1992" s="59"/>
      <c r="AD1992" s="59"/>
      <c r="AE1992" s="59"/>
      <c r="AF1992" s="60"/>
      <c r="AI1992" s="61"/>
      <c r="AS1992" s="62"/>
      <c r="AY1992" s="58"/>
    </row>
    <row r="1993" spans="9:51" x14ac:dyDescent="0.25">
      <c r="I1993" s="58"/>
      <c r="J1993" s="59"/>
      <c r="AD1993" s="59"/>
      <c r="AE1993" s="59"/>
      <c r="AF1993" s="60"/>
      <c r="AI1993" s="61"/>
      <c r="AS1993" s="62"/>
      <c r="AY1993" s="58"/>
    </row>
    <row r="1994" spans="9:51" x14ac:dyDescent="0.25">
      <c r="I1994" s="58"/>
      <c r="J1994" s="59"/>
      <c r="AD1994" s="59"/>
      <c r="AE1994" s="59"/>
      <c r="AF1994" s="60"/>
      <c r="AI1994" s="61"/>
      <c r="AS1994" s="62"/>
      <c r="AY1994" s="58"/>
    </row>
    <row r="1995" spans="9:51" x14ac:dyDescent="0.25">
      <c r="I1995" s="58"/>
      <c r="J1995" s="59"/>
      <c r="AD1995" s="59"/>
      <c r="AE1995" s="59"/>
      <c r="AF1995" s="60"/>
      <c r="AI1995" s="61"/>
      <c r="AS1995" s="62"/>
      <c r="AY1995" s="58"/>
    </row>
    <row r="1996" spans="9:51" x14ac:dyDescent="0.25">
      <c r="I1996" s="58"/>
      <c r="J1996" s="59"/>
      <c r="AD1996" s="59"/>
      <c r="AE1996" s="59"/>
      <c r="AF1996" s="60"/>
      <c r="AI1996" s="61"/>
      <c r="AS1996" s="62"/>
      <c r="AY1996" s="58"/>
    </row>
    <row r="1997" spans="9:51" x14ac:dyDescent="0.25">
      <c r="I1997" s="58"/>
      <c r="J1997" s="59"/>
      <c r="AD1997" s="59"/>
      <c r="AE1997" s="59"/>
      <c r="AF1997" s="60"/>
      <c r="AI1997" s="61"/>
      <c r="AS1997" s="62"/>
      <c r="AY1997" s="58"/>
    </row>
    <row r="1998" spans="9:51" x14ac:dyDescent="0.25">
      <c r="I1998" s="58"/>
      <c r="J1998" s="59"/>
      <c r="AD1998" s="59"/>
      <c r="AE1998" s="59"/>
      <c r="AF1998" s="60"/>
      <c r="AI1998" s="61"/>
      <c r="AS1998" s="62"/>
      <c r="AY1998" s="58"/>
    </row>
    <row r="1999" spans="9:51" x14ac:dyDescent="0.25">
      <c r="I1999" s="58"/>
      <c r="J1999" s="59"/>
      <c r="AD1999" s="59"/>
      <c r="AE1999" s="59"/>
      <c r="AF1999" s="60"/>
      <c r="AI1999" s="61"/>
      <c r="AS1999" s="62"/>
      <c r="AY1999" s="58"/>
    </row>
    <row r="2000" spans="9:51" x14ac:dyDescent="0.25">
      <c r="I2000" s="58"/>
      <c r="J2000" s="59"/>
      <c r="AD2000" s="59"/>
      <c r="AE2000" s="59"/>
      <c r="AF2000" s="60"/>
      <c r="AI2000" s="61"/>
      <c r="AS2000" s="62"/>
      <c r="AY2000" s="58"/>
    </row>
    <row r="2001" spans="9:51" x14ac:dyDescent="0.25">
      <c r="I2001" s="58"/>
      <c r="J2001" s="59"/>
      <c r="AD2001" s="59"/>
      <c r="AE2001" s="59"/>
      <c r="AF2001" s="60"/>
      <c r="AI2001" s="61"/>
      <c r="AK2001" s="59"/>
      <c r="AL2001" s="59"/>
      <c r="AM2001" s="60"/>
      <c r="AP2001" s="61"/>
      <c r="AS2001" s="62"/>
      <c r="AY2001" s="58"/>
    </row>
    <row r="2002" spans="9:51" x14ac:dyDescent="0.25">
      <c r="I2002" s="58"/>
      <c r="J2002" s="59"/>
      <c r="AD2002" s="59"/>
      <c r="AE2002" s="59"/>
      <c r="AF2002" s="60"/>
      <c r="AI2002" s="61"/>
      <c r="AK2002" s="59"/>
      <c r="AL2002" s="59"/>
      <c r="AM2002" s="60"/>
      <c r="AP2002" s="61"/>
      <c r="AS2002" s="62"/>
      <c r="AY2002" s="58"/>
    </row>
    <row r="2003" spans="9:51" x14ac:dyDescent="0.25">
      <c r="I2003" s="58"/>
      <c r="J2003" s="59"/>
      <c r="AD2003" s="59"/>
      <c r="AE2003" s="59"/>
      <c r="AF2003" s="60"/>
      <c r="AI2003" s="61"/>
      <c r="AR2003" s="61"/>
      <c r="AY2003" s="58"/>
    </row>
    <row r="2004" spans="9:51" x14ac:dyDescent="0.25">
      <c r="I2004" s="58"/>
      <c r="J2004" s="59"/>
      <c r="AD2004" s="59"/>
      <c r="AE2004" s="59"/>
      <c r="AF2004" s="60"/>
      <c r="AI2004" s="61"/>
      <c r="AK2004" s="59"/>
      <c r="AL2004" s="59"/>
      <c r="AM2004" s="60"/>
      <c r="AP2004" s="61"/>
      <c r="AS2004" s="62"/>
      <c r="AY2004" s="58"/>
    </row>
    <row r="2005" spans="9:51" x14ac:dyDescent="0.25">
      <c r="I2005" s="58"/>
      <c r="J2005" s="59"/>
      <c r="AD2005" s="59"/>
      <c r="AE2005" s="59"/>
      <c r="AF2005" s="60"/>
      <c r="AI2005" s="61"/>
      <c r="AS2005" s="62"/>
      <c r="AY2005" s="58"/>
    </row>
    <row r="2006" spans="9:51" x14ac:dyDescent="0.25">
      <c r="I2006" s="58"/>
      <c r="J2006" s="59"/>
      <c r="AD2006" s="59"/>
      <c r="AE2006" s="59"/>
      <c r="AF2006" s="60"/>
      <c r="AI2006" s="61"/>
      <c r="AS2006" s="62"/>
      <c r="AY2006" s="58"/>
    </row>
    <row r="2007" spans="9:51" x14ac:dyDescent="0.25">
      <c r="I2007" s="58"/>
      <c r="J2007" s="59"/>
      <c r="AD2007" s="59"/>
      <c r="AE2007" s="59"/>
      <c r="AF2007" s="60"/>
      <c r="AI2007" s="61"/>
      <c r="AR2007" s="61"/>
      <c r="AY2007" s="58"/>
    </row>
    <row r="2008" spans="9:51" x14ac:dyDescent="0.25">
      <c r="I2008" s="58"/>
      <c r="J2008" s="59"/>
      <c r="AD2008" s="59"/>
      <c r="AE2008" s="59"/>
      <c r="AF2008" s="60"/>
      <c r="AI2008" s="61"/>
      <c r="AS2008" s="62"/>
      <c r="AY2008" s="58"/>
    </row>
    <row r="2009" spans="9:51" x14ac:dyDescent="0.25">
      <c r="I2009" s="58"/>
      <c r="J2009" s="59"/>
      <c r="AD2009" s="59"/>
      <c r="AE2009" s="59"/>
      <c r="AF2009" s="60"/>
      <c r="AI2009" s="61"/>
      <c r="AS2009" s="62"/>
      <c r="AY2009" s="58"/>
    </row>
    <row r="2010" spans="9:51" x14ac:dyDescent="0.25">
      <c r="I2010" s="58"/>
      <c r="J2010" s="59"/>
      <c r="AD2010" s="59"/>
      <c r="AE2010" s="59"/>
      <c r="AF2010" s="60"/>
      <c r="AI2010" s="61"/>
      <c r="AS2010" s="62"/>
      <c r="AY2010" s="58"/>
    </row>
    <row r="2011" spans="9:51" x14ac:dyDescent="0.25">
      <c r="I2011" s="58"/>
      <c r="J2011" s="59"/>
      <c r="AD2011" s="59"/>
      <c r="AE2011" s="59"/>
      <c r="AF2011" s="60"/>
      <c r="AI2011" s="61"/>
      <c r="AS2011" s="62"/>
      <c r="AY2011" s="58"/>
    </row>
    <row r="2012" spans="9:51" x14ac:dyDescent="0.25">
      <c r="I2012" s="58"/>
      <c r="J2012" s="59"/>
      <c r="AD2012" s="59"/>
      <c r="AE2012" s="59"/>
      <c r="AF2012" s="60"/>
      <c r="AI2012" s="61"/>
      <c r="AS2012" s="62"/>
      <c r="AY2012" s="58"/>
    </row>
    <row r="2013" spans="9:51" x14ac:dyDescent="0.25">
      <c r="I2013" s="58"/>
      <c r="J2013" s="59"/>
      <c r="AD2013" s="59"/>
      <c r="AE2013" s="59"/>
      <c r="AF2013" s="60"/>
      <c r="AI2013" s="61"/>
      <c r="AR2013" s="61"/>
      <c r="AY2013" s="58"/>
    </row>
    <row r="2014" spans="9:51" x14ac:dyDescent="0.25">
      <c r="I2014" s="58"/>
      <c r="J2014" s="59"/>
      <c r="AD2014" s="59"/>
      <c r="AE2014" s="59"/>
      <c r="AF2014" s="60"/>
      <c r="AI2014" s="61"/>
      <c r="AS2014" s="62"/>
      <c r="AY2014" s="58"/>
    </row>
    <row r="2015" spans="9:51" x14ac:dyDescent="0.25">
      <c r="I2015" s="58"/>
      <c r="J2015" s="59"/>
      <c r="AD2015" s="59"/>
      <c r="AE2015" s="59"/>
      <c r="AF2015" s="60"/>
      <c r="AI2015" s="61"/>
      <c r="AR2015" s="61"/>
      <c r="AY2015" s="58"/>
    </row>
    <row r="2016" spans="9:51" x14ac:dyDescent="0.25">
      <c r="I2016" s="58"/>
      <c r="J2016" s="59"/>
      <c r="AD2016" s="59"/>
      <c r="AE2016" s="59"/>
      <c r="AF2016" s="60"/>
      <c r="AI2016" s="61"/>
      <c r="AR2016" s="61"/>
      <c r="AY2016" s="58"/>
    </row>
    <row r="2017" spans="9:51" x14ac:dyDescent="0.25">
      <c r="I2017" s="58"/>
      <c r="J2017" s="59"/>
      <c r="AD2017" s="59"/>
      <c r="AE2017" s="59"/>
      <c r="AF2017" s="60"/>
      <c r="AI2017" s="61"/>
      <c r="AK2017" s="59"/>
      <c r="AL2017" s="59"/>
      <c r="AM2017" s="60"/>
      <c r="AP2017" s="61"/>
      <c r="AS2017" s="62"/>
      <c r="AY2017" s="58"/>
    </row>
    <row r="2018" spans="9:51" x14ac:dyDescent="0.25">
      <c r="I2018" s="58"/>
      <c r="J2018" s="59"/>
      <c r="AD2018" s="59"/>
      <c r="AE2018" s="59"/>
      <c r="AF2018" s="60"/>
      <c r="AI2018" s="61"/>
      <c r="AR2018" s="61"/>
      <c r="AY2018" s="58"/>
    </row>
    <row r="2019" spans="9:51" x14ac:dyDescent="0.25">
      <c r="I2019" s="58"/>
      <c r="J2019" s="59"/>
      <c r="AD2019" s="59"/>
      <c r="AE2019" s="59"/>
      <c r="AF2019" s="60"/>
      <c r="AI2019" s="61"/>
      <c r="AS2019" s="62"/>
      <c r="AY2019" s="58"/>
    </row>
    <row r="2020" spans="9:51" x14ac:dyDescent="0.25">
      <c r="I2020" s="58"/>
      <c r="J2020" s="59"/>
      <c r="AD2020" s="59"/>
      <c r="AE2020" s="59"/>
      <c r="AF2020" s="60"/>
      <c r="AI2020" s="61"/>
      <c r="AR2020" s="61"/>
      <c r="AY2020" s="58"/>
    </row>
    <row r="2021" spans="9:51" x14ac:dyDescent="0.25">
      <c r="I2021" s="58"/>
      <c r="J2021" s="59"/>
      <c r="AD2021" s="59"/>
      <c r="AE2021" s="59"/>
      <c r="AF2021" s="60"/>
      <c r="AI2021" s="61"/>
      <c r="AR2021" s="61"/>
      <c r="AY2021" s="58"/>
    </row>
    <row r="2022" spans="9:51" x14ac:dyDescent="0.25">
      <c r="I2022" s="58"/>
      <c r="J2022" s="59"/>
      <c r="AD2022" s="59"/>
      <c r="AE2022" s="59"/>
      <c r="AF2022" s="60"/>
      <c r="AI2022" s="61"/>
      <c r="AR2022" s="61"/>
      <c r="AY2022" s="58"/>
    </row>
    <row r="2023" spans="9:51" x14ac:dyDescent="0.25">
      <c r="I2023" s="58"/>
      <c r="J2023" s="59"/>
      <c r="AD2023" s="59"/>
      <c r="AE2023" s="59"/>
      <c r="AF2023" s="60"/>
      <c r="AI2023" s="61"/>
      <c r="AS2023" s="62"/>
      <c r="AY2023" s="58"/>
    </row>
    <row r="2024" spans="9:51" x14ac:dyDescent="0.25">
      <c r="I2024" s="58"/>
      <c r="J2024" s="59"/>
      <c r="AD2024" s="59"/>
      <c r="AE2024" s="59"/>
      <c r="AF2024" s="60"/>
      <c r="AI2024" s="61"/>
      <c r="AR2024" s="61"/>
      <c r="AY2024" s="58"/>
    </row>
    <row r="2025" spans="9:51" x14ac:dyDescent="0.25">
      <c r="I2025" s="58"/>
      <c r="J2025" s="59"/>
      <c r="AD2025" s="59"/>
      <c r="AE2025" s="59"/>
      <c r="AF2025" s="60"/>
      <c r="AI2025" s="61"/>
      <c r="AR2025" s="61"/>
      <c r="AY2025" s="58"/>
    </row>
    <row r="2026" spans="9:51" x14ac:dyDescent="0.25">
      <c r="I2026" s="58"/>
      <c r="J2026" s="59"/>
      <c r="AD2026" s="59"/>
      <c r="AE2026" s="59"/>
      <c r="AF2026" s="60"/>
      <c r="AI2026" s="61"/>
      <c r="AS2026" s="62"/>
      <c r="AY2026" s="58"/>
    </row>
    <row r="2027" spans="9:51" x14ac:dyDescent="0.25">
      <c r="I2027" s="58"/>
      <c r="J2027" s="59"/>
      <c r="AD2027" s="59"/>
      <c r="AE2027" s="59"/>
      <c r="AF2027" s="60"/>
      <c r="AI2027" s="61"/>
      <c r="AR2027" s="61"/>
      <c r="AY2027" s="58"/>
    </row>
    <row r="2028" spans="9:51" x14ac:dyDescent="0.25">
      <c r="I2028" s="58"/>
      <c r="J2028" s="59"/>
      <c r="AD2028" s="59"/>
      <c r="AE2028" s="59"/>
      <c r="AF2028" s="60"/>
      <c r="AI2028" s="61"/>
      <c r="AK2028" s="59"/>
      <c r="AL2028" s="59"/>
      <c r="AM2028" s="60"/>
      <c r="AP2028" s="61"/>
      <c r="AS2028" s="62"/>
      <c r="AY2028" s="58"/>
    </row>
    <row r="2029" spans="9:51" x14ac:dyDescent="0.25">
      <c r="I2029" s="58"/>
      <c r="J2029" s="59"/>
      <c r="AD2029" s="59"/>
      <c r="AE2029" s="59"/>
      <c r="AF2029" s="60"/>
      <c r="AI2029" s="61"/>
      <c r="AS2029" s="62"/>
      <c r="AY2029" s="58"/>
    </row>
    <row r="2030" spans="9:51" x14ac:dyDescent="0.25">
      <c r="I2030" s="58"/>
      <c r="J2030" s="59"/>
      <c r="AD2030" s="59"/>
      <c r="AE2030" s="59"/>
      <c r="AF2030" s="60"/>
      <c r="AI2030" s="61"/>
      <c r="AR2030" s="61"/>
      <c r="AY2030" s="58"/>
    </row>
    <row r="2031" spans="9:51" x14ac:dyDescent="0.25">
      <c r="I2031" s="58"/>
      <c r="J2031" s="59"/>
      <c r="AD2031" s="59"/>
      <c r="AE2031" s="59"/>
      <c r="AF2031" s="60"/>
      <c r="AI2031" s="61"/>
      <c r="AR2031" s="61"/>
      <c r="AY2031" s="58"/>
    </row>
    <row r="2032" spans="9:51" x14ac:dyDescent="0.25">
      <c r="I2032" s="58"/>
      <c r="J2032" s="59"/>
      <c r="AD2032" s="59"/>
      <c r="AE2032" s="59"/>
      <c r="AF2032" s="60"/>
      <c r="AI2032" s="61"/>
      <c r="AR2032" s="61"/>
      <c r="AY2032" s="58"/>
    </row>
    <row r="2033" spans="9:51" x14ac:dyDescent="0.25">
      <c r="I2033" s="58"/>
      <c r="J2033" s="59"/>
      <c r="AD2033" s="59"/>
      <c r="AE2033" s="59"/>
      <c r="AF2033" s="60"/>
      <c r="AI2033" s="61"/>
      <c r="AS2033" s="62"/>
      <c r="AY2033" s="58"/>
    </row>
    <row r="2034" spans="9:51" x14ac:dyDescent="0.25">
      <c r="I2034" s="58"/>
      <c r="J2034" s="59"/>
      <c r="AD2034" s="59"/>
      <c r="AE2034" s="59"/>
      <c r="AF2034" s="60"/>
      <c r="AI2034" s="61"/>
      <c r="AR2034" s="61"/>
      <c r="AY2034" s="58"/>
    </row>
    <row r="2035" spans="9:51" x14ac:dyDescent="0.25">
      <c r="I2035" s="58"/>
      <c r="J2035" s="59"/>
      <c r="AD2035" s="59"/>
      <c r="AE2035" s="59"/>
      <c r="AF2035" s="60"/>
      <c r="AI2035" s="61"/>
      <c r="AS2035" s="62"/>
      <c r="AY2035" s="58"/>
    </row>
    <row r="2036" spans="9:51" x14ac:dyDescent="0.25">
      <c r="I2036" s="58"/>
      <c r="J2036" s="59"/>
      <c r="AD2036" s="59"/>
      <c r="AE2036" s="59"/>
      <c r="AF2036" s="60"/>
      <c r="AI2036" s="61"/>
      <c r="AR2036" s="61"/>
      <c r="AY2036" s="58"/>
    </row>
    <row r="2037" spans="9:51" x14ac:dyDescent="0.25">
      <c r="I2037" s="58"/>
      <c r="J2037" s="59"/>
      <c r="AD2037" s="59"/>
      <c r="AE2037" s="59"/>
      <c r="AF2037" s="60"/>
      <c r="AI2037" s="61"/>
      <c r="AR2037" s="61"/>
      <c r="AY2037" s="58"/>
    </row>
    <row r="2038" spans="9:51" x14ac:dyDescent="0.25">
      <c r="I2038" s="58"/>
      <c r="J2038" s="59"/>
      <c r="AD2038" s="59"/>
      <c r="AE2038" s="59"/>
      <c r="AF2038" s="60"/>
      <c r="AI2038" s="61"/>
      <c r="AR2038" s="61"/>
      <c r="AY2038" s="58"/>
    </row>
    <row r="2039" spans="9:51" x14ac:dyDescent="0.25">
      <c r="I2039" s="58"/>
      <c r="J2039" s="59"/>
      <c r="AD2039" s="59"/>
      <c r="AE2039" s="59"/>
      <c r="AF2039" s="60"/>
      <c r="AI2039" s="61"/>
      <c r="AR2039" s="61"/>
      <c r="AY2039" s="58"/>
    </row>
    <row r="2040" spans="9:51" x14ac:dyDescent="0.25">
      <c r="I2040" s="58"/>
      <c r="J2040" s="59"/>
      <c r="AD2040" s="59"/>
      <c r="AE2040" s="59"/>
      <c r="AF2040" s="60"/>
      <c r="AI2040" s="61"/>
      <c r="AS2040" s="62"/>
      <c r="AY2040" s="58"/>
    </row>
    <row r="2041" spans="9:51" x14ac:dyDescent="0.25">
      <c r="I2041" s="58"/>
      <c r="J2041" s="59"/>
      <c r="AD2041" s="59"/>
      <c r="AE2041" s="59"/>
      <c r="AF2041" s="60"/>
      <c r="AI2041" s="61"/>
      <c r="AR2041" s="61"/>
      <c r="AY2041" s="58"/>
    </row>
    <row r="2042" spans="9:51" x14ac:dyDescent="0.25">
      <c r="I2042" s="58"/>
      <c r="J2042" s="59"/>
      <c r="AD2042" s="59"/>
      <c r="AE2042" s="59"/>
      <c r="AF2042" s="60"/>
      <c r="AI2042" s="61"/>
      <c r="AR2042" s="61"/>
      <c r="AY2042" s="58"/>
    </row>
    <row r="2043" spans="9:51" x14ac:dyDescent="0.25">
      <c r="I2043" s="58"/>
      <c r="J2043" s="59"/>
      <c r="AD2043" s="59"/>
      <c r="AE2043" s="59"/>
      <c r="AF2043" s="60"/>
      <c r="AI2043" s="61"/>
      <c r="AS2043" s="62"/>
      <c r="AY2043" s="58"/>
    </row>
    <row r="2044" spans="9:51" x14ac:dyDescent="0.25">
      <c r="I2044" s="58"/>
      <c r="J2044" s="59"/>
      <c r="AD2044" s="59"/>
      <c r="AE2044" s="59"/>
      <c r="AF2044" s="60"/>
      <c r="AI2044" s="61"/>
      <c r="AR2044" s="61"/>
      <c r="AY2044" s="58"/>
    </row>
    <row r="2045" spans="9:51" x14ac:dyDescent="0.25">
      <c r="I2045" s="58"/>
      <c r="J2045" s="59"/>
      <c r="AD2045" s="59"/>
      <c r="AE2045" s="59"/>
      <c r="AF2045" s="60"/>
      <c r="AI2045" s="61"/>
      <c r="AS2045" s="62"/>
      <c r="AY2045" s="58"/>
    </row>
    <row r="2046" spans="9:51" x14ac:dyDescent="0.25">
      <c r="I2046" s="58"/>
      <c r="J2046" s="59"/>
      <c r="AD2046" s="59"/>
      <c r="AE2046" s="59"/>
      <c r="AF2046" s="60"/>
      <c r="AI2046" s="61"/>
      <c r="AR2046" s="61"/>
      <c r="AY2046" s="58"/>
    </row>
    <row r="2047" spans="9:51" x14ac:dyDescent="0.25">
      <c r="I2047" s="58"/>
      <c r="J2047" s="59"/>
      <c r="AD2047" s="59"/>
      <c r="AE2047" s="59"/>
      <c r="AF2047" s="60"/>
      <c r="AI2047" s="61"/>
      <c r="AR2047" s="61"/>
      <c r="AY2047" s="58"/>
    </row>
    <row r="2048" spans="9:51" x14ac:dyDescent="0.25">
      <c r="I2048" s="58"/>
      <c r="J2048" s="59"/>
      <c r="AD2048" s="59"/>
      <c r="AE2048" s="59"/>
      <c r="AF2048" s="60"/>
      <c r="AI2048" s="61"/>
      <c r="AK2048" s="59"/>
      <c r="AL2048" s="59"/>
      <c r="AM2048" s="60"/>
      <c r="AP2048" s="61"/>
      <c r="AS2048" s="62"/>
      <c r="AY2048" s="58"/>
    </row>
    <row r="2049" spans="9:51" x14ac:dyDescent="0.25">
      <c r="I2049" s="58"/>
      <c r="J2049" s="59"/>
      <c r="AD2049" s="59"/>
      <c r="AE2049" s="59"/>
      <c r="AF2049" s="60"/>
      <c r="AI2049" s="61"/>
      <c r="AR2049" s="61"/>
      <c r="AY2049" s="58"/>
    </row>
    <row r="2050" spans="9:51" x14ac:dyDescent="0.25">
      <c r="I2050" s="58"/>
      <c r="J2050" s="59"/>
      <c r="AD2050" s="59"/>
      <c r="AE2050" s="59"/>
      <c r="AF2050" s="60"/>
      <c r="AI2050" s="61"/>
      <c r="AR2050" s="61"/>
      <c r="AY2050" s="58"/>
    </row>
    <row r="2051" spans="9:51" x14ac:dyDescent="0.25">
      <c r="I2051" s="58"/>
      <c r="J2051" s="59"/>
      <c r="AD2051" s="59"/>
      <c r="AE2051" s="59"/>
      <c r="AF2051" s="60"/>
      <c r="AI2051" s="61"/>
      <c r="AR2051" s="61"/>
      <c r="AY2051" s="58"/>
    </row>
    <row r="2052" spans="9:51" x14ac:dyDescent="0.25">
      <c r="I2052" s="58"/>
      <c r="J2052" s="59"/>
      <c r="AD2052" s="59"/>
      <c r="AE2052" s="59"/>
      <c r="AF2052" s="60"/>
      <c r="AI2052" s="61"/>
      <c r="AR2052" s="61"/>
      <c r="AY2052" s="58"/>
    </row>
    <row r="2053" spans="9:51" x14ac:dyDescent="0.25">
      <c r="I2053" s="58"/>
      <c r="J2053" s="59"/>
      <c r="AD2053" s="59"/>
      <c r="AE2053" s="59"/>
      <c r="AF2053" s="60"/>
      <c r="AI2053" s="61"/>
      <c r="AS2053" s="62"/>
      <c r="AY2053" s="58"/>
    </row>
    <row r="2054" spans="9:51" x14ac:dyDescent="0.25">
      <c r="I2054" s="58"/>
      <c r="J2054" s="59"/>
      <c r="AD2054" s="59"/>
      <c r="AE2054" s="59"/>
      <c r="AF2054" s="60"/>
      <c r="AI2054" s="61"/>
      <c r="AS2054" s="62"/>
      <c r="AY2054" s="58"/>
    </row>
    <row r="2055" spans="9:51" x14ac:dyDescent="0.25">
      <c r="I2055" s="58"/>
      <c r="J2055" s="59"/>
      <c r="AD2055" s="59"/>
      <c r="AE2055" s="59"/>
      <c r="AF2055" s="60"/>
      <c r="AI2055" s="61"/>
      <c r="AR2055" s="61"/>
      <c r="AY2055" s="58"/>
    </row>
    <row r="2056" spans="9:51" x14ac:dyDescent="0.25">
      <c r="I2056" s="58"/>
      <c r="J2056" s="59"/>
      <c r="AD2056" s="59"/>
      <c r="AE2056" s="59"/>
      <c r="AF2056" s="60"/>
      <c r="AI2056" s="61"/>
      <c r="AS2056" s="62"/>
      <c r="AY2056" s="58"/>
    </row>
    <row r="2057" spans="9:51" x14ac:dyDescent="0.25">
      <c r="I2057" s="58"/>
      <c r="J2057" s="59"/>
      <c r="AD2057" s="59"/>
      <c r="AE2057" s="59"/>
      <c r="AF2057" s="60"/>
      <c r="AI2057" s="61"/>
      <c r="AR2057" s="61"/>
      <c r="AY2057" s="58"/>
    </row>
    <row r="2058" spans="9:51" x14ac:dyDescent="0.25">
      <c r="I2058" s="58"/>
      <c r="J2058" s="59"/>
      <c r="AD2058" s="59"/>
      <c r="AE2058" s="59"/>
      <c r="AF2058" s="60"/>
      <c r="AI2058" s="61"/>
      <c r="AS2058" s="62"/>
      <c r="AY2058" s="58"/>
    </row>
    <row r="2059" spans="9:51" x14ac:dyDescent="0.25">
      <c r="I2059" s="58"/>
      <c r="J2059" s="59"/>
      <c r="AD2059" s="59"/>
      <c r="AE2059" s="59"/>
      <c r="AF2059" s="60"/>
      <c r="AI2059" s="61"/>
      <c r="AR2059" s="61"/>
      <c r="AY2059" s="58"/>
    </row>
    <row r="2060" spans="9:51" x14ac:dyDescent="0.25">
      <c r="I2060" s="58"/>
      <c r="J2060" s="59"/>
      <c r="AD2060" s="59"/>
      <c r="AE2060" s="59"/>
      <c r="AF2060" s="60"/>
      <c r="AI2060" s="61"/>
      <c r="AR2060" s="61"/>
      <c r="AY2060" s="58"/>
    </row>
    <row r="2061" spans="9:51" x14ac:dyDescent="0.25">
      <c r="I2061" s="58"/>
      <c r="J2061" s="59"/>
      <c r="AD2061" s="59"/>
      <c r="AE2061" s="59"/>
      <c r="AF2061" s="60"/>
      <c r="AI2061" s="61"/>
      <c r="AR2061" s="61"/>
      <c r="AY2061" s="58"/>
    </row>
    <row r="2062" spans="9:51" x14ac:dyDescent="0.25">
      <c r="I2062" s="58"/>
      <c r="J2062" s="59"/>
      <c r="AD2062" s="59"/>
      <c r="AE2062" s="59"/>
      <c r="AF2062" s="60"/>
      <c r="AI2062" s="61"/>
      <c r="AR2062" s="61"/>
      <c r="AY2062" s="58"/>
    </row>
    <row r="2063" spans="9:51" x14ac:dyDescent="0.25">
      <c r="I2063" s="58"/>
      <c r="J2063" s="59"/>
      <c r="AD2063" s="59"/>
      <c r="AE2063" s="59"/>
      <c r="AF2063" s="60"/>
      <c r="AI2063" s="61"/>
      <c r="AR2063" s="61"/>
      <c r="AY2063" s="58"/>
    </row>
    <row r="2064" spans="9:51" x14ac:dyDescent="0.25">
      <c r="I2064" s="58"/>
      <c r="J2064" s="59"/>
      <c r="AD2064" s="59"/>
      <c r="AE2064" s="59"/>
      <c r="AF2064" s="60"/>
      <c r="AI2064" s="61"/>
      <c r="AS2064" s="62"/>
      <c r="AY2064" s="58"/>
    </row>
    <row r="2065" spans="9:51" x14ac:dyDescent="0.25">
      <c r="I2065" s="58"/>
      <c r="J2065" s="59"/>
      <c r="AD2065" s="59"/>
      <c r="AE2065" s="59"/>
      <c r="AF2065" s="60"/>
      <c r="AI2065" s="61"/>
      <c r="AR2065" s="61"/>
      <c r="AY2065" s="58"/>
    </row>
    <row r="2066" spans="9:51" x14ac:dyDescent="0.25">
      <c r="I2066" s="58"/>
      <c r="J2066" s="59"/>
      <c r="AD2066" s="59"/>
      <c r="AE2066" s="59"/>
      <c r="AF2066" s="60"/>
      <c r="AI2066" s="61"/>
      <c r="AR2066" s="61"/>
      <c r="AY2066" s="58"/>
    </row>
    <row r="2067" spans="9:51" x14ac:dyDescent="0.25">
      <c r="I2067" s="58"/>
      <c r="J2067" s="59"/>
      <c r="AD2067" s="59"/>
      <c r="AE2067" s="59"/>
      <c r="AF2067" s="60"/>
      <c r="AI2067" s="61"/>
      <c r="AK2067" s="59"/>
      <c r="AL2067" s="59"/>
      <c r="AM2067" s="60"/>
      <c r="AP2067" s="61"/>
      <c r="AS2067" s="62"/>
      <c r="AY2067" s="58"/>
    </row>
    <row r="2068" spans="9:51" x14ac:dyDescent="0.25">
      <c r="I2068" s="58"/>
      <c r="J2068" s="59"/>
      <c r="AD2068" s="59"/>
      <c r="AE2068" s="59"/>
      <c r="AF2068" s="60"/>
      <c r="AI2068" s="61"/>
      <c r="AR2068" s="61"/>
      <c r="AY2068" s="58"/>
    </row>
    <row r="2069" spans="9:51" x14ac:dyDescent="0.25">
      <c r="I2069" s="58"/>
      <c r="J2069" s="59"/>
      <c r="AD2069" s="59"/>
      <c r="AE2069" s="59"/>
      <c r="AF2069" s="60"/>
      <c r="AI2069" s="61"/>
      <c r="AR2069" s="61"/>
      <c r="AY2069" s="58"/>
    </row>
    <row r="2070" spans="9:51" x14ac:dyDescent="0.25">
      <c r="I2070" s="58"/>
      <c r="J2070" s="59"/>
      <c r="AD2070" s="59"/>
      <c r="AE2070" s="59"/>
      <c r="AF2070" s="60"/>
      <c r="AI2070" s="61"/>
      <c r="AR2070" s="61"/>
      <c r="AY2070" s="58"/>
    </row>
    <row r="2071" spans="9:51" x14ac:dyDescent="0.25">
      <c r="I2071" s="58"/>
      <c r="J2071" s="59"/>
      <c r="AD2071" s="59"/>
      <c r="AE2071" s="59"/>
      <c r="AF2071" s="60"/>
      <c r="AI2071" s="61"/>
      <c r="AK2071" s="59"/>
      <c r="AL2071" s="59"/>
      <c r="AM2071" s="60"/>
      <c r="AP2071" s="61"/>
      <c r="AS2071" s="62"/>
      <c r="AY2071" s="58"/>
    </row>
    <row r="2072" spans="9:51" x14ac:dyDescent="0.25">
      <c r="I2072" s="58"/>
      <c r="J2072" s="59"/>
      <c r="AD2072" s="59"/>
      <c r="AE2072" s="59"/>
      <c r="AF2072" s="60"/>
      <c r="AI2072" s="61"/>
      <c r="AR2072" s="61"/>
      <c r="AY2072" s="58"/>
    </row>
    <row r="2073" spans="9:51" x14ac:dyDescent="0.25">
      <c r="I2073" s="58"/>
      <c r="J2073" s="59"/>
      <c r="AD2073" s="59"/>
      <c r="AE2073" s="59"/>
      <c r="AF2073" s="60"/>
      <c r="AI2073" s="61"/>
      <c r="AR2073" s="61"/>
      <c r="AY2073" s="58"/>
    </row>
    <row r="2074" spans="9:51" x14ac:dyDescent="0.25">
      <c r="I2074" s="58"/>
      <c r="J2074" s="59"/>
      <c r="AD2074" s="59"/>
      <c r="AE2074" s="59"/>
      <c r="AF2074" s="60"/>
      <c r="AI2074" s="61"/>
      <c r="AR2074" s="61"/>
      <c r="AY2074" s="58"/>
    </row>
    <row r="2075" spans="9:51" x14ac:dyDescent="0.25">
      <c r="I2075" s="58"/>
      <c r="J2075" s="59"/>
      <c r="AD2075" s="59"/>
      <c r="AE2075" s="59"/>
      <c r="AF2075" s="60"/>
      <c r="AI2075" s="61"/>
      <c r="AR2075" s="61"/>
      <c r="AY2075" s="58"/>
    </row>
    <row r="2076" spans="9:51" x14ac:dyDescent="0.25">
      <c r="I2076" s="58"/>
      <c r="J2076" s="59"/>
      <c r="AD2076" s="59"/>
      <c r="AE2076" s="59"/>
      <c r="AF2076" s="60"/>
      <c r="AI2076" s="61"/>
      <c r="AR2076" s="61"/>
      <c r="AY2076" s="58"/>
    </row>
    <row r="2077" spans="9:51" x14ac:dyDescent="0.25">
      <c r="I2077" s="58"/>
      <c r="J2077" s="59"/>
      <c r="AD2077" s="59"/>
      <c r="AE2077" s="59"/>
      <c r="AF2077" s="60"/>
      <c r="AI2077" s="61"/>
      <c r="AR2077" s="61"/>
      <c r="AY2077" s="58"/>
    </row>
    <row r="2078" spans="9:51" x14ac:dyDescent="0.25">
      <c r="I2078" s="58"/>
      <c r="J2078" s="59"/>
      <c r="AD2078" s="59"/>
      <c r="AE2078" s="59"/>
      <c r="AF2078" s="60"/>
      <c r="AI2078" s="61"/>
      <c r="AR2078" s="61"/>
      <c r="AY2078" s="58"/>
    </row>
    <row r="2079" spans="9:51" x14ac:dyDescent="0.25">
      <c r="I2079" s="58"/>
      <c r="J2079" s="59"/>
      <c r="AD2079" s="59"/>
      <c r="AE2079" s="59"/>
      <c r="AF2079" s="60"/>
      <c r="AI2079" s="61"/>
      <c r="AK2079" s="59"/>
      <c r="AL2079" s="59"/>
      <c r="AM2079" s="60"/>
      <c r="AP2079" s="61"/>
      <c r="AS2079" s="62"/>
      <c r="AY2079" s="58"/>
    </row>
    <row r="2080" spans="9:51" x14ac:dyDescent="0.25">
      <c r="I2080" s="58"/>
      <c r="J2080" s="59"/>
      <c r="AD2080" s="59"/>
      <c r="AE2080" s="59"/>
      <c r="AF2080" s="60"/>
      <c r="AI2080" s="61"/>
      <c r="AR2080" s="61"/>
      <c r="AY2080" s="58"/>
    </row>
    <row r="2081" spans="9:51" x14ac:dyDescent="0.25">
      <c r="I2081" s="58"/>
      <c r="J2081" s="59"/>
      <c r="AD2081" s="59"/>
      <c r="AE2081" s="59"/>
      <c r="AF2081" s="60"/>
      <c r="AI2081" s="61"/>
      <c r="AS2081" s="62"/>
      <c r="AY2081" s="58"/>
    </row>
    <row r="2082" spans="9:51" x14ac:dyDescent="0.25">
      <c r="I2082" s="58"/>
      <c r="J2082" s="59"/>
      <c r="AD2082" s="59"/>
      <c r="AE2082" s="59"/>
      <c r="AF2082" s="60"/>
      <c r="AI2082" s="61"/>
      <c r="AR2082" s="61"/>
      <c r="AY2082" s="58"/>
    </row>
    <row r="2083" spans="9:51" x14ac:dyDescent="0.25">
      <c r="I2083" s="58"/>
      <c r="J2083" s="59"/>
      <c r="AD2083" s="59"/>
      <c r="AE2083" s="59"/>
      <c r="AF2083" s="60"/>
      <c r="AI2083" s="61"/>
      <c r="AK2083" s="59"/>
      <c r="AL2083" s="59"/>
      <c r="AM2083" s="60"/>
      <c r="AP2083" s="61"/>
      <c r="AS2083" s="62"/>
      <c r="AY2083" s="58"/>
    </row>
    <row r="2084" spans="9:51" x14ac:dyDescent="0.25">
      <c r="I2084" s="58"/>
      <c r="J2084" s="59"/>
      <c r="AD2084" s="59"/>
      <c r="AE2084" s="59"/>
      <c r="AF2084" s="60"/>
      <c r="AI2084" s="61"/>
      <c r="AS2084" s="62"/>
      <c r="AY2084" s="58"/>
    </row>
    <row r="2085" spans="9:51" x14ac:dyDescent="0.25">
      <c r="I2085" s="58"/>
      <c r="J2085" s="59"/>
      <c r="AD2085" s="59"/>
      <c r="AE2085" s="59"/>
      <c r="AF2085" s="60"/>
      <c r="AI2085" s="61"/>
      <c r="AS2085" s="62"/>
      <c r="AY2085" s="58"/>
    </row>
    <row r="2086" spans="9:51" x14ac:dyDescent="0.25">
      <c r="I2086" s="58"/>
      <c r="J2086" s="59"/>
      <c r="AD2086" s="59"/>
      <c r="AE2086" s="59"/>
      <c r="AF2086" s="60"/>
      <c r="AI2086" s="61"/>
      <c r="AR2086" s="61"/>
      <c r="AY2086" s="58"/>
    </row>
    <row r="2087" spans="9:51" x14ac:dyDescent="0.25">
      <c r="I2087" s="58"/>
      <c r="J2087" s="59"/>
      <c r="AD2087" s="59"/>
      <c r="AE2087" s="59"/>
      <c r="AF2087" s="60"/>
      <c r="AI2087" s="61"/>
      <c r="AS2087" s="62"/>
      <c r="AY2087" s="58"/>
    </row>
    <row r="2088" spans="9:51" x14ac:dyDescent="0.25">
      <c r="I2088" s="58"/>
      <c r="J2088" s="59"/>
      <c r="AD2088" s="59"/>
      <c r="AE2088" s="59"/>
      <c r="AF2088" s="60"/>
      <c r="AI2088" s="61"/>
      <c r="AS2088" s="62"/>
      <c r="AY2088" s="58"/>
    </row>
    <row r="2089" spans="9:51" x14ac:dyDescent="0.25">
      <c r="I2089" s="58"/>
      <c r="J2089" s="59"/>
      <c r="AD2089" s="59"/>
      <c r="AE2089" s="59"/>
      <c r="AF2089" s="60"/>
      <c r="AI2089" s="61"/>
      <c r="AR2089" s="61"/>
      <c r="AY2089" s="58"/>
    </row>
    <row r="2090" spans="9:51" x14ac:dyDescent="0.25">
      <c r="I2090" s="58"/>
      <c r="J2090" s="59"/>
      <c r="AD2090" s="59"/>
      <c r="AE2090" s="59"/>
      <c r="AF2090" s="60"/>
      <c r="AI2090" s="61"/>
      <c r="AR2090" s="61"/>
      <c r="AY2090" s="58"/>
    </row>
    <row r="2091" spans="9:51" x14ac:dyDescent="0.25">
      <c r="I2091" s="58"/>
      <c r="J2091" s="59"/>
      <c r="AD2091" s="59"/>
      <c r="AE2091" s="59"/>
      <c r="AF2091" s="60"/>
      <c r="AI2091" s="61"/>
      <c r="AR2091" s="61"/>
      <c r="AY2091" s="58"/>
    </row>
    <row r="2092" spans="9:51" x14ac:dyDescent="0.25">
      <c r="I2092" s="58"/>
      <c r="J2092" s="59"/>
      <c r="AD2092" s="59"/>
      <c r="AE2092" s="59"/>
      <c r="AF2092" s="60"/>
      <c r="AI2092" s="61"/>
      <c r="AR2092" s="61"/>
      <c r="AY2092" s="58"/>
    </row>
    <row r="2093" spans="9:51" x14ac:dyDescent="0.25">
      <c r="I2093" s="58"/>
      <c r="J2093" s="59"/>
      <c r="AD2093" s="59"/>
      <c r="AE2093" s="59"/>
      <c r="AF2093" s="60"/>
      <c r="AI2093" s="61"/>
      <c r="AS2093" s="62"/>
      <c r="AY2093" s="58"/>
    </row>
    <row r="2094" spans="9:51" x14ac:dyDescent="0.25">
      <c r="I2094" s="58"/>
      <c r="J2094" s="59"/>
      <c r="AD2094" s="59"/>
      <c r="AE2094" s="59"/>
      <c r="AF2094" s="60"/>
      <c r="AI2094" s="61"/>
      <c r="AR2094" s="61"/>
      <c r="AY2094" s="58"/>
    </row>
    <row r="2095" spans="9:51" x14ac:dyDescent="0.25">
      <c r="I2095" s="58"/>
      <c r="J2095" s="59"/>
      <c r="AD2095" s="59"/>
      <c r="AE2095" s="59"/>
      <c r="AF2095" s="60"/>
      <c r="AI2095" s="61"/>
      <c r="AR2095" s="61"/>
      <c r="AY2095" s="58"/>
    </row>
    <row r="2096" spans="9:51" x14ac:dyDescent="0.25">
      <c r="I2096" s="58"/>
      <c r="J2096" s="59"/>
      <c r="AD2096" s="59"/>
      <c r="AE2096" s="59"/>
      <c r="AF2096" s="60"/>
      <c r="AI2096" s="61"/>
      <c r="AR2096" s="61"/>
      <c r="AY2096" s="58"/>
    </row>
    <row r="2097" spans="9:51" x14ac:dyDescent="0.25">
      <c r="I2097" s="58"/>
      <c r="J2097" s="59"/>
      <c r="AD2097" s="59"/>
      <c r="AE2097" s="59"/>
      <c r="AF2097" s="60"/>
      <c r="AI2097" s="61"/>
      <c r="AR2097" s="61"/>
      <c r="AY2097" s="58"/>
    </row>
    <row r="2098" spans="9:51" x14ac:dyDescent="0.25">
      <c r="I2098" s="58"/>
      <c r="J2098" s="59"/>
      <c r="AD2098" s="59"/>
      <c r="AE2098" s="59"/>
      <c r="AF2098" s="60"/>
      <c r="AI2098" s="61"/>
      <c r="AS2098" s="62"/>
      <c r="AY2098" s="58"/>
    </row>
    <row r="2099" spans="9:51" x14ac:dyDescent="0.25">
      <c r="I2099" s="58"/>
      <c r="J2099" s="59"/>
      <c r="AD2099" s="59"/>
      <c r="AE2099" s="59"/>
      <c r="AF2099" s="60"/>
      <c r="AI2099" s="61"/>
      <c r="AR2099" s="61"/>
      <c r="AY2099" s="58"/>
    </row>
    <row r="2100" spans="9:51" x14ac:dyDescent="0.25">
      <c r="I2100" s="58"/>
      <c r="J2100" s="59"/>
      <c r="AD2100" s="59"/>
      <c r="AE2100" s="59"/>
      <c r="AF2100" s="60"/>
      <c r="AI2100" s="61"/>
      <c r="AR2100" s="61"/>
      <c r="AY2100" s="58"/>
    </row>
    <row r="2101" spans="9:51" x14ac:dyDescent="0.25">
      <c r="I2101" s="58"/>
      <c r="J2101" s="59"/>
      <c r="AD2101" s="59"/>
      <c r="AE2101" s="59"/>
      <c r="AF2101" s="60"/>
      <c r="AI2101" s="61"/>
      <c r="AR2101" s="61"/>
      <c r="AY2101" s="58"/>
    </row>
    <row r="2102" spans="9:51" x14ac:dyDescent="0.25">
      <c r="I2102" s="58"/>
      <c r="J2102" s="59"/>
      <c r="AD2102" s="59"/>
      <c r="AE2102" s="59"/>
      <c r="AF2102" s="60"/>
      <c r="AI2102" s="61"/>
      <c r="AS2102" s="62"/>
      <c r="AY2102" s="58"/>
    </row>
    <row r="2103" spans="9:51" x14ac:dyDescent="0.25">
      <c r="I2103" s="58"/>
      <c r="J2103" s="59"/>
      <c r="AD2103" s="59"/>
      <c r="AE2103" s="59"/>
      <c r="AF2103" s="60"/>
      <c r="AI2103" s="61"/>
      <c r="AR2103" s="61"/>
      <c r="AY2103" s="58"/>
    </row>
    <row r="2104" spans="9:51" x14ac:dyDescent="0.25">
      <c r="I2104" s="58"/>
      <c r="J2104" s="59"/>
      <c r="AD2104" s="59"/>
      <c r="AE2104" s="59"/>
      <c r="AF2104" s="60"/>
      <c r="AI2104" s="61"/>
      <c r="AK2104" s="59"/>
      <c r="AL2104" s="59"/>
      <c r="AM2104" s="60"/>
      <c r="AP2104" s="61"/>
      <c r="AR2104" s="61"/>
      <c r="AY2104" s="58"/>
    </row>
    <row r="2105" spans="9:51" x14ac:dyDescent="0.25">
      <c r="I2105" s="58"/>
      <c r="J2105" s="59"/>
      <c r="AD2105" s="59"/>
      <c r="AE2105" s="59"/>
      <c r="AF2105" s="60"/>
      <c r="AI2105" s="61"/>
      <c r="AS2105" s="62"/>
      <c r="AY2105" s="58"/>
    </row>
    <row r="2106" spans="9:51" x14ac:dyDescent="0.25">
      <c r="I2106" s="58"/>
      <c r="J2106" s="59"/>
      <c r="AD2106" s="59"/>
      <c r="AE2106" s="59"/>
      <c r="AF2106" s="60"/>
      <c r="AI2106" s="61"/>
      <c r="AK2106" s="59"/>
      <c r="AL2106" s="59"/>
      <c r="AM2106" s="60"/>
      <c r="AP2106" s="61"/>
      <c r="AR2106" s="61"/>
      <c r="AY2106" s="58"/>
    </row>
    <row r="2107" spans="9:51" x14ac:dyDescent="0.25">
      <c r="I2107" s="58"/>
      <c r="J2107" s="59"/>
      <c r="AD2107" s="59"/>
      <c r="AE2107" s="59"/>
      <c r="AF2107" s="60"/>
      <c r="AI2107" s="61"/>
      <c r="AS2107" s="62"/>
      <c r="AY2107" s="58"/>
    </row>
    <row r="2108" spans="9:51" x14ac:dyDescent="0.25">
      <c r="I2108" s="58"/>
      <c r="J2108" s="59"/>
      <c r="AD2108" s="59"/>
      <c r="AE2108" s="59"/>
      <c r="AF2108" s="60"/>
      <c r="AI2108" s="61"/>
      <c r="AR2108" s="61"/>
      <c r="AY2108" s="58"/>
    </row>
    <row r="2109" spans="9:51" x14ac:dyDescent="0.25">
      <c r="I2109" s="58"/>
      <c r="J2109" s="59"/>
      <c r="AD2109" s="59"/>
      <c r="AE2109" s="59"/>
      <c r="AF2109" s="60"/>
      <c r="AI2109" s="61"/>
      <c r="AR2109" s="61"/>
      <c r="AY2109" s="58"/>
    </row>
    <row r="2110" spans="9:51" x14ac:dyDescent="0.25">
      <c r="I2110" s="58"/>
      <c r="J2110" s="59"/>
      <c r="AD2110" s="59"/>
      <c r="AE2110" s="59"/>
      <c r="AF2110" s="60"/>
      <c r="AI2110" s="61"/>
      <c r="AS2110" s="62"/>
      <c r="AY2110" s="58"/>
    </row>
    <row r="2111" spans="9:51" x14ac:dyDescent="0.25">
      <c r="I2111" s="58"/>
      <c r="J2111" s="59"/>
      <c r="AD2111" s="59"/>
      <c r="AE2111" s="59"/>
      <c r="AF2111" s="60"/>
      <c r="AI2111" s="61"/>
      <c r="AR2111" s="61"/>
      <c r="AY2111" s="58"/>
    </row>
    <row r="2112" spans="9:51" x14ac:dyDescent="0.25">
      <c r="I2112" s="58"/>
      <c r="J2112" s="59"/>
      <c r="AD2112" s="59"/>
      <c r="AE2112" s="59"/>
      <c r="AF2112" s="60"/>
      <c r="AI2112" s="61"/>
      <c r="AS2112" s="62"/>
      <c r="AY2112" s="58"/>
    </row>
    <row r="2113" spans="9:51" x14ac:dyDescent="0.25">
      <c r="I2113" s="58"/>
      <c r="J2113" s="59"/>
      <c r="AD2113" s="59"/>
      <c r="AE2113" s="59"/>
      <c r="AF2113" s="60"/>
      <c r="AI2113" s="61"/>
      <c r="AR2113" s="61"/>
      <c r="AY2113" s="58"/>
    </row>
    <row r="2114" spans="9:51" x14ac:dyDescent="0.25">
      <c r="I2114" s="58"/>
      <c r="J2114" s="59"/>
      <c r="AD2114" s="59"/>
      <c r="AE2114" s="59"/>
      <c r="AF2114" s="60"/>
      <c r="AI2114" s="61"/>
      <c r="AS2114" s="62"/>
      <c r="AY2114" s="58"/>
    </row>
    <row r="2115" spans="9:51" x14ac:dyDescent="0.25">
      <c r="I2115" s="58"/>
      <c r="J2115" s="59"/>
      <c r="AD2115" s="59"/>
      <c r="AE2115" s="59"/>
      <c r="AF2115" s="60"/>
      <c r="AI2115" s="61"/>
      <c r="AS2115" s="62"/>
      <c r="AY2115" s="58"/>
    </row>
    <row r="2116" spans="9:51" x14ac:dyDescent="0.25">
      <c r="I2116" s="58"/>
      <c r="J2116" s="59"/>
      <c r="AD2116" s="59"/>
      <c r="AE2116" s="59"/>
      <c r="AF2116" s="60"/>
      <c r="AI2116" s="61"/>
      <c r="AK2116" s="59"/>
      <c r="AL2116" s="59"/>
      <c r="AM2116" s="60"/>
      <c r="AP2116" s="61"/>
      <c r="AS2116" s="62"/>
      <c r="AY2116" s="58"/>
    </row>
    <row r="2117" spans="9:51" x14ac:dyDescent="0.25">
      <c r="I2117" s="58"/>
      <c r="J2117" s="59"/>
      <c r="AD2117" s="59"/>
      <c r="AE2117" s="59"/>
      <c r="AF2117" s="60"/>
      <c r="AI2117" s="61"/>
      <c r="AR2117" s="61"/>
      <c r="AY2117" s="58"/>
    </row>
    <row r="2118" spans="9:51" x14ac:dyDescent="0.25">
      <c r="I2118" s="58"/>
      <c r="J2118" s="59"/>
      <c r="AD2118" s="59"/>
      <c r="AE2118" s="59"/>
      <c r="AF2118" s="60"/>
      <c r="AI2118" s="61"/>
      <c r="AS2118" s="62"/>
      <c r="AY2118" s="58"/>
    </row>
    <row r="2119" spans="9:51" x14ac:dyDescent="0.25">
      <c r="I2119" s="58"/>
      <c r="J2119" s="59"/>
      <c r="AD2119" s="59"/>
      <c r="AE2119" s="59"/>
      <c r="AF2119" s="60"/>
      <c r="AI2119" s="61"/>
      <c r="AS2119" s="62"/>
      <c r="AY2119" s="58"/>
    </row>
    <row r="2120" spans="9:51" x14ac:dyDescent="0.25">
      <c r="I2120" s="58"/>
      <c r="J2120" s="59"/>
      <c r="AD2120" s="59"/>
      <c r="AE2120" s="59"/>
      <c r="AF2120" s="60"/>
      <c r="AI2120" s="61"/>
      <c r="AS2120" s="62"/>
      <c r="AY2120" s="58"/>
    </row>
    <row r="2121" spans="9:51" x14ac:dyDescent="0.25">
      <c r="I2121" s="58"/>
      <c r="J2121" s="59"/>
      <c r="AD2121" s="59"/>
      <c r="AE2121" s="59"/>
      <c r="AF2121" s="60"/>
      <c r="AI2121" s="61"/>
      <c r="AS2121" s="62"/>
      <c r="AY2121" s="58"/>
    </row>
    <row r="2122" spans="9:51" x14ac:dyDescent="0.25">
      <c r="I2122" s="58"/>
      <c r="J2122" s="59"/>
      <c r="AD2122" s="59"/>
      <c r="AE2122" s="59"/>
      <c r="AF2122" s="60"/>
      <c r="AI2122" s="61"/>
      <c r="AK2122" s="59"/>
      <c r="AL2122" s="59"/>
      <c r="AM2122" s="60"/>
      <c r="AP2122" s="61"/>
      <c r="AS2122" s="62"/>
      <c r="AY2122" s="58"/>
    </row>
    <row r="2123" spans="9:51" x14ac:dyDescent="0.25">
      <c r="I2123" s="58"/>
      <c r="J2123" s="59"/>
      <c r="AD2123" s="59"/>
      <c r="AE2123" s="59"/>
      <c r="AF2123" s="60"/>
      <c r="AI2123" s="61"/>
      <c r="AR2123" s="61"/>
      <c r="AY2123" s="58"/>
    </row>
    <row r="2124" spans="9:51" x14ac:dyDescent="0.25">
      <c r="I2124" s="58"/>
      <c r="J2124" s="59"/>
      <c r="AD2124" s="59"/>
      <c r="AE2124" s="59"/>
      <c r="AF2124" s="60"/>
      <c r="AI2124" s="61"/>
      <c r="AR2124" s="61"/>
      <c r="AY2124" s="58"/>
    </row>
    <row r="2125" spans="9:51" x14ac:dyDescent="0.25">
      <c r="I2125" s="58"/>
      <c r="J2125" s="59"/>
      <c r="AD2125" s="59"/>
      <c r="AE2125" s="59"/>
      <c r="AF2125" s="60"/>
      <c r="AI2125" s="61"/>
      <c r="AK2125" s="59"/>
      <c r="AL2125" s="59"/>
      <c r="AM2125" s="60"/>
      <c r="AP2125" s="61"/>
      <c r="AS2125" s="62"/>
      <c r="AY2125" s="58"/>
    </row>
    <row r="2126" spans="9:51" x14ac:dyDescent="0.25">
      <c r="I2126" s="58"/>
      <c r="J2126" s="59"/>
      <c r="AD2126" s="59"/>
      <c r="AE2126" s="59"/>
      <c r="AF2126" s="60"/>
      <c r="AI2126" s="61"/>
      <c r="AR2126" s="61"/>
      <c r="AY2126" s="58"/>
    </row>
    <row r="2127" spans="9:51" x14ac:dyDescent="0.25">
      <c r="I2127" s="58"/>
      <c r="J2127" s="59"/>
      <c r="AD2127" s="59"/>
      <c r="AE2127" s="59"/>
      <c r="AF2127" s="60"/>
      <c r="AI2127" s="61"/>
      <c r="AR2127" s="61"/>
      <c r="AY2127" s="58"/>
    </row>
    <row r="2128" spans="9:51" x14ac:dyDescent="0.25">
      <c r="I2128" s="58"/>
      <c r="J2128" s="59"/>
      <c r="AD2128" s="59"/>
      <c r="AE2128" s="59"/>
      <c r="AF2128" s="60"/>
      <c r="AI2128" s="61"/>
      <c r="AR2128" s="61"/>
      <c r="AY2128" s="58"/>
    </row>
    <row r="2129" spans="9:51" x14ac:dyDescent="0.25">
      <c r="I2129" s="58"/>
      <c r="J2129" s="59"/>
      <c r="AD2129" s="59"/>
      <c r="AE2129" s="59"/>
      <c r="AF2129" s="60"/>
      <c r="AI2129" s="61"/>
      <c r="AR2129" s="61"/>
      <c r="AY2129" s="58"/>
    </row>
    <row r="2130" spans="9:51" x14ac:dyDescent="0.25">
      <c r="I2130" s="58"/>
      <c r="J2130" s="59"/>
      <c r="AD2130" s="59"/>
      <c r="AE2130" s="59"/>
      <c r="AF2130" s="60"/>
      <c r="AI2130" s="61"/>
      <c r="AS2130" s="62"/>
      <c r="AY2130" s="58"/>
    </row>
    <row r="2131" spans="9:51" x14ac:dyDescent="0.25">
      <c r="I2131" s="58"/>
      <c r="J2131" s="59"/>
      <c r="AD2131" s="59"/>
      <c r="AE2131" s="59"/>
      <c r="AF2131" s="60"/>
      <c r="AI2131" s="61"/>
      <c r="AK2131" s="59"/>
      <c r="AL2131" s="59"/>
      <c r="AM2131" s="60"/>
      <c r="AP2131" s="61"/>
      <c r="AS2131" s="62"/>
      <c r="AY2131" s="58"/>
    </row>
    <row r="2132" spans="9:51" x14ac:dyDescent="0.25">
      <c r="I2132" s="58"/>
      <c r="J2132" s="59"/>
      <c r="AD2132" s="59"/>
      <c r="AE2132" s="59"/>
      <c r="AF2132" s="60"/>
      <c r="AI2132" s="61"/>
      <c r="AR2132" s="61"/>
      <c r="AY2132" s="58"/>
    </row>
    <row r="2133" spans="9:51" x14ac:dyDescent="0.25">
      <c r="I2133" s="58"/>
      <c r="J2133" s="59"/>
      <c r="AD2133" s="59"/>
      <c r="AE2133" s="59"/>
      <c r="AF2133" s="60"/>
      <c r="AI2133" s="61"/>
      <c r="AK2133" s="59"/>
      <c r="AL2133" s="59"/>
      <c r="AM2133" s="60"/>
      <c r="AP2133" s="61"/>
      <c r="AS2133" s="62"/>
      <c r="AY2133" s="58"/>
    </row>
    <row r="2134" spans="9:51" x14ac:dyDescent="0.25">
      <c r="I2134" s="58"/>
      <c r="J2134" s="59"/>
      <c r="AD2134" s="59"/>
      <c r="AE2134" s="59"/>
      <c r="AF2134" s="60"/>
      <c r="AI2134" s="61"/>
      <c r="AK2134" s="59"/>
      <c r="AL2134" s="59"/>
      <c r="AM2134" s="60"/>
      <c r="AP2134" s="61"/>
      <c r="AS2134" s="62"/>
      <c r="AY2134" s="58"/>
    </row>
    <row r="2135" spans="9:51" x14ac:dyDescent="0.25">
      <c r="I2135" s="58"/>
      <c r="J2135" s="59"/>
      <c r="AD2135" s="59"/>
      <c r="AE2135" s="59"/>
      <c r="AF2135" s="60"/>
      <c r="AI2135" s="61"/>
      <c r="AS2135" s="62"/>
      <c r="AY2135" s="58"/>
    </row>
    <row r="2136" spans="9:51" x14ac:dyDescent="0.25">
      <c r="I2136" s="58"/>
      <c r="J2136" s="59"/>
      <c r="AD2136" s="59"/>
      <c r="AE2136" s="59"/>
      <c r="AF2136" s="60"/>
      <c r="AI2136" s="61"/>
      <c r="AK2136" s="59"/>
      <c r="AL2136" s="59"/>
      <c r="AM2136" s="60"/>
      <c r="AP2136" s="61"/>
      <c r="AS2136" s="62"/>
      <c r="AY2136" s="58"/>
    </row>
    <row r="2137" spans="9:51" x14ac:dyDescent="0.25">
      <c r="I2137" s="58"/>
      <c r="J2137" s="59"/>
      <c r="AD2137" s="59"/>
      <c r="AE2137" s="59"/>
      <c r="AF2137" s="60"/>
      <c r="AI2137" s="61"/>
      <c r="AR2137" s="61"/>
      <c r="AY2137" s="58"/>
    </row>
    <row r="2138" spans="9:51" x14ac:dyDescent="0.25">
      <c r="I2138" s="58"/>
      <c r="J2138" s="59"/>
      <c r="AD2138" s="59"/>
      <c r="AE2138" s="59"/>
      <c r="AF2138" s="60"/>
      <c r="AI2138" s="61"/>
      <c r="AR2138" s="61"/>
      <c r="AY2138" s="58"/>
    </row>
    <row r="2139" spans="9:51" x14ac:dyDescent="0.25">
      <c r="I2139" s="58"/>
      <c r="J2139" s="59"/>
      <c r="AD2139" s="59"/>
      <c r="AE2139" s="59"/>
      <c r="AF2139" s="60"/>
      <c r="AI2139" s="61"/>
      <c r="AR2139" s="61"/>
      <c r="AY2139" s="58"/>
    </row>
    <row r="2140" spans="9:51" x14ac:dyDescent="0.25">
      <c r="I2140" s="58"/>
      <c r="J2140" s="59"/>
      <c r="AD2140" s="59"/>
      <c r="AE2140" s="59"/>
      <c r="AF2140" s="60"/>
      <c r="AI2140" s="61"/>
      <c r="AS2140" s="62"/>
      <c r="AY2140" s="58"/>
    </row>
    <row r="2141" spans="9:51" x14ac:dyDescent="0.25">
      <c r="I2141" s="58"/>
      <c r="J2141" s="59"/>
      <c r="AD2141" s="59"/>
      <c r="AE2141" s="59"/>
      <c r="AF2141" s="60"/>
      <c r="AI2141" s="61"/>
      <c r="AR2141" s="61"/>
      <c r="AY2141" s="58"/>
    </row>
    <row r="2142" spans="9:51" x14ac:dyDescent="0.25">
      <c r="I2142" s="58"/>
      <c r="J2142" s="59"/>
      <c r="AD2142" s="59"/>
      <c r="AE2142" s="59"/>
      <c r="AF2142" s="60"/>
      <c r="AI2142" s="61"/>
      <c r="AR2142" s="61"/>
      <c r="AY2142" s="58"/>
    </row>
    <row r="2143" spans="9:51" x14ac:dyDescent="0.25">
      <c r="I2143" s="58"/>
      <c r="J2143" s="59"/>
      <c r="AD2143" s="59"/>
      <c r="AE2143" s="59"/>
      <c r="AF2143" s="60"/>
      <c r="AI2143" s="61"/>
      <c r="AS2143" s="62"/>
      <c r="AY2143" s="58"/>
    </row>
    <row r="2144" spans="9:51" x14ac:dyDescent="0.25">
      <c r="I2144" s="58"/>
      <c r="J2144" s="59"/>
      <c r="AD2144" s="59"/>
      <c r="AE2144" s="59"/>
      <c r="AF2144" s="60"/>
      <c r="AI2144" s="61"/>
      <c r="AR2144" s="61"/>
      <c r="AY2144" s="58"/>
    </row>
    <row r="2145" spans="9:51" x14ac:dyDescent="0.25">
      <c r="I2145" s="58"/>
      <c r="J2145" s="59"/>
      <c r="AD2145" s="59"/>
      <c r="AE2145" s="59"/>
      <c r="AF2145" s="60"/>
      <c r="AI2145" s="61"/>
      <c r="AS2145" s="62"/>
      <c r="AY2145" s="58"/>
    </row>
    <row r="2146" spans="9:51" x14ac:dyDescent="0.25">
      <c r="I2146" s="58"/>
      <c r="J2146" s="59"/>
      <c r="AD2146" s="59"/>
      <c r="AE2146" s="59"/>
      <c r="AF2146" s="60"/>
      <c r="AI2146" s="61"/>
      <c r="AR2146" s="61"/>
      <c r="AY2146" s="58"/>
    </row>
    <row r="2147" spans="9:51" x14ac:dyDescent="0.25">
      <c r="I2147" s="58"/>
      <c r="J2147" s="59"/>
      <c r="AD2147" s="59"/>
      <c r="AE2147" s="59"/>
      <c r="AF2147" s="60"/>
      <c r="AI2147" s="61"/>
      <c r="AS2147" s="62"/>
      <c r="AY2147" s="58"/>
    </row>
    <row r="2148" spans="9:51" x14ac:dyDescent="0.25">
      <c r="I2148" s="58"/>
      <c r="J2148" s="59"/>
      <c r="AD2148" s="59"/>
      <c r="AE2148" s="59"/>
      <c r="AF2148" s="60"/>
      <c r="AI2148" s="61"/>
      <c r="AS2148" s="62"/>
      <c r="AY2148" s="58"/>
    </row>
    <row r="2149" spans="9:51" x14ac:dyDescent="0.25">
      <c r="I2149" s="58"/>
      <c r="J2149" s="59"/>
      <c r="AD2149" s="59"/>
      <c r="AE2149" s="59"/>
      <c r="AF2149" s="60"/>
      <c r="AI2149" s="61"/>
      <c r="AS2149" s="62"/>
      <c r="AY2149" s="58"/>
    </row>
    <row r="2150" spans="9:51" x14ac:dyDescent="0.25">
      <c r="I2150" s="58"/>
      <c r="J2150" s="59"/>
      <c r="AD2150" s="59"/>
      <c r="AE2150" s="59"/>
      <c r="AF2150" s="60"/>
      <c r="AI2150" s="61"/>
      <c r="AK2150" s="59"/>
      <c r="AL2150" s="59"/>
      <c r="AM2150" s="60"/>
      <c r="AP2150" s="61"/>
      <c r="AS2150" s="62"/>
      <c r="AY2150" s="58"/>
    </row>
    <row r="2151" spans="9:51" x14ac:dyDescent="0.25">
      <c r="I2151" s="58"/>
      <c r="J2151" s="59"/>
      <c r="AD2151" s="59"/>
      <c r="AE2151" s="59"/>
      <c r="AF2151" s="60"/>
      <c r="AI2151" s="61"/>
      <c r="AR2151" s="61"/>
      <c r="AY2151" s="58"/>
    </row>
    <row r="2152" spans="9:51" x14ac:dyDescent="0.25">
      <c r="I2152" s="58"/>
      <c r="J2152" s="59"/>
      <c r="AD2152" s="59"/>
      <c r="AE2152" s="59"/>
      <c r="AF2152" s="60"/>
      <c r="AI2152" s="61"/>
      <c r="AK2152" s="59"/>
      <c r="AL2152" s="59"/>
      <c r="AM2152" s="60"/>
      <c r="AP2152" s="61"/>
      <c r="AS2152" s="62"/>
      <c r="AY2152" s="58"/>
    </row>
    <row r="2153" spans="9:51" x14ac:dyDescent="0.25">
      <c r="I2153" s="58"/>
      <c r="J2153" s="59"/>
      <c r="AD2153" s="59"/>
      <c r="AE2153" s="59"/>
      <c r="AF2153" s="60"/>
      <c r="AI2153" s="61"/>
      <c r="AK2153" s="59"/>
      <c r="AL2153" s="59"/>
      <c r="AM2153" s="60"/>
      <c r="AP2153" s="61"/>
      <c r="AS2153" s="62"/>
      <c r="AY2153" s="58"/>
    </row>
    <row r="2154" spans="9:51" x14ac:dyDescent="0.25">
      <c r="I2154" s="58"/>
      <c r="J2154" s="59"/>
      <c r="AD2154" s="59"/>
      <c r="AE2154" s="59"/>
      <c r="AF2154" s="60"/>
      <c r="AI2154" s="61"/>
      <c r="AS2154" s="62"/>
      <c r="AY2154" s="58"/>
    </row>
    <row r="2155" spans="9:51" x14ac:dyDescent="0.25">
      <c r="I2155" s="58"/>
      <c r="J2155" s="59"/>
      <c r="AD2155" s="59"/>
      <c r="AE2155" s="59"/>
      <c r="AF2155" s="60"/>
      <c r="AI2155" s="61"/>
      <c r="AS2155" s="62"/>
      <c r="AY2155" s="58"/>
    </row>
    <row r="2156" spans="9:51" x14ac:dyDescent="0.25">
      <c r="I2156" s="58"/>
      <c r="J2156" s="59"/>
      <c r="AD2156" s="59"/>
      <c r="AE2156" s="59"/>
      <c r="AF2156" s="60"/>
      <c r="AI2156" s="61"/>
      <c r="AR2156" s="61"/>
      <c r="AY2156" s="58"/>
    </row>
    <row r="2157" spans="9:51" x14ac:dyDescent="0.25">
      <c r="I2157" s="58"/>
      <c r="J2157" s="59"/>
      <c r="AD2157" s="59"/>
      <c r="AE2157" s="59"/>
      <c r="AF2157" s="60"/>
      <c r="AI2157" s="61"/>
      <c r="AS2157" s="62"/>
      <c r="AY2157" s="58"/>
    </row>
    <row r="2158" spans="9:51" x14ac:dyDescent="0.25">
      <c r="I2158" s="58"/>
      <c r="J2158" s="59"/>
      <c r="AD2158" s="59"/>
      <c r="AE2158" s="59"/>
      <c r="AF2158" s="60"/>
      <c r="AI2158" s="61"/>
      <c r="AR2158" s="61"/>
      <c r="AY2158" s="58"/>
    </row>
    <row r="2159" spans="9:51" x14ac:dyDescent="0.25">
      <c r="I2159" s="58"/>
      <c r="J2159" s="59"/>
      <c r="AD2159" s="59"/>
      <c r="AE2159" s="59"/>
      <c r="AF2159" s="60"/>
      <c r="AI2159" s="61"/>
      <c r="AR2159" s="61"/>
      <c r="AY2159" s="58"/>
    </row>
    <row r="2160" spans="9:51" x14ac:dyDescent="0.25">
      <c r="I2160" s="58"/>
      <c r="J2160" s="59"/>
      <c r="AD2160" s="59"/>
      <c r="AE2160" s="59"/>
      <c r="AF2160" s="60"/>
      <c r="AI2160" s="61"/>
      <c r="AR2160" s="61"/>
      <c r="AY2160" s="58"/>
    </row>
    <row r="2161" spans="9:51" x14ac:dyDescent="0.25">
      <c r="I2161" s="58"/>
      <c r="J2161" s="59"/>
      <c r="AD2161" s="59"/>
      <c r="AE2161" s="59"/>
      <c r="AF2161" s="60"/>
      <c r="AI2161" s="61"/>
      <c r="AK2161" s="59"/>
      <c r="AL2161" s="59"/>
      <c r="AM2161" s="60"/>
      <c r="AP2161" s="61"/>
      <c r="AS2161" s="62"/>
      <c r="AY2161" s="58"/>
    </row>
    <row r="2162" spans="9:51" x14ac:dyDescent="0.25">
      <c r="I2162" s="58"/>
      <c r="J2162" s="59"/>
      <c r="AD2162" s="59"/>
      <c r="AE2162" s="59"/>
      <c r="AF2162" s="60"/>
      <c r="AI2162" s="61"/>
      <c r="AS2162" s="62"/>
      <c r="AY2162" s="58"/>
    </row>
    <row r="2163" spans="9:51" x14ac:dyDescent="0.25">
      <c r="I2163" s="58"/>
      <c r="J2163" s="59"/>
      <c r="AD2163" s="59"/>
      <c r="AE2163" s="59"/>
      <c r="AF2163" s="60"/>
      <c r="AI2163" s="61"/>
      <c r="AR2163" s="61"/>
      <c r="AY2163" s="58"/>
    </row>
    <row r="2164" spans="9:51" x14ac:dyDescent="0.25">
      <c r="I2164" s="58"/>
      <c r="J2164" s="59"/>
      <c r="AD2164" s="59"/>
      <c r="AE2164" s="59"/>
      <c r="AF2164" s="60"/>
      <c r="AI2164" s="61"/>
      <c r="AK2164" s="59"/>
      <c r="AL2164" s="59"/>
      <c r="AM2164" s="60"/>
      <c r="AP2164" s="61"/>
      <c r="AS2164" s="62"/>
      <c r="AY2164" s="58"/>
    </row>
    <row r="2165" spans="9:51" x14ac:dyDescent="0.25">
      <c r="I2165" s="58"/>
      <c r="J2165" s="59"/>
      <c r="AD2165" s="59"/>
      <c r="AE2165" s="59"/>
      <c r="AF2165" s="60"/>
      <c r="AI2165" s="61"/>
      <c r="AS2165" s="62"/>
      <c r="AY2165" s="58"/>
    </row>
    <row r="2166" spans="9:51" x14ac:dyDescent="0.25">
      <c r="I2166" s="58"/>
      <c r="J2166" s="59"/>
      <c r="AD2166" s="59"/>
      <c r="AE2166" s="59"/>
      <c r="AF2166" s="60"/>
      <c r="AI2166" s="61"/>
      <c r="AR2166" s="61"/>
      <c r="AY2166" s="58"/>
    </row>
    <row r="2167" spans="9:51" x14ac:dyDescent="0.25">
      <c r="I2167" s="58"/>
      <c r="J2167" s="59"/>
      <c r="AD2167" s="59"/>
      <c r="AE2167" s="59"/>
      <c r="AF2167" s="60"/>
      <c r="AI2167" s="61"/>
      <c r="AR2167" s="61"/>
      <c r="AY2167" s="58"/>
    </row>
    <row r="2168" spans="9:51" x14ac:dyDescent="0.25">
      <c r="I2168" s="58"/>
      <c r="J2168" s="59"/>
      <c r="AD2168" s="59"/>
      <c r="AE2168" s="59"/>
      <c r="AF2168" s="60"/>
      <c r="AI2168" s="61"/>
      <c r="AK2168" s="59"/>
      <c r="AL2168" s="59"/>
      <c r="AM2168" s="60"/>
      <c r="AP2168" s="61"/>
      <c r="AS2168" s="62"/>
      <c r="AY2168" s="58"/>
    </row>
    <row r="2169" spans="9:51" x14ac:dyDescent="0.25">
      <c r="I2169" s="58"/>
      <c r="J2169" s="59"/>
      <c r="AD2169" s="59"/>
      <c r="AE2169" s="59"/>
      <c r="AF2169" s="60"/>
      <c r="AI2169" s="61"/>
      <c r="AS2169" s="62"/>
      <c r="AY2169" s="58"/>
    </row>
    <row r="2170" spans="9:51" x14ac:dyDescent="0.25">
      <c r="I2170" s="58"/>
      <c r="J2170" s="59"/>
      <c r="AD2170" s="59"/>
      <c r="AE2170" s="59"/>
      <c r="AF2170" s="60"/>
      <c r="AI2170" s="61"/>
      <c r="AK2170" s="59"/>
      <c r="AL2170" s="59"/>
      <c r="AM2170" s="60"/>
      <c r="AP2170" s="61"/>
      <c r="AS2170" s="62"/>
      <c r="AY2170" s="58"/>
    </row>
    <row r="2171" spans="9:51" x14ac:dyDescent="0.25">
      <c r="I2171" s="58"/>
      <c r="J2171" s="59"/>
      <c r="AD2171" s="59"/>
      <c r="AE2171" s="59"/>
      <c r="AF2171" s="60"/>
      <c r="AI2171" s="61"/>
      <c r="AR2171" s="61"/>
      <c r="AY2171" s="58"/>
    </row>
    <row r="2172" spans="9:51" x14ac:dyDescent="0.25">
      <c r="I2172" s="58"/>
      <c r="J2172" s="59"/>
      <c r="AD2172" s="59"/>
      <c r="AE2172" s="59"/>
      <c r="AF2172" s="60"/>
      <c r="AI2172" s="61"/>
      <c r="AS2172" s="62"/>
      <c r="AY2172" s="58"/>
    </row>
    <row r="2173" spans="9:51" x14ac:dyDescent="0.25">
      <c r="I2173" s="58"/>
      <c r="J2173" s="59"/>
      <c r="AD2173" s="59"/>
      <c r="AE2173" s="59"/>
      <c r="AF2173" s="60"/>
      <c r="AI2173" s="61"/>
      <c r="AR2173" s="61"/>
      <c r="AY2173" s="58"/>
    </row>
    <row r="2174" spans="9:51" x14ac:dyDescent="0.25">
      <c r="I2174" s="58"/>
      <c r="J2174" s="59"/>
      <c r="AD2174" s="59"/>
      <c r="AE2174" s="59"/>
      <c r="AF2174" s="60"/>
      <c r="AI2174" s="61"/>
      <c r="AR2174" s="61"/>
      <c r="AY2174" s="58"/>
    </row>
    <row r="2175" spans="9:51" x14ac:dyDescent="0.25">
      <c r="I2175" s="58"/>
      <c r="J2175" s="59"/>
      <c r="AD2175" s="59"/>
      <c r="AE2175" s="59"/>
      <c r="AF2175" s="60"/>
      <c r="AI2175" s="61"/>
      <c r="AK2175" s="59"/>
      <c r="AL2175" s="59"/>
      <c r="AM2175" s="60"/>
      <c r="AP2175" s="61"/>
      <c r="AS2175" s="62"/>
      <c r="AY2175" s="58"/>
    </row>
    <row r="2176" spans="9:51" x14ac:dyDescent="0.25">
      <c r="I2176" s="58"/>
      <c r="J2176" s="59"/>
      <c r="AD2176" s="59"/>
      <c r="AE2176" s="59"/>
      <c r="AF2176" s="60"/>
      <c r="AI2176" s="61"/>
      <c r="AR2176" s="61"/>
      <c r="AY2176" s="58"/>
    </row>
    <row r="2177" spans="9:51" x14ac:dyDescent="0.25">
      <c r="I2177" s="58"/>
      <c r="J2177" s="59"/>
      <c r="AD2177" s="59"/>
      <c r="AE2177" s="59"/>
      <c r="AF2177" s="60"/>
      <c r="AI2177" s="61"/>
      <c r="AR2177" s="61"/>
      <c r="AY2177" s="58"/>
    </row>
    <row r="2178" spans="9:51" x14ac:dyDescent="0.25">
      <c r="I2178" s="58"/>
      <c r="J2178" s="59"/>
      <c r="AD2178" s="59"/>
      <c r="AE2178" s="59"/>
      <c r="AF2178" s="60"/>
      <c r="AI2178" s="61"/>
      <c r="AS2178" s="62"/>
      <c r="AY2178" s="58"/>
    </row>
    <row r="2179" spans="9:51" x14ac:dyDescent="0.25">
      <c r="I2179" s="58"/>
      <c r="J2179" s="59"/>
      <c r="AD2179" s="59"/>
      <c r="AE2179" s="59"/>
      <c r="AF2179" s="60"/>
      <c r="AI2179" s="61"/>
      <c r="AR2179" s="61"/>
      <c r="AY2179" s="58"/>
    </row>
    <row r="2180" spans="9:51" x14ac:dyDescent="0.25">
      <c r="I2180" s="58"/>
      <c r="J2180" s="59"/>
      <c r="AD2180" s="59"/>
      <c r="AE2180" s="59"/>
      <c r="AF2180" s="60"/>
      <c r="AI2180" s="61"/>
      <c r="AS2180" s="62"/>
      <c r="AY2180" s="58"/>
    </row>
    <row r="2181" spans="9:51" x14ac:dyDescent="0.25">
      <c r="I2181" s="58"/>
      <c r="J2181" s="59"/>
      <c r="AD2181" s="59"/>
      <c r="AE2181" s="59"/>
      <c r="AF2181" s="60"/>
      <c r="AI2181" s="61"/>
      <c r="AK2181" s="59"/>
      <c r="AL2181" s="59"/>
      <c r="AM2181" s="60"/>
      <c r="AP2181" s="61"/>
      <c r="AS2181" s="62"/>
      <c r="AY2181" s="58"/>
    </row>
    <row r="2182" spans="9:51" x14ac:dyDescent="0.25">
      <c r="I2182" s="58"/>
      <c r="J2182" s="59"/>
      <c r="AD2182" s="59"/>
      <c r="AE2182" s="59"/>
      <c r="AF2182" s="60"/>
      <c r="AI2182" s="61"/>
      <c r="AK2182" s="59"/>
      <c r="AL2182" s="59"/>
      <c r="AM2182" s="60"/>
      <c r="AP2182" s="61"/>
      <c r="AS2182" s="62"/>
      <c r="AY2182" s="58"/>
    </row>
    <row r="2183" spans="9:51" x14ac:dyDescent="0.25">
      <c r="I2183" s="58"/>
      <c r="J2183" s="59"/>
      <c r="AD2183" s="59"/>
      <c r="AE2183" s="59"/>
      <c r="AF2183" s="60"/>
      <c r="AI2183" s="61"/>
      <c r="AR2183" s="61"/>
      <c r="AY2183" s="58"/>
    </row>
    <row r="2184" spans="9:51" x14ac:dyDescent="0.25">
      <c r="I2184" s="58"/>
      <c r="J2184" s="59"/>
      <c r="AD2184" s="59"/>
      <c r="AE2184" s="59"/>
      <c r="AF2184" s="60"/>
      <c r="AI2184" s="61"/>
      <c r="AS2184" s="62"/>
      <c r="AY2184" s="58"/>
    </row>
    <row r="2185" spans="9:51" x14ac:dyDescent="0.25">
      <c r="I2185" s="58"/>
      <c r="J2185" s="59"/>
      <c r="AD2185" s="59"/>
      <c r="AE2185" s="59"/>
      <c r="AF2185" s="60"/>
      <c r="AI2185" s="61"/>
      <c r="AS2185" s="62"/>
      <c r="AY2185" s="58"/>
    </row>
    <row r="2186" spans="9:51" x14ac:dyDescent="0.25">
      <c r="I2186" s="58"/>
      <c r="J2186" s="59"/>
      <c r="AD2186" s="59"/>
      <c r="AE2186" s="59"/>
      <c r="AF2186" s="60"/>
      <c r="AI2186" s="61"/>
      <c r="AS2186" s="62"/>
      <c r="AY2186" s="58"/>
    </row>
    <row r="2187" spans="9:51" x14ac:dyDescent="0.25">
      <c r="I2187" s="58"/>
      <c r="J2187" s="59"/>
      <c r="AD2187" s="59"/>
      <c r="AE2187" s="59"/>
      <c r="AF2187" s="60"/>
      <c r="AI2187" s="61"/>
      <c r="AS2187" s="62"/>
      <c r="AY2187" s="58"/>
    </row>
    <row r="2188" spans="9:51" x14ac:dyDescent="0.25">
      <c r="I2188" s="58"/>
      <c r="J2188" s="59"/>
      <c r="AD2188" s="59"/>
      <c r="AE2188" s="59"/>
      <c r="AF2188" s="60"/>
      <c r="AI2188" s="61"/>
      <c r="AR2188" s="61"/>
      <c r="AY2188" s="58"/>
    </row>
    <row r="2189" spans="9:51" x14ac:dyDescent="0.25">
      <c r="I2189" s="58"/>
      <c r="J2189" s="59"/>
      <c r="AD2189" s="59"/>
      <c r="AE2189" s="59"/>
      <c r="AF2189" s="60"/>
      <c r="AI2189" s="61"/>
      <c r="AS2189" s="62"/>
      <c r="AY2189" s="58"/>
    </row>
    <row r="2190" spans="9:51" x14ac:dyDescent="0.25">
      <c r="I2190" s="58"/>
      <c r="J2190" s="59"/>
      <c r="AD2190" s="59"/>
      <c r="AE2190" s="59"/>
      <c r="AF2190" s="60"/>
      <c r="AI2190" s="61"/>
      <c r="AR2190" s="61"/>
      <c r="AY2190" s="58"/>
    </row>
    <row r="2191" spans="9:51" x14ac:dyDescent="0.25">
      <c r="I2191" s="58"/>
      <c r="J2191" s="59"/>
      <c r="AD2191" s="59"/>
      <c r="AE2191" s="59"/>
      <c r="AF2191" s="60"/>
      <c r="AI2191" s="61"/>
      <c r="AS2191" s="62"/>
      <c r="AY2191" s="58"/>
    </row>
    <row r="2192" spans="9:51" x14ac:dyDescent="0.25">
      <c r="I2192" s="58"/>
      <c r="J2192" s="59"/>
      <c r="AD2192" s="59"/>
      <c r="AE2192" s="59"/>
      <c r="AF2192" s="60"/>
      <c r="AI2192" s="61"/>
      <c r="AS2192" s="62"/>
      <c r="AY2192" s="58"/>
    </row>
    <row r="2193" spans="9:51" x14ac:dyDescent="0.25">
      <c r="I2193" s="58"/>
      <c r="J2193" s="59"/>
      <c r="AD2193" s="59"/>
      <c r="AE2193" s="59"/>
      <c r="AF2193" s="60"/>
      <c r="AI2193" s="61"/>
      <c r="AR2193" s="61"/>
      <c r="AY2193" s="58"/>
    </row>
    <row r="2194" spans="9:51" x14ac:dyDescent="0.25">
      <c r="I2194" s="58"/>
      <c r="J2194" s="59"/>
      <c r="AD2194" s="59"/>
      <c r="AE2194" s="59"/>
      <c r="AF2194" s="60"/>
      <c r="AI2194" s="61"/>
      <c r="AK2194" s="59"/>
      <c r="AL2194" s="59"/>
      <c r="AM2194" s="60"/>
      <c r="AP2194" s="61"/>
      <c r="AS2194" s="62"/>
      <c r="AY2194" s="58"/>
    </row>
    <row r="2195" spans="9:51" x14ac:dyDescent="0.25">
      <c r="I2195" s="58"/>
      <c r="J2195" s="59"/>
      <c r="AD2195" s="59"/>
      <c r="AE2195" s="59"/>
      <c r="AF2195" s="60"/>
      <c r="AI2195" s="61"/>
      <c r="AS2195" s="62"/>
      <c r="AY2195" s="58"/>
    </row>
    <row r="2196" spans="9:51" x14ac:dyDescent="0.25">
      <c r="I2196" s="58"/>
      <c r="J2196" s="59"/>
      <c r="AD2196" s="59"/>
      <c r="AE2196" s="59"/>
      <c r="AF2196" s="60"/>
      <c r="AI2196" s="61"/>
      <c r="AR2196" s="61"/>
      <c r="AY2196" s="58"/>
    </row>
    <row r="2197" spans="9:51" x14ac:dyDescent="0.25">
      <c r="I2197" s="58"/>
      <c r="J2197" s="59"/>
      <c r="AD2197" s="59"/>
      <c r="AE2197" s="59"/>
      <c r="AF2197" s="60"/>
      <c r="AI2197" s="61"/>
      <c r="AR2197" s="61"/>
      <c r="AY2197" s="58"/>
    </row>
    <row r="2198" spans="9:51" x14ac:dyDescent="0.25">
      <c r="I2198" s="58"/>
      <c r="J2198" s="59"/>
      <c r="AD2198" s="59"/>
      <c r="AE2198" s="59"/>
      <c r="AF2198" s="60"/>
      <c r="AI2198" s="61"/>
      <c r="AR2198" s="61"/>
      <c r="AY2198" s="58"/>
    </row>
    <row r="2199" spans="9:51" x14ac:dyDescent="0.25">
      <c r="I2199" s="58"/>
      <c r="J2199" s="59"/>
      <c r="AD2199" s="59"/>
      <c r="AE2199" s="59"/>
      <c r="AF2199" s="60"/>
      <c r="AI2199" s="61"/>
      <c r="AR2199" s="61"/>
      <c r="AY2199" s="58"/>
    </row>
    <row r="2200" spans="9:51" x14ac:dyDescent="0.25">
      <c r="I2200" s="58"/>
      <c r="J2200" s="59"/>
      <c r="AD2200" s="59"/>
      <c r="AE2200" s="59"/>
      <c r="AF2200" s="60"/>
      <c r="AI2200" s="61"/>
      <c r="AK2200" s="59"/>
      <c r="AL2200" s="59"/>
      <c r="AM2200" s="60"/>
      <c r="AP2200" s="61"/>
      <c r="AR2200" s="61"/>
      <c r="AY2200" s="58"/>
    </row>
    <row r="2201" spans="9:51" x14ac:dyDescent="0.25">
      <c r="I2201" s="58"/>
      <c r="J2201" s="59"/>
      <c r="AD2201" s="59"/>
      <c r="AE2201" s="59"/>
      <c r="AF2201" s="60"/>
      <c r="AI2201" s="61"/>
      <c r="AR2201" s="61"/>
      <c r="AY2201" s="58"/>
    </row>
    <row r="2202" spans="9:51" x14ac:dyDescent="0.25">
      <c r="I2202" s="58"/>
      <c r="J2202" s="59"/>
      <c r="AD2202" s="59"/>
      <c r="AE2202" s="59"/>
      <c r="AF2202" s="60"/>
      <c r="AI2202" s="61"/>
      <c r="AS2202" s="62"/>
      <c r="AY2202" s="58"/>
    </row>
    <row r="2203" spans="9:51" x14ac:dyDescent="0.25">
      <c r="I2203" s="58"/>
      <c r="J2203" s="59"/>
      <c r="AD2203" s="59"/>
      <c r="AE2203" s="59"/>
      <c r="AF2203" s="60"/>
      <c r="AI2203" s="61"/>
      <c r="AR2203" s="61"/>
      <c r="AY2203" s="58"/>
    </row>
    <row r="2204" spans="9:51" x14ac:dyDescent="0.25">
      <c r="I2204" s="58"/>
      <c r="J2204" s="59"/>
      <c r="AD2204" s="59"/>
      <c r="AE2204" s="59"/>
      <c r="AF2204" s="60"/>
      <c r="AI2204" s="61"/>
      <c r="AS2204" s="62"/>
      <c r="AY2204" s="58"/>
    </row>
    <row r="2205" spans="9:51" x14ac:dyDescent="0.25">
      <c r="I2205" s="58"/>
      <c r="J2205" s="59"/>
      <c r="AD2205" s="59"/>
      <c r="AE2205" s="59"/>
      <c r="AF2205" s="60"/>
      <c r="AI2205" s="61"/>
      <c r="AS2205" s="62"/>
      <c r="AY2205" s="58"/>
    </row>
    <row r="2206" spans="9:51" x14ac:dyDescent="0.25">
      <c r="I2206" s="58"/>
      <c r="J2206" s="59"/>
      <c r="AD2206" s="59"/>
      <c r="AE2206" s="59"/>
      <c r="AF2206" s="60"/>
      <c r="AI2206" s="61"/>
      <c r="AS2206" s="62"/>
      <c r="AY2206" s="58"/>
    </row>
    <row r="2207" spans="9:51" x14ac:dyDescent="0.25">
      <c r="I2207" s="58"/>
      <c r="J2207" s="59"/>
      <c r="AD2207" s="59"/>
      <c r="AE2207" s="59"/>
      <c r="AF2207" s="60"/>
      <c r="AI2207" s="61"/>
      <c r="AR2207" s="61"/>
      <c r="AY2207" s="58"/>
    </row>
    <row r="2208" spans="9:51" x14ac:dyDescent="0.25">
      <c r="I2208" s="58"/>
      <c r="J2208" s="59"/>
      <c r="AD2208" s="59"/>
      <c r="AE2208" s="59"/>
      <c r="AF2208" s="60"/>
      <c r="AI2208" s="61"/>
      <c r="AR2208" s="61"/>
      <c r="AY2208" s="58"/>
    </row>
    <row r="2209" spans="9:51" x14ac:dyDescent="0.25">
      <c r="I2209" s="58"/>
      <c r="J2209" s="59"/>
      <c r="AD2209" s="59"/>
      <c r="AE2209" s="59"/>
      <c r="AF2209" s="60"/>
      <c r="AI2209" s="61"/>
      <c r="AR2209" s="61"/>
      <c r="AY2209" s="58"/>
    </row>
    <row r="2210" spans="9:51" x14ac:dyDescent="0.25">
      <c r="I2210" s="58"/>
      <c r="J2210" s="59"/>
      <c r="AD2210" s="59"/>
      <c r="AE2210" s="59"/>
      <c r="AF2210" s="60"/>
      <c r="AI2210" s="61"/>
      <c r="AR2210" s="61"/>
      <c r="AY2210" s="58"/>
    </row>
    <row r="2211" spans="9:51" x14ac:dyDescent="0.25">
      <c r="I2211" s="58"/>
      <c r="J2211" s="59"/>
      <c r="AD2211" s="59"/>
      <c r="AE2211" s="59"/>
      <c r="AF2211" s="60"/>
      <c r="AI2211" s="61"/>
      <c r="AS2211" s="62"/>
      <c r="AY2211" s="58"/>
    </row>
    <row r="2212" spans="9:51" x14ac:dyDescent="0.25">
      <c r="I2212" s="58"/>
      <c r="J2212" s="59"/>
      <c r="AD2212" s="59"/>
      <c r="AE2212" s="59"/>
      <c r="AF2212" s="60"/>
      <c r="AI2212" s="61"/>
      <c r="AS2212" s="62"/>
      <c r="AY2212" s="58"/>
    </row>
    <row r="2213" spans="9:51" x14ac:dyDescent="0.25">
      <c r="I2213" s="58"/>
      <c r="J2213" s="59"/>
      <c r="AD2213" s="59"/>
      <c r="AE2213" s="59"/>
      <c r="AF2213" s="60"/>
      <c r="AI2213" s="61"/>
      <c r="AR2213" s="61"/>
      <c r="AY2213" s="58"/>
    </row>
    <row r="2214" spans="9:51" x14ac:dyDescent="0.25">
      <c r="I2214" s="58"/>
      <c r="J2214" s="59"/>
      <c r="AD2214" s="59"/>
      <c r="AE2214" s="59"/>
      <c r="AF2214" s="60"/>
      <c r="AI2214" s="61"/>
      <c r="AR2214" s="61"/>
      <c r="AY2214" s="58"/>
    </row>
    <row r="2215" spans="9:51" x14ac:dyDescent="0.25">
      <c r="I2215" s="58"/>
      <c r="J2215" s="59"/>
      <c r="AD2215" s="59"/>
      <c r="AE2215" s="59"/>
      <c r="AF2215" s="60"/>
      <c r="AI2215" s="61"/>
      <c r="AS2215" s="62"/>
      <c r="AY2215" s="58"/>
    </row>
    <row r="2216" spans="9:51" x14ac:dyDescent="0.25">
      <c r="I2216" s="58"/>
      <c r="J2216" s="59"/>
      <c r="AD2216" s="59"/>
      <c r="AE2216" s="59"/>
      <c r="AF2216" s="60"/>
      <c r="AI2216" s="61"/>
      <c r="AS2216" s="62"/>
      <c r="AY2216" s="58"/>
    </row>
    <row r="2217" spans="9:51" x14ac:dyDescent="0.25">
      <c r="I2217" s="58"/>
      <c r="J2217" s="59"/>
      <c r="AD2217" s="59"/>
      <c r="AE2217" s="59"/>
      <c r="AF2217" s="60"/>
      <c r="AI2217" s="61"/>
      <c r="AS2217" s="62"/>
      <c r="AY2217" s="58"/>
    </row>
    <row r="2218" spans="9:51" x14ac:dyDescent="0.25">
      <c r="I2218" s="58"/>
      <c r="J2218" s="59"/>
      <c r="AD2218" s="59"/>
      <c r="AE2218" s="59"/>
      <c r="AF2218" s="60"/>
      <c r="AI2218" s="61"/>
      <c r="AK2218" s="59"/>
      <c r="AL2218" s="59"/>
      <c r="AM2218" s="60"/>
      <c r="AP2218" s="61"/>
      <c r="AS2218" s="62"/>
      <c r="AY2218" s="58"/>
    </row>
    <row r="2219" spans="9:51" x14ac:dyDescent="0.25">
      <c r="I2219" s="58"/>
      <c r="J2219" s="59"/>
      <c r="AD2219" s="59"/>
      <c r="AE2219" s="59"/>
      <c r="AF2219" s="60"/>
      <c r="AI2219" s="61"/>
      <c r="AR2219" s="61"/>
      <c r="AY2219" s="58"/>
    </row>
    <row r="2220" spans="9:51" x14ac:dyDescent="0.25">
      <c r="I2220" s="58"/>
      <c r="J2220" s="59"/>
      <c r="AD2220" s="59"/>
      <c r="AE2220" s="59"/>
      <c r="AF2220" s="60"/>
      <c r="AI2220" s="61"/>
      <c r="AR2220" s="61"/>
      <c r="AY2220" s="58"/>
    </row>
    <row r="2221" spans="9:51" x14ac:dyDescent="0.25">
      <c r="I2221" s="58"/>
      <c r="J2221" s="59"/>
      <c r="AD2221" s="59"/>
      <c r="AE2221" s="59"/>
      <c r="AF2221" s="60"/>
      <c r="AI2221" s="61"/>
      <c r="AR2221" s="61"/>
      <c r="AY2221" s="58"/>
    </row>
    <row r="2222" spans="9:51" x14ac:dyDescent="0.25">
      <c r="I2222" s="58"/>
      <c r="J2222" s="59"/>
      <c r="AD2222" s="59"/>
      <c r="AE2222" s="59"/>
      <c r="AF2222" s="60"/>
      <c r="AI2222" s="61"/>
      <c r="AR2222" s="61"/>
      <c r="AY2222" s="58"/>
    </row>
    <row r="2223" spans="9:51" x14ac:dyDescent="0.25">
      <c r="I2223" s="58"/>
      <c r="J2223" s="59"/>
      <c r="AD2223" s="59"/>
      <c r="AE2223" s="59"/>
      <c r="AF2223" s="60"/>
      <c r="AI2223" s="61"/>
      <c r="AS2223" s="62"/>
      <c r="AY2223" s="58"/>
    </row>
    <row r="2224" spans="9:51" x14ac:dyDescent="0.25">
      <c r="I2224" s="58"/>
      <c r="J2224" s="59"/>
      <c r="AD2224" s="59"/>
      <c r="AE2224" s="59"/>
      <c r="AF2224" s="60"/>
      <c r="AI2224" s="61"/>
      <c r="AR2224" s="61"/>
      <c r="AY2224" s="58"/>
    </row>
    <row r="2225" spans="9:51" x14ac:dyDescent="0.25">
      <c r="I2225" s="58"/>
      <c r="J2225" s="59"/>
      <c r="AD2225" s="59"/>
      <c r="AE2225" s="59"/>
      <c r="AF2225" s="60"/>
      <c r="AI2225" s="61"/>
      <c r="AS2225" s="62"/>
      <c r="AY2225" s="58"/>
    </row>
    <row r="2226" spans="9:51" x14ac:dyDescent="0.25">
      <c r="I2226" s="58"/>
      <c r="J2226" s="59"/>
      <c r="AD2226" s="59"/>
      <c r="AE2226" s="59"/>
      <c r="AF2226" s="60"/>
      <c r="AI2226" s="61"/>
      <c r="AS2226" s="62"/>
      <c r="AY2226" s="58"/>
    </row>
    <row r="2227" spans="9:51" x14ac:dyDescent="0.25">
      <c r="I2227" s="58"/>
      <c r="J2227" s="59"/>
      <c r="AD2227" s="59"/>
      <c r="AE2227" s="59"/>
      <c r="AF2227" s="60"/>
      <c r="AI2227" s="61"/>
      <c r="AS2227" s="62"/>
      <c r="AY2227" s="58"/>
    </row>
    <row r="2228" spans="9:51" x14ac:dyDescent="0.25">
      <c r="I2228" s="58"/>
      <c r="J2228" s="59"/>
      <c r="AD2228" s="59"/>
      <c r="AE2228" s="59"/>
      <c r="AF2228" s="60"/>
      <c r="AI2228" s="61"/>
      <c r="AS2228" s="62"/>
      <c r="AY2228" s="58"/>
    </row>
    <row r="2229" spans="9:51" x14ac:dyDescent="0.25">
      <c r="I2229" s="58"/>
      <c r="J2229" s="59"/>
      <c r="AD2229" s="59"/>
      <c r="AE2229" s="59"/>
      <c r="AF2229" s="60"/>
      <c r="AI2229" s="61"/>
      <c r="AR2229" s="61"/>
      <c r="AY2229" s="58"/>
    </row>
    <row r="2230" spans="9:51" x14ac:dyDescent="0.25">
      <c r="I2230" s="58"/>
      <c r="J2230" s="59"/>
      <c r="AD2230" s="59"/>
      <c r="AE2230" s="59"/>
      <c r="AF2230" s="60"/>
      <c r="AI2230" s="61"/>
      <c r="AS2230" s="62"/>
      <c r="AY2230" s="58"/>
    </row>
    <row r="2231" spans="9:51" x14ac:dyDescent="0.25">
      <c r="I2231" s="58"/>
      <c r="J2231" s="59"/>
      <c r="AD2231" s="59"/>
      <c r="AE2231" s="59"/>
      <c r="AF2231" s="60"/>
      <c r="AI2231" s="61"/>
      <c r="AR2231" s="61"/>
      <c r="AY2231" s="58"/>
    </row>
    <row r="2232" spans="9:51" x14ac:dyDescent="0.25">
      <c r="I2232" s="58"/>
      <c r="J2232" s="59"/>
      <c r="AD2232" s="59"/>
      <c r="AE2232" s="59"/>
      <c r="AF2232" s="60"/>
      <c r="AI2232" s="61"/>
      <c r="AS2232" s="62"/>
      <c r="AY2232" s="58"/>
    </row>
    <row r="2233" spans="9:51" x14ac:dyDescent="0.25">
      <c r="I2233" s="58"/>
      <c r="J2233" s="59"/>
      <c r="AD2233" s="59"/>
      <c r="AE2233" s="59"/>
      <c r="AF2233" s="60"/>
      <c r="AI2233" s="61"/>
      <c r="AK2233" s="59"/>
      <c r="AL2233" s="59"/>
      <c r="AM2233" s="60"/>
      <c r="AP2233" s="61"/>
      <c r="AS2233" s="62"/>
      <c r="AY2233" s="58"/>
    </row>
    <row r="2234" spans="9:51" x14ac:dyDescent="0.25">
      <c r="I2234" s="58"/>
      <c r="J2234" s="59"/>
      <c r="AD2234" s="59"/>
      <c r="AE2234" s="59"/>
      <c r="AF2234" s="60"/>
      <c r="AI2234" s="61"/>
      <c r="AK2234" s="59"/>
      <c r="AL2234" s="59"/>
      <c r="AM2234" s="60"/>
      <c r="AP2234" s="61"/>
      <c r="AS2234" s="62"/>
      <c r="AY2234" s="58"/>
    </row>
    <row r="2235" spans="9:51" x14ac:dyDescent="0.25">
      <c r="I2235" s="58"/>
      <c r="J2235" s="59"/>
      <c r="AD2235" s="59"/>
      <c r="AE2235" s="59"/>
      <c r="AF2235" s="60"/>
      <c r="AI2235" s="61"/>
      <c r="AS2235" s="62"/>
      <c r="AY2235" s="58"/>
    </row>
    <row r="2236" spans="9:51" x14ac:dyDescent="0.25">
      <c r="I2236" s="58"/>
      <c r="J2236" s="59"/>
      <c r="AD2236" s="59"/>
      <c r="AE2236" s="59"/>
      <c r="AF2236" s="60"/>
      <c r="AI2236" s="61"/>
      <c r="AS2236" s="62"/>
      <c r="AY2236" s="58"/>
    </row>
    <row r="2237" spans="9:51" x14ac:dyDescent="0.25">
      <c r="I2237" s="58"/>
      <c r="J2237" s="59"/>
      <c r="AD2237" s="59"/>
      <c r="AE2237" s="59"/>
      <c r="AF2237" s="60"/>
      <c r="AI2237" s="61"/>
      <c r="AR2237" s="61"/>
      <c r="AY2237" s="58"/>
    </row>
    <row r="2238" spans="9:51" x14ac:dyDescent="0.25">
      <c r="I2238" s="58"/>
      <c r="J2238" s="59"/>
      <c r="AD2238" s="59"/>
      <c r="AE2238" s="59"/>
      <c r="AF2238" s="60"/>
      <c r="AI2238" s="61"/>
      <c r="AS2238" s="62"/>
      <c r="AY2238" s="58"/>
    </row>
    <row r="2239" spans="9:51" x14ac:dyDescent="0.25">
      <c r="I2239" s="58"/>
      <c r="J2239" s="59"/>
      <c r="AS2239" s="62"/>
      <c r="AY2239" s="58"/>
    </row>
    <row r="2240" spans="9:51" x14ac:dyDescent="0.25">
      <c r="I2240" s="58"/>
      <c r="J2240" s="59"/>
      <c r="AD2240" s="59"/>
      <c r="AE2240" s="59"/>
      <c r="AF2240" s="60"/>
      <c r="AI2240" s="61"/>
      <c r="AS2240" s="62"/>
      <c r="AY2240" s="58"/>
    </row>
    <row r="2241" spans="9:51" x14ac:dyDescent="0.25">
      <c r="I2241" s="58"/>
      <c r="J2241" s="59"/>
      <c r="AD2241" s="59"/>
      <c r="AE2241" s="59"/>
      <c r="AF2241" s="60"/>
      <c r="AI2241" s="61"/>
      <c r="AR2241" s="61"/>
      <c r="AY2241" s="58"/>
    </row>
    <row r="2242" spans="9:51" x14ac:dyDescent="0.25">
      <c r="I2242" s="58"/>
      <c r="J2242" s="59"/>
      <c r="AD2242" s="59"/>
      <c r="AE2242" s="59"/>
      <c r="AF2242" s="60"/>
      <c r="AI2242" s="61"/>
      <c r="AR2242" s="61"/>
      <c r="AY2242" s="58"/>
    </row>
    <row r="2243" spans="9:51" x14ac:dyDescent="0.25">
      <c r="I2243" s="58"/>
      <c r="J2243" s="59"/>
      <c r="AD2243" s="59"/>
      <c r="AE2243" s="59"/>
      <c r="AF2243" s="60"/>
      <c r="AI2243" s="61"/>
      <c r="AR2243" s="61"/>
      <c r="AY2243" s="58"/>
    </row>
    <row r="2244" spans="9:51" x14ac:dyDescent="0.25">
      <c r="I2244" s="58"/>
      <c r="J2244" s="59"/>
      <c r="AD2244" s="59"/>
      <c r="AE2244" s="59"/>
      <c r="AF2244" s="60"/>
      <c r="AI2244" s="61"/>
      <c r="AK2244" s="59"/>
      <c r="AL2244" s="59"/>
      <c r="AM2244" s="60"/>
      <c r="AP2244" s="61"/>
      <c r="AS2244" s="62"/>
      <c r="AY2244" s="58"/>
    </row>
    <row r="2245" spans="9:51" x14ac:dyDescent="0.25">
      <c r="I2245" s="58"/>
      <c r="J2245" s="59"/>
      <c r="AD2245" s="59"/>
      <c r="AE2245" s="59"/>
      <c r="AF2245" s="60"/>
      <c r="AI2245" s="61"/>
      <c r="AK2245" s="59"/>
      <c r="AL2245" s="59"/>
      <c r="AM2245" s="60"/>
      <c r="AP2245" s="61"/>
      <c r="AS2245" s="62"/>
      <c r="AY2245" s="58"/>
    </row>
    <row r="2246" spans="9:51" x14ac:dyDescent="0.25">
      <c r="I2246" s="58"/>
      <c r="J2246" s="59"/>
      <c r="AD2246" s="59"/>
      <c r="AE2246" s="59"/>
      <c r="AF2246" s="60"/>
      <c r="AI2246" s="61"/>
      <c r="AS2246" s="62"/>
      <c r="AY2246" s="58"/>
    </row>
    <row r="2247" spans="9:51" x14ac:dyDescent="0.25">
      <c r="I2247" s="58"/>
      <c r="J2247" s="59"/>
      <c r="AS2247" s="62"/>
      <c r="AY2247" s="58"/>
    </row>
    <row r="2248" spans="9:51" x14ac:dyDescent="0.25">
      <c r="I2248" s="58"/>
      <c r="J2248" s="59"/>
      <c r="AD2248" s="59"/>
      <c r="AE2248" s="59"/>
      <c r="AF2248" s="60"/>
      <c r="AI2248" s="61"/>
      <c r="AK2248" s="59"/>
      <c r="AL2248" s="59"/>
      <c r="AM2248" s="60"/>
      <c r="AP2248" s="61"/>
      <c r="AS2248" s="62"/>
      <c r="AY2248" s="58"/>
    </row>
    <row r="2249" spans="9:51" x14ac:dyDescent="0.25">
      <c r="I2249" s="58"/>
      <c r="J2249" s="59"/>
      <c r="AD2249" s="59"/>
      <c r="AE2249" s="59"/>
      <c r="AF2249" s="60"/>
      <c r="AI2249" s="61"/>
      <c r="AK2249" s="59"/>
      <c r="AL2249" s="59"/>
      <c r="AM2249" s="60"/>
      <c r="AP2249" s="61"/>
      <c r="AS2249" s="62"/>
      <c r="AY2249" s="58"/>
    </row>
    <row r="2250" spans="9:51" x14ac:dyDescent="0.25">
      <c r="I2250" s="58"/>
      <c r="J2250" s="59"/>
      <c r="AD2250" s="59"/>
      <c r="AE2250" s="59"/>
      <c r="AF2250" s="60"/>
      <c r="AI2250" s="61"/>
      <c r="AR2250" s="61"/>
      <c r="AY2250" s="58"/>
    </row>
    <row r="2251" spans="9:51" x14ac:dyDescent="0.25">
      <c r="I2251" s="58"/>
      <c r="J2251" s="59"/>
      <c r="AD2251" s="59"/>
      <c r="AE2251" s="59"/>
      <c r="AF2251" s="60"/>
      <c r="AI2251" s="61"/>
      <c r="AK2251" s="59"/>
      <c r="AL2251" s="59"/>
      <c r="AM2251" s="60"/>
      <c r="AP2251" s="61"/>
      <c r="AS2251" s="62"/>
      <c r="AY2251" s="58"/>
    </row>
    <row r="2252" spans="9:51" x14ac:dyDescent="0.25">
      <c r="I2252" s="58"/>
      <c r="J2252" s="59"/>
      <c r="AD2252" s="59"/>
      <c r="AE2252" s="59"/>
      <c r="AF2252" s="60"/>
      <c r="AI2252" s="61"/>
      <c r="AS2252" s="62"/>
      <c r="AY2252" s="58"/>
    </row>
    <row r="2253" spans="9:51" x14ac:dyDescent="0.25">
      <c r="I2253" s="58"/>
      <c r="J2253" s="59"/>
      <c r="AD2253" s="59"/>
      <c r="AE2253" s="59"/>
      <c r="AF2253" s="60"/>
      <c r="AI2253" s="61"/>
      <c r="AS2253" s="62"/>
      <c r="AY2253" s="58"/>
    </row>
    <row r="2254" spans="9:51" x14ac:dyDescent="0.25">
      <c r="I2254" s="58"/>
      <c r="J2254" s="59"/>
      <c r="AD2254" s="59"/>
      <c r="AE2254" s="59"/>
      <c r="AF2254" s="60"/>
      <c r="AI2254" s="61"/>
      <c r="AS2254" s="62"/>
      <c r="AY2254" s="58"/>
    </row>
    <row r="2255" spans="9:51" x14ac:dyDescent="0.25">
      <c r="I2255" s="58"/>
      <c r="J2255" s="59"/>
      <c r="AD2255" s="59"/>
      <c r="AE2255" s="59"/>
      <c r="AF2255" s="60"/>
      <c r="AI2255" s="61"/>
      <c r="AS2255" s="62"/>
      <c r="AY2255" s="58"/>
    </row>
    <row r="2256" spans="9:51" x14ac:dyDescent="0.25">
      <c r="I2256" s="58"/>
      <c r="J2256" s="59"/>
      <c r="AD2256" s="59"/>
      <c r="AE2256" s="59"/>
      <c r="AF2256" s="60"/>
      <c r="AI2256" s="61"/>
      <c r="AS2256" s="62"/>
      <c r="AY2256" s="58"/>
    </row>
    <row r="2257" spans="9:51" x14ac:dyDescent="0.25">
      <c r="I2257" s="58"/>
      <c r="J2257" s="59"/>
      <c r="AD2257" s="59"/>
      <c r="AE2257" s="59"/>
      <c r="AF2257" s="60"/>
      <c r="AI2257" s="61"/>
      <c r="AK2257" s="59"/>
      <c r="AL2257" s="59"/>
      <c r="AM2257" s="60"/>
      <c r="AP2257" s="61"/>
      <c r="AS2257" s="62"/>
      <c r="AY2257" s="58"/>
    </row>
    <row r="2258" spans="9:51" x14ac:dyDescent="0.25">
      <c r="I2258" s="58"/>
      <c r="J2258" s="59"/>
      <c r="AD2258" s="59"/>
      <c r="AE2258" s="59"/>
      <c r="AF2258" s="60"/>
      <c r="AI2258" s="61"/>
      <c r="AS2258" s="62"/>
      <c r="AY2258" s="58"/>
    </row>
    <row r="2259" spans="9:51" x14ac:dyDescent="0.25">
      <c r="I2259" s="58"/>
      <c r="J2259" s="59"/>
      <c r="AD2259" s="59"/>
      <c r="AE2259" s="59"/>
      <c r="AF2259" s="60"/>
      <c r="AI2259" s="61"/>
      <c r="AR2259" s="61"/>
      <c r="AY2259" s="58"/>
    </row>
    <row r="2260" spans="9:51" x14ac:dyDescent="0.25">
      <c r="I2260" s="58"/>
      <c r="J2260" s="59"/>
      <c r="AD2260" s="59"/>
      <c r="AE2260" s="59"/>
      <c r="AF2260" s="60"/>
      <c r="AI2260" s="61"/>
      <c r="AR2260" s="61"/>
      <c r="AY2260" s="58"/>
    </row>
    <row r="2261" spans="9:51" x14ac:dyDescent="0.25">
      <c r="I2261" s="58"/>
      <c r="J2261" s="59"/>
      <c r="AD2261" s="59"/>
      <c r="AE2261" s="59"/>
      <c r="AF2261" s="60"/>
      <c r="AI2261" s="61"/>
      <c r="AS2261" s="62"/>
      <c r="AY2261" s="58"/>
    </row>
    <row r="2262" spans="9:51" x14ac:dyDescent="0.25">
      <c r="I2262" s="58"/>
      <c r="J2262" s="59"/>
      <c r="AD2262" s="59"/>
      <c r="AE2262" s="59"/>
      <c r="AF2262" s="60"/>
      <c r="AI2262" s="61"/>
      <c r="AS2262" s="62"/>
      <c r="AY2262" s="58"/>
    </row>
    <row r="2263" spans="9:51" x14ac:dyDescent="0.25">
      <c r="I2263" s="58"/>
      <c r="J2263" s="59"/>
      <c r="AD2263" s="59"/>
      <c r="AE2263" s="59"/>
      <c r="AF2263" s="60"/>
      <c r="AI2263" s="61"/>
      <c r="AK2263" s="59"/>
      <c r="AL2263" s="59"/>
      <c r="AM2263" s="60"/>
      <c r="AP2263" s="61"/>
      <c r="AS2263" s="62"/>
      <c r="AY2263" s="58"/>
    </row>
    <row r="2264" spans="9:51" x14ac:dyDescent="0.25">
      <c r="I2264" s="58"/>
      <c r="J2264" s="59"/>
      <c r="AD2264" s="59"/>
      <c r="AE2264" s="59"/>
      <c r="AF2264" s="60"/>
      <c r="AI2264" s="61"/>
      <c r="AR2264" s="61"/>
      <c r="AY2264" s="58"/>
    </row>
    <row r="2265" spans="9:51" x14ac:dyDescent="0.25">
      <c r="I2265" s="58"/>
      <c r="J2265" s="59"/>
      <c r="AD2265" s="59"/>
      <c r="AE2265" s="59"/>
      <c r="AF2265" s="60"/>
      <c r="AI2265" s="61"/>
      <c r="AS2265" s="62"/>
      <c r="AY2265" s="58"/>
    </row>
    <row r="2266" spans="9:51" x14ac:dyDescent="0.25">
      <c r="I2266" s="58"/>
      <c r="J2266" s="59"/>
      <c r="AD2266" s="59"/>
      <c r="AE2266" s="59"/>
      <c r="AF2266" s="60"/>
      <c r="AI2266" s="61"/>
      <c r="AR2266" s="61"/>
      <c r="AY2266" s="58"/>
    </row>
    <row r="2267" spans="9:51" x14ac:dyDescent="0.25">
      <c r="I2267" s="58"/>
      <c r="J2267" s="59"/>
      <c r="AD2267" s="59"/>
      <c r="AE2267" s="59"/>
      <c r="AF2267" s="60"/>
      <c r="AI2267" s="61"/>
      <c r="AS2267" s="62"/>
      <c r="AY2267" s="58"/>
    </row>
    <row r="2268" spans="9:51" x14ac:dyDescent="0.25">
      <c r="I2268" s="58"/>
      <c r="J2268" s="59"/>
      <c r="AD2268" s="59"/>
      <c r="AE2268" s="59"/>
      <c r="AF2268" s="60"/>
      <c r="AI2268" s="61"/>
      <c r="AK2268" s="59"/>
      <c r="AL2268" s="59"/>
      <c r="AM2268" s="60"/>
      <c r="AP2268" s="61"/>
      <c r="AS2268" s="62"/>
      <c r="AY2268" s="58"/>
    </row>
    <row r="2269" spans="9:51" x14ac:dyDescent="0.25">
      <c r="I2269" s="58"/>
      <c r="J2269" s="59"/>
      <c r="AD2269" s="59"/>
      <c r="AE2269" s="59"/>
      <c r="AF2269" s="60"/>
      <c r="AI2269" s="61"/>
      <c r="AK2269" s="59"/>
      <c r="AL2269" s="59"/>
      <c r="AM2269" s="60"/>
      <c r="AP2269" s="61"/>
      <c r="AS2269" s="62"/>
      <c r="AY2269" s="58"/>
    </row>
    <row r="2270" spans="9:51" x14ac:dyDescent="0.25">
      <c r="I2270" s="58"/>
      <c r="J2270" s="59"/>
      <c r="AD2270" s="59"/>
      <c r="AE2270" s="59"/>
      <c r="AF2270" s="60"/>
      <c r="AI2270" s="61"/>
      <c r="AS2270" s="62"/>
      <c r="AY2270" s="58"/>
    </row>
    <row r="2271" spans="9:51" x14ac:dyDescent="0.25">
      <c r="I2271" s="58"/>
      <c r="J2271" s="59"/>
      <c r="AD2271" s="59"/>
      <c r="AE2271" s="59"/>
      <c r="AF2271" s="60"/>
      <c r="AI2271" s="61"/>
      <c r="AR2271" s="61"/>
      <c r="AY2271" s="58"/>
    </row>
    <row r="2272" spans="9:51" x14ac:dyDescent="0.25">
      <c r="I2272" s="58"/>
      <c r="J2272" s="59"/>
      <c r="AD2272" s="59"/>
      <c r="AE2272" s="59"/>
      <c r="AF2272" s="60"/>
      <c r="AI2272" s="61"/>
      <c r="AK2272" s="59"/>
      <c r="AL2272" s="59"/>
      <c r="AM2272" s="60"/>
      <c r="AP2272" s="61"/>
      <c r="AS2272" s="62"/>
      <c r="AY2272" s="58"/>
    </row>
    <row r="2273" spans="9:51" x14ac:dyDescent="0.25">
      <c r="I2273" s="58"/>
      <c r="J2273" s="59"/>
      <c r="AD2273" s="59"/>
      <c r="AE2273" s="59"/>
      <c r="AF2273" s="60"/>
      <c r="AI2273" s="61"/>
      <c r="AS2273" s="62"/>
      <c r="AY2273" s="58"/>
    </row>
    <row r="2274" spans="9:51" x14ac:dyDescent="0.25">
      <c r="I2274" s="58"/>
      <c r="J2274" s="59"/>
      <c r="AD2274" s="59"/>
      <c r="AE2274" s="59"/>
      <c r="AF2274" s="60"/>
      <c r="AI2274" s="61"/>
      <c r="AS2274" s="62"/>
      <c r="AY2274" s="58"/>
    </row>
    <row r="2275" spans="9:51" x14ac:dyDescent="0.25">
      <c r="I2275" s="58"/>
      <c r="J2275" s="59"/>
      <c r="AD2275" s="59"/>
      <c r="AE2275" s="59"/>
      <c r="AF2275" s="60"/>
      <c r="AI2275" s="61"/>
      <c r="AS2275" s="62"/>
      <c r="AY2275" s="58"/>
    </row>
    <row r="2276" spans="9:51" x14ac:dyDescent="0.25">
      <c r="I2276" s="58"/>
      <c r="J2276" s="59"/>
      <c r="AD2276" s="59"/>
      <c r="AE2276" s="59"/>
      <c r="AF2276" s="60"/>
      <c r="AI2276" s="61"/>
      <c r="AK2276" s="59"/>
      <c r="AL2276" s="59"/>
      <c r="AM2276" s="60"/>
      <c r="AP2276" s="61"/>
      <c r="AS2276" s="62"/>
      <c r="AY2276" s="58"/>
    </row>
    <row r="2277" spans="9:51" x14ac:dyDescent="0.25">
      <c r="I2277" s="58"/>
      <c r="J2277" s="59"/>
      <c r="AD2277" s="59"/>
      <c r="AE2277" s="59"/>
      <c r="AF2277" s="60"/>
      <c r="AI2277" s="61"/>
      <c r="AS2277" s="62"/>
      <c r="AY2277" s="58"/>
    </row>
    <row r="2278" spans="9:51" x14ac:dyDescent="0.25">
      <c r="I2278" s="58"/>
      <c r="J2278" s="59"/>
      <c r="AD2278" s="59"/>
      <c r="AE2278" s="59"/>
      <c r="AF2278" s="60"/>
      <c r="AI2278" s="61"/>
      <c r="AK2278" s="59"/>
      <c r="AL2278" s="59"/>
      <c r="AM2278" s="60"/>
      <c r="AP2278" s="61"/>
      <c r="AS2278" s="62"/>
      <c r="AY2278" s="58"/>
    </row>
    <row r="2279" spans="9:51" x14ac:dyDescent="0.25">
      <c r="I2279" s="58"/>
      <c r="J2279" s="59"/>
      <c r="AD2279" s="59"/>
      <c r="AE2279" s="59"/>
      <c r="AF2279" s="60"/>
      <c r="AI2279" s="61"/>
      <c r="AS2279" s="62"/>
      <c r="AY2279" s="58"/>
    </row>
    <row r="2280" spans="9:51" x14ac:dyDescent="0.25">
      <c r="I2280" s="58"/>
      <c r="J2280" s="59"/>
      <c r="AD2280" s="59"/>
      <c r="AE2280" s="59"/>
      <c r="AF2280" s="60"/>
      <c r="AI2280" s="61"/>
      <c r="AK2280" s="59"/>
      <c r="AL2280" s="59"/>
      <c r="AM2280" s="60"/>
      <c r="AP2280" s="61"/>
      <c r="AS2280" s="62"/>
      <c r="AY2280" s="58"/>
    </row>
    <row r="2281" spans="9:51" x14ac:dyDescent="0.25">
      <c r="I2281" s="58"/>
      <c r="J2281" s="59"/>
      <c r="AD2281" s="59"/>
      <c r="AE2281" s="59"/>
      <c r="AF2281" s="60"/>
      <c r="AI2281" s="61"/>
      <c r="AK2281" s="59"/>
      <c r="AL2281" s="59"/>
      <c r="AM2281" s="60"/>
      <c r="AP2281" s="61"/>
      <c r="AS2281" s="62"/>
      <c r="AY2281" s="58"/>
    </row>
    <row r="2282" spans="9:51" x14ac:dyDescent="0.25">
      <c r="I2282" s="58"/>
      <c r="J2282" s="59"/>
      <c r="AD2282" s="59"/>
      <c r="AE2282" s="59"/>
      <c r="AF2282" s="60"/>
      <c r="AI2282" s="61"/>
      <c r="AS2282" s="62"/>
      <c r="AY2282" s="58"/>
    </row>
    <row r="2283" spans="9:51" x14ac:dyDescent="0.25">
      <c r="I2283" s="58"/>
      <c r="J2283" s="59"/>
      <c r="AD2283" s="59"/>
      <c r="AE2283" s="59"/>
      <c r="AF2283" s="60"/>
      <c r="AI2283" s="61"/>
      <c r="AK2283" s="59"/>
      <c r="AL2283" s="59"/>
      <c r="AM2283" s="60"/>
      <c r="AP2283" s="61"/>
      <c r="AS2283" s="62"/>
      <c r="AY2283" s="58"/>
    </row>
    <row r="2284" spans="9:51" x14ac:dyDescent="0.25">
      <c r="I2284" s="58"/>
      <c r="J2284" s="59"/>
      <c r="AD2284" s="59"/>
      <c r="AE2284" s="59"/>
      <c r="AF2284" s="60"/>
      <c r="AI2284" s="61"/>
      <c r="AR2284" s="61"/>
      <c r="AY2284" s="58"/>
    </row>
    <row r="2285" spans="9:51" x14ac:dyDescent="0.25">
      <c r="I2285" s="58"/>
      <c r="J2285" s="59"/>
      <c r="AD2285" s="59"/>
      <c r="AE2285" s="59"/>
      <c r="AF2285" s="60"/>
      <c r="AI2285" s="61"/>
      <c r="AK2285" s="59"/>
      <c r="AL2285" s="59"/>
      <c r="AM2285" s="60"/>
      <c r="AP2285" s="61"/>
      <c r="AS2285" s="62"/>
      <c r="AY2285" s="58"/>
    </row>
    <row r="2286" spans="9:51" x14ac:dyDescent="0.25">
      <c r="I2286" s="58"/>
      <c r="J2286" s="59"/>
      <c r="AD2286" s="59"/>
      <c r="AE2286" s="59"/>
      <c r="AF2286" s="60"/>
      <c r="AI2286" s="61"/>
      <c r="AK2286" s="59"/>
      <c r="AL2286" s="59"/>
      <c r="AM2286" s="60"/>
      <c r="AP2286" s="61"/>
      <c r="AS2286" s="62"/>
      <c r="AY2286" s="58"/>
    </row>
    <row r="2287" spans="9:51" x14ac:dyDescent="0.25">
      <c r="I2287" s="58"/>
      <c r="J2287" s="59"/>
      <c r="AD2287" s="59"/>
      <c r="AE2287" s="59"/>
      <c r="AF2287" s="60"/>
      <c r="AI2287" s="61"/>
      <c r="AS2287" s="62"/>
      <c r="AY2287" s="58"/>
    </row>
    <row r="2288" spans="9:51" x14ac:dyDescent="0.25">
      <c r="I2288" s="58"/>
      <c r="J2288" s="59"/>
      <c r="AD2288" s="59"/>
      <c r="AE2288" s="59"/>
      <c r="AF2288" s="60"/>
      <c r="AI2288" s="61"/>
      <c r="AS2288" s="62"/>
      <c r="AY2288" s="58"/>
    </row>
    <row r="2289" spans="9:51" x14ac:dyDescent="0.25">
      <c r="I2289" s="58"/>
      <c r="J2289" s="59"/>
      <c r="AD2289" s="59"/>
      <c r="AE2289" s="59"/>
      <c r="AF2289" s="60"/>
      <c r="AI2289" s="61"/>
      <c r="AS2289" s="62"/>
      <c r="AY2289" s="58"/>
    </row>
    <row r="2290" spans="9:51" x14ac:dyDescent="0.25">
      <c r="I2290" s="58"/>
      <c r="J2290" s="59"/>
      <c r="AD2290" s="59"/>
      <c r="AE2290" s="59"/>
      <c r="AF2290" s="60"/>
      <c r="AI2290" s="61"/>
      <c r="AR2290" s="61"/>
      <c r="AY2290" s="58"/>
    </row>
    <row r="2291" spans="9:51" x14ac:dyDescent="0.25">
      <c r="I2291" s="58"/>
      <c r="J2291" s="59"/>
      <c r="AD2291" s="59"/>
      <c r="AE2291" s="59"/>
      <c r="AF2291" s="60"/>
      <c r="AI2291" s="61"/>
      <c r="AR2291" s="61"/>
      <c r="AY2291" s="58"/>
    </row>
    <row r="2292" spans="9:51" x14ac:dyDescent="0.25">
      <c r="I2292" s="58"/>
      <c r="J2292" s="59"/>
      <c r="AD2292" s="59"/>
      <c r="AE2292" s="59"/>
      <c r="AF2292" s="60"/>
      <c r="AI2292" s="61"/>
      <c r="AS2292" s="62"/>
      <c r="AY2292" s="58"/>
    </row>
    <row r="2293" spans="9:51" x14ac:dyDescent="0.25">
      <c r="I2293" s="58"/>
      <c r="J2293" s="59"/>
      <c r="AD2293" s="59"/>
      <c r="AE2293" s="59"/>
      <c r="AF2293" s="60"/>
      <c r="AI2293" s="61"/>
      <c r="AS2293" s="62"/>
      <c r="AY2293" s="58"/>
    </row>
    <row r="2294" spans="9:51" x14ac:dyDescent="0.25">
      <c r="I2294" s="58"/>
      <c r="J2294" s="59"/>
      <c r="AD2294" s="59"/>
      <c r="AE2294" s="59"/>
      <c r="AF2294" s="60"/>
      <c r="AI2294" s="61"/>
      <c r="AS2294" s="62"/>
      <c r="AY2294" s="58"/>
    </row>
    <row r="2295" spans="9:51" x14ac:dyDescent="0.25">
      <c r="I2295" s="58"/>
      <c r="J2295" s="59"/>
      <c r="AD2295" s="59"/>
      <c r="AE2295" s="59"/>
      <c r="AF2295" s="60"/>
      <c r="AI2295" s="61"/>
      <c r="AK2295" s="59"/>
      <c r="AL2295" s="59"/>
      <c r="AM2295" s="60"/>
      <c r="AP2295" s="61"/>
      <c r="AS2295" s="62"/>
      <c r="AY2295" s="58"/>
    </row>
    <row r="2296" spans="9:51" x14ac:dyDescent="0.25">
      <c r="I2296" s="58"/>
      <c r="J2296" s="59"/>
      <c r="AD2296" s="59"/>
      <c r="AE2296" s="59"/>
      <c r="AF2296" s="60"/>
      <c r="AI2296" s="61"/>
      <c r="AS2296" s="62"/>
      <c r="AY2296" s="58"/>
    </row>
    <row r="2297" spans="9:51" x14ac:dyDescent="0.25">
      <c r="I2297" s="58"/>
      <c r="J2297" s="59"/>
      <c r="AD2297" s="59"/>
      <c r="AE2297" s="59"/>
      <c r="AF2297" s="60"/>
      <c r="AI2297" s="61"/>
      <c r="AR2297" s="61"/>
      <c r="AY2297" s="58"/>
    </row>
    <row r="2298" spans="9:51" x14ac:dyDescent="0.25">
      <c r="I2298" s="58"/>
      <c r="J2298" s="59"/>
      <c r="AD2298" s="59"/>
      <c r="AE2298" s="59"/>
      <c r="AF2298" s="60"/>
      <c r="AI2298" s="61"/>
      <c r="AS2298" s="62"/>
      <c r="AY2298" s="58"/>
    </row>
    <row r="2299" spans="9:51" x14ac:dyDescent="0.25">
      <c r="I2299" s="58"/>
      <c r="J2299" s="59"/>
      <c r="AD2299" s="59"/>
      <c r="AE2299" s="59"/>
      <c r="AF2299" s="60"/>
      <c r="AI2299" s="61"/>
      <c r="AR2299" s="61"/>
      <c r="AY2299" s="58"/>
    </row>
    <row r="2300" spans="9:51" x14ac:dyDescent="0.25">
      <c r="I2300" s="58"/>
      <c r="J2300" s="59"/>
      <c r="AD2300" s="59"/>
      <c r="AE2300" s="59"/>
      <c r="AF2300" s="60"/>
      <c r="AI2300" s="61"/>
      <c r="AR2300" s="61"/>
      <c r="AY2300" s="58"/>
    </row>
    <row r="2301" spans="9:51" x14ac:dyDescent="0.25">
      <c r="I2301" s="58"/>
      <c r="J2301" s="59"/>
      <c r="AD2301" s="59"/>
      <c r="AE2301" s="59"/>
      <c r="AF2301" s="60"/>
      <c r="AI2301" s="61"/>
      <c r="AR2301" s="61"/>
      <c r="AY2301" s="58"/>
    </row>
    <row r="2302" spans="9:51" x14ac:dyDescent="0.25">
      <c r="I2302" s="58"/>
      <c r="J2302" s="59"/>
      <c r="AD2302" s="59"/>
      <c r="AE2302" s="59"/>
      <c r="AF2302" s="60"/>
      <c r="AI2302" s="61"/>
      <c r="AS2302" s="62"/>
      <c r="AY2302" s="58"/>
    </row>
    <row r="2303" spans="9:51" x14ac:dyDescent="0.25">
      <c r="I2303" s="58"/>
      <c r="J2303" s="59"/>
      <c r="AD2303" s="59"/>
      <c r="AE2303" s="59"/>
      <c r="AF2303" s="60"/>
      <c r="AI2303" s="61"/>
      <c r="AK2303" s="59"/>
      <c r="AL2303" s="59"/>
      <c r="AM2303" s="60"/>
      <c r="AP2303" s="61"/>
      <c r="AS2303" s="62"/>
      <c r="AY2303" s="58"/>
    </row>
    <row r="2304" spans="9:51" x14ac:dyDescent="0.25">
      <c r="I2304" s="58"/>
      <c r="J2304" s="59"/>
      <c r="AD2304" s="59"/>
      <c r="AE2304" s="59"/>
      <c r="AF2304" s="60"/>
      <c r="AI2304" s="61"/>
      <c r="AK2304" s="59"/>
      <c r="AL2304" s="59"/>
      <c r="AM2304" s="60"/>
      <c r="AP2304" s="61"/>
      <c r="AS2304" s="62"/>
      <c r="AY2304" s="58"/>
    </row>
    <row r="2305" spans="9:51" x14ac:dyDescent="0.25">
      <c r="I2305" s="58"/>
      <c r="J2305" s="59"/>
      <c r="AD2305" s="59"/>
      <c r="AE2305" s="59"/>
      <c r="AF2305" s="60"/>
      <c r="AI2305" s="61"/>
      <c r="AS2305" s="62"/>
      <c r="AY2305" s="58"/>
    </row>
    <row r="2306" spans="9:51" x14ac:dyDescent="0.25">
      <c r="I2306" s="58"/>
      <c r="J2306" s="59"/>
      <c r="AD2306" s="59"/>
      <c r="AE2306" s="59"/>
      <c r="AF2306" s="60"/>
      <c r="AI2306" s="61"/>
      <c r="AK2306" s="59"/>
      <c r="AL2306" s="59"/>
      <c r="AM2306" s="60"/>
      <c r="AP2306" s="61"/>
      <c r="AS2306" s="62"/>
      <c r="AY2306" s="58"/>
    </row>
    <row r="2307" spans="9:51" x14ac:dyDescent="0.25">
      <c r="I2307" s="58"/>
      <c r="J2307" s="59"/>
      <c r="AD2307" s="59"/>
      <c r="AE2307" s="59"/>
      <c r="AF2307" s="60"/>
      <c r="AI2307" s="61"/>
      <c r="AR2307" s="61"/>
      <c r="AY2307" s="58"/>
    </row>
    <row r="2308" spans="9:51" x14ac:dyDescent="0.25">
      <c r="I2308" s="58"/>
      <c r="J2308" s="59"/>
      <c r="AD2308" s="59"/>
      <c r="AE2308" s="59"/>
      <c r="AF2308" s="60"/>
      <c r="AI2308" s="61"/>
      <c r="AS2308" s="62"/>
      <c r="AY2308" s="58"/>
    </row>
    <row r="2309" spans="9:51" x14ac:dyDescent="0.25">
      <c r="I2309" s="58"/>
      <c r="J2309" s="59"/>
      <c r="AD2309" s="59"/>
      <c r="AE2309" s="59"/>
      <c r="AF2309" s="60"/>
      <c r="AI2309" s="61"/>
      <c r="AS2309" s="62"/>
      <c r="AY2309" s="58"/>
    </row>
    <row r="2310" spans="9:51" x14ac:dyDescent="0.25">
      <c r="I2310" s="58"/>
      <c r="J2310" s="59"/>
      <c r="AD2310" s="59"/>
      <c r="AE2310" s="59"/>
      <c r="AF2310" s="60"/>
      <c r="AI2310" s="61"/>
      <c r="AR2310" s="61"/>
      <c r="AY2310" s="58"/>
    </row>
    <row r="2311" spans="9:51" x14ac:dyDescent="0.25">
      <c r="I2311" s="58"/>
      <c r="J2311" s="59"/>
      <c r="AD2311" s="59"/>
      <c r="AE2311" s="59"/>
      <c r="AF2311" s="60"/>
      <c r="AI2311" s="61"/>
      <c r="AS2311" s="62"/>
      <c r="AY2311" s="58"/>
    </row>
    <row r="2312" spans="9:51" x14ac:dyDescent="0.25">
      <c r="I2312" s="58"/>
      <c r="J2312" s="59"/>
      <c r="AD2312" s="59"/>
      <c r="AE2312" s="59"/>
      <c r="AF2312" s="60"/>
      <c r="AI2312" s="61"/>
      <c r="AR2312" s="61"/>
      <c r="AY2312" s="58"/>
    </row>
    <row r="2313" spans="9:51" x14ac:dyDescent="0.25">
      <c r="I2313" s="58"/>
      <c r="J2313" s="59"/>
      <c r="AD2313" s="59"/>
      <c r="AE2313" s="59"/>
      <c r="AF2313" s="60"/>
      <c r="AI2313" s="61"/>
      <c r="AS2313" s="62"/>
      <c r="AY2313" s="58"/>
    </row>
    <row r="2314" spans="9:51" x14ac:dyDescent="0.25">
      <c r="I2314" s="58"/>
      <c r="J2314" s="59"/>
      <c r="AD2314" s="59"/>
      <c r="AE2314" s="59"/>
      <c r="AF2314" s="60"/>
      <c r="AI2314" s="61"/>
      <c r="AS2314" s="62"/>
      <c r="AY2314" s="58"/>
    </row>
    <row r="2315" spans="9:51" x14ac:dyDescent="0.25">
      <c r="I2315" s="58"/>
      <c r="J2315" s="59"/>
      <c r="AD2315" s="59"/>
      <c r="AE2315" s="59"/>
      <c r="AF2315" s="60"/>
      <c r="AI2315" s="61"/>
      <c r="AS2315" s="62"/>
      <c r="AY2315" s="58"/>
    </row>
    <row r="2316" spans="9:51" x14ac:dyDescent="0.25">
      <c r="I2316" s="58"/>
      <c r="J2316" s="59"/>
      <c r="AD2316" s="59"/>
      <c r="AE2316" s="59"/>
      <c r="AF2316" s="60"/>
      <c r="AI2316" s="61"/>
      <c r="AK2316" s="59"/>
      <c r="AL2316" s="59"/>
      <c r="AM2316" s="60"/>
      <c r="AP2316" s="61"/>
      <c r="AS2316" s="62"/>
      <c r="AY2316" s="58"/>
    </row>
    <row r="2317" spans="9:51" x14ac:dyDescent="0.25">
      <c r="I2317" s="58"/>
      <c r="J2317" s="59"/>
      <c r="AD2317" s="59"/>
      <c r="AE2317" s="59"/>
      <c r="AF2317" s="60"/>
      <c r="AI2317" s="61"/>
      <c r="AR2317" s="61"/>
      <c r="AY2317" s="58"/>
    </row>
    <row r="2318" spans="9:51" x14ac:dyDescent="0.25">
      <c r="I2318" s="58"/>
      <c r="J2318" s="59"/>
      <c r="AD2318" s="59"/>
      <c r="AE2318" s="59"/>
      <c r="AF2318" s="60"/>
      <c r="AI2318" s="61"/>
      <c r="AS2318" s="62"/>
      <c r="AY2318" s="58"/>
    </row>
    <row r="2319" spans="9:51" x14ac:dyDescent="0.25">
      <c r="I2319" s="58"/>
      <c r="J2319" s="59"/>
      <c r="AD2319" s="59"/>
      <c r="AE2319" s="59"/>
      <c r="AF2319" s="60"/>
      <c r="AI2319" s="61"/>
      <c r="AR2319" s="61"/>
      <c r="AY2319" s="58"/>
    </row>
    <row r="2320" spans="9:51" x14ac:dyDescent="0.25">
      <c r="I2320" s="58"/>
      <c r="J2320" s="59"/>
      <c r="AD2320" s="59"/>
      <c r="AE2320" s="59"/>
      <c r="AF2320" s="60"/>
      <c r="AI2320" s="61"/>
      <c r="AR2320" s="61"/>
      <c r="AY2320" s="58"/>
    </row>
    <row r="2321" spans="9:51" x14ac:dyDescent="0.25">
      <c r="I2321" s="58"/>
      <c r="J2321" s="59"/>
      <c r="AD2321" s="59"/>
      <c r="AE2321" s="59"/>
      <c r="AF2321" s="60"/>
      <c r="AI2321" s="61"/>
      <c r="AS2321" s="62"/>
      <c r="AY2321" s="58"/>
    </row>
    <row r="2322" spans="9:51" x14ac:dyDescent="0.25">
      <c r="I2322" s="58"/>
      <c r="J2322" s="59"/>
      <c r="AD2322" s="59"/>
      <c r="AE2322" s="59"/>
      <c r="AF2322" s="60"/>
      <c r="AI2322" s="61"/>
      <c r="AS2322" s="62"/>
      <c r="AY2322" s="58"/>
    </row>
    <row r="2323" spans="9:51" x14ac:dyDescent="0.25">
      <c r="I2323" s="58"/>
      <c r="J2323" s="59"/>
      <c r="AD2323" s="59"/>
      <c r="AE2323" s="59"/>
      <c r="AF2323" s="60"/>
      <c r="AI2323" s="61"/>
      <c r="AS2323" s="62"/>
      <c r="AY2323" s="58"/>
    </row>
    <row r="2324" spans="9:51" x14ac:dyDescent="0.25">
      <c r="I2324" s="58"/>
      <c r="J2324" s="59"/>
      <c r="AD2324" s="59"/>
      <c r="AE2324" s="59"/>
      <c r="AF2324" s="60"/>
      <c r="AI2324" s="61"/>
      <c r="AK2324" s="59"/>
      <c r="AL2324" s="59"/>
      <c r="AM2324" s="60"/>
      <c r="AP2324" s="61"/>
      <c r="AS2324" s="62"/>
      <c r="AY2324" s="58"/>
    </row>
    <row r="2325" spans="9:51" x14ac:dyDescent="0.25">
      <c r="I2325" s="58"/>
      <c r="J2325" s="59"/>
      <c r="AD2325" s="59"/>
      <c r="AE2325" s="59"/>
      <c r="AF2325" s="60"/>
      <c r="AI2325" s="61"/>
      <c r="AK2325" s="59"/>
      <c r="AL2325" s="59"/>
      <c r="AM2325" s="60"/>
      <c r="AP2325" s="61"/>
      <c r="AS2325" s="62"/>
      <c r="AY2325" s="58"/>
    </row>
    <row r="2326" spans="9:51" x14ac:dyDescent="0.25">
      <c r="I2326" s="58"/>
      <c r="J2326" s="59"/>
      <c r="AD2326" s="59"/>
      <c r="AE2326" s="59"/>
      <c r="AF2326" s="60"/>
      <c r="AI2326" s="61"/>
      <c r="AR2326" s="61"/>
      <c r="AY2326" s="58"/>
    </row>
    <row r="2327" spans="9:51" x14ac:dyDescent="0.25">
      <c r="I2327" s="58"/>
      <c r="J2327" s="59"/>
      <c r="AD2327" s="59"/>
      <c r="AE2327" s="59"/>
      <c r="AF2327" s="60"/>
      <c r="AI2327" s="61"/>
      <c r="AS2327" s="62"/>
      <c r="AY2327" s="58"/>
    </row>
    <row r="2328" spans="9:51" x14ac:dyDescent="0.25">
      <c r="I2328" s="58"/>
      <c r="J2328" s="59"/>
      <c r="AD2328" s="59"/>
      <c r="AE2328" s="59"/>
      <c r="AF2328" s="60"/>
      <c r="AI2328" s="61"/>
      <c r="AR2328" s="61"/>
      <c r="AY2328" s="58"/>
    </row>
    <row r="2329" spans="9:51" x14ac:dyDescent="0.25">
      <c r="I2329" s="58"/>
      <c r="J2329" s="59"/>
      <c r="AD2329" s="59"/>
      <c r="AE2329" s="59"/>
      <c r="AF2329" s="60"/>
      <c r="AI2329" s="61"/>
      <c r="AS2329" s="62"/>
      <c r="AY2329" s="58"/>
    </row>
    <row r="2330" spans="9:51" x14ac:dyDescent="0.25">
      <c r="I2330" s="58"/>
      <c r="J2330" s="59"/>
      <c r="AD2330" s="59"/>
      <c r="AE2330" s="59"/>
      <c r="AF2330" s="60"/>
      <c r="AI2330" s="61"/>
      <c r="AS2330" s="62"/>
      <c r="AY2330" s="58"/>
    </row>
    <row r="2331" spans="9:51" x14ac:dyDescent="0.25">
      <c r="I2331" s="58"/>
      <c r="J2331" s="59"/>
      <c r="AD2331" s="59"/>
      <c r="AE2331" s="59"/>
      <c r="AF2331" s="60"/>
      <c r="AI2331" s="61"/>
      <c r="AS2331" s="62"/>
      <c r="AY2331" s="58"/>
    </row>
    <row r="2332" spans="9:51" x14ac:dyDescent="0.25">
      <c r="I2332" s="58"/>
      <c r="J2332" s="59"/>
      <c r="AD2332" s="59"/>
      <c r="AE2332" s="59"/>
      <c r="AF2332" s="60"/>
      <c r="AI2332" s="61"/>
      <c r="AK2332" s="59"/>
      <c r="AL2332" s="59"/>
      <c r="AM2332" s="60"/>
      <c r="AP2332" s="61"/>
      <c r="AS2332" s="62"/>
      <c r="AY2332" s="58"/>
    </row>
    <row r="2333" spans="9:51" x14ac:dyDescent="0.25">
      <c r="I2333" s="58"/>
      <c r="J2333" s="59"/>
      <c r="AD2333" s="59"/>
      <c r="AE2333" s="59"/>
      <c r="AF2333" s="60"/>
      <c r="AI2333" s="61"/>
      <c r="AS2333" s="62"/>
      <c r="AY2333" s="58"/>
    </row>
    <row r="2334" spans="9:51" x14ac:dyDescent="0.25">
      <c r="I2334" s="58"/>
      <c r="J2334" s="59"/>
      <c r="AD2334" s="59"/>
      <c r="AE2334" s="59"/>
      <c r="AF2334" s="60"/>
      <c r="AI2334" s="61"/>
      <c r="AR2334" s="61"/>
      <c r="AY2334" s="58"/>
    </row>
    <row r="2335" spans="9:51" x14ac:dyDescent="0.25">
      <c r="I2335" s="58"/>
      <c r="J2335" s="59"/>
      <c r="AD2335" s="59"/>
      <c r="AE2335" s="59"/>
      <c r="AF2335" s="60"/>
      <c r="AI2335" s="61"/>
      <c r="AK2335" s="59"/>
      <c r="AL2335" s="59"/>
      <c r="AM2335" s="60"/>
      <c r="AP2335" s="61"/>
      <c r="AS2335" s="62"/>
      <c r="AY2335" s="58"/>
    </row>
    <row r="2336" spans="9:51" x14ac:dyDescent="0.25">
      <c r="I2336" s="58"/>
      <c r="J2336" s="59"/>
      <c r="AD2336" s="59"/>
      <c r="AE2336" s="59"/>
      <c r="AF2336" s="60"/>
      <c r="AI2336" s="61"/>
      <c r="AS2336" s="62"/>
      <c r="AY2336" s="58"/>
    </row>
    <row r="2337" spans="9:51" x14ac:dyDescent="0.25">
      <c r="I2337" s="58"/>
      <c r="J2337" s="59"/>
      <c r="AD2337" s="59"/>
      <c r="AE2337" s="59"/>
      <c r="AF2337" s="60"/>
      <c r="AI2337" s="61"/>
      <c r="AK2337" s="59"/>
      <c r="AL2337" s="59"/>
      <c r="AM2337" s="60"/>
      <c r="AP2337" s="61"/>
      <c r="AS2337" s="62"/>
      <c r="AY2337" s="58"/>
    </row>
    <row r="2338" spans="9:51" x14ac:dyDescent="0.25">
      <c r="I2338" s="58"/>
      <c r="J2338" s="59"/>
      <c r="AD2338" s="59"/>
      <c r="AE2338" s="59"/>
      <c r="AF2338" s="60"/>
      <c r="AI2338" s="61"/>
      <c r="AS2338" s="62"/>
      <c r="AY2338" s="58"/>
    </row>
    <row r="2339" spans="9:51" x14ac:dyDescent="0.25">
      <c r="I2339" s="58"/>
      <c r="J2339" s="59"/>
      <c r="AD2339" s="59"/>
      <c r="AE2339" s="59"/>
      <c r="AF2339" s="60"/>
      <c r="AI2339" s="61"/>
      <c r="AK2339" s="59"/>
      <c r="AL2339" s="59"/>
      <c r="AM2339" s="60"/>
      <c r="AP2339" s="61"/>
      <c r="AS2339" s="62"/>
      <c r="AY2339" s="58"/>
    </row>
    <row r="2340" spans="9:51" x14ac:dyDescent="0.25">
      <c r="I2340" s="58"/>
      <c r="J2340" s="59"/>
      <c r="AD2340" s="59"/>
      <c r="AE2340" s="59"/>
      <c r="AF2340" s="60"/>
      <c r="AI2340" s="61"/>
      <c r="AK2340" s="59"/>
      <c r="AL2340" s="59"/>
      <c r="AM2340" s="60"/>
      <c r="AP2340" s="61"/>
      <c r="AS2340" s="62"/>
      <c r="AY2340" s="58"/>
    </row>
    <row r="2341" spans="9:51" x14ac:dyDescent="0.25">
      <c r="I2341" s="58"/>
      <c r="J2341" s="59"/>
      <c r="AD2341" s="59"/>
      <c r="AE2341" s="59"/>
      <c r="AF2341" s="60"/>
      <c r="AI2341" s="61"/>
      <c r="AK2341" s="59"/>
      <c r="AL2341" s="59"/>
      <c r="AM2341" s="60"/>
      <c r="AP2341" s="61"/>
      <c r="AS2341" s="62"/>
      <c r="AY2341" s="58"/>
    </row>
    <row r="2342" spans="9:51" x14ac:dyDescent="0.25">
      <c r="I2342" s="58"/>
      <c r="J2342" s="59"/>
      <c r="AD2342" s="59"/>
      <c r="AE2342" s="59"/>
      <c r="AF2342" s="60"/>
      <c r="AI2342" s="61"/>
      <c r="AS2342" s="62"/>
      <c r="AY2342" s="58"/>
    </row>
    <row r="2343" spans="9:51" x14ac:dyDescent="0.25">
      <c r="I2343" s="58"/>
      <c r="J2343" s="59"/>
      <c r="AD2343" s="59"/>
      <c r="AE2343" s="59"/>
      <c r="AF2343" s="60"/>
      <c r="AI2343" s="61"/>
      <c r="AS2343" s="62"/>
      <c r="AY2343" s="58"/>
    </row>
    <row r="2344" spans="9:51" x14ac:dyDescent="0.25">
      <c r="I2344" s="58"/>
      <c r="J2344" s="59"/>
      <c r="AD2344" s="59"/>
      <c r="AE2344" s="59"/>
      <c r="AF2344" s="60"/>
      <c r="AI2344" s="61"/>
      <c r="AK2344" s="59"/>
      <c r="AL2344" s="59"/>
      <c r="AM2344" s="60"/>
      <c r="AP2344" s="61"/>
      <c r="AS2344" s="62"/>
      <c r="AY2344" s="58"/>
    </row>
    <row r="2345" spans="9:51" x14ac:dyDescent="0.25">
      <c r="I2345" s="58"/>
      <c r="J2345" s="59"/>
      <c r="AD2345" s="59"/>
      <c r="AE2345" s="59"/>
      <c r="AF2345" s="60"/>
      <c r="AI2345" s="61"/>
      <c r="AK2345" s="59"/>
      <c r="AL2345" s="59"/>
      <c r="AM2345" s="60"/>
      <c r="AP2345" s="61"/>
      <c r="AS2345" s="62"/>
      <c r="AY2345" s="58"/>
    </row>
    <row r="2346" spans="9:51" x14ac:dyDescent="0.25">
      <c r="I2346" s="58"/>
      <c r="J2346" s="59"/>
      <c r="AD2346" s="59"/>
      <c r="AE2346" s="59"/>
      <c r="AF2346" s="60"/>
      <c r="AI2346" s="61"/>
      <c r="AK2346" s="59"/>
      <c r="AL2346" s="59"/>
      <c r="AM2346" s="60"/>
      <c r="AP2346" s="61"/>
      <c r="AS2346" s="62"/>
      <c r="AY2346" s="58"/>
    </row>
    <row r="2347" spans="9:51" x14ac:dyDescent="0.25">
      <c r="I2347" s="58"/>
      <c r="J2347" s="59"/>
      <c r="AD2347" s="59"/>
      <c r="AE2347" s="59"/>
      <c r="AF2347" s="60"/>
      <c r="AI2347" s="61"/>
      <c r="AS2347" s="62"/>
      <c r="AY2347" s="58"/>
    </row>
    <row r="2348" spans="9:51" x14ac:dyDescent="0.25">
      <c r="I2348" s="58"/>
      <c r="J2348" s="59"/>
      <c r="AD2348" s="59"/>
      <c r="AE2348" s="59"/>
      <c r="AF2348" s="60"/>
      <c r="AI2348" s="61"/>
      <c r="AR2348" s="61"/>
      <c r="AY2348" s="58"/>
    </row>
    <row r="2349" spans="9:51" x14ac:dyDescent="0.25">
      <c r="I2349" s="58"/>
      <c r="J2349" s="59"/>
      <c r="AD2349" s="59"/>
      <c r="AE2349" s="59"/>
      <c r="AF2349" s="60"/>
      <c r="AI2349" s="61"/>
      <c r="AK2349" s="59"/>
      <c r="AL2349" s="59"/>
      <c r="AM2349" s="60"/>
      <c r="AP2349" s="61"/>
      <c r="AR2349" s="61"/>
      <c r="AY2349" s="58"/>
    </row>
    <row r="2350" spans="9:51" x14ac:dyDescent="0.25">
      <c r="I2350" s="58"/>
      <c r="J2350" s="59"/>
      <c r="AD2350" s="59"/>
      <c r="AE2350" s="59"/>
      <c r="AF2350" s="60"/>
      <c r="AI2350" s="61"/>
      <c r="AS2350" s="62"/>
      <c r="AY2350" s="58"/>
    </row>
    <row r="2351" spans="9:51" x14ac:dyDescent="0.25">
      <c r="I2351" s="58"/>
      <c r="J2351" s="59"/>
      <c r="AD2351" s="59"/>
      <c r="AE2351" s="59"/>
      <c r="AF2351" s="60"/>
      <c r="AI2351" s="61"/>
      <c r="AS2351" s="62"/>
      <c r="AY2351" s="58"/>
    </row>
    <row r="2352" spans="9:51" x14ac:dyDescent="0.25">
      <c r="I2352" s="58"/>
      <c r="J2352" s="59"/>
      <c r="AD2352" s="59"/>
      <c r="AE2352" s="59"/>
      <c r="AF2352" s="60"/>
      <c r="AI2352" s="61"/>
      <c r="AK2352" s="59"/>
      <c r="AL2352" s="59"/>
      <c r="AM2352" s="60"/>
      <c r="AP2352" s="61"/>
      <c r="AS2352" s="62"/>
      <c r="AY2352" s="58"/>
    </row>
    <row r="2353" spans="9:51" x14ac:dyDescent="0.25">
      <c r="I2353" s="58"/>
      <c r="J2353" s="59"/>
      <c r="AD2353" s="59"/>
      <c r="AE2353" s="59"/>
      <c r="AF2353" s="60"/>
      <c r="AI2353" s="61"/>
      <c r="AS2353" s="62"/>
      <c r="AY2353" s="58"/>
    </row>
    <row r="2354" spans="9:51" x14ac:dyDescent="0.25">
      <c r="I2354" s="58"/>
      <c r="J2354" s="59"/>
      <c r="AD2354" s="59"/>
      <c r="AE2354" s="59"/>
      <c r="AF2354" s="60"/>
      <c r="AI2354" s="61"/>
      <c r="AK2354" s="59"/>
      <c r="AL2354" s="59"/>
      <c r="AM2354" s="60"/>
      <c r="AP2354" s="61"/>
      <c r="AS2354" s="62"/>
      <c r="AY2354" s="58"/>
    </row>
    <row r="2355" spans="9:51" x14ac:dyDescent="0.25">
      <c r="I2355" s="58"/>
      <c r="J2355" s="59"/>
      <c r="AD2355" s="59"/>
      <c r="AE2355" s="59"/>
      <c r="AF2355" s="60"/>
      <c r="AI2355" s="61"/>
      <c r="AS2355" s="61"/>
      <c r="AY2355" s="58"/>
    </row>
    <row r="2356" spans="9:51" x14ac:dyDescent="0.25">
      <c r="I2356" s="58"/>
      <c r="J2356" s="59"/>
      <c r="AD2356" s="59"/>
      <c r="AE2356" s="59"/>
      <c r="AF2356" s="60"/>
      <c r="AI2356" s="61"/>
      <c r="AK2356" s="59"/>
      <c r="AL2356" s="59"/>
      <c r="AM2356" s="60"/>
      <c r="AP2356" s="61"/>
      <c r="AS2356" s="62"/>
      <c r="AY2356" s="58"/>
    </row>
    <row r="2357" spans="9:51" x14ac:dyDescent="0.25">
      <c r="I2357" s="58"/>
      <c r="J2357" s="59"/>
      <c r="AD2357" s="59"/>
      <c r="AE2357" s="59"/>
      <c r="AF2357" s="60"/>
      <c r="AI2357" s="61"/>
      <c r="AK2357" s="59"/>
      <c r="AL2357" s="59"/>
      <c r="AM2357" s="60"/>
      <c r="AP2357" s="61"/>
      <c r="AS2357" s="62"/>
      <c r="AY2357" s="58"/>
    </row>
    <row r="2358" spans="9:51" x14ac:dyDescent="0.25">
      <c r="I2358" s="58"/>
      <c r="J2358" s="59"/>
      <c r="AD2358" s="59"/>
      <c r="AE2358" s="59"/>
      <c r="AF2358" s="60"/>
      <c r="AI2358" s="61"/>
      <c r="AR2358" s="61"/>
      <c r="AY2358" s="58"/>
    </row>
    <row r="2359" spans="9:51" x14ac:dyDescent="0.25">
      <c r="I2359" s="58"/>
      <c r="J2359" s="59"/>
      <c r="AD2359" s="59"/>
      <c r="AE2359" s="59"/>
      <c r="AF2359" s="60"/>
      <c r="AI2359" s="61"/>
      <c r="AS2359" s="62"/>
      <c r="AY2359" s="58"/>
    </row>
    <row r="2360" spans="9:51" x14ac:dyDescent="0.25">
      <c r="I2360" s="58"/>
      <c r="J2360" s="59"/>
      <c r="AD2360" s="59"/>
      <c r="AE2360" s="59"/>
      <c r="AF2360" s="60"/>
      <c r="AI2360" s="61"/>
      <c r="AR2360" s="61"/>
      <c r="AY2360" s="58"/>
    </row>
    <row r="2361" spans="9:51" x14ac:dyDescent="0.25">
      <c r="I2361" s="58"/>
      <c r="J2361" s="59"/>
      <c r="AD2361" s="59"/>
      <c r="AE2361" s="59"/>
      <c r="AF2361" s="60"/>
      <c r="AI2361" s="61"/>
      <c r="AR2361" s="61"/>
      <c r="AY2361" s="58"/>
    </row>
    <row r="2362" spans="9:51" x14ac:dyDescent="0.25">
      <c r="I2362" s="58"/>
      <c r="J2362" s="59"/>
      <c r="AD2362" s="59"/>
      <c r="AE2362" s="59"/>
      <c r="AF2362" s="60"/>
      <c r="AI2362" s="61"/>
      <c r="AR2362" s="61"/>
      <c r="AY2362" s="58"/>
    </row>
    <row r="2363" spans="9:51" x14ac:dyDescent="0.25">
      <c r="I2363" s="58"/>
      <c r="J2363" s="59"/>
      <c r="AD2363" s="59"/>
      <c r="AE2363" s="59"/>
      <c r="AF2363" s="60"/>
      <c r="AI2363" s="61"/>
      <c r="AR2363" s="61"/>
      <c r="AY2363" s="58"/>
    </row>
    <row r="2364" spans="9:51" x14ac:dyDescent="0.25">
      <c r="I2364" s="58"/>
      <c r="J2364" s="59"/>
      <c r="AD2364" s="59"/>
      <c r="AE2364" s="59"/>
      <c r="AF2364" s="60"/>
      <c r="AI2364" s="61"/>
      <c r="AR2364" s="61"/>
      <c r="AY2364" s="58"/>
    </row>
    <row r="2365" spans="9:51" x14ac:dyDescent="0.25">
      <c r="I2365" s="58"/>
      <c r="J2365" s="59"/>
      <c r="AD2365" s="59"/>
      <c r="AE2365" s="59"/>
      <c r="AF2365" s="60"/>
      <c r="AI2365" s="61"/>
      <c r="AR2365" s="61"/>
      <c r="AY2365" s="58"/>
    </row>
    <row r="2366" spans="9:51" x14ac:dyDescent="0.25">
      <c r="I2366" s="58"/>
      <c r="J2366" s="59"/>
      <c r="AD2366" s="59"/>
      <c r="AE2366" s="59"/>
      <c r="AF2366" s="60"/>
      <c r="AI2366" s="61"/>
      <c r="AR2366" s="61"/>
      <c r="AY2366" s="58"/>
    </row>
    <row r="2367" spans="9:51" x14ac:dyDescent="0.25">
      <c r="I2367" s="58"/>
      <c r="J2367" s="59"/>
      <c r="AD2367" s="59"/>
      <c r="AE2367" s="59"/>
      <c r="AF2367" s="60"/>
      <c r="AI2367" s="61"/>
      <c r="AR2367" s="61"/>
      <c r="AY2367" s="58"/>
    </row>
    <row r="2368" spans="9:51" x14ac:dyDescent="0.25">
      <c r="I2368" s="58"/>
      <c r="J2368" s="59"/>
      <c r="AD2368" s="59"/>
      <c r="AE2368" s="59"/>
      <c r="AF2368" s="60"/>
      <c r="AI2368" s="61"/>
      <c r="AS2368" s="62"/>
      <c r="AY2368" s="58"/>
    </row>
    <row r="2369" spans="9:51" x14ac:dyDescent="0.25">
      <c r="I2369" s="58"/>
      <c r="J2369" s="59"/>
      <c r="AD2369" s="59"/>
      <c r="AE2369" s="59"/>
      <c r="AF2369" s="60"/>
      <c r="AI2369" s="61"/>
      <c r="AS2369" s="62"/>
      <c r="AY2369" s="58"/>
    </row>
    <row r="2370" spans="9:51" x14ac:dyDescent="0.25">
      <c r="I2370" s="58"/>
      <c r="J2370" s="59"/>
      <c r="AD2370" s="59"/>
      <c r="AE2370" s="59"/>
      <c r="AF2370" s="60"/>
      <c r="AI2370" s="61"/>
      <c r="AS2370" s="62"/>
      <c r="AY2370" s="58"/>
    </row>
    <row r="2371" spans="9:51" x14ac:dyDescent="0.25">
      <c r="I2371" s="58"/>
      <c r="J2371" s="59"/>
      <c r="AD2371" s="59"/>
      <c r="AE2371" s="59"/>
      <c r="AF2371" s="60"/>
      <c r="AI2371" s="61"/>
      <c r="AS2371" s="62"/>
      <c r="AY2371" s="58"/>
    </row>
    <row r="2372" spans="9:51" x14ac:dyDescent="0.25">
      <c r="I2372" s="58"/>
      <c r="J2372" s="59"/>
      <c r="AD2372" s="59"/>
      <c r="AE2372" s="59"/>
      <c r="AF2372" s="60"/>
      <c r="AI2372" s="61"/>
      <c r="AS2372" s="62"/>
      <c r="AY2372" s="58"/>
    </row>
    <row r="2373" spans="9:51" x14ac:dyDescent="0.25">
      <c r="I2373" s="58"/>
      <c r="J2373" s="59"/>
      <c r="AD2373" s="59"/>
      <c r="AE2373" s="59"/>
      <c r="AF2373" s="60"/>
      <c r="AI2373" s="61"/>
      <c r="AR2373" s="61"/>
      <c r="AY2373" s="58"/>
    </row>
    <row r="2374" spans="9:51" x14ac:dyDescent="0.25">
      <c r="I2374" s="58"/>
      <c r="J2374" s="59"/>
      <c r="AD2374" s="59"/>
      <c r="AE2374" s="59"/>
      <c r="AF2374" s="60"/>
      <c r="AI2374" s="61"/>
      <c r="AS2374" s="62"/>
      <c r="AY2374" s="58"/>
    </row>
    <row r="2375" spans="9:51" x14ac:dyDescent="0.25">
      <c r="I2375" s="58"/>
      <c r="J2375" s="59"/>
      <c r="AD2375" s="59"/>
      <c r="AE2375" s="59"/>
      <c r="AF2375" s="60"/>
      <c r="AI2375" s="61"/>
      <c r="AR2375" s="61"/>
      <c r="AY2375" s="58"/>
    </row>
    <row r="2376" spans="9:51" x14ac:dyDescent="0.25">
      <c r="I2376" s="58"/>
      <c r="J2376" s="59"/>
      <c r="AD2376" s="59"/>
      <c r="AE2376" s="59"/>
      <c r="AF2376" s="60"/>
      <c r="AI2376" s="61"/>
      <c r="AS2376" s="62"/>
      <c r="AY2376" s="58"/>
    </row>
    <row r="2377" spans="9:51" x14ac:dyDescent="0.25">
      <c r="I2377" s="58"/>
      <c r="J2377" s="59"/>
      <c r="AD2377" s="59"/>
      <c r="AE2377" s="59"/>
      <c r="AF2377" s="60"/>
      <c r="AI2377" s="61"/>
      <c r="AS2377" s="62"/>
      <c r="AY2377" s="58"/>
    </row>
    <row r="2378" spans="9:51" x14ac:dyDescent="0.25">
      <c r="I2378" s="58"/>
      <c r="J2378" s="59"/>
      <c r="AD2378" s="59"/>
      <c r="AE2378" s="59"/>
      <c r="AF2378" s="60"/>
      <c r="AI2378" s="61"/>
      <c r="AK2378" s="59"/>
      <c r="AL2378" s="59"/>
      <c r="AM2378" s="60"/>
      <c r="AP2378" s="61"/>
      <c r="AS2378" s="62"/>
      <c r="AY2378" s="58"/>
    </row>
    <row r="2379" spans="9:51" x14ac:dyDescent="0.25">
      <c r="I2379" s="58"/>
      <c r="J2379" s="59"/>
      <c r="AD2379" s="59"/>
      <c r="AE2379" s="59"/>
      <c r="AF2379" s="60"/>
      <c r="AI2379" s="61"/>
      <c r="AS2379" s="62"/>
      <c r="AY2379" s="58"/>
    </row>
    <row r="2380" spans="9:51" x14ac:dyDescent="0.25">
      <c r="I2380" s="58"/>
      <c r="J2380" s="59"/>
      <c r="AD2380" s="59"/>
      <c r="AE2380" s="59"/>
      <c r="AF2380" s="60"/>
      <c r="AI2380" s="61"/>
      <c r="AS2380" s="62"/>
      <c r="AY2380" s="58"/>
    </row>
    <row r="2381" spans="9:51" x14ac:dyDescent="0.25">
      <c r="I2381" s="58"/>
      <c r="J2381" s="59"/>
      <c r="AD2381" s="59"/>
      <c r="AE2381" s="59"/>
      <c r="AF2381" s="60"/>
      <c r="AI2381" s="61"/>
      <c r="AR2381" s="61"/>
      <c r="AY2381" s="58"/>
    </row>
    <row r="2382" spans="9:51" x14ac:dyDescent="0.25">
      <c r="I2382" s="58"/>
      <c r="J2382" s="59"/>
      <c r="AD2382" s="59"/>
      <c r="AE2382" s="59"/>
      <c r="AF2382" s="60"/>
      <c r="AI2382" s="61"/>
      <c r="AS2382" s="62"/>
      <c r="AY2382" s="58"/>
    </row>
    <row r="2383" spans="9:51" x14ac:dyDescent="0.25">
      <c r="I2383" s="58"/>
      <c r="J2383" s="59"/>
      <c r="AD2383" s="59"/>
      <c r="AE2383" s="59"/>
      <c r="AF2383" s="60"/>
      <c r="AI2383" s="61"/>
      <c r="AS2383" s="62"/>
      <c r="AY2383" s="58"/>
    </row>
    <row r="2384" spans="9:51" x14ac:dyDescent="0.25">
      <c r="I2384" s="58"/>
      <c r="J2384" s="59"/>
      <c r="AD2384" s="59"/>
      <c r="AE2384" s="59"/>
      <c r="AF2384" s="60"/>
      <c r="AI2384" s="61"/>
      <c r="AS2384" s="62"/>
      <c r="AY2384" s="58"/>
    </row>
    <row r="2385" spans="9:51" x14ac:dyDescent="0.25">
      <c r="I2385" s="58"/>
      <c r="J2385" s="59"/>
      <c r="AD2385" s="59"/>
      <c r="AE2385" s="59"/>
      <c r="AF2385" s="60"/>
      <c r="AI2385" s="61"/>
      <c r="AR2385" s="61"/>
      <c r="AY2385" s="58"/>
    </row>
    <row r="2386" spans="9:51" x14ac:dyDescent="0.25">
      <c r="I2386" s="58"/>
      <c r="J2386" s="59"/>
      <c r="AD2386" s="59"/>
      <c r="AE2386" s="59"/>
      <c r="AF2386" s="60"/>
      <c r="AI2386" s="61"/>
      <c r="AS2386" s="62"/>
      <c r="AY2386" s="58"/>
    </row>
    <row r="2387" spans="9:51" x14ac:dyDescent="0.25">
      <c r="I2387" s="58"/>
      <c r="J2387" s="59"/>
      <c r="AD2387" s="59"/>
      <c r="AE2387" s="59"/>
      <c r="AF2387" s="60"/>
      <c r="AI2387" s="61"/>
      <c r="AS2387" s="62"/>
      <c r="AY2387" s="58"/>
    </row>
    <row r="2388" spans="9:51" x14ac:dyDescent="0.25">
      <c r="I2388" s="58"/>
      <c r="J2388" s="59"/>
      <c r="AD2388" s="59"/>
      <c r="AE2388" s="59"/>
      <c r="AF2388" s="60"/>
      <c r="AI2388" s="61"/>
      <c r="AS2388" s="62"/>
      <c r="AY2388" s="58"/>
    </row>
    <row r="2389" spans="9:51" x14ac:dyDescent="0.25">
      <c r="I2389" s="58"/>
      <c r="J2389" s="59"/>
      <c r="AD2389" s="59"/>
      <c r="AE2389" s="59"/>
      <c r="AF2389" s="60"/>
      <c r="AI2389" s="61"/>
      <c r="AR2389" s="61"/>
      <c r="AY2389" s="58"/>
    </row>
    <row r="2390" spans="9:51" x14ac:dyDescent="0.25">
      <c r="I2390" s="58"/>
      <c r="J2390" s="59"/>
      <c r="AD2390" s="59"/>
      <c r="AE2390" s="59"/>
      <c r="AF2390" s="60"/>
      <c r="AI2390" s="61"/>
      <c r="AK2390" s="59"/>
      <c r="AL2390" s="59"/>
      <c r="AM2390" s="60"/>
      <c r="AP2390" s="61"/>
      <c r="AS2390" s="62"/>
      <c r="AY2390" s="58"/>
    </row>
    <row r="2391" spans="9:51" x14ac:dyDescent="0.25">
      <c r="I2391" s="58"/>
      <c r="J2391" s="59"/>
      <c r="AD2391" s="59"/>
      <c r="AE2391" s="59"/>
      <c r="AF2391" s="60"/>
      <c r="AI2391" s="61"/>
      <c r="AS2391" s="62"/>
      <c r="AY2391" s="58"/>
    </row>
    <row r="2392" spans="9:51" x14ac:dyDescent="0.25">
      <c r="I2392" s="58"/>
      <c r="J2392" s="59"/>
      <c r="AD2392" s="59"/>
      <c r="AE2392" s="59"/>
      <c r="AF2392" s="60"/>
      <c r="AI2392" s="61"/>
      <c r="AR2392" s="61"/>
      <c r="AY2392" s="58"/>
    </row>
    <row r="2393" spans="9:51" x14ac:dyDescent="0.25">
      <c r="I2393" s="58"/>
      <c r="J2393" s="59"/>
      <c r="AD2393" s="59"/>
      <c r="AE2393" s="59"/>
      <c r="AF2393" s="60"/>
      <c r="AI2393" s="61"/>
      <c r="AS2393" s="62"/>
      <c r="AY2393" s="58"/>
    </row>
    <row r="2394" spans="9:51" x14ac:dyDescent="0.25">
      <c r="I2394" s="58"/>
      <c r="J2394" s="59"/>
      <c r="AD2394" s="59"/>
      <c r="AE2394" s="59"/>
      <c r="AF2394" s="60"/>
      <c r="AI2394" s="61"/>
      <c r="AR2394" s="61"/>
      <c r="AY2394" s="58"/>
    </row>
    <row r="2395" spans="9:51" x14ac:dyDescent="0.25">
      <c r="I2395" s="58"/>
      <c r="J2395" s="59"/>
      <c r="AD2395" s="59"/>
      <c r="AE2395" s="59"/>
      <c r="AF2395" s="60"/>
      <c r="AI2395" s="61"/>
      <c r="AR2395" s="61"/>
      <c r="AY2395" s="58"/>
    </row>
    <row r="2396" spans="9:51" x14ac:dyDescent="0.25">
      <c r="I2396" s="58"/>
      <c r="J2396" s="59"/>
      <c r="AD2396" s="59"/>
      <c r="AE2396" s="59"/>
      <c r="AF2396" s="60"/>
      <c r="AI2396" s="61"/>
      <c r="AK2396" s="59"/>
      <c r="AL2396" s="59"/>
      <c r="AM2396" s="60"/>
      <c r="AP2396" s="61"/>
      <c r="AS2396" s="62"/>
      <c r="AY2396" s="58"/>
    </row>
    <row r="2397" spans="9:51" x14ac:dyDescent="0.25">
      <c r="I2397" s="58"/>
      <c r="J2397" s="59"/>
      <c r="AD2397" s="59"/>
      <c r="AE2397" s="59"/>
      <c r="AF2397" s="60"/>
      <c r="AI2397" s="61"/>
      <c r="AR2397" s="61"/>
      <c r="AY2397" s="58"/>
    </row>
    <row r="2398" spans="9:51" x14ac:dyDescent="0.25">
      <c r="I2398" s="58"/>
      <c r="J2398" s="59"/>
      <c r="AD2398" s="59"/>
      <c r="AE2398" s="59"/>
      <c r="AF2398" s="60"/>
      <c r="AI2398" s="61"/>
      <c r="AR2398" s="61"/>
      <c r="AY2398" s="58"/>
    </row>
    <row r="2399" spans="9:51" x14ac:dyDescent="0.25">
      <c r="I2399" s="58"/>
      <c r="J2399" s="59"/>
      <c r="AD2399" s="59"/>
      <c r="AE2399" s="59"/>
      <c r="AF2399" s="60"/>
      <c r="AI2399" s="61"/>
      <c r="AS2399" s="62"/>
      <c r="AY2399" s="58"/>
    </row>
    <row r="2400" spans="9:51" x14ac:dyDescent="0.25">
      <c r="I2400" s="58"/>
      <c r="J2400" s="59"/>
      <c r="AD2400" s="59"/>
      <c r="AE2400" s="59"/>
      <c r="AF2400" s="60"/>
      <c r="AI2400" s="61"/>
      <c r="AR2400" s="61"/>
      <c r="AY2400" s="58"/>
    </row>
    <row r="2401" spans="9:51" x14ac:dyDescent="0.25">
      <c r="I2401" s="58"/>
      <c r="J2401" s="59"/>
      <c r="AD2401" s="59"/>
      <c r="AE2401" s="59"/>
      <c r="AF2401" s="60"/>
      <c r="AI2401" s="61"/>
      <c r="AK2401" s="59"/>
      <c r="AL2401" s="59"/>
      <c r="AM2401" s="60"/>
      <c r="AP2401" s="61"/>
      <c r="AS2401" s="62"/>
      <c r="AY2401" s="58"/>
    </row>
    <row r="2402" spans="9:51" x14ac:dyDescent="0.25">
      <c r="I2402" s="58"/>
      <c r="J2402" s="59"/>
      <c r="AD2402" s="59"/>
      <c r="AE2402" s="59"/>
      <c r="AF2402" s="60"/>
      <c r="AI2402" s="61"/>
      <c r="AR2402" s="61"/>
      <c r="AY2402" s="58"/>
    </row>
    <row r="2403" spans="9:51" x14ac:dyDescent="0.25">
      <c r="I2403" s="58"/>
      <c r="J2403" s="59"/>
      <c r="AD2403" s="59"/>
      <c r="AE2403" s="59"/>
      <c r="AF2403" s="60"/>
      <c r="AI2403" s="61"/>
      <c r="AS2403" s="62"/>
      <c r="AY2403" s="58"/>
    </row>
    <row r="2404" spans="9:51" x14ac:dyDescent="0.25">
      <c r="I2404" s="58"/>
      <c r="J2404" s="59"/>
      <c r="AD2404" s="59"/>
      <c r="AE2404" s="59"/>
      <c r="AF2404" s="60"/>
      <c r="AI2404" s="61"/>
      <c r="AR2404" s="61"/>
      <c r="AY2404" s="58"/>
    </row>
    <row r="2405" spans="9:51" x14ac:dyDescent="0.25">
      <c r="I2405" s="58"/>
      <c r="J2405" s="59"/>
      <c r="AD2405" s="59"/>
      <c r="AE2405" s="59"/>
      <c r="AF2405" s="60"/>
      <c r="AI2405" s="61"/>
      <c r="AK2405" s="59"/>
      <c r="AL2405" s="59"/>
      <c r="AM2405" s="60"/>
      <c r="AP2405" s="61"/>
      <c r="AS2405" s="62"/>
      <c r="AY2405" s="58"/>
    </row>
    <row r="2406" spans="9:51" x14ac:dyDescent="0.25">
      <c r="I2406" s="58"/>
      <c r="J2406" s="59"/>
      <c r="AD2406" s="59"/>
      <c r="AE2406" s="59"/>
      <c r="AF2406" s="60"/>
      <c r="AI2406" s="61"/>
      <c r="AR2406" s="61"/>
      <c r="AY2406" s="58"/>
    </row>
    <row r="2407" spans="9:51" x14ac:dyDescent="0.25">
      <c r="I2407" s="58"/>
      <c r="J2407" s="59"/>
      <c r="AD2407" s="59"/>
      <c r="AE2407" s="59"/>
      <c r="AF2407" s="60"/>
      <c r="AI2407" s="61"/>
      <c r="AR2407" s="61"/>
      <c r="AY2407" s="58"/>
    </row>
    <row r="2408" spans="9:51" x14ac:dyDescent="0.25">
      <c r="I2408" s="58"/>
      <c r="J2408" s="59"/>
      <c r="AD2408" s="59"/>
      <c r="AE2408" s="59"/>
      <c r="AF2408" s="60"/>
      <c r="AI2408" s="61"/>
      <c r="AR2408" s="61"/>
      <c r="AY2408" s="58"/>
    </row>
    <row r="2409" spans="9:51" x14ac:dyDescent="0.25">
      <c r="I2409" s="58"/>
      <c r="J2409" s="59"/>
      <c r="AD2409" s="59"/>
      <c r="AE2409" s="59"/>
      <c r="AF2409" s="60"/>
      <c r="AI2409" s="61"/>
      <c r="AK2409" s="59"/>
      <c r="AL2409" s="59"/>
      <c r="AM2409" s="60"/>
      <c r="AP2409" s="61"/>
      <c r="AS2409" s="62"/>
      <c r="AY2409" s="58"/>
    </row>
    <row r="2410" spans="9:51" x14ac:dyDescent="0.25">
      <c r="I2410" s="58"/>
      <c r="J2410" s="59"/>
      <c r="AD2410" s="59"/>
      <c r="AE2410" s="59"/>
      <c r="AF2410" s="60"/>
      <c r="AI2410" s="61"/>
      <c r="AR2410" s="61"/>
      <c r="AY2410" s="58"/>
    </row>
    <row r="2411" spans="9:51" x14ac:dyDescent="0.25">
      <c r="I2411" s="58"/>
      <c r="J2411" s="59"/>
      <c r="AD2411" s="59"/>
      <c r="AE2411" s="59"/>
      <c r="AF2411" s="60"/>
      <c r="AI2411" s="61"/>
      <c r="AS2411" s="62"/>
      <c r="AY2411" s="58"/>
    </row>
    <row r="2412" spans="9:51" x14ac:dyDescent="0.25">
      <c r="I2412" s="58"/>
      <c r="J2412" s="59"/>
      <c r="AD2412" s="59"/>
      <c r="AE2412" s="59"/>
      <c r="AF2412" s="60"/>
      <c r="AI2412" s="61"/>
      <c r="AR2412" s="61"/>
      <c r="AY2412" s="58"/>
    </row>
    <row r="2413" spans="9:51" x14ac:dyDescent="0.25">
      <c r="I2413" s="58"/>
      <c r="J2413" s="59"/>
      <c r="AD2413" s="59"/>
      <c r="AE2413" s="59"/>
      <c r="AF2413" s="60"/>
      <c r="AI2413" s="61"/>
      <c r="AR2413" s="61"/>
      <c r="AY2413" s="58"/>
    </row>
    <row r="2414" spans="9:51" x14ac:dyDescent="0.25">
      <c r="I2414" s="58"/>
      <c r="J2414" s="59"/>
      <c r="AD2414" s="59"/>
      <c r="AE2414" s="59"/>
      <c r="AF2414" s="60"/>
      <c r="AI2414" s="61"/>
      <c r="AR2414" s="61"/>
      <c r="AY2414" s="58"/>
    </row>
    <row r="2415" spans="9:51" x14ac:dyDescent="0.25">
      <c r="I2415" s="58"/>
      <c r="J2415" s="59"/>
      <c r="AD2415" s="59"/>
      <c r="AE2415" s="59"/>
      <c r="AF2415" s="60"/>
      <c r="AI2415" s="61"/>
      <c r="AR2415" s="61"/>
      <c r="AY2415" s="58"/>
    </row>
    <row r="2416" spans="9:51" x14ac:dyDescent="0.25">
      <c r="I2416" s="58"/>
      <c r="J2416" s="59"/>
      <c r="AD2416" s="59"/>
      <c r="AE2416" s="59"/>
      <c r="AF2416" s="60"/>
      <c r="AI2416" s="61"/>
      <c r="AS2416" s="62"/>
      <c r="AY2416" s="58"/>
    </row>
    <row r="2417" spans="9:51" x14ac:dyDescent="0.25">
      <c r="I2417" s="58"/>
      <c r="J2417" s="59"/>
      <c r="AD2417" s="59"/>
      <c r="AE2417" s="59"/>
      <c r="AF2417" s="60"/>
      <c r="AI2417" s="61"/>
      <c r="AR2417" s="61"/>
      <c r="AY2417" s="58"/>
    </row>
    <row r="2418" spans="9:51" x14ac:dyDescent="0.25">
      <c r="I2418" s="58"/>
      <c r="J2418" s="59"/>
      <c r="AD2418" s="59"/>
      <c r="AE2418" s="59"/>
      <c r="AF2418" s="60"/>
      <c r="AI2418" s="61"/>
      <c r="AS2418" s="62"/>
      <c r="AY2418" s="58"/>
    </row>
    <row r="2419" spans="9:51" x14ac:dyDescent="0.25">
      <c r="I2419" s="58"/>
      <c r="J2419" s="59"/>
      <c r="AD2419" s="59"/>
      <c r="AE2419" s="59"/>
      <c r="AF2419" s="60"/>
      <c r="AI2419" s="61"/>
      <c r="AR2419" s="61"/>
      <c r="AY2419" s="58"/>
    </row>
    <row r="2420" spans="9:51" x14ac:dyDescent="0.25">
      <c r="I2420" s="58"/>
      <c r="J2420" s="59"/>
      <c r="AD2420" s="59"/>
      <c r="AE2420" s="59"/>
      <c r="AF2420" s="60"/>
      <c r="AI2420" s="61"/>
      <c r="AS2420" s="62"/>
      <c r="AY2420" s="58"/>
    </row>
    <row r="2421" spans="9:51" x14ac:dyDescent="0.25">
      <c r="I2421" s="58"/>
      <c r="J2421" s="59"/>
      <c r="AD2421" s="59"/>
      <c r="AE2421" s="59"/>
      <c r="AF2421" s="60"/>
      <c r="AI2421" s="61"/>
      <c r="AS2421" s="62"/>
      <c r="AY2421" s="58"/>
    </row>
    <row r="2422" spans="9:51" x14ac:dyDescent="0.25">
      <c r="I2422" s="58"/>
      <c r="J2422" s="59"/>
      <c r="AD2422" s="59"/>
      <c r="AE2422" s="59"/>
      <c r="AF2422" s="60"/>
      <c r="AI2422" s="61"/>
      <c r="AR2422" s="61"/>
      <c r="AY2422" s="58"/>
    </row>
    <row r="2423" spans="9:51" x14ac:dyDescent="0.25">
      <c r="I2423" s="58"/>
      <c r="J2423" s="59"/>
      <c r="AD2423" s="59"/>
      <c r="AE2423" s="59"/>
      <c r="AF2423" s="60"/>
      <c r="AI2423" s="61"/>
      <c r="AR2423" s="61"/>
      <c r="AY2423" s="58"/>
    </row>
    <row r="2424" spans="9:51" x14ac:dyDescent="0.25">
      <c r="I2424" s="58"/>
      <c r="J2424" s="59"/>
      <c r="AD2424" s="59"/>
      <c r="AE2424" s="59"/>
      <c r="AF2424" s="60"/>
      <c r="AI2424" s="61"/>
      <c r="AS2424" s="62"/>
      <c r="AY2424" s="58"/>
    </row>
    <row r="2425" spans="9:51" x14ac:dyDescent="0.25">
      <c r="I2425" s="58"/>
      <c r="J2425" s="59"/>
      <c r="AD2425" s="59"/>
      <c r="AE2425" s="59"/>
      <c r="AF2425" s="60"/>
      <c r="AI2425" s="61"/>
      <c r="AR2425" s="61"/>
      <c r="AY2425" s="58"/>
    </row>
    <row r="2426" spans="9:51" x14ac:dyDescent="0.25">
      <c r="I2426" s="58"/>
      <c r="J2426" s="59"/>
      <c r="AD2426" s="59"/>
      <c r="AE2426" s="59"/>
      <c r="AF2426" s="60"/>
      <c r="AI2426" s="61"/>
      <c r="AR2426" s="61"/>
      <c r="AY2426" s="58"/>
    </row>
    <row r="2427" spans="9:51" x14ac:dyDescent="0.25">
      <c r="I2427" s="58"/>
      <c r="J2427" s="59"/>
      <c r="AD2427" s="59"/>
      <c r="AE2427" s="59"/>
      <c r="AF2427" s="60"/>
      <c r="AI2427" s="61"/>
      <c r="AR2427" s="61"/>
      <c r="AY2427" s="58"/>
    </row>
    <row r="2428" spans="9:51" x14ac:dyDescent="0.25">
      <c r="I2428" s="58"/>
      <c r="J2428" s="59"/>
      <c r="AD2428" s="59"/>
      <c r="AE2428" s="59"/>
      <c r="AF2428" s="60"/>
      <c r="AI2428" s="61"/>
      <c r="AS2428" s="62"/>
      <c r="AY2428" s="58"/>
    </row>
    <row r="2429" spans="9:51" x14ac:dyDescent="0.25">
      <c r="I2429" s="58"/>
      <c r="J2429" s="59"/>
      <c r="AD2429" s="59"/>
      <c r="AE2429" s="59"/>
      <c r="AF2429" s="60"/>
      <c r="AI2429" s="61"/>
      <c r="AR2429" s="61"/>
      <c r="AY2429" s="58"/>
    </row>
    <row r="2430" spans="9:51" x14ac:dyDescent="0.25">
      <c r="I2430" s="58"/>
      <c r="J2430" s="59"/>
      <c r="AD2430" s="59"/>
      <c r="AE2430" s="59"/>
      <c r="AF2430" s="60"/>
      <c r="AI2430" s="61"/>
      <c r="AK2430" s="59"/>
      <c r="AL2430" s="59"/>
      <c r="AM2430" s="60"/>
      <c r="AP2430" s="61"/>
      <c r="AS2430" s="62"/>
      <c r="AY2430" s="58"/>
    </row>
    <row r="2431" spans="9:51" x14ac:dyDescent="0.25">
      <c r="I2431" s="58"/>
      <c r="J2431" s="59"/>
      <c r="AD2431" s="59"/>
      <c r="AE2431" s="59"/>
      <c r="AF2431" s="60"/>
      <c r="AI2431" s="61"/>
      <c r="AR2431" s="61"/>
      <c r="AY2431" s="58"/>
    </row>
    <row r="2432" spans="9:51" x14ac:dyDescent="0.25">
      <c r="I2432" s="58"/>
      <c r="J2432" s="59"/>
      <c r="AD2432" s="59"/>
      <c r="AE2432" s="59"/>
      <c r="AF2432" s="60"/>
      <c r="AI2432" s="61"/>
      <c r="AR2432" s="61"/>
      <c r="AY2432" s="58"/>
    </row>
    <row r="2433" spans="9:51" x14ac:dyDescent="0.25">
      <c r="I2433" s="58"/>
      <c r="J2433" s="59"/>
      <c r="AD2433" s="59"/>
      <c r="AE2433" s="59"/>
      <c r="AF2433" s="60"/>
      <c r="AI2433" s="61"/>
      <c r="AR2433" s="61"/>
      <c r="AY2433" s="58"/>
    </row>
    <row r="2434" spans="9:51" x14ac:dyDescent="0.25">
      <c r="I2434" s="58"/>
      <c r="J2434" s="59"/>
      <c r="AD2434" s="59"/>
      <c r="AE2434" s="59"/>
      <c r="AF2434" s="60"/>
      <c r="AI2434" s="61"/>
      <c r="AR2434" s="61"/>
      <c r="AY2434" s="58"/>
    </row>
    <row r="2435" spans="9:51" x14ac:dyDescent="0.25">
      <c r="I2435" s="58"/>
      <c r="J2435" s="59"/>
      <c r="AD2435" s="59"/>
      <c r="AE2435" s="59"/>
      <c r="AF2435" s="60"/>
      <c r="AI2435" s="61"/>
      <c r="AR2435" s="61"/>
      <c r="AY2435" s="58"/>
    </row>
    <row r="2436" spans="9:51" x14ac:dyDescent="0.25">
      <c r="I2436" s="58"/>
      <c r="J2436" s="59"/>
      <c r="AD2436" s="59"/>
      <c r="AE2436" s="59"/>
      <c r="AF2436" s="60"/>
      <c r="AI2436" s="61"/>
      <c r="AR2436" s="61"/>
      <c r="AY2436" s="58"/>
    </row>
    <row r="2437" spans="9:51" x14ac:dyDescent="0.25">
      <c r="I2437" s="58"/>
      <c r="J2437" s="59"/>
      <c r="AD2437" s="59"/>
      <c r="AE2437" s="59"/>
      <c r="AF2437" s="60"/>
      <c r="AI2437" s="61"/>
      <c r="AS2437" s="62"/>
      <c r="AY2437" s="58"/>
    </row>
    <row r="2438" spans="9:51" x14ac:dyDescent="0.25">
      <c r="I2438" s="58"/>
      <c r="J2438" s="59"/>
      <c r="AD2438" s="59"/>
      <c r="AE2438" s="59"/>
      <c r="AF2438" s="60"/>
      <c r="AI2438" s="61"/>
      <c r="AR2438" s="61"/>
      <c r="AY2438" s="58"/>
    </row>
    <row r="2439" spans="9:51" x14ac:dyDescent="0.25">
      <c r="I2439" s="58"/>
      <c r="J2439" s="59"/>
      <c r="AD2439" s="59"/>
      <c r="AE2439" s="59"/>
      <c r="AF2439" s="60"/>
      <c r="AI2439" s="61"/>
      <c r="AR2439" s="61"/>
      <c r="AY2439" s="58"/>
    </row>
    <row r="2440" spans="9:51" x14ac:dyDescent="0.25">
      <c r="I2440" s="58"/>
      <c r="J2440" s="59"/>
      <c r="AD2440" s="59"/>
      <c r="AE2440" s="59"/>
      <c r="AF2440" s="60"/>
      <c r="AI2440" s="61"/>
      <c r="AR2440" s="61"/>
      <c r="AY2440" s="58"/>
    </row>
    <row r="2441" spans="9:51" x14ac:dyDescent="0.25">
      <c r="I2441" s="58"/>
      <c r="J2441" s="59"/>
      <c r="AD2441" s="59"/>
      <c r="AE2441" s="59"/>
      <c r="AF2441" s="60"/>
      <c r="AI2441" s="61"/>
      <c r="AS2441" s="62"/>
      <c r="AY2441" s="58"/>
    </row>
    <row r="2442" spans="9:51" x14ac:dyDescent="0.25">
      <c r="I2442" s="58"/>
      <c r="J2442" s="59"/>
      <c r="AD2442" s="59"/>
      <c r="AE2442" s="59"/>
      <c r="AF2442" s="60"/>
      <c r="AI2442" s="61"/>
      <c r="AS2442" s="62"/>
      <c r="AY2442" s="58"/>
    </row>
    <row r="2443" spans="9:51" x14ac:dyDescent="0.25">
      <c r="I2443" s="58"/>
      <c r="J2443" s="59"/>
      <c r="AD2443" s="59"/>
      <c r="AE2443" s="59"/>
      <c r="AF2443" s="60"/>
      <c r="AI2443" s="61"/>
      <c r="AR2443" s="61"/>
      <c r="AY2443" s="58"/>
    </row>
    <row r="2444" spans="9:51" x14ac:dyDescent="0.25">
      <c r="I2444" s="58"/>
      <c r="J2444" s="59"/>
      <c r="AD2444" s="59"/>
      <c r="AE2444" s="59"/>
      <c r="AF2444" s="60"/>
      <c r="AI2444" s="61"/>
      <c r="AR2444" s="61"/>
      <c r="AY2444" s="58"/>
    </row>
    <row r="2445" spans="9:51" x14ac:dyDescent="0.25">
      <c r="I2445" s="58"/>
      <c r="J2445" s="59"/>
      <c r="AD2445" s="59"/>
      <c r="AE2445" s="59"/>
      <c r="AF2445" s="60"/>
      <c r="AI2445" s="61"/>
      <c r="AR2445" s="61"/>
      <c r="AY2445" s="58"/>
    </row>
    <row r="2446" spans="9:51" x14ac:dyDescent="0.25">
      <c r="I2446" s="58"/>
      <c r="J2446" s="59"/>
      <c r="AD2446" s="59"/>
      <c r="AE2446" s="59"/>
      <c r="AF2446" s="60"/>
      <c r="AI2446" s="61"/>
      <c r="AR2446" s="61"/>
      <c r="AY2446" s="58"/>
    </row>
    <row r="2447" spans="9:51" x14ac:dyDescent="0.25">
      <c r="I2447" s="58"/>
      <c r="J2447" s="59"/>
      <c r="AD2447" s="59"/>
      <c r="AE2447" s="59"/>
      <c r="AF2447" s="60"/>
      <c r="AI2447" s="61"/>
      <c r="AR2447" s="61"/>
      <c r="AY2447" s="58"/>
    </row>
    <row r="2448" spans="9:51" x14ac:dyDescent="0.25">
      <c r="I2448" s="58"/>
      <c r="J2448" s="59"/>
      <c r="AD2448" s="59"/>
      <c r="AE2448" s="59"/>
      <c r="AF2448" s="60"/>
      <c r="AI2448" s="61"/>
      <c r="AR2448" s="61"/>
      <c r="AY2448" s="58"/>
    </row>
    <row r="2449" spans="9:51" x14ac:dyDescent="0.25">
      <c r="I2449" s="58"/>
      <c r="J2449" s="59"/>
      <c r="AD2449" s="59"/>
      <c r="AE2449" s="59"/>
      <c r="AF2449" s="60"/>
      <c r="AI2449" s="61"/>
      <c r="AR2449" s="61"/>
      <c r="AY2449" s="58"/>
    </row>
    <row r="2450" spans="9:51" x14ac:dyDescent="0.25">
      <c r="I2450" s="58"/>
      <c r="J2450" s="59"/>
      <c r="AD2450" s="59"/>
      <c r="AE2450" s="59"/>
      <c r="AF2450" s="60"/>
      <c r="AI2450" s="61"/>
      <c r="AR2450" s="61"/>
      <c r="AY2450" s="58"/>
    </row>
    <row r="2451" spans="9:51" x14ac:dyDescent="0.25">
      <c r="I2451" s="58"/>
      <c r="J2451" s="59"/>
      <c r="AD2451" s="59"/>
      <c r="AE2451" s="59"/>
      <c r="AF2451" s="60"/>
      <c r="AI2451" s="61"/>
      <c r="AS2451" s="62"/>
      <c r="AY2451" s="58"/>
    </row>
    <row r="2452" spans="9:51" x14ac:dyDescent="0.25">
      <c r="I2452" s="58"/>
      <c r="J2452" s="59"/>
      <c r="AD2452" s="59"/>
      <c r="AE2452" s="59"/>
      <c r="AF2452" s="60"/>
      <c r="AI2452" s="61"/>
      <c r="AR2452" s="61"/>
      <c r="AY2452" s="58"/>
    </row>
    <row r="2453" spans="9:51" x14ac:dyDescent="0.25">
      <c r="I2453" s="58"/>
      <c r="J2453" s="59"/>
      <c r="AD2453" s="59"/>
      <c r="AE2453" s="59"/>
      <c r="AF2453" s="60"/>
      <c r="AI2453" s="61"/>
      <c r="AS2453" s="62"/>
      <c r="AY2453" s="58"/>
    </row>
    <row r="2454" spans="9:51" x14ac:dyDescent="0.25">
      <c r="I2454" s="58"/>
      <c r="J2454" s="59"/>
      <c r="AD2454" s="59"/>
      <c r="AE2454" s="59"/>
      <c r="AF2454" s="60"/>
      <c r="AI2454" s="61"/>
      <c r="AS2454" s="62"/>
      <c r="AY2454" s="58"/>
    </row>
    <row r="2455" spans="9:51" x14ac:dyDescent="0.25">
      <c r="I2455" s="58"/>
      <c r="J2455" s="59"/>
      <c r="AD2455" s="59"/>
      <c r="AE2455" s="59"/>
      <c r="AF2455" s="60"/>
      <c r="AI2455" s="61"/>
      <c r="AS2455" s="62"/>
      <c r="AY2455" s="58"/>
    </row>
    <row r="2456" spans="9:51" x14ac:dyDescent="0.25">
      <c r="I2456" s="58"/>
      <c r="J2456" s="59"/>
      <c r="AD2456" s="59"/>
      <c r="AE2456" s="59"/>
      <c r="AF2456" s="60"/>
      <c r="AI2456" s="61"/>
      <c r="AR2456" s="61"/>
      <c r="AY2456" s="58"/>
    </row>
    <row r="2457" spans="9:51" x14ac:dyDescent="0.25">
      <c r="I2457" s="58"/>
      <c r="J2457" s="59"/>
      <c r="AD2457" s="59"/>
      <c r="AE2457" s="59"/>
      <c r="AF2457" s="60"/>
      <c r="AI2457" s="61"/>
      <c r="AS2457" s="62"/>
      <c r="AY2457" s="58"/>
    </row>
    <row r="2458" spans="9:51" x14ac:dyDescent="0.25">
      <c r="I2458" s="58"/>
      <c r="J2458" s="59"/>
      <c r="AD2458" s="59"/>
      <c r="AE2458" s="59"/>
      <c r="AF2458" s="60"/>
      <c r="AI2458" s="61"/>
      <c r="AR2458" s="61"/>
      <c r="AY2458" s="58"/>
    </row>
    <row r="2459" spans="9:51" x14ac:dyDescent="0.25">
      <c r="I2459" s="58"/>
      <c r="J2459" s="59"/>
      <c r="AD2459" s="59"/>
      <c r="AE2459" s="59"/>
      <c r="AF2459" s="60"/>
      <c r="AI2459" s="61"/>
      <c r="AR2459" s="61"/>
      <c r="AY2459" s="58"/>
    </row>
    <row r="2460" spans="9:51" x14ac:dyDescent="0.25">
      <c r="I2460" s="58"/>
      <c r="J2460" s="59"/>
      <c r="AD2460" s="59"/>
      <c r="AE2460" s="59"/>
      <c r="AF2460" s="60"/>
      <c r="AI2460" s="61"/>
      <c r="AS2460" s="62"/>
      <c r="AY2460" s="58"/>
    </row>
    <row r="2461" spans="9:51" x14ac:dyDescent="0.25">
      <c r="I2461" s="58"/>
      <c r="J2461" s="59"/>
      <c r="AD2461" s="59"/>
      <c r="AE2461" s="59"/>
      <c r="AF2461" s="60"/>
      <c r="AI2461" s="61"/>
      <c r="AR2461" s="61"/>
      <c r="AY2461" s="58"/>
    </row>
    <row r="2462" spans="9:51" x14ac:dyDescent="0.25">
      <c r="I2462" s="58"/>
      <c r="J2462" s="59"/>
      <c r="AD2462" s="59"/>
      <c r="AE2462" s="59"/>
      <c r="AF2462" s="60"/>
      <c r="AI2462" s="61"/>
      <c r="AR2462" s="61"/>
      <c r="AY2462" s="58"/>
    </row>
    <row r="2463" spans="9:51" x14ac:dyDescent="0.25">
      <c r="I2463" s="58"/>
      <c r="J2463" s="59"/>
      <c r="AD2463" s="59"/>
      <c r="AE2463" s="59"/>
      <c r="AF2463" s="60"/>
      <c r="AI2463" s="61"/>
      <c r="AR2463" s="61"/>
      <c r="AY2463" s="58"/>
    </row>
    <row r="2464" spans="9:51" x14ac:dyDescent="0.25">
      <c r="I2464" s="58"/>
      <c r="J2464" s="59"/>
      <c r="AD2464" s="59"/>
      <c r="AE2464" s="59"/>
      <c r="AF2464" s="60"/>
      <c r="AI2464" s="61"/>
      <c r="AR2464" s="61"/>
      <c r="AY2464" s="58"/>
    </row>
    <row r="2465" spans="9:51" x14ac:dyDescent="0.25">
      <c r="I2465" s="58"/>
      <c r="J2465" s="59"/>
      <c r="AD2465" s="59"/>
      <c r="AE2465" s="59"/>
      <c r="AF2465" s="60"/>
      <c r="AI2465" s="61"/>
      <c r="AS2465" s="62"/>
      <c r="AY2465" s="58"/>
    </row>
    <row r="2466" spans="9:51" x14ac:dyDescent="0.25">
      <c r="I2466" s="58"/>
      <c r="J2466" s="59"/>
      <c r="AD2466" s="59"/>
      <c r="AE2466" s="59"/>
      <c r="AF2466" s="60"/>
      <c r="AI2466" s="61"/>
      <c r="AR2466" s="61"/>
      <c r="AY2466" s="58"/>
    </row>
    <row r="2467" spans="9:51" x14ac:dyDescent="0.25">
      <c r="I2467" s="58"/>
      <c r="J2467" s="59"/>
      <c r="AD2467" s="59"/>
      <c r="AE2467" s="59"/>
      <c r="AF2467" s="60"/>
      <c r="AI2467" s="61"/>
      <c r="AR2467" s="61"/>
      <c r="AY2467" s="58"/>
    </row>
    <row r="2468" spans="9:51" x14ac:dyDescent="0.25">
      <c r="I2468" s="58"/>
      <c r="J2468" s="59"/>
      <c r="AD2468" s="59"/>
      <c r="AE2468" s="59"/>
      <c r="AF2468" s="60"/>
      <c r="AI2468" s="61"/>
      <c r="AR2468" s="61"/>
      <c r="AY2468" s="58"/>
    </row>
    <row r="2469" spans="9:51" x14ac:dyDescent="0.25">
      <c r="I2469" s="58"/>
      <c r="J2469" s="59"/>
      <c r="AD2469" s="59"/>
      <c r="AE2469" s="59"/>
      <c r="AF2469" s="60"/>
      <c r="AI2469" s="61"/>
      <c r="AS2469" s="62"/>
      <c r="AY2469" s="58"/>
    </row>
    <row r="2470" spans="9:51" x14ac:dyDescent="0.25">
      <c r="I2470" s="58"/>
      <c r="J2470" s="59"/>
      <c r="AD2470" s="59"/>
      <c r="AE2470" s="59"/>
      <c r="AF2470" s="60"/>
      <c r="AI2470" s="61"/>
      <c r="AR2470" s="61"/>
      <c r="AY2470" s="58"/>
    </row>
    <row r="2471" spans="9:51" x14ac:dyDescent="0.25">
      <c r="I2471" s="58"/>
      <c r="J2471" s="59"/>
      <c r="AD2471" s="59"/>
      <c r="AE2471" s="59"/>
      <c r="AF2471" s="60"/>
      <c r="AI2471" s="61"/>
      <c r="AS2471" s="62"/>
      <c r="AY2471" s="58"/>
    </row>
    <row r="2472" spans="9:51" x14ac:dyDescent="0.25">
      <c r="I2472" s="58"/>
      <c r="J2472" s="59"/>
      <c r="AD2472" s="59"/>
      <c r="AE2472" s="59"/>
      <c r="AF2472" s="60"/>
      <c r="AI2472" s="61"/>
      <c r="AK2472" s="59"/>
      <c r="AL2472" s="59"/>
      <c r="AM2472" s="60"/>
      <c r="AP2472" s="61"/>
      <c r="AS2472" s="62"/>
      <c r="AY2472" s="58"/>
    </row>
    <row r="2473" spans="9:51" x14ac:dyDescent="0.25">
      <c r="I2473" s="58"/>
      <c r="J2473" s="59"/>
      <c r="AD2473" s="59"/>
      <c r="AE2473" s="59"/>
      <c r="AF2473" s="60"/>
      <c r="AI2473" s="61"/>
      <c r="AS2473" s="62"/>
      <c r="AY2473" s="58"/>
    </row>
    <row r="2474" spans="9:51" x14ac:dyDescent="0.25">
      <c r="I2474" s="58"/>
      <c r="J2474" s="59"/>
      <c r="AD2474" s="59"/>
      <c r="AE2474" s="59"/>
      <c r="AF2474" s="60"/>
      <c r="AI2474" s="61"/>
      <c r="AS2474" s="62"/>
      <c r="AY2474" s="58"/>
    </row>
    <row r="2475" spans="9:51" x14ac:dyDescent="0.25">
      <c r="I2475" s="58"/>
      <c r="J2475" s="59"/>
      <c r="AD2475" s="59"/>
      <c r="AE2475" s="59"/>
      <c r="AF2475" s="60"/>
      <c r="AI2475" s="61"/>
      <c r="AR2475" s="61"/>
      <c r="AY2475" s="58"/>
    </row>
    <row r="2476" spans="9:51" x14ac:dyDescent="0.25">
      <c r="I2476" s="58"/>
      <c r="J2476" s="59"/>
      <c r="AD2476" s="59"/>
      <c r="AE2476" s="59"/>
      <c r="AF2476" s="60"/>
      <c r="AI2476" s="61"/>
      <c r="AS2476" s="62"/>
      <c r="AY2476" s="58"/>
    </row>
    <row r="2477" spans="9:51" x14ac:dyDescent="0.25">
      <c r="I2477" s="58"/>
      <c r="J2477" s="59"/>
      <c r="AD2477" s="59"/>
      <c r="AE2477" s="59"/>
      <c r="AF2477" s="60"/>
      <c r="AI2477" s="61"/>
      <c r="AR2477" s="61"/>
      <c r="AY2477" s="58"/>
    </row>
    <row r="2478" spans="9:51" x14ac:dyDescent="0.25">
      <c r="I2478" s="58"/>
      <c r="J2478" s="59"/>
      <c r="AD2478" s="59"/>
      <c r="AE2478" s="59"/>
      <c r="AF2478" s="60"/>
      <c r="AI2478" s="61"/>
      <c r="AR2478" s="61"/>
      <c r="AY2478" s="58"/>
    </row>
    <row r="2479" spans="9:51" x14ac:dyDescent="0.25">
      <c r="I2479" s="58"/>
      <c r="J2479" s="59"/>
      <c r="AD2479" s="59"/>
      <c r="AE2479" s="59"/>
      <c r="AF2479" s="60"/>
      <c r="AI2479" s="61"/>
      <c r="AS2479" s="62"/>
      <c r="AY2479" s="58"/>
    </row>
    <row r="2480" spans="9:51" x14ac:dyDescent="0.25">
      <c r="I2480" s="58"/>
      <c r="J2480" s="59"/>
      <c r="AD2480" s="59"/>
      <c r="AE2480" s="59"/>
      <c r="AF2480" s="60"/>
      <c r="AI2480" s="61"/>
      <c r="AS2480" s="62"/>
      <c r="AY2480" s="58"/>
    </row>
    <row r="2481" spans="9:51" x14ac:dyDescent="0.25">
      <c r="I2481" s="58"/>
      <c r="J2481" s="59"/>
      <c r="AD2481" s="59"/>
      <c r="AE2481" s="59"/>
      <c r="AF2481" s="60"/>
      <c r="AI2481" s="61"/>
      <c r="AS2481" s="62"/>
      <c r="AY2481" s="58"/>
    </row>
    <row r="2482" spans="9:51" x14ac:dyDescent="0.25">
      <c r="I2482" s="58"/>
      <c r="J2482" s="59"/>
      <c r="AD2482" s="59"/>
      <c r="AE2482" s="59"/>
      <c r="AF2482" s="60"/>
      <c r="AI2482" s="61"/>
      <c r="AR2482" s="61"/>
      <c r="AY2482" s="58"/>
    </row>
    <row r="2483" spans="9:51" x14ac:dyDescent="0.25">
      <c r="I2483" s="58"/>
      <c r="J2483" s="59"/>
      <c r="AD2483" s="59"/>
      <c r="AE2483" s="59"/>
      <c r="AF2483" s="60"/>
      <c r="AI2483" s="61"/>
      <c r="AR2483" s="61"/>
      <c r="AY2483" s="58"/>
    </row>
    <row r="2484" spans="9:51" x14ac:dyDescent="0.25">
      <c r="I2484" s="58"/>
      <c r="J2484" s="59"/>
      <c r="AD2484" s="59"/>
      <c r="AE2484" s="59"/>
      <c r="AF2484" s="60"/>
      <c r="AI2484" s="61"/>
      <c r="AR2484" s="61"/>
      <c r="AY2484" s="58"/>
    </row>
    <row r="2485" spans="9:51" x14ac:dyDescent="0.25">
      <c r="I2485" s="58"/>
      <c r="J2485" s="59"/>
      <c r="AD2485" s="59"/>
      <c r="AE2485" s="59"/>
      <c r="AF2485" s="60"/>
      <c r="AI2485" s="61"/>
      <c r="AR2485" s="61"/>
      <c r="AY2485" s="58"/>
    </row>
    <row r="2486" spans="9:51" x14ac:dyDescent="0.25">
      <c r="I2486" s="58"/>
      <c r="J2486" s="59"/>
      <c r="AD2486" s="59"/>
      <c r="AE2486" s="59"/>
      <c r="AF2486" s="60"/>
      <c r="AI2486" s="61"/>
      <c r="AR2486" s="61"/>
      <c r="AY2486" s="58"/>
    </row>
    <row r="2487" spans="9:51" x14ac:dyDescent="0.25">
      <c r="I2487" s="58"/>
      <c r="J2487" s="59"/>
      <c r="AD2487" s="59"/>
      <c r="AE2487" s="59"/>
      <c r="AF2487" s="60"/>
      <c r="AI2487" s="61"/>
      <c r="AR2487" s="61"/>
      <c r="AY2487" s="58"/>
    </row>
    <row r="2488" spans="9:51" x14ac:dyDescent="0.25">
      <c r="I2488" s="58"/>
      <c r="J2488" s="59"/>
      <c r="AD2488" s="59"/>
      <c r="AE2488" s="59"/>
      <c r="AF2488" s="60"/>
      <c r="AI2488" s="61"/>
      <c r="AS2488" s="62"/>
      <c r="AY2488" s="58"/>
    </row>
    <row r="2489" spans="9:51" x14ac:dyDescent="0.25">
      <c r="I2489" s="58"/>
      <c r="J2489" s="59"/>
      <c r="AD2489" s="59"/>
      <c r="AE2489" s="59"/>
      <c r="AF2489" s="60"/>
      <c r="AI2489" s="61"/>
      <c r="AS2489" s="62"/>
      <c r="AY2489" s="58"/>
    </row>
    <row r="2490" spans="9:51" x14ac:dyDescent="0.25">
      <c r="I2490" s="58"/>
      <c r="J2490" s="59"/>
      <c r="AD2490" s="59"/>
      <c r="AE2490" s="59"/>
      <c r="AF2490" s="60"/>
      <c r="AI2490" s="61"/>
      <c r="AR2490" s="61"/>
      <c r="AY2490" s="58"/>
    </row>
    <row r="2491" spans="9:51" x14ac:dyDescent="0.25">
      <c r="I2491" s="58"/>
      <c r="J2491" s="59"/>
      <c r="AD2491" s="59"/>
      <c r="AE2491" s="59"/>
      <c r="AF2491" s="60"/>
      <c r="AI2491" s="61"/>
      <c r="AS2491" s="62"/>
      <c r="AY2491" s="58"/>
    </row>
    <row r="2492" spans="9:51" x14ac:dyDescent="0.25">
      <c r="I2492" s="58"/>
      <c r="J2492" s="59"/>
      <c r="AD2492" s="59"/>
      <c r="AE2492" s="59"/>
      <c r="AF2492" s="60"/>
      <c r="AI2492" s="61"/>
      <c r="AR2492" s="61"/>
      <c r="AY2492" s="58"/>
    </row>
    <row r="2493" spans="9:51" x14ac:dyDescent="0.25">
      <c r="I2493" s="58"/>
      <c r="J2493" s="59"/>
      <c r="AD2493" s="59"/>
      <c r="AE2493" s="59"/>
      <c r="AF2493" s="60"/>
      <c r="AI2493" s="61"/>
      <c r="AS2493" s="62"/>
      <c r="AY2493" s="58"/>
    </row>
    <row r="2494" spans="9:51" x14ac:dyDescent="0.25">
      <c r="I2494" s="58"/>
      <c r="J2494" s="59"/>
      <c r="AD2494" s="59"/>
      <c r="AE2494" s="59"/>
      <c r="AF2494" s="60"/>
      <c r="AI2494" s="61"/>
      <c r="AR2494" s="61"/>
      <c r="AY2494" s="58"/>
    </row>
    <row r="2495" spans="9:51" x14ac:dyDescent="0.25">
      <c r="I2495" s="58"/>
      <c r="J2495" s="59"/>
      <c r="AD2495" s="59"/>
      <c r="AE2495" s="59"/>
      <c r="AF2495" s="60"/>
      <c r="AI2495" s="61"/>
      <c r="AR2495" s="61"/>
      <c r="AY2495" s="58"/>
    </row>
    <row r="2496" spans="9:51" x14ac:dyDescent="0.25">
      <c r="I2496" s="58"/>
      <c r="J2496" s="59"/>
      <c r="AD2496" s="59"/>
      <c r="AE2496" s="59"/>
      <c r="AF2496" s="60"/>
      <c r="AI2496" s="61"/>
      <c r="AS2496" s="62"/>
      <c r="AY2496" s="58"/>
    </row>
    <row r="2497" spans="9:51" x14ac:dyDescent="0.25">
      <c r="I2497" s="58"/>
      <c r="J2497" s="59"/>
      <c r="AD2497" s="59"/>
      <c r="AE2497" s="59"/>
      <c r="AF2497" s="60"/>
      <c r="AI2497" s="61"/>
      <c r="AR2497" s="61"/>
      <c r="AY2497" s="58"/>
    </row>
    <row r="2498" spans="9:51" x14ac:dyDescent="0.25">
      <c r="I2498" s="58"/>
      <c r="J2498" s="59"/>
      <c r="AD2498" s="59"/>
      <c r="AE2498" s="59"/>
      <c r="AF2498" s="60"/>
      <c r="AI2498" s="61"/>
      <c r="AR2498" s="61"/>
      <c r="AY2498" s="58"/>
    </row>
    <row r="2499" spans="9:51" x14ac:dyDescent="0.25">
      <c r="I2499" s="58"/>
      <c r="J2499" s="59"/>
      <c r="AD2499" s="59"/>
      <c r="AE2499" s="59"/>
      <c r="AF2499" s="60"/>
      <c r="AI2499" s="61"/>
      <c r="AK2499" s="59"/>
      <c r="AL2499" s="59"/>
      <c r="AM2499" s="60"/>
      <c r="AP2499" s="61"/>
      <c r="AS2499" s="62"/>
      <c r="AY2499" s="58"/>
    </row>
    <row r="2500" spans="9:51" x14ac:dyDescent="0.25">
      <c r="I2500" s="58"/>
      <c r="J2500" s="59"/>
      <c r="AD2500" s="59"/>
      <c r="AE2500" s="59"/>
      <c r="AF2500" s="60"/>
      <c r="AI2500" s="61"/>
      <c r="AS2500" s="62"/>
      <c r="AY2500" s="58"/>
    </row>
    <row r="2501" spans="9:51" x14ac:dyDescent="0.25">
      <c r="I2501" s="58"/>
      <c r="J2501" s="59"/>
      <c r="AD2501" s="59"/>
      <c r="AE2501" s="59"/>
      <c r="AF2501" s="60"/>
      <c r="AI2501" s="61"/>
      <c r="AR2501" s="61"/>
      <c r="AY2501" s="58"/>
    </row>
    <row r="2502" spans="9:51" x14ac:dyDescent="0.25">
      <c r="I2502" s="58"/>
      <c r="J2502" s="59"/>
      <c r="AD2502" s="59"/>
      <c r="AE2502" s="59"/>
      <c r="AF2502" s="60"/>
      <c r="AI2502" s="61"/>
      <c r="AS2502" s="62"/>
      <c r="AY2502" s="58"/>
    </row>
    <row r="2503" spans="9:51" x14ac:dyDescent="0.25">
      <c r="I2503" s="58"/>
      <c r="J2503" s="59"/>
      <c r="AD2503" s="59"/>
      <c r="AE2503" s="59"/>
      <c r="AF2503" s="60"/>
      <c r="AI2503" s="61"/>
      <c r="AR2503" s="61"/>
      <c r="AY2503" s="58"/>
    </row>
    <row r="2504" spans="9:51" x14ac:dyDescent="0.25">
      <c r="I2504" s="58"/>
      <c r="J2504" s="59"/>
      <c r="AD2504" s="59"/>
      <c r="AE2504" s="59"/>
      <c r="AF2504" s="60"/>
      <c r="AI2504" s="61"/>
      <c r="AS2504" s="62"/>
      <c r="AY2504" s="58"/>
    </row>
    <row r="2505" spans="9:51" x14ac:dyDescent="0.25">
      <c r="I2505" s="58"/>
      <c r="J2505" s="59"/>
      <c r="AD2505" s="59"/>
      <c r="AE2505" s="59"/>
      <c r="AF2505" s="60"/>
      <c r="AI2505" s="61"/>
      <c r="AR2505" s="61"/>
      <c r="AY2505" s="58"/>
    </row>
    <row r="2506" spans="9:51" x14ac:dyDescent="0.25">
      <c r="I2506" s="58"/>
      <c r="J2506" s="59"/>
      <c r="AD2506" s="59"/>
      <c r="AE2506" s="59"/>
      <c r="AF2506" s="60"/>
      <c r="AI2506" s="61"/>
      <c r="AK2506" s="59"/>
      <c r="AL2506" s="59"/>
      <c r="AM2506" s="60"/>
      <c r="AP2506" s="61"/>
      <c r="AS2506" s="62"/>
      <c r="AY2506" s="58"/>
    </row>
    <row r="2507" spans="9:51" x14ac:dyDescent="0.25">
      <c r="I2507" s="58"/>
      <c r="J2507" s="59"/>
      <c r="AD2507" s="59"/>
      <c r="AE2507" s="59"/>
      <c r="AF2507" s="60"/>
      <c r="AI2507" s="61"/>
      <c r="AR2507" s="61"/>
      <c r="AY2507" s="58"/>
    </row>
    <row r="2508" spans="9:51" x14ac:dyDescent="0.25">
      <c r="I2508" s="58"/>
      <c r="J2508" s="59"/>
      <c r="AD2508" s="59"/>
      <c r="AE2508" s="59"/>
      <c r="AF2508" s="60"/>
      <c r="AI2508" s="61"/>
      <c r="AR2508" s="61"/>
      <c r="AY2508" s="58"/>
    </row>
    <row r="2509" spans="9:51" x14ac:dyDescent="0.25">
      <c r="I2509" s="58"/>
      <c r="J2509" s="59"/>
      <c r="AD2509" s="59"/>
      <c r="AE2509" s="59"/>
      <c r="AF2509" s="60"/>
      <c r="AI2509" s="61"/>
      <c r="AR2509" s="61"/>
      <c r="AY2509" s="58"/>
    </row>
    <row r="2510" spans="9:51" x14ac:dyDescent="0.25">
      <c r="I2510" s="58"/>
      <c r="J2510" s="59"/>
      <c r="AD2510" s="59"/>
      <c r="AE2510" s="59"/>
      <c r="AF2510" s="60"/>
      <c r="AI2510" s="61"/>
      <c r="AS2510" s="62"/>
      <c r="AY2510" s="58"/>
    </row>
    <row r="2511" spans="9:51" x14ac:dyDescent="0.25">
      <c r="I2511" s="58"/>
      <c r="J2511" s="59"/>
      <c r="AD2511" s="59"/>
      <c r="AE2511" s="59"/>
      <c r="AF2511" s="60"/>
      <c r="AI2511" s="61"/>
      <c r="AR2511" s="61"/>
      <c r="AY2511" s="58"/>
    </row>
    <row r="2512" spans="9:51" x14ac:dyDescent="0.25">
      <c r="I2512" s="58"/>
      <c r="J2512" s="59"/>
      <c r="AD2512" s="59"/>
      <c r="AE2512" s="59"/>
      <c r="AF2512" s="60"/>
      <c r="AI2512" s="61"/>
      <c r="AS2512" s="62"/>
      <c r="AY2512" s="58"/>
    </row>
    <row r="2513" spans="9:51" x14ac:dyDescent="0.25">
      <c r="I2513" s="58"/>
      <c r="J2513" s="59"/>
      <c r="AD2513" s="59"/>
      <c r="AE2513" s="59"/>
      <c r="AF2513" s="60"/>
      <c r="AI2513" s="61"/>
      <c r="AR2513" s="61"/>
      <c r="AY2513" s="58"/>
    </row>
    <row r="2514" spans="9:51" x14ac:dyDescent="0.25">
      <c r="I2514" s="58"/>
      <c r="J2514" s="59"/>
      <c r="AD2514" s="59"/>
      <c r="AE2514" s="59"/>
      <c r="AF2514" s="60"/>
      <c r="AI2514" s="61"/>
      <c r="AR2514" s="61"/>
      <c r="AY2514" s="58"/>
    </row>
    <row r="2515" spans="9:51" x14ac:dyDescent="0.25">
      <c r="I2515" s="58"/>
      <c r="J2515" s="59"/>
      <c r="AD2515" s="59"/>
      <c r="AE2515" s="59"/>
      <c r="AF2515" s="60"/>
      <c r="AI2515" s="61"/>
      <c r="AK2515" s="59"/>
      <c r="AL2515" s="59"/>
      <c r="AM2515" s="60"/>
      <c r="AP2515" s="61"/>
      <c r="AS2515" s="62"/>
      <c r="AY2515" s="58"/>
    </row>
    <row r="2516" spans="9:51" x14ac:dyDescent="0.25">
      <c r="I2516" s="58"/>
      <c r="J2516" s="59"/>
      <c r="AD2516" s="59"/>
      <c r="AE2516" s="59"/>
      <c r="AF2516" s="60"/>
      <c r="AI2516" s="61"/>
      <c r="AR2516" s="61"/>
      <c r="AY2516" s="58"/>
    </row>
    <row r="2517" spans="9:51" x14ac:dyDescent="0.25">
      <c r="I2517" s="58"/>
      <c r="J2517" s="59"/>
      <c r="AD2517" s="59"/>
      <c r="AE2517" s="59"/>
      <c r="AF2517" s="60"/>
      <c r="AI2517" s="61"/>
      <c r="AR2517" s="61"/>
      <c r="AY2517" s="58"/>
    </row>
    <row r="2518" spans="9:51" x14ac:dyDescent="0.25">
      <c r="I2518" s="58"/>
      <c r="J2518" s="59"/>
      <c r="AD2518" s="59"/>
      <c r="AE2518" s="59"/>
      <c r="AF2518" s="60"/>
      <c r="AI2518" s="61"/>
      <c r="AR2518" s="61"/>
      <c r="AY2518" s="58"/>
    </row>
    <row r="2519" spans="9:51" x14ac:dyDescent="0.25">
      <c r="I2519" s="58"/>
      <c r="J2519" s="59"/>
      <c r="AD2519" s="59"/>
      <c r="AE2519" s="59"/>
      <c r="AF2519" s="60"/>
      <c r="AI2519" s="61"/>
      <c r="AK2519" s="59"/>
      <c r="AL2519" s="59"/>
      <c r="AM2519" s="60"/>
      <c r="AP2519" s="61"/>
      <c r="AS2519" s="62"/>
      <c r="AY2519" s="58"/>
    </row>
    <row r="2520" spans="9:51" x14ac:dyDescent="0.25">
      <c r="I2520" s="58"/>
      <c r="J2520" s="59"/>
      <c r="AD2520" s="59"/>
      <c r="AE2520" s="59"/>
      <c r="AF2520" s="60"/>
      <c r="AI2520" s="61"/>
      <c r="AR2520" s="61"/>
      <c r="AY2520" s="58"/>
    </row>
    <row r="2521" spans="9:51" x14ac:dyDescent="0.25">
      <c r="I2521" s="58"/>
      <c r="J2521" s="59"/>
      <c r="AD2521" s="59"/>
      <c r="AE2521" s="59"/>
      <c r="AF2521" s="60"/>
      <c r="AI2521" s="61"/>
      <c r="AR2521" s="61"/>
      <c r="AY2521" s="58"/>
    </row>
    <row r="2522" spans="9:51" x14ac:dyDescent="0.25">
      <c r="I2522" s="58"/>
      <c r="J2522" s="59"/>
      <c r="AD2522" s="59"/>
      <c r="AE2522" s="59"/>
      <c r="AF2522" s="60"/>
      <c r="AI2522" s="61"/>
      <c r="AS2522" s="62"/>
      <c r="AY2522" s="58"/>
    </row>
    <row r="2523" spans="9:51" x14ac:dyDescent="0.25">
      <c r="I2523" s="58"/>
      <c r="J2523" s="59"/>
      <c r="AD2523" s="59"/>
      <c r="AE2523" s="59"/>
      <c r="AF2523" s="60"/>
      <c r="AI2523" s="61"/>
      <c r="AR2523" s="61"/>
      <c r="AY2523" s="58"/>
    </row>
    <row r="2524" spans="9:51" x14ac:dyDescent="0.25">
      <c r="I2524" s="58"/>
      <c r="J2524" s="59"/>
      <c r="AD2524" s="59"/>
      <c r="AE2524" s="59"/>
      <c r="AF2524" s="60"/>
      <c r="AI2524" s="61"/>
      <c r="AK2524" s="59"/>
      <c r="AL2524" s="59"/>
      <c r="AM2524" s="60"/>
      <c r="AP2524" s="61"/>
      <c r="AS2524" s="62"/>
      <c r="AY2524" s="58"/>
    </row>
    <row r="2525" spans="9:51" x14ac:dyDescent="0.25">
      <c r="I2525" s="58"/>
      <c r="J2525" s="59"/>
      <c r="AD2525" s="59"/>
      <c r="AE2525" s="59"/>
      <c r="AF2525" s="60"/>
      <c r="AI2525" s="61"/>
      <c r="AR2525" s="61"/>
      <c r="AY2525" s="58"/>
    </row>
    <row r="2526" spans="9:51" x14ac:dyDescent="0.25">
      <c r="I2526" s="58"/>
      <c r="J2526" s="59"/>
      <c r="AD2526" s="59"/>
      <c r="AE2526" s="59"/>
      <c r="AF2526" s="60"/>
      <c r="AI2526" s="61"/>
      <c r="AR2526" s="61"/>
      <c r="AY2526" s="58"/>
    </row>
    <row r="2527" spans="9:51" x14ac:dyDescent="0.25">
      <c r="I2527" s="58"/>
      <c r="J2527" s="59"/>
      <c r="AD2527" s="59"/>
      <c r="AE2527" s="59"/>
      <c r="AF2527" s="60"/>
      <c r="AI2527" s="61"/>
      <c r="AR2527" s="61"/>
      <c r="AY2527" s="58"/>
    </row>
    <row r="2528" spans="9:51" x14ac:dyDescent="0.25">
      <c r="I2528" s="58"/>
      <c r="J2528" s="59"/>
      <c r="AD2528" s="59"/>
      <c r="AE2528" s="59"/>
      <c r="AF2528" s="60"/>
      <c r="AI2528" s="61"/>
      <c r="AS2528" s="62"/>
      <c r="AY2528" s="58"/>
    </row>
    <row r="2529" spans="9:51" x14ac:dyDescent="0.25">
      <c r="I2529" s="58"/>
      <c r="J2529" s="59"/>
      <c r="AD2529" s="59"/>
      <c r="AE2529" s="59"/>
      <c r="AF2529" s="60"/>
      <c r="AI2529" s="61"/>
      <c r="AK2529" s="59"/>
      <c r="AL2529" s="59"/>
      <c r="AM2529" s="60"/>
      <c r="AP2529" s="61"/>
      <c r="AR2529" s="61"/>
      <c r="AY2529" s="58"/>
    </row>
    <row r="2530" spans="9:51" x14ac:dyDescent="0.25">
      <c r="I2530" s="58"/>
      <c r="J2530" s="59"/>
      <c r="AD2530" s="59"/>
      <c r="AE2530" s="59"/>
      <c r="AF2530" s="60"/>
      <c r="AI2530" s="61"/>
      <c r="AS2530" s="62"/>
      <c r="AY2530" s="58"/>
    </row>
    <row r="2531" spans="9:51" x14ac:dyDescent="0.25">
      <c r="I2531" s="58"/>
      <c r="J2531" s="59"/>
      <c r="AD2531" s="59"/>
      <c r="AE2531" s="59"/>
      <c r="AF2531" s="60"/>
      <c r="AI2531" s="61"/>
      <c r="AS2531" s="62"/>
      <c r="AY2531" s="58"/>
    </row>
    <row r="2532" spans="9:51" x14ac:dyDescent="0.25">
      <c r="I2532" s="58"/>
      <c r="J2532" s="59"/>
      <c r="AD2532" s="59"/>
      <c r="AE2532" s="59"/>
      <c r="AF2532" s="60"/>
      <c r="AI2532" s="61"/>
      <c r="AS2532" s="62"/>
      <c r="AY2532" s="58"/>
    </row>
    <row r="2533" spans="9:51" x14ac:dyDescent="0.25">
      <c r="I2533" s="58"/>
      <c r="J2533" s="59"/>
      <c r="AD2533" s="59"/>
      <c r="AE2533" s="59"/>
      <c r="AF2533" s="60"/>
      <c r="AI2533" s="61"/>
      <c r="AR2533" s="61"/>
      <c r="AY2533" s="58"/>
    </row>
    <row r="2534" spans="9:51" x14ac:dyDescent="0.25">
      <c r="I2534" s="58"/>
      <c r="J2534" s="59"/>
      <c r="AD2534" s="59"/>
      <c r="AE2534" s="59"/>
      <c r="AF2534" s="60"/>
      <c r="AI2534" s="61"/>
      <c r="AR2534" s="61"/>
      <c r="AY2534" s="58"/>
    </row>
    <row r="2535" spans="9:51" x14ac:dyDescent="0.25">
      <c r="I2535" s="58"/>
      <c r="J2535" s="59"/>
      <c r="AD2535" s="59"/>
      <c r="AE2535" s="59"/>
      <c r="AF2535" s="60"/>
      <c r="AI2535" s="61"/>
      <c r="AR2535" s="61"/>
      <c r="AY2535" s="58"/>
    </row>
    <row r="2536" spans="9:51" x14ac:dyDescent="0.25">
      <c r="I2536" s="58"/>
      <c r="J2536" s="59"/>
      <c r="AD2536" s="59"/>
      <c r="AE2536" s="59"/>
      <c r="AF2536" s="60"/>
      <c r="AI2536" s="61"/>
      <c r="AR2536" s="61"/>
      <c r="AY2536" s="58"/>
    </row>
    <row r="2537" spans="9:51" x14ac:dyDescent="0.25">
      <c r="I2537" s="58"/>
      <c r="J2537" s="59"/>
      <c r="AD2537" s="59"/>
      <c r="AE2537" s="59"/>
      <c r="AF2537" s="60"/>
      <c r="AI2537" s="61"/>
      <c r="AS2537" s="62"/>
      <c r="AY2537" s="58"/>
    </row>
    <row r="2538" spans="9:51" x14ac:dyDescent="0.25">
      <c r="I2538" s="58"/>
      <c r="J2538" s="59"/>
      <c r="AD2538" s="59"/>
      <c r="AE2538" s="59"/>
      <c r="AF2538" s="60"/>
      <c r="AI2538" s="61"/>
      <c r="AR2538" s="61"/>
      <c r="AY2538" s="58"/>
    </row>
    <row r="2539" spans="9:51" x14ac:dyDescent="0.25">
      <c r="I2539" s="58"/>
      <c r="J2539" s="59"/>
      <c r="AD2539" s="59"/>
      <c r="AE2539" s="59"/>
      <c r="AF2539" s="60"/>
      <c r="AI2539" s="61"/>
      <c r="AK2539" s="59"/>
      <c r="AL2539" s="59"/>
      <c r="AM2539" s="60"/>
      <c r="AP2539" s="61"/>
      <c r="AS2539" s="62"/>
      <c r="AY2539" s="58"/>
    </row>
    <row r="2540" spans="9:51" x14ac:dyDescent="0.25">
      <c r="I2540" s="58"/>
      <c r="J2540" s="59"/>
      <c r="AD2540" s="59"/>
      <c r="AE2540" s="59"/>
      <c r="AF2540" s="60"/>
      <c r="AI2540" s="61"/>
      <c r="AR2540" s="61"/>
      <c r="AY2540" s="58"/>
    </row>
    <row r="2541" spans="9:51" x14ac:dyDescent="0.25">
      <c r="I2541" s="58"/>
      <c r="J2541" s="59"/>
      <c r="AD2541" s="59"/>
      <c r="AE2541" s="59"/>
      <c r="AF2541" s="60"/>
      <c r="AI2541" s="61"/>
      <c r="AS2541" s="62"/>
      <c r="AY2541" s="58"/>
    </row>
    <row r="2542" spans="9:51" x14ac:dyDescent="0.25">
      <c r="I2542" s="58"/>
      <c r="J2542" s="59"/>
      <c r="AD2542" s="59"/>
      <c r="AE2542" s="59"/>
      <c r="AF2542" s="60"/>
      <c r="AI2542" s="61"/>
      <c r="AR2542" s="61"/>
      <c r="AY2542" s="58"/>
    </row>
    <row r="2543" spans="9:51" x14ac:dyDescent="0.25">
      <c r="I2543" s="58"/>
      <c r="J2543" s="59"/>
      <c r="AD2543" s="59"/>
      <c r="AE2543" s="59"/>
      <c r="AF2543" s="60"/>
      <c r="AI2543" s="61"/>
      <c r="AR2543" s="61"/>
      <c r="AY2543" s="58"/>
    </row>
    <row r="2544" spans="9:51" x14ac:dyDescent="0.25">
      <c r="I2544" s="58"/>
      <c r="J2544" s="59"/>
      <c r="AD2544" s="59"/>
      <c r="AE2544" s="59"/>
      <c r="AF2544" s="60"/>
      <c r="AI2544" s="61"/>
      <c r="AR2544" s="61"/>
      <c r="AY2544" s="58"/>
    </row>
    <row r="2545" spans="9:51" x14ac:dyDescent="0.25">
      <c r="I2545" s="58"/>
      <c r="J2545" s="59"/>
      <c r="AD2545" s="59"/>
      <c r="AE2545" s="59"/>
      <c r="AF2545" s="60"/>
      <c r="AI2545" s="61"/>
      <c r="AK2545" s="59"/>
      <c r="AL2545" s="59"/>
      <c r="AM2545" s="60"/>
      <c r="AP2545" s="61"/>
      <c r="AS2545" s="62"/>
      <c r="AY2545" s="58"/>
    </row>
    <row r="2546" spans="9:51" x14ac:dyDescent="0.25">
      <c r="I2546" s="58"/>
      <c r="J2546" s="59"/>
      <c r="AD2546" s="59"/>
      <c r="AE2546" s="59"/>
      <c r="AF2546" s="60"/>
      <c r="AI2546" s="61"/>
      <c r="AS2546" s="62"/>
      <c r="AY2546" s="58"/>
    </row>
    <row r="2547" spans="9:51" x14ac:dyDescent="0.25">
      <c r="I2547" s="58"/>
      <c r="J2547" s="59"/>
      <c r="AD2547" s="59"/>
      <c r="AE2547" s="59"/>
      <c r="AF2547" s="60"/>
      <c r="AI2547" s="61"/>
      <c r="AS2547" s="62"/>
      <c r="AY2547" s="58"/>
    </row>
    <row r="2548" spans="9:51" x14ac:dyDescent="0.25">
      <c r="I2548" s="58"/>
      <c r="J2548" s="59"/>
      <c r="AD2548" s="59"/>
      <c r="AE2548" s="59"/>
      <c r="AF2548" s="60"/>
      <c r="AI2548" s="61"/>
      <c r="AK2548" s="59"/>
      <c r="AL2548" s="59"/>
      <c r="AM2548" s="60"/>
      <c r="AP2548" s="61"/>
      <c r="AS2548" s="62"/>
      <c r="AY2548" s="58"/>
    </row>
    <row r="2549" spans="9:51" x14ac:dyDescent="0.25">
      <c r="I2549" s="58"/>
      <c r="J2549" s="59"/>
      <c r="AD2549" s="59"/>
      <c r="AE2549" s="59"/>
      <c r="AF2549" s="60"/>
      <c r="AI2549" s="61"/>
      <c r="AS2549" s="62"/>
      <c r="AY2549" s="58"/>
    </row>
    <row r="2550" spans="9:51" x14ac:dyDescent="0.25">
      <c r="I2550" s="58"/>
      <c r="J2550" s="59"/>
      <c r="AD2550" s="59"/>
      <c r="AE2550" s="59"/>
      <c r="AF2550" s="60"/>
      <c r="AI2550" s="61"/>
      <c r="AS2550" s="62"/>
      <c r="AY2550" s="58"/>
    </row>
    <row r="2551" spans="9:51" x14ac:dyDescent="0.25">
      <c r="I2551" s="58"/>
      <c r="J2551" s="59"/>
      <c r="AD2551" s="59"/>
      <c r="AE2551" s="59"/>
      <c r="AF2551" s="60"/>
      <c r="AI2551" s="61"/>
      <c r="AR2551" s="61"/>
      <c r="AY2551" s="58"/>
    </row>
    <row r="2552" spans="9:51" x14ac:dyDescent="0.25">
      <c r="I2552" s="58"/>
      <c r="J2552" s="59"/>
      <c r="AD2552" s="59"/>
      <c r="AE2552" s="59"/>
      <c r="AF2552" s="60"/>
      <c r="AI2552" s="61"/>
      <c r="AS2552" s="62"/>
      <c r="AY2552" s="58"/>
    </row>
    <row r="2553" spans="9:51" x14ac:dyDescent="0.25">
      <c r="I2553" s="58"/>
      <c r="J2553" s="59"/>
      <c r="AD2553" s="59"/>
      <c r="AE2553" s="59"/>
      <c r="AF2553" s="60"/>
      <c r="AI2553" s="61"/>
      <c r="AS2553" s="62"/>
      <c r="AY2553" s="58"/>
    </row>
    <row r="2554" spans="9:51" x14ac:dyDescent="0.25">
      <c r="I2554" s="58"/>
      <c r="J2554" s="59"/>
      <c r="AD2554" s="59"/>
      <c r="AE2554" s="59"/>
      <c r="AF2554" s="60"/>
      <c r="AI2554" s="61"/>
      <c r="AR2554" s="61"/>
      <c r="AY2554" s="58"/>
    </row>
    <row r="2555" spans="9:51" x14ac:dyDescent="0.25">
      <c r="I2555" s="58"/>
      <c r="J2555" s="59"/>
      <c r="AD2555" s="59"/>
      <c r="AE2555" s="59"/>
      <c r="AF2555" s="60"/>
      <c r="AI2555" s="61"/>
      <c r="AR2555" s="61"/>
      <c r="AY2555" s="58"/>
    </row>
    <row r="2556" spans="9:51" x14ac:dyDescent="0.25">
      <c r="I2556" s="58"/>
      <c r="J2556" s="59"/>
      <c r="AD2556" s="59"/>
      <c r="AE2556" s="59"/>
      <c r="AF2556" s="60"/>
      <c r="AI2556" s="61"/>
      <c r="AK2556" s="59"/>
      <c r="AL2556" s="59"/>
      <c r="AM2556" s="60"/>
      <c r="AP2556" s="61"/>
      <c r="AS2556" s="62"/>
      <c r="AY2556" s="58"/>
    </row>
    <row r="2557" spans="9:51" x14ac:dyDescent="0.25">
      <c r="I2557" s="58"/>
      <c r="J2557" s="59"/>
      <c r="AD2557" s="59"/>
      <c r="AE2557" s="59"/>
      <c r="AF2557" s="60"/>
      <c r="AI2557" s="61"/>
      <c r="AS2557" s="62"/>
      <c r="AY2557" s="58"/>
    </row>
    <row r="2558" spans="9:51" x14ac:dyDescent="0.25">
      <c r="I2558" s="58"/>
      <c r="J2558" s="59"/>
      <c r="AD2558" s="59"/>
      <c r="AE2558" s="59"/>
      <c r="AF2558" s="60"/>
      <c r="AI2558" s="61"/>
      <c r="AK2558" s="59"/>
      <c r="AL2558" s="59"/>
      <c r="AM2558" s="60"/>
      <c r="AP2558" s="61"/>
      <c r="AS2558" s="62"/>
      <c r="AY2558" s="58"/>
    </row>
    <row r="2559" spans="9:51" x14ac:dyDescent="0.25">
      <c r="I2559" s="58"/>
      <c r="J2559" s="59"/>
      <c r="AD2559" s="59"/>
      <c r="AE2559" s="59"/>
      <c r="AF2559" s="60"/>
      <c r="AI2559" s="61"/>
      <c r="AS2559" s="62"/>
      <c r="AY2559" s="58"/>
    </row>
    <row r="2560" spans="9:51" x14ac:dyDescent="0.25">
      <c r="I2560" s="58"/>
      <c r="J2560" s="59"/>
      <c r="AD2560" s="59"/>
      <c r="AE2560" s="59"/>
      <c r="AF2560" s="60"/>
      <c r="AI2560" s="61"/>
      <c r="AR2560" s="61"/>
      <c r="AY2560" s="58"/>
    </row>
    <row r="2561" spans="9:51" x14ac:dyDescent="0.25">
      <c r="I2561" s="58"/>
      <c r="J2561" s="59"/>
      <c r="AD2561" s="59"/>
      <c r="AE2561" s="59"/>
      <c r="AF2561" s="60"/>
      <c r="AI2561" s="61"/>
      <c r="AS2561" s="62"/>
      <c r="AY2561" s="58"/>
    </row>
    <row r="2562" spans="9:51" x14ac:dyDescent="0.25">
      <c r="I2562" s="58"/>
      <c r="J2562" s="59"/>
      <c r="AD2562" s="59"/>
      <c r="AE2562" s="59"/>
      <c r="AF2562" s="60"/>
      <c r="AI2562" s="61"/>
      <c r="AS2562" s="62"/>
      <c r="AY2562" s="58"/>
    </row>
    <row r="2563" spans="9:51" x14ac:dyDescent="0.25">
      <c r="I2563" s="58"/>
      <c r="J2563" s="59"/>
      <c r="AD2563" s="59"/>
      <c r="AE2563" s="59"/>
      <c r="AF2563" s="60"/>
      <c r="AI2563" s="61"/>
      <c r="AR2563" s="61"/>
      <c r="AY2563" s="58"/>
    </row>
    <row r="2564" spans="9:51" x14ac:dyDescent="0.25">
      <c r="I2564" s="58"/>
      <c r="J2564" s="59"/>
      <c r="AD2564" s="59"/>
      <c r="AE2564" s="59"/>
      <c r="AF2564" s="60"/>
      <c r="AI2564" s="61"/>
      <c r="AR2564" s="61"/>
      <c r="AY2564" s="58"/>
    </row>
    <row r="2565" spans="9:51" x14ac:dyDescent="0.25">
      <c r="I2565" s="58"/>
      <c r="J2565" s="59"/>
      <c r="AD2565" s="59"/>
      <c r="AE2565" s="59"/>
      <c r="AF2565" s="60"/>
      <c r="AI2565" s="61"/>
      <c r="AS2565" s="62"/>
      <c r="AY2565" s="58"/>
    </row>
    <row r="2566" spans="9:51" x14ac:dyDescent="0.25">
      <c r="I2566" s="58"/>
      <c r="J2566" s="59"/>
      <c r="AD2566" s="59"/>
      <c r="AE2566" s="59"/>
      <c r="AF2566" s="60"/>
      <c r="AI2566" s="61"/>
      <c r="AR2566" s="61"/>
      <c r="AY2566" s="58"/>
    </row>
    <row r="2567" spans="9:51" x14ac:dyDescent="0.25">
      <c r="I2567" s="58"/>
      <c r="J2567" s="59"/>
      <c r="AD2567" s="59"/>
      <c r="AE2567" s="59"/>
      <c r="AF2567" s="60"/>
      <c r="AI2567" s="61"/>
      <c r="AK2567" s="59"/>
      <c r="AL2567" s="59"/>
      <c r="AM2567" s="60"/>
      <c r="AP2567" s="61"/>
      <c r="AS2567" s="62"/>
      <c r="AY2567" s="58"/>
    </row>
    <row r="2568" spans="9:51" x14ac:dyDescent="0.25">
      <c r="I2568" s="58"/>
      <c r="J2568" s="59"/>
      <c r="AD2568" s="59"/>
      <c r="AE2568" s="59"/>
      <c r="AF2568" s="60"/>
      <c r="AI2568" s="61"/>
      <c r="AS2568" s="62"/>
      <c r="AY2568" s="58"/>
    </row>
    <row r="2569" spans="9:51" x14ac:dyDescent="0.25">
      <c r="I2569" s="58"/>
      <c r="J2569" s="59"/>
      <c r="AD2569" s="59"/>
      <c r="AE2569" s="59"/>
      <c r="AF2569" s="60"/>
      <c r="AI2569" s="61"/>
      <c r="AS2569" s="62"/>
      <c r="AY2569" s="58"/>
    </row>
    <row r="2570" spans="9:51" x14ac:dyDescent="0.25">
      <c r="I2570" s="58"/>
      <c r="J2570" s="59"/>
      <c r="AD2570" s="59"/>
      <c r="AE2570" s="59"/>
      <c r="AF2570" s="60"/>
      <c r="AI2570" s="61"/>
      <c r="AR2570" s="61"/>
      <c r="AY2570" s="58"/>
    </row>
    <row r="2571" spans="9:51" x14ac:dyDescent="0.25">
      <c r="I2571" s="58"/>
      <c r="J2571" s="59"/>
      <c r="AD2571" s="59"/>
      <c r="AE2571" s="59"/>
      <c r="AF2571" s="60"/>
      <c r="AI2571" s="61"/>
      <c r="AS2571" s="62"/>
      <c r="AY2571" s="58"/>
    </row>
    <row r="2572" spans="9:51" x14ac:dyDescent="0.25">
      <c r="I2572" s="58"/>
      <c r="J2572" s="59"/>
      <c r="AD2572" s="59"/>
      <c r="AE2572" s="59"/>
      <c r="AF2572" s="60"/>
      <c r="AI2572" s="61"/>
      <c r="AS2572" s="62"/>
      <c r="AY2572" s="58"/>
    </row>
    <row r="2573" spans="9:51" x14ac:dyDescent="0.25">
      <c r="I2573" s="58"/>
      <c r="J2573" s="59"/>
      <c r="AD2573" s="59"/>
      <c r="AE2573" s="59"/>
      <c r="AF2573" s="60"/>
      <c r="AI2573" s="61"/>
      <c r="AR2573" s="61"/>
      <c r="AY2573" s="58"/>
    </row>
    <row r="2574" spans="9:51" x14ac:dyDescent="0.25">
      <c r="I2574" s="58"/>
      <c r="J2574" s="59"/>
      <c r="AD2574" s="59"/>
      <c r="AE2574" s="59"/>
      <c r="AF2574" s="60"/>
      <c r="AI2574" s="61"/>
      <c r="AS2574" s="62"/>
      <c r="AY2574" s="58"/>
    </row>
    <row r="2575" spans="9:51" x14ac:dyDescent="0.25">
      <c r="I2575" s="58"/>
      <c r="J2575" s="59"/>
      <c r="AD2575" s="59"/>
      <c r="AE2575" s="59"/>
      <c r="AF2575" s="60"/>
      <c r="AI2575" s="61"/>
      <c r="AS2575" s="62"/>
      <c r="AY2575" s="58"/>
    </row>
    <row r="2576" spans="9:51" x14ac:dyDescent="0.25">
      <c r="I2576" s="58"/>
      <c r="J2576" s="59"/>
      <c r="AD2576" s="59"/>
      <c r="AE2576" s="59"/>
      <c r="AF2576" s="60"/>
      <c r="AI2576" s="61"/>
      <c r="AK2576" s="59"/>
      <c r="AL2576" s="59"/>
      <c r="AM2576" s="60"/>
      <c r="AP2576" s="61"/>
      <c r="AS2576" s="62"/>
      <c r="AY2576" s="58"/>
    </row>
    <row r="2577" spans="9:51" x14ac:dyDescent="0.25">
      <c r="I2577" s="58"/>
      <c r="J2577" s="59"/>
      <c r="AD2577" s="59"/>
      <c r="AE2577" s="59"/>
      <c r="AF2577" s="60"/>
      <c r="AI2577" s="61"/>
      <c r="AS2577" s="62"/>
      <c r="AY2577" s="58"/>
    </row>
    <row r="2578" spans="9:51" x14ac:dyDescent="0.25">
      <c r="I2578" s="58"/>
      <c r="J2578" s="59"/>
      <c r="AD2578" s="59"/>
      <c r="AE2578" s="59"/>
      <c r="AF2578" s="60"/>
      <c r="AI2578" s="61"/>
      <c r="AS2578" s="61"/>
      <c r="AY2578" s="58"/>
    </row>
    <row r="2579" spans="9:51" x14ac:dyDescent="0.25">
      <c r="I2579" s="58"/>
      <c r="J2579" s="59"/>
      <c r="AD2579" s="59"/>
      <c r="AE2579" s="59"/>
      <c r="AF2579" s="60"/>
      <c r="AI2579" s="61"/>
      <c r="AS2579" s="62"/>
      <c r="AY2579" s="58"/>
    </row>
    <row r="2580" spans="9:51" x14ac:dyDescent="0.25">
      <c r="I2580" s="58"/>
      <c r="J2580" s="59"/>
      <c r="AD2580" s="59"/>
      <c r="AE2580" s="59"/>
      <c r="AF2580" s="60"/>
      <c r="AI2580" s="61"/>
      <c r="AS2580" s="62"/>
      <c r="AY2580" s="58"/>
    </row>
    <row r="2581" spans="9:51" x14ac:dyDescent="0.25">
      <c r="I2581" s="58"/>
      <c r="J2581" s="59"/>
      <c r="AD2581" s="59"/>
      <c r="AE2581" s="59"/>
      <c r="AF2581" s="60"/>
      <c r="AI2581" s="61"/>
      <c r="AR2581" s="61"/>
      <c r="AY2581" s="58"/>
    </row>
    <row r="2582" spans="9:51" x14ac:dyDescent="0.25">
      <c r="I2582" s="58"/>
      <c r="J2582" s="59"/>
      <c r="AD2582" s="59"/>
      <c r="AE2582" s="59"/>
      <c r="AF2582" s="60"/>
      <c r="AI2582" s="61"/>
      <c r="AK2582" s="59"/>
      <c r="AL2582" s="59"/>
      <c r="AM2582" s="60"/>
      <c r="AP2582" s="61"/>
      <c r="AS2582" s="62"/>
      <c r="AY2582" s="58"/>
    </row>
    <row r="2583" spans="9:51" x14ac:dyDescent="0.25">
      <c r="I2583" s="58"/>
      <c r="J2583" s="59"/>
      <c r="AD2583" s="59"/>
      <c r="AE2583" s="59"/>
      <c r="AF2583" s="60"/>
      <c r="AI2583" s="61"/>
      <c r="AS2583" s="62"/>
      <c r="AY2583" s="58"/>
    </row>
    <row r="2584" spans="9:51" x14ac:dyDescent="0.25">
      <c r="I2584" s="58"/>
      <c r="J2584" s="59"/>
      <c r="AD2584" s="59"/>
      <c r="AE2584" s="59"/>
      <c r="AF2584" s="60"/>
      <c r="AI2584" s="61"/>
      <c r="AS2584" s="62"/>
      <c r="AY2584" s="58"/>
    </row>
    <row r="2585" spans="9:51" x14ac:dyDescent="0.25">
      <c r="I2585" s="58"/>
      <c r="J2585" s="59"/>
      <c r="AD2585" s="59"/>
      <c r="AE2585" s="59"/>
      <c r="AF2585" s="60"/>
      <c r="AI2585" s="61"/>
      <c r="AS2585" s="62"/>
      <c r="AY2585" s="58"/>
    </row>
    <row r="2586" spans="9:51" x14ac:dyDescent="0.25">
      <c r="I2586" s="58"/>
      <c r="J2586" s="59"/>
      <c r="AD2586" s="59"/>
      <c r="AE2586" s="59"/>
      <c r="AF2586" s="60"/>
      <c r="AI2586" s="61"/>
      <c r="AS2586" s="62"/>
      <c r="AY2586" s="58"/>
    </row>
    <row r="2587" spans="9:51" x14ac:dyDescent="0.25">
      <c r="I2587" s="58"/>
      <c r="J2587" s="59"/>
      <c r="AD2587" s="59"/>
      <c r="AE2587" s="59"/>
      <c r="AF2587" s="60"/>
      <c r="AI2587" s="61"/>
      <c r="AS2587" s="62"/>
      <c r="AY2587" s="58"/>
    </row>
    <row r="2588" spans="9:51" x14ac:dyDescent="0.25">
      <c r="I2588" s="58"/>
      <c r="J2588" s="59"/>
      <c r="AD2588" s="59"/>
      <c r="AE2588" s="59"/>
      <c r="AF2588" s="60"/>
      <c r="AI2588" s="61"/>
      <c r="AK2588" s="59"/>
      <c r="AL2588" s="59"/>
      <c r="AM2588" s="60"/>
      <c r="AP2588" s="61"/>
      <c r="AS2588" s="62"/>
      <c r="AY2588" s="58"/>
    </row>
    <row r="2589" spans="9:51" x14ac:dyDescent="0.25">
      <c r="I2589" s="58"/>
      <c r="J2589" s="59"/>
      <c r="AD2589" s="59"/>
      <c r="AE2589" s="59"/>
      <c r="AF2589" s="60"/>
      <c r="AI2589" s="61"/>
      <c r="AS2589" s="62"/>
      <c r="AY2589" s="58"/>
    </row>
    <row r="2590" spans="9:51" x14ac:dyDescent="0.25">
      <c r="I2590" s="58"/>
      <c r="J2590" s="59"/>
      <c r="AD2590" s="59"/>
      <c r="AE2590" s="59"/>
      <c r="AF2590" s="60"/>
      <c r="AI2590" s="61"/>
      <c r="AS2590" s="62"/>
      <c r="AY2590" s="58"/>
    </row>
    <row r="2591" spans="9:51" x14ac:dyDescent="0.25">
      <c r="I2591" s="58"/>
      <c r="J2591" s="59"/>
      <c r="AD2591" s="59"/>
      <c r="AE2591" s="59"/>
      <c r="AF2591" s="60"/>
      <c r="AI2591" s="61"/>
      <c r="AR2591" s="61"/>
      <c r="AY2591" s="58"/>
    </row>
    <row r="2592" spans="9:51" x14ac:dyDescent="0.25">
      <c r="I2592" s="58"/>
      <c r="J2592" s="59"/>
      <c r="AD2592" s="59"/>
      <c r="AE2592" s="59"/>
      <c r="AF2592" s="60"/>
      <c r="AI2592" s="61"/>
      <c r="AR2592" s="61"/>
      <c r="AY2592" s="58"/>
    </row>
    <row r="2593" spans="9:51" x14ac:dyDescent="0.25">
      <c r="I2593" s="58"/>
      <c r="J2593" s="59"/>
      <c r="AD2593" s="59"/>
      <c r="AE2593" s="59"/>
      <c r="AF2593" s="60"/>
      <c r="AI2593" s="61"/>
      <c r="AR2593" s="61"/>
      <c r="AY2593" s="58"/>
    </row>
    <row r="2594" spans="9:51" x14ac:dyDescent="0.25">
      <c r="I2594" s="58"/>
      <c r="J2594" s="59"/>
      <c r="AD2594" s="59"/>
      <c r="AE2594" s="59"/>
      <c r="AF2594" s="60"/>
      <c r="AI2594" s="61"/>
      <c r="AS2594" s="62"/>
      <c r="AY2594" s="58"/>
    </row>
    <row r="2595" spans="9:51" x14ac:dyDescent="0.25">
      <c r="I2595" s="58"/>
      <c r="J2595" s="59"/>
      <c r="AD2595" s="59"/>
      <c r="AE2595" s="59"/>
      <c r="AF2595" s="60"/>
      <c r="AI2595" s="61"/>
      <c r="AR2595" s="61"/>
      <c r="AY2595" s="58"/>
    </row>
    <row r="2596" spans="9:51" x14ac:dyDescent="0.25">
      <c r="I2596" s="58"/>
      <c r="J2596" s="59"/>
      <c r="AD2596" s="59"/>
      <c r="AE2596" s="59"/>
      <c r="AF2596" s="60"/>
      <c r="AI2596" s="61"/>
      <c r="AS2596" s="62"/>
      <c r="AY2596" s="58"/>
    </row>
    <row r="2597" spans="9:51" x14ac:dyDescent="0.25">
      <c r="I2597" s="58"/>
      <c r="J2597" s="59"/>
      <c r="AD2597" s="59"/>
      <c r="AE2597" s="59"/>
      <c r="AF2597" s="60"/>
      <c r="AI2597" s="61"/>
      <c r="AR2597" s="61"/>
      <c r="AY2597" s="58"/>
    </row>
    <row r="2598" spans="9:51" x14ac:dyDescent="0.25">
      <c r="I2598" s="58"/>
      <c r="J2598" s="59"/>
      <c r="AD2598" s="59"/>
      <c r="AE2598" s="59"/>
      <c r="AF2598" s="60"/>
      <c r="AI2598" s="61"/>
      <c r="AR2598" s="61"/>
      <c r="AY2598" s="58"/>
    </row>
    <row r="2599" spans="9:51" x14ac:dyDescent="0.25">
      <c r="I2599" s="58"/>
      <c r="J2599" s="59"/>
      <c r="AD2599" s="59"/>
      <c r="AE2599" s="59"/>
      <c r="AF2599" s="60"/>
      <c r="AI2599" s="61"/>
      <c r="AR2599" s="61"/>
      <c r="AY2599" s="58"/>
    </row>
    <row r="2600" spans="9:51" x14ac:dyDescent="0.25">
      <c r="I2600" s="58"/>
      <c r="J2600" s="59"/>
      <c r="AD2600" s="59"/>
      <c r="AE2600" s="59"/>
      <c r="AF2600" s="60"/>
      <c r="AI2600" s="61"/>
      <c r="AR2600" s="61"/>
      <c r="AY2600" s="58"/>
    </row>
    <row r="2601" spans="9:51" x14ac:dyDescent="0.25">
      <c r="I2601" s="58"/>
      <c r="J2601" s="59"/>
      <c r="AD2601" s="59"/>
      <c r="AE2601" s="59"/>
      <c r="AF2601" s="60"/>
      <c r="AI2601" s="61"/>
      <c r="AR2601" s="61"/>
      <c r="AY2601" s="58"/>
    </row>
    <row r="2602" spans="9:51" x14ac:dyDescent="0.25">
      <c r="I2602" s="58"/>
      <c r="J2602" s="59"/>
      <c r="AD2602" s="59"/>
      <c r="AE2602" s="59"/>
      <c r="AF2602" s="60"/>
      <c r="AI2602" s="61"/>
      <c r="AR2602" s="61"/>
      <c r="AY2602" s="58"/>
    </row>
    <row r="2603" spans="9:51" x14ac:dyDescent="0.25">
      <c r="I2603" s="58"/>
      <c r="J2603" s="59"/>
      <c r="AD2603" s="59"/>
      <c r="AE2603" s="59"/>
      <c r="AF2603" s="60"/>
      <c r="AI2603" s="61"/>
      <c r="AS2603" s="62"/>
      <c r="AY2603" s="58"/>
    </row>
    <row r="2604" spans="9:51" x14ac:dyDescent="0.25">
      <c r="I2604" s="58"/>
      <c r="J2604" s="59"/>
      <c r="AD2604" s="59"/>
      <c r="AE2604" s="59"/>
      <c r="AF2604" s="60"/>
      <c r="AI2604" s="61"/>
      <c r="AK2604" s="59"/>
      <c r="AL2604" s="59"/>
      <c r="AM2604" s="60"/>
      <c r="AP2604" s="61"/>
      <c r="AS2604" s="62"/>
      <c r="AY2604" s="58"/>
    </row>
    <row r="2605" spans="9:51" x14ac:dyDescent="0.25">
      <c r="I2605" s="58"/>
      <c r="J2605" s="59"/>
      <c r="AD2605" s="59"/>
      <c r="AE2605" s="59"/>
      <c r="AF2605" s="60"/>
      <c r="AI2605" s="61"/>
      <c r="AR2605" s="61"/>
      <c r="AY2605" s="58"/>
    </row>
    <row r="2606" spans="9:51" x14ac:dyDescent="0.25">
      <c r="I2606" s="58"/>
      <c r="J2606" s="59"/>
      <c r="AD2606" s="59"/>
      <c r="AE2606" s="59"/>
      <c r="AF2606" s="60"/>
      <c r="AI2606" s="61"/>
      <c r="AS2606" s="62"/>
      <c r="AY2606" s="58"/>
    </row>
    <row r="2607" spans="9:51" x14ac:dyDescent="0.25">
      <c r="I2607" s="58"/>
      <c r="J2607" s="59"/>
      <c r="AD2607" s="59"/>
      <c r="AE2607" s="59"/>
      <c r="AF2607" s="60"/>
      <c r="AI2607" s="61"/>
      <c r="AR2607" s="61"/>
      <c r="AY2607" s="58"/>
    </row>
    <row r="2608" spans="9:51" x14ac:dyDescent="0.25">
      <c r="I2608" s="58"/>
      <c r="J2608" s="59"/>
      <c r="AD2608" s="59"/>
      <c r="AE2608" s="59"/>
      <c r="AF2608" s="60"/>
      <c r="AI2608" s="61"/>
      <c r="AS2608" s="62"/>
      <c r="AY2608" s="58"/>
    </row>
    <row r="2609" spans="9:51" x14ac:dyDescent="0.25">
      <c r="I2609" s="58"/>
      <c r="J2609" s="59"/>
      <c r="AD2609" s="59"/>
      <c r="AE2609" s="59"/>
      <c r="AF2609" s="60"/>
      <c r="AI2609" s="61"/>
      <c r="AR2609" s="61"/>
      <c r="AY2609" s="58"/>
    </row>
    <row r="2610" spans="9:51" x14ac:dyDescent="0.25">
      <c r="I2610" s="58"/>
      <c r="J2610" s="59"/>
      <c r="AD2610" s="59"/>
      <c r="AE2610" s="59"/>
      <c r="AF2610" s="60"/>
      <c r="AI2610" s="61"/>
      <c r="AR2610" s="61"/>
      <c r="AY2610" s="58"/>
    </row>
    <row r="2611" spans="9:51" x14ac:dyDescent="0.25">
      <c r="I2611" s="58"/>
      <c r="J2611" s="59"/>
      <c r="AD2611" s="59"/>
      <c r="AE2611" s="59"/>
      <c r="AF2611" s="60"/>
      <c r="AI2611" s="61"/>
      <c r="AR2611" s="61"/>
      <c r="AY2611" s="58"/>
    </row>
    <row r="2612" spans="9:51" x14ac:dyDescent="0.25">
      <c r="I2612" s="58"/>
      <c r="J2612" s="59"/>
      <c r="AD2612" s="59"/>
      <c r="AE2612" s="59"/>
      <c r="AF2612" s="60"/>
      <c r="AI2612" s="61"/>
      <c r="AR2612" s="61"/>
      <c r="AY2612" s="58"/>
    </row>
    <row r="2613" spans="9:51" x14ac:dyDescent="0.25">
      <c r="I2613" s="58"/>
      <c r="J2613" s="59"/>
      <c r="AD2613" s="59"/>
      <c r="AE2613" s="59"/>
      <c r="AF2613" s="60"/>
      <c r="AI2613" s="61"/>
      <c r="AK2613" s="59"/>
      <c r="AL2613" s="59"/>
      <c r="AM2613" s="60"/>
      <c r="AP2613" s="61"/>
      <c r="AS2613" s="62"/>
      <c r="AY2613" s="58"/>
    </row>
    <row r="2614" spans="9:51" x14ac:dyDescent="0.25">
      <c r="I2614" s="58"/>
      <c r="J2614" s="59"/>
      <c r="AD2614" s="59"/>
      <c r="AE2614" s="59"/>
      <c r="AF2614" s="60"/>
      <c r="AI2614" s="61"/>
      <c r="AR2614" s="61"/>
      <c r="AY2614" s="58"/>
    </row>
    <row r="2615" spans="9:51" x14ac:dyDescent="0.25">
      <c r="I2615" s="58"/>
      <c r="J2615" s="59"/>
      <c r="AS2615" s="62"/>
      <c r="AY2615" s="58"/>
    </row>
    <row r="2616" spans="9:51" x14ac:dyDescent="0.25">
      <c r="I2616" s="58"/>
      <c r="J2616" s="59"/>
      <c r="AD2616" s="59"/>
      <c r="AE2616" s="59"/>
      <c r="AF2616" s="60"/>
      <c r="AI2616" s="61"/>
      <c r="AS2616" s="62"/>
      <c r="AY2616" s="58"/>
    </row>
    <row r="2617" spans="9:51" x14ac:dyDescent="0.25">
      <c r="I2617" s="58"/>
      <c r="J2617" s="59"/>
      <c r="AD2617" s="59"/>
      <c r="AE2617" s="59"/>
      <c r="AF2617" s="60"/>
      <c r="AI2617" s="61"/>
      <c r="AS2617" s="62"/>
      <c r="AY2617" s="58"/>
    </row>
    <row r="2618" spans="9:51" x14ac:dyDescent="0.25">
      <c r="I2618" s="58"/>
      <c r="J2618" s="59"/>
      <c r="AD2618" s="59"/>
      <c r="AE2618" s="59"/>
      <c r="AF2618" s="60"/>
      <c r="AI2618" s="61"/>
      <c r="AR2618" s="61"/>
      <c r="AY2618" s="58"/>
    </row>
    <row r="2619" spans="9:51" x14ac:dyDescent="0.25">
      <c r="I2619" s="58"/>
      <c r="J2619" s="59"/>
      <c r="AD2619" s="59"/>
      <c r="AE2619" s="59"/>
      <c r="AF2619" s="60"/>
      <c r="AI2619" s="61"/>
      <c r="AS2619" s="62"/>
      <c r="AY2619" s="58"/>
    </row>
    <row r="2620" spans="9:51" x14ac:dyDescent="0.25">
      <c r="I2620" s="58"/>
      <c r="J2620" s="59"/>
      <c r="AD2620" s="59"/>
      <c r="AE2620" s="59"/>
      <c r="AF2620" s="60"/>
      <c r="AI2620" s="61"/>
      <c r="AS2620" s="62"/>
      <c r="AY2620" s="58"/>
    </row>
    <row r="2621" spans="9:51" x14ac:dyDescent="0.25">
      <c r="I2621" s="58"/>
      <c r="J2621" s="59"/>
      <c r="AD2621" s="59"/>
      <c r="AE2621" s="59"/>
      <c r="AF2621" s="60"/>
      <c r="AI2621" s="61"/>
      <c r="AR2621" s="61"/>
      <c r="AY2621" s="58"/>
    </row>
    <row r="2622" spans="9:51" x14ac:dyDescent="0.25">
      <c r="I2622" s="58"/>
      <c r="J2622" s="59"/>
      <c r="AD2622" s="59"/>
      <c r="AE2622" s="59"/>
      <c r="AF2622" s="60"/>
      <c r="AI2622" s="61"/>
      <c r="AR2622" s="61"/>
      <c r="AY2622" s="58"/>
    </row>
    <row r="2623" spans="9:51" x14ac:dyDescent="0.25">
      <c r="I2623" s="58"/>
      <c r="J2623" s="59"/>
      <c r="AD2623" s="59"/>
      <c r="AE2623" s="59"/>
      <c r="AF2623" s="60"/>
      <c r="AI2623" s="61"/>
      <c r="AS2623" s="62"/>
      <c r="AY2623" s="58"/>
    </row>
    <row r="2624" spans="9:51" x14ac:dyDescent="0.25">
      <c r="I2624" s="58"/>
      <c r="J2624" s="59"/>
      <c r="AD2624" s="59"/>
      <c r="AE2624" s="59"/>
      <c r="AF2624" s="60"/>
      <c r="AI2624" s="61"/>
      <c r="AS2624" s="62"/>
      <c r="AY2624" s="58"/>
    </row>
    <row r="2625" spans="9:51" x14ac:dyDescent="0.25">
      <c r="I2625" s="58"/>
      <c r="J2625" s="59"/>
      <c r="AD2625" s="59"/>
      <c r="AE2625" s="59"/>
      <c r="AF2625" s="60"/>
      <c r="AI2625" s="61"/>
      <c r="AS2625" s="62"/>
      <c r="AY2625" s="58"/>
    </row>
    <row r="2626" spans="9:51" x14ac:dyDescent="0.25">
      <c r="I2626" s="58"/>
      <c r="J2626" s="59"/>
      <c r="AD2626" s="59"/>
      <c r="AE2626" s="59"/>
      <c r="AF2626" s="60"/>
      <c r="AI2626" s="61"/>
      <c r="AS2626" s="62"/>
      <c r="AY2626" s="58"/>
    </row>
    <row r="2627" spans="9:51" x14ac:dyDescent="0.25">
      <c r="I2627" s="58"/>
      <c r="J2627" s="59"/>
      <c r="AD2627" s="59"/>
      <c r="AE2627" s="59"/>
      <c r="AF2627" s="60"/>
      <c r="AI2627" s="61"/>
      <c r="AS2627" s="62"/>
      <c r="AY2627" s="58"/>
    </row>
    <row r="2628" spans="9:51" x14ac:dyDescent="0.25">
      <c r="I2628" s="58"/>
      <c r="J2628" s="59"/>
      <c r="AD2628" s="59"/>
      <c r="AE2628" s="59"/>
      <c r="AF2628" s="60"/>
      <c r="AI2628" s="61"/>
      <c r="AS2628" s="62"/>
      <c r="AY2628" s="58"/>
    </row>
    <row r="2629" spans="9:51" x14ac:dyDescent="0.25">
      <c r="I2629" s="58"/>
      <c r="J2629" s="59"/>
      <c r="AD2629" s="59"/>
      <c r="AE2629" s="59"/>
      <c r="AF2629" s="60"/>
      <c r="AI2629" s="61"/>
      <c r="AR2629" s="61"/>
      <c r="AY2629" s="58"/>
    </row>
    <row r="2630" spans="9:51" x14ac:dyDescent="0.25">
      <c r="I2630" s="58"/>
      <c r="J2630" s="59"/>
      <c r="AD2630" s="59"/>
      <c r="AE2630" s="59"/>
      <c r="AF2630" s="60"/>
      <c r="AI2630" s="61"/>
      <c r="AR2630" s="61"/>
      <c r="AY2630" s="58"/>
    </row>
    <row r="2631" spans="9:51" x14ac:dyDescent="0.25">
      <c r="I2631" s="58"/>
      <c r="J2631" s="59"/>
      <c r="AD2631" s="59"/>
      <c r="AE2631" s="59"/>
      <c r="AF2631" s="60"/>
      <c r="AI2631" s="61"/>
      <c r="AR2631" s="61"/>
      <c r="AY2631" s="58"/>
    </row>
    <row r="2632" spans="9:51" x14ac:dyDescent="0.25">
      <c r="I2632" s="58"/>
      <c r="J2632" s="59"/>
      <c r="AD2632" s="59"/>
      <c r="AE2632" s="59"/>
      <c r="AF2632" s="60"/>
      <c r="AI2632" s="61"/>
      <c r="AR2632" s="61"/>
      <c r="AY2632" s="58"/>
    </row>
    <row r="2633" spans="9:51" x14ac:dyDescent="0.25">
      <c r="I2633" s="58"/>
      <c r="J2633" s="59"/>
      <c r="AD2633" s="59"/>
      <c r="AE2633" s="59"/>
      <c r="AF2633" s="60"/>
      <c r="AI2633" s="61"/>
      <c r="AR2633" s="61"/>
      <c r="AY2633" s="58"/>
    </row>
    <row r="2634" spans="9:51" x14ac:dyDescent="0.25">
      <c r="I2634" s="58"/>
      <c r="J2634" s="59"/>
      <c r="AD2634" s="59"/>
      <c r="AE2634" s="59"/>
      <c r="AF2634" s="60"/>
      <c r="AI2634" s="61"/>
      <c r="AS2634" s="62"/>
      <c r="AY2634" s="58"/>
    </row>
    <row r="2635" spans="9:51" x14ac:dyDescent="0.25">
      <c r="I2635" s="58"/>
      <c r="J2635" s="59"/>
      <c r="AD2635" s="59"/>
      <c r="AE2635" s="59"/>
      <c r="AF2635" s="60"/>
      <c r="AI2635" s="61"/>
      <c r="AR2635" s="61"/>
      <c r="AY2635" s="58"/>
    </row>
    <row r="2636" spans="9:51" x14ac:dyDescent="0.25">
      <c r="I2636" s="58"/>
      <c r="J2636" s="59"/>
      <c r="AD2636" s="59"/>
      <c r="AE2636" s="59"/>
      <c r="AF2636" s="60"/>
      <c r="AI2636" s="61"/>
      <c r="AR2636" s="61"/>
      <c r="AY2636" s="58"/>
    </row>
    <row r="2637" spans="9:51" x14ac:dyDescent="0.25">
      <c r="I2637" s="58"/>
      <c r="J2637" s="59"/>
      <c r="AD2637" s="59"/>
      <c r="AE2637" s="59"/>
      <c r="AF2637" s="60"/>
      <c r="AI2637" s="61"/>
      <c r="AK2637" s="59"/>
      <c r="AL2637" s="59"/>
      <c r="AM2637" s="60"/>
      <c r="AP2637" s="61"/>
      <c r="AS2637" s="62"/>
      <c r="AY2637" s="58"/>
    </row>
    <row r="2638" spans="9:51" x14ac:dyDescent="0.25">
      <c r="I2638" s="58"/>
      <c r="J2638" s="59"/>
      <c r="AD2638" s="59"/>
      <c r="AE2638" s="59"/>
      <c r="AF2638" s="60"/>
      <c r="AI2638" s="61"/>
      <c r="AR2638" s="61"/>
      <c r="AY2638" s="58"/>
    </row>
    <row r="2639" spans="9:51" x14ac:dyDescent="0.25">
      <c r="I2639" s="58"/>
      <c r="J2639" s="59"/>
      <c r="AD2639" s="59"/>
      <c r="AE2639" s="59"/>
      <c r="AF2639" s="60"/>
      <c r="AI2639" s="61"/>
      <c r="AR2639" s="61"/>
      <c r="AY2639" s="58"/>
    </row>
    <row r="2640" spans="9:51" x14ac:dyDescent="0.25">
      <c r="I2640" s="58"/>
      <c r="J2640" s="59"/>
      <c r="AD2640" s="59"/>
      <c r="AE2640" s="59"/>
      <c r="AF2640" s="60"/>
      <c r="AI2640" s="61"/>
      <c r="AR2640" s="61"/>
      <c r="AY2640" s="58"/>
    </row>
    <row r="2641" spans="9:51" x14ac:dyDescent="0.25">
      <c r="I2641" s="58"/>
      <c r="J2641" s="59"/>
      <c r="AD2641" s="59"/>
      <c r="AE2641" s="59"/>
      <c r="AF2641" s="60"/>
      <c r="AI2641" s="61"/>
      <c r="AR2641" s="61"/>
      <c r="AY2641" s="58"/>
    </row>
    <row r="2642" spans="9:51" x14ac:dyDescent="0.25">
      <c r="I2642" s="58"/>
      <c r="J2642" s="59"/>
      <c r="AD2642" s="59"/>
      <c r="AE2642" s="59"/>
      <c r="AF2642" s="60"/>
      <c r="AI2642" s="61"/>
      <c r="AR2642" s="61"/>
      <c r="AY2642" s="58"/>
    </row>
    <row r="2643" spans="9:51" x14ac:dyDescent="0.25">
      <c r="I2643" s="58"/>
      <c r="J2643" s="59"/>
      <c r="AD2643" s="59"/>
      <c r="AE2643" s="59"/>
      <c r="AF2643" s="60"/>
      <c r="AI2643" s="61"/>
      <c r="AS2643" s="62"/>
      <c r="AY2643" s="58"/>
    </row>
    <row r="2644" spans="9:51" x14ac:dyDescent="0.25">
      <c r="I2644" s="58"/>
      <c r="J2644" s="59"/>
      <c r="AD2644" s="59"/>
      <c r="AE2644" s="59"/>
      <c r="AF2644" s="60"/>
      <c r="AI2644" s="61"/>
      <c r="AR2644" s="61"/>
      <c r="AY2644" s="58"/>
    </row>
    <row r="2645" spans="9:51" x14ac:dyDescent="0.25">
      <c r="I2645" s="58"/>
      <c r="J2645" s="59"/>
      <c r="AD2645" s="59"/>
      <c r="AE2645" s="59"/>
      <c r="AF2645" s="60"/>
      <c r="AI2645" s="61"/>
      <c r="AS2645" s="62"/>
      <c r="AY2645" s="58"/>
    </row>
    <row r="2646" spans="9:51" x14ac:dyDescent="0.25">
      <c r="I2646" s="58"/>
      <c r="J2646" s="59"/>
      <c r="AD2646" s="59"/>
      <c r="AE2646" s="59"/>
      <c r="AF2646" s="60"/>
      <c r="AI2646" s="61"/>
      <c r="AR2646" s="61"/>
      <c r="AY2646" s="58"/>
    </row>
    <row r="2647" spans="9:51" x14ac:dyDescent="0.25">
      <c r="I2647" s="58"/>
      <c r="J2647" s="59"/>
      <c r="AD2647" s="59"/>
      <c r="AE2647" s="59"/>
      <c r="AF2647" s="60"/>
      <c r="AI2647" s="61"/>
      <c r="AR2647" s="61"/>
      <c r="AY2647" s="58"/>
    </row>
    <row r="2648" spans="9:51" x14ac:dyDescent="0.25">
      <c r="I2648" s="58"/>
      <c r="J2648" s="59"/>
      <c r="AD2648" s="59"/>
      <c r="AE2648" s="59"/>
      <c r="AF2648" s="60"/>
      <c r="AI2648" s="61"/>
      <c r="AR2648" s="61"/>
      <c r="AY2648" s="58"/>
    </row>
    <row r="2649" spans="9:51" x14ac:dyDescent="0.25">
      <c r="I2649" s="58"/>
      <c r="J2649" s="59"/>
      <c r="AD2649" s="59"/>
      <c r="AE2649" s="59"/>
      <c r="AF2649" s="60"/>
      <c r="AI2649" s="61"/>
      <c r="AR2649" s="61"/>
      <c r="AY2649" s="58"/>
    </row>
    <row r="2650" spans="9:51" x14ac:dyDescent="0.25">
      <c r="I2650" s="58"/>
      <c r="J2650" s="59"/>
      <c r="AD2650" s="59"/>
      <c r="AE2650" s="59"/>
      <c r="AF2650" s="60"/>
      <c r="AI2650" s="61"/>
      <c r="AR2650" s="61"/>
      <c r="AY2650" s="58"/>
    </row>
    <row r="2651" spans="9:51" x14ac:dyDescent="0.25">
      <c r="I2651" s="58"/>
      <c r="J2651" s="59"/>
      <c r="AD2651" s="59"/>
      <c r="AE2651" s="59"/>
      <c r="AF2651" s="60"/>
      <c r="AI2651" s="61"/>
      <c r="AR2651" s="61"/>
      <c r="AY2651" s="58"/>
    </row>
    <row r="2652" spans="9:51" x14ac:dyDescent="0.25">
      <c r="I2652" s="58"/>
      <c r="J2652" s="59"/>
      <c r="AD2652" s="59"/>
      <c r="AE2652" s="59"/>
      <c r="AF2652" s="60"/>
      <c r="AI2652" s="61"/>
      <c r="AS2652" s="62"/>
      <c r="AY2652" s="58"/>
    </row>
    <row r="2653" spans="9:51" x14ac:dyDescent="0.25">
      <c r="I2653" s="58"/>
      <c r="J2653" s="59"/>
      <c r="AD2653" s="59"/>
      <c r="AE2653" s="59"/>
      <c r="AF2653" s="60"/>
      <c r="AI2653" s="61"/>
      <c r="AR2653" s="61"/>
      <c r="AY2653" s="58"/>
    </row>
    <row r="2654" spans="9:51" x14ac:dyDescent="0.25">
      <c r="I2654" s="58"/>
      <c r="J2654" s="59"/>
      <c r="AD2654" s="59"/>
      <c r="AE2654" s="59"/>
      <c r="AF2654" s="60"/>
      <c r="AI2654" s="61"/>
      <c r="AR2654" s="61"/>
      <c r="AY2654" s="58"/>
    </row>
    <row r="2655" spans="9:51" x14ac:dyDescent="0.25">
      <c r="I2655" s="58"/>
      <c r="J2655" s="59"/>
      <c r="AD2655" s="59"/>
      <c r="AE2655" s="59"/>
      <c r="AF2655" s="60"/>
      <c r="AI2655" s="61"/>
      <c r="AS2655" s="62"/>
      <c r="AY2655" s="58"/>
    </row>
    <row r="2656" spans="9:51" x14ac:dyDescent="0.25">
      <c r="I2656" s="58"/>
      <c r="J2656" s="59"/>
      <c r="AD2656" s="59"/>
      <c r="AE2656" s="59"/>
      <c r="AF2656" s="60"/>
      <c r="AI2656" s="61"/>
      <c r="AR2656" s="61"/>
      <c r="AY2656" s="58"/>
    </row>
    <row r="2657" spans="9:51" x14ac:dyDescent="0.25">
      <c r="I2657" s="58"/>
      <c r="J2657" s="59"/>
      <c r="AD2657" s="59"/>
      <c r="AE2657" s="59"/>
      <c r="AF2657" s="60"/>
      <c r="AI2657" s="61"/>
      <c r="AS2657" s="62"/>
      <c r="AY2657" s="58"/>
    </row>
    <row r="2658" spans="9:51" x14ac:dyDescent="0.25">
      <c r="I2658" s="58"/>
      <c r="J2658" s="59"/>
      <c r="AD2658" s="59"/>
      <c r="AE2658" s="59"/>
      <c r="AF2658" s="60"/>
      <c r="AI2658" s="61"/>
      <c r="AR2658" s="61"/>
      <c r="AY2658" s="58"/>
    </row>
    <row r="2659" spans="9:51" x14ac:dyDescent="0.25">
      <c r="I2659" s="58"/>
      <c r="J2659" s="59"/>
      <c r="AD2659" s="59"/>
      <c r="AE2659" s="59"/>
      <c r="AF2659" s="60"/>
      <c r="AI2659" s="61"/>
      <c r="AR2659" s="61"/>
      <c r="AY2659" s="58"/>
    </row>
    <row r="2660" spans="9:51" x14ac:dyDescent="0.25">
      <c r="I2660" s="58"/>
      <c r="J2660" s="59"/>
      <c r="AD2660" s="59"/>
      <c r="AE2660" s="59"/>
      <c r="AF2660" s="60"/>
      <c r="AI2660" s="61"/>
      <c r="AR2660" s="61"/>
      <c r="AY2660" s="58"/>
    </row>
    <row r="2661" spans="9:51" x14ac:dyDescent="0.25">
      <c r="I2661" s="58"/>
      <c r="J2661" s="59"/>
      <c r="AD2661" s="59"/>
      <c r="AE2661" s="59"/>
      <c r="AF2661" s="60"/>
      <c r="AI2661" s="61"/>
      <c r="AS2661" s="62"/>
      <c r="AY2661" s="58"/>
    </row>
    <row r="2662" spans="9:51" x14ac:dyDescent="0.25">
      <c r="I2662" s="58"/>
      <c r="J2662" s="59"/>
      <c r="AD2662" s="59"/>
      <c r="AE2662" s="59"/>
      <c r="AF2662" s="60"/>
      <c r="AI2662" s="61"/>
      <c r="AR2662" s="61"/>
      <c r="AY2662" s="58"/>
    </row>
    <row r="2663" spans="9:51" x14ac:dyDescent="0.25">
      <c r="I2663" s="58"/>
      <c r="J2663" s="59"/>
      <c r="AD2663" s="59"/>
      <c r="AE2663" s="59"/>
      <c r="AF2663" s="60"/>
      <c r="AI2663" s="61"/>
      <c r="AK2663" s="59"/>
      <c r="AL2663" s="59"/>
      <c r="AM2663" s="60"/>
      <c r="AP2663" s="61"/>
      <c r="AS2663" s="62"/>
      <c r="AY2663" s="58"/>
    </row>
    <row r="2664" spans="9:51" x14ac:dyDescent="0.25">
      <c r="I2664" s="58"/>
      <c r="J2664" s="59"/>
      <c r="AD2664" s="59"/>
      <c r="AE2664" s="59"/>
      <c r="AF2664" s="60"/>
      <c r="AI2664" s="61"/>
      <c r="AR2664" s="61"/>
      <c r="AY2664" s="58"/>
    </row>
    <row r="2665" spans="9:51" x14ac:dyDescent="0.25">
      <c r="I2665" s="58"/>
      <c r="J2665" s="59"/>
      <c r="AD2665" s="59"/>
      <c r="AE2665" s="59"/>
      <c r="AF2665" s="60"/>
      <c r="AI2665" s="61"/>
      <c r="AS2665" s="62"/>
      <c r="AY2665" s="58"/>
    </row>
    <row r="2666" spans="9:51" x14ac:dyDescent="0.25">
      <c r="I2666" s="58"/>
      <c r="J2666" s="59"/>
      <c r="AD2666" s="59"/>
      <c r="AE2666" s="59"/>
      <c r="AF2666" s="60"/>
      <c r="AI2666" s="61"/>
      <c r="AR2666" s="61"/>
      <c r="AY2666" s="58"/>
    </row>
    <row r="2667" spans="9:51" x14ac:dyDescent="0.25">
      <c r="I2667" s="58"/>
      <c r="J2667" s="59"/>
      <c r="AD2667" s="59"/>
      <c r="AE2667" s="59"/>
      <c r="AF2667" s="60"/>
      <c r="AI2667" s="61"/>
      <c r="AK2667" s="59"/>
      <c r="AL2667" s="59"/>
      <c r="AM2667" s="60"/>
      <c r="AP2667" s="61"/>
      <c r="AS2667" s="62"/>
      <c r="AY2667" s="58"/>
    </row>
    <row r="2668" spans="9:51" x14ac:dyDescent="0.25">
      <c r="I2668" s="58"/>
      <c r="J2668" s="59"/>
      <c r="AD2668" s="59"/>
      <c r="AE2668" s="59"/>
      <c r="AF2668" s="60"/>
      <c r="AI2668" s="61"/>
      <c r="AS2668" s="62"/>
      <c r="AY2668" s="58"/>
    </row>
    <row r="2669" spans="9:51" x14ac:dyDescent="0.25">
      <c r="I2669" s="58"/>
      <c r="J2669" s="59"/>
      <c r="AD2669" s="59"/>
      <c r="AE2669" s="59"/>
      <c r="AF2669" s="60"/>
      <c r="AI2669" s="61"/>
      <c r="AK2669" s="59"/>
      <c r="AL2669" s="59"/>
      <c r="AM2669" s="60"/>
      <c r="AP2669" s="61"/>
      <c r="AS2669" s="62"/>
      <c r="AY2669" s="58"/>
    </row>
    <row r="2670" spans="9:51" x14ac:dyDescent="0.25">
      <c r="I2670" s="58"/>
      <c r="J2670" s="59"/>
      <c r="AD2670" s="59"/>
      <c r="AE2670" s="59"/>
      <c r="AF2670" s="60"/>
      <c r="AI2670" s="61"/>
      <c r="AK2670" s="59"/>
      <c r="AL2670" s="59"/>
      <c r="AM2670" s="60"/>
      <c r="AP2670" s="61"/>
      <c r="AS2670" s="62"/>
      <c r="AY2670" s="58"/>
    </row>
    <row r="2671" spans="9:51" x14ac:dyDescent="0.25">
      <c r="I2671" s="58"/>
      <c r="J2671" s="59"/>
      <c r="AD2671" s="59"/>
      <c r="AE2671" s="59"/>
      <c r="AF2671" s="60"/>
      <c r="AI2671" s="61"/>
      <c r="AS2671" s="62"/>
      <c r="AY2671" s="58"/>
    </row>
    <row r="2672" spans="9:51" x14ac:dyDescent="0.25">
      <c r="I2672" s="58"/>
      <c r="J2672" s="59"/>
      <c r="AD2672" s="59"/>
      <c r="AE2672" s="59"/>
      <c r="AF2672" s="60"/>
      <c r="AI2672" s="61"/>
      <c r="AK2672" s="59"/>
      <c r="AL2672" s="59"/>
      <c r="AM2672" s="60"/>
      <c r="AP2672" s="61"/>
      <c r="AS2672" s="62"/>
      <c r="AY2672" s="58"/>
    </row>
    <row r="2673" spans="9:51" x14ac:dyDescent="0.25">
      <c r="I2673" s="58"/>
      <c r="J2673" s="59"/>
      <c r="AD2673" s="59"/>
      <c r="AE2673" s="59"/>
      <c r="AF2673" s="60"/>
      <c r="AI2673" s="61"/>
      <c r="AR2673" s="61"/>
      <c r="AY2673" s="58"/>
    </row>
    <row r="2674" spans="9:51" x14ac:dyDescent="0.25">
      <c r="I2674" s="58"/>
      <c r="J2674" s="59"/>
      <c r="AD2674" s="59"/>
      <c r="AE2674" s="59"/>
      <c r="AF2674" s="60"/>
      <c r="AI2674" s="61"/>
      <c r="AR2674" s="61"/>
      <c r="AY2674" s="58"/>
    </row>
    <row r="2675" spans="9:51" x14ac:dyDescent="0.25">
      <c r="I2675" s="58"/>
      <c r="J2675" s="59"/>
      <c r="AD2675" s="59"/>
      <c r="AE2675" s="59"/>
      <c r="AF2675" s="60"/>
      <c r="AI2675" s="61"/>
      <c r="AR2675" s="61"/>
      <c r="AY2675" s="58"/>
    </row>
    <row r="2676" spans="9:51" x14ac:dyDescent="0.25">
      <c r="I2676" s="58"/>
      <c r="J2676" s="59"/>
      <c r="AD2676" s="59"/>
      <c r="AE2676" s="59"/>
      <c r="AF2676" s="60"/>
      <c r="AI2676" s="61"/>
      <c r="AS2676" s="62"/>
      <c r="AY2676" s="58"/>
    </row>
    <row r="2677" spans="9:51" x14ac:dyDescent="0.25">
      <c r="I2677" s="58"/>
      <c r="J2677" s="59"/>
      <c r="AD2677" s="59"/>
      <c r="AE2677" s="59"/>
      <c r="AF2677" s="60"/>
      <c r="AI2677" s="61"/>
      <c r="AR2677" s="61"/>
      <c r="AY2677" s="58"/>
    </row>
    <row r="2678" spans="9:51" x14ac:dyDescent="0.25">
      <c r="I2678" s="58"/>
      <c r="J2678" s="59"/>
      <c r="AD2678" s="59"/>
      <c r="AE2678" s="59"/>
      <c r="AF2678" s="60"/>
      <c r="AI2678" s="61"/>
      <c r="AK2678" s="59"/>
      <c r="AL2678" s="59"/>
      <c r="AM2678" s="60"/>
      <c r="AP2678" s="61"/>
      <c r="AS2678" s="62"/>
      <c r="AY2678" s="58"/>
    </row>
    <row r="2679" spans="9:51" x14ac:dyDescent="0.25">
      <c r="I2679" s="58"/>
      <c r="J2679" s="59"/>
      <c r="AD2679" s="59"/>
      <c r="AE2679" s="59"/>
      <c r="AF2679" s="60"/>
      <c r="AI2679" s="61"/>
      <c r="AR2679" s="61"/>
      <c r="AY2679" s="58"/>
    </row>
    <row r="2680" spans="9:51" x14ac:dyDescent="0.25">
      <c r="I2680" s="58"/>
      <c r="J2680" s="59"/>
      <c r="AD2680" s="59"/>
      <c r="AE2680" s="59"/>
      <c r="AF2680" s="60"/>
      <c r="AI2680" s="61"/>
      <c r="AK2680" s="59"/>
      <c r="AL2680" s="59"/>
      <c r="AM2680" s="60"/>
      <c r="AP2680" s="61"/>
      <c r="AS2680" s="62"/>
      <c r="AY2680" s="58"/>
    </row>
    <row r="2681" spans="9:51" x14ac:dyDescent="0.25">
      <c r="I2681" s="58"/>
      <c r="J2681" s="59"/>
      <c r="AD2681" s="59"/>
      <c r="AE2681" s="59"/>
      <c r="AF2681" s="60"/>
      <c r="AI2681" s="61"/>
      <c r="AR2681" s="61"/>
      <c r="AY2681" s="58"/>
    </row>
    <row r="2682" spans="9:51" x14ac:dyDescent="0.25">
      <c r="I2682" s="58"/>
      <c r="J2682" s="59"/>
      <c r="AD2682" s="59"/>
      <c r="AE2682" s="59"/>
      <c r="AF2682" s="60"/>
      <c r="AI2682" s="61"/>
      <c r="AR2682" s="61"/>
      <c r="AY2682" s="58"/>
    </row>
    <row r="2683" spans="9:51" x14ac:dyDescent="0.25">
      <c r="I2683" s="58"/>
      <c r="J2683" s="59"/>
      <c r="AD2683" s="59"/>
      <c r="AE2683" s="59"/>
      <c r="AF2683" s="60"/>
      <c r="AI2683" s="61"/>
      <c r="AR2683" s="61"/>
      <c r="AY2683" s="58"/>
    </row>
    <row r="2684" spans="9:51" x14ac:dyDescent="0.25">
      <c r="I2684" s="58"/>
      <c r="J2684" s="59"/>
      <c r="AD2684" s="59"/>
      <c r="AE2684" s="59"/>
      <c r="AF2684" s="60"/>
      <c r="AI2684" s="61"/>
      <c r="AS2684" s="62"/>
      <c r="AY2684" s="58"/>
    </row>
    <row r="2685" spans="9:51" x14ac:dyDescent="0.25">
      <c r="I2685" s="58"/>
      <c r="J2685" s="59"/>
      <c r="AD2685" s="59"/>
      <c r="AE2685" s="59"/>
      <c r="AF2685" s="60"/>
      <c r="AI2685" s="61"/>
      <c r="AR2685" s="61"/>
      <c r="AY2685" s="58"/>
    </row>
    <row r="2686" spans="9:51" x14ac:dyDescent="0.25">
      <c r="I2686" s="58"/>
      <c r="J2686" s="59"/>
      <c r="AD2686" s="59"/>
      <c r="AE2686" s="59"/>
      <c r="AF2686" s="60"/>
      <c r="AI2686" s="61"/>
      <c r="AS2686" s="62"/>
      <c r="AY2686" s="58"/>
    </row>
    <row r="2687" spans="9:51" x14ac:dyDescent="0.25">
      <c r="I2687" s="58"/>
      <c r="J2687" s="59"/>
      <c r="AD2687" s="59"/>
      <c r="AE2687" s="59"/>
      <c r="AF2687" s="60"/>
      <c r="AI2687" s="61"/>
      <c r="AR2687" s="61"/>
      <c r="AY2687" s="58"/>
    </row>
    <row r="2688" spans="9:51" x14ac:dyDescent="0.25">
      <c r="I2688" s="58"/>
      <c r="J2688" s="59"/>
      <c r="AD2688" s="59"/>
      <c r="AE2688" s="59"/>
      <c r="AF2688" s="60"/>
      <c r="AI2688" s="61"/>
      <c r="AR2688" s="61"/>
      <c r="AY2688" s="58"/>
    </row>
    <row r="2689" spans="9:51" x14ac:dyDescent="0.25">
      <c r="I2689" s="58"/>
      <c r="J2689" s="59"/>
      <c r="AD2689" s="59"/>
      <c r="AE2689" s="59"/>
      <c r="AF2689" s="60"/>
      <c r="AI2689" s="61"/>
      <c r="AR2689" s="61"/>
      <c r="AY2689" s="58"/>
    </row>
    <row r="2690" spans="9:51" x14ac:dyDescent="0.25">
      <c r="I2690" s="58"/>
      <c r="J2690" s="59"/>
      <c r="AD2690" s="59"/>
      <c r="AE2690" s="59"/>
      <c r="AF2690" s="60"/>
      <c r="AI2690" s="61"/>
      <c r="AR2690" s="61"/>
      <c r="AY2690" s="58"/>
    </row>
    <row r="2691" spans="9:51" x14ac:dyDescent="0.25">
      <c r="I2691" s="58"/>
      <c r="J2691" s="59"/>
      <c r="AD2691" s="59"/>
      <c r="AE2691" s="59"/>
      <c r="AF2691" s="60"/>
      <c r="AI2691" s="61"/>
      <c r="AR2691" s="61"/>
      <c r="AY2691" s="58"/>
    </row>
    <row r="2692" spans="9:51" x14ac:dyDescent="0.25">
      <c r="I2692" s="58"/>
      <c r="J2692" s="59"/>
      <c r="AD2692" s="59"/>
      <c r="AE2692" s="59"/>
      <c r="AF2692" s="60"/>
      <c r="AI2692" s="61"/>
      <c r="AK2692" s="59"/>
      <c r="AL2692" s="59"/>
      <c r="AM2692" s="60"/>
      <c r="AP2692" s="61"/>
      <c r="AS2692" s="62"/>
      <c r="AY2692" s="58"/>
    </row>
    <row r="2693" spans="9:51" x14ac:dyDescent="0.25">
      <c r="I2693" s="58"/>
      <c r="J2693" s="59"/>
      <c r="AD2693" s="59"/>
      <c r="AE2693" s="59"/>
      <c r="AF2693" s="60"/>
      <c r="AI2693" s="61"/>
      <c r="AR2693" s="61"/>
      <c r="AY2693" s="58"/>
    </row>
    <row r="2694" spans="9:51" x14ac:dyDescent="0.25">
      <c r="I2694" s="58"/>
      <c r="J2694" s="59"/>
      <c r="AD2694" s="59"/>
      <c r="AE2694" s="59"/>
      <c r="AF2694" s="60"/>
      <c r="AI2694" s="61"/>
      <c r="AS2694" s="62"/>
      <c r="AY2694" s="58"/>
    </row>
    <row r="2695" spans="9:51" x14ac:dyDescent="0.25">
      <c r="I2695" s="58"/>
      <c r="J2695" s="59"/>
      <c r="AD2695" s="59"/>
      <c r="AE2695" s="59"/>
      <c r="AF2695" s="60"/>
      <c r="AI2695" s="61"/>
      <c r="AR2695" s="61"/>
      <c r="AY2695" s="58"/>
    </row>
    <row r="2696" spans="9:51" x14ac:dyDescent="0.25">
      <c r="I2696" s="58"/>
      <c r="J2696" s="59"/>
      <c r="AD2696" s="59"/>
      <c r="AE2696" s="59"/>
      <c r="AF2696" s="60"/>
      <c r="AI2696" s="61"/>
      <c r="AR2696" s="61"/>
      <c r="AY2696" s="58"/>
    </row>
    <row r="2697" spans="9:51" x14ac:dyDescent="0.25">
      <c r="I2697" s="58"/>
      <c r="J2697" s="59"/>
      <c r="AD2697" s="59"/>
      <c r="AE2697" s="59"/>
      <c r="AF2697" s="60"/>
      <c r="AI2697" s="61"/>
      <c r="AR2697" s="61"/>
      <c r="AY2697" s="58"/>
    </row>
    <row r="2698" spans="9:51" x14ac:dyDescent="0.25">
      <c r="I2698" s="58"/>
      <c r="J2698" s="59"/>
      <c r="AD2698" s="59"/>
      <c r="AE2698" s="59"/>
      <c r="AF2698" s="60"/>
      <c r="AI2698" s="61"/>
      <c r="AR2698" s="61"/>
      <c r="AY2698" s="58"/>
    </row>
    <row r="2699" spans="9:51" x14ac:dyDescent="0.25">
      <c r="I2699" s="58"/>
      <c r="J2699" s="59"/>
      <c r="AD2699" s="59"/>
      <c r="AE2699" s="59"/>
      <c r="AF2699" s="60"/>
      <c r="AI2699" s="61"/>
      <c r="AR2699" s="61"/>
      <c r="AY2699" s="58"/>
    </row>
    <row r="2700" spans="9:51" x14ac:dyDescent="0.25">
      <c r="I2700" s="58"/>
      <c r="J2700" s="59"/>
      <c r="AD2700" s="59"/>
      <c r="AE2700" s="59"/>
      <c r="AF2700" s="60"/>
      <c r="AI2700" s="61"/>
      <c r="AR2700" s="61"/>
      <c r="AY2700" s="58"/>
    </row>
    <row r="2701" spans="9:51" x14ac:dyDescent="0.25">
      <c r="I2701" s="58"/>
      <c r="J2701" s="59"/>
      <c r="AD2701" s="59"/>
      <c r="AE2701" s="59"/>
      <c r="AF2701" s="60"/>
      <c r="AI2701" s="61"/>
      <c r="AR2701" s="61"/>
      <c r="AY2701" s="58"/>
    </row>
    <row r="2702" spans="9:51" x14ac:dyDescent="0.25">
      <c r="I2702" s="58"/>
      <c r="J2702" s="59"/>
      <c r="AD2702" s="59"/>
      <c r="AE2702" s="59"/>
      <c r="AF2702" s="60"/>
      <c r="AI2702" s="61"/>
      <c r="AR2702" s="61"/>
      <c r="AY2702" s="58"/>
    </row>
    <row r="2703" spans="9:51" x14ac:dyDescent="0.25">
      <c r="I2703" s="58"/>
      <c r="J2703" s="59"/>
      <c r="AD2703" s="59"/>
      <c r="AE2703" s="59"/>
      <c r="AF2703" s="60"/>
      <c r="AI2703" s="61"/>
      <c r="AR2703" s="61"/>
      <c r="AY2703" s="58"/>
    </row>
    <row r="2704" spans="9:51" x14ac:dyDescent="0.25">
      <c r="I2704" s="58"/>
      <c r="J2704" s="59"/>
      <c r="AD2704" s="59"/>
      <c r="AE2704" s="59"/>
      <c r="AF2704" s="60"/>
      <c r="AI2704" s="61"/>
      <c r="AR2704" s="61"/>
      <c r="AY2704" s="58"/>
    </row>
    <row r="2705" spans="9:51" x14ac:dyDescent="0.25">
      <c r="I2705" s="58"/>
      <c r="J2705" s="59"/>
      <c r="AD2705" s="59"/>
      <c r="AE2705" s="59"/>
      <c r="AF2705" s="60"/>
      <c r="AI2705" s="61"/>
      <c r="AR2705" s="61"/>
      <c r="AY2705" s="58"/>
    </row>
    <row r="2706" spans="9:51" x14ac:dyDescent="0.25">
      <c r="I2706" s="58"/>
      <c r="J2706" s="59"/>
      <c r="AD2706" s="59"/>
      <c r="AE2706" s="59"/>
      <c r="AF2706" s="60"/>
      <c r="AI2706" s="61"/>
      <c r="AR2706" s="61"/>
      <c r="AY2706" s="58"/>
    </row>
    <row r="2707" spans="9:51" x14ac:dyDescent="0.25">
      <c r="I2707" s="58"/>
      <c r="J2707" s="59"/>
      <c r="AD2707" s="59"/>
      <c r="AE2707" s="59"/>
      <c r="AF2707" s="60"/>
      <c r="AI2707" s="61"/>
      <c r="AK2707" s="59"/>
      <c r="AL2707" s="59"/>
      <c r="AM2707" s="60"/>
      <c r="AP2707" s="61"/>
      <c r="AS2707" s="62"/>
      <c r="AY2707" s="58"/>
    </row>
    <row r="2708" spans="9:51" x14ac:dyDescent="0.25">
      <c r="I2708" s="58"/>
      <c r="J2708" s="59"/>
      <c r="AD2708" s="59"/>
      <c r="AE2708" s="59"/>
      <c r="AF2708" s="60"/>
      <c r="AI2708" s="61"/>
      <c r="AR2708" s="61"/>
      <c r="AY2708" s="58"/>
    </row>
    <row r="2709" spans="9:51" x14ac:dyDescent="0.25">
      <c r="I2709" s="58"/>
      <c r="J2709" s="59"/>
      <c r="AD2709" s="59"/>
      <c r="AE2709" s="59"/>
      <c r="AF2709" s="60"/>
      <c r="AI2709" s="61"/>
      <c r="AR2709" s="61"/>
      <c r="AY2709" s="58"/>
    </row>
    <row r="2710" spans="9:51" x14ac:dyDescent="0.25">
      <c r="I2710" s="58"/>
      <c r="J2710" s="59"/>
      <c r="AD2710" s="59"/>
      <c r="AE2710" s="59"/>
      <c r="AF2710" s="60"/>
      <c r="AI2710" s="61"/>
      <c r="AS2710" s="62"/>
      <c r="AY2710" s="58"/>
    </row>
    <row r="2711" spans="9:51" x14ac:dyDescent="0.25">
      <c r="I2711" s="58"/>
      <c r="J2711" s="59"/>
      <c r="AD2711" s="59"/>
      <c r="AE2711" s="59"/>
      <c r="AF2711" s="60"/>
      <c r="AI2711" s="61"/>
      <c r="AR2711" s="61"/>
      <c r="AY2711" s="58"/>
    </row>
    <row r="2712" spans="9:51" x14ac:dyDescent="0.25">
      <c r="I2712" s="58"/>
      <c r="J2712" s="59"/>
      <c r="AD2712" s="59"/>
      <c r="AE2712" s="59"/>
      <c r="AF2712" s="60"/>
      <c r="AI2712" s="61"/>
      <c r="AR2712" s="61"/>
      <c r="AY2712" s="58"/>
    </row>
    <row r="2713" spans="9:51" x14ac:dyDescent="0.25">
      <c r="I2713" s="58"/>
      <c r="J2713" s="59"/>
      <c r="AD2713" s="59"/>
      <c r="AE2713" s="59"/>
      <c r="AF2713" s="60"/>
      <c r="AI2713" s="61"/>
      <c r="AR2713" s="61"/>
      <c r="AY2713" s="58"/>
    </row>
    <row r="2714" spans="9:51" x14ac:dyDescent="0.25">
      <c r="I2714" s="58"/>
      <c r="J2714" s="59"/>
      <c r="AD2714" s="59"/>
      <c r="AE2714" s="59"/>
      <c r="AF2714" s="60"/>
      <c r="AI2714" s="61"/>
      <c r="AR2714" s="61"/>
      <c r="AY2714" s="58"/>
    </row>
    <row r="2715" spans="9:51" x14ac:dyDescent="0.25">
      <c r="I2715" s="58"/>
      <c r="J2715" s="59"/>
      <c r="AD2715" s="59"/>
      <c r="AE2715" s="59"/>
      <c r="AF2715" s="60"/>
      <c r="AI2715" s="61"/>
      <c r="AS2715" s="62"/>
      <c r="AY2715" s="58"/>
    </row>
    <row r="2716" spans="9:51" x14ac:dyDescent="0.25">
      <c r="I2716" s="58"/>
      <c r="J2716" s="59"/>
      <c r="AD2716" s="59"/>
      <c r="AE2716" s="59"/>
      <c r="AF2716" s="60"/>
      <c r="AI2716" s="61"/>
      <c r="AR2716" s="61"/>
      <c r="AY2716" s="58"/>
    </row>
    <row r="2717" spans="9:51" x14ac:dyDescent="0.25">
      <c r="I2717" s="58"/>
      <c r="J2717" s="59"/>
      <c r="AD2717" s="59"/>
      <c r="AE2717" s="59"/>
      <c r="AF2717" s="60"/>
      <c r="AI2717" s="61"/>
      <c r="AR2717" s="61"/>
      <c r="AY2717" s="58"/>
    </row>
    <row r="2718" spans="9:51" x14ac:dyDescent="0.25">
      <c r="I2718" s="58"/>
      <c r="J2718" s="59"/>
      <c r="AD2718" s="59"/>
      <c r="AE2718" s="59"/>
      <c r="AF2718" s="60"/>
      <c r="AI2718" s="61"/>
      <c r="AS2718" s="62"/>
      <c r="AY2718" s="58"/>
    </row>
    <row r="2719" spans="9:51" x14ac:dyDescent="0.25">
      <c r="I2719" s="58"/>
      <c r="J2719" s="59"/>
      <c r="AD2719" s="59"/>
      <c r="AE2719" s="59"/>
      <c r="AF2719" s="60"/>
      <c r="AI2719" s="61"/>
      <c r="AR2719" s="61"/>
      <c r="AY2719" s="58"/>
    </row>
    <row r="2720" spans="9:51" x14ac:dyDescent="0.25">
      <c r="I2720" s="58"/>
      <c r="J2720" s="59"/>
      <c r="AD2720" s="59"/>
      <c r="AE2720" s="59"/>
      <c r="AF2720" s="60"/>
      <c r="AI2720" s="61"/>
      <c r="AS2720" s="62"/>
      <c r="AY2720" s="58"/>
    </row>
    <row r="2721" spans="9:51" x14ac:dyDescent="0.25">
      <c r="I2721" s="58"/>
      <c r="J2721" s="59"/>
      <c r="AD2721" s="59"/>
      <c r="AE2721" s="59"/>
      <c r="AF2721" s="60"/>
      <c r="AI2721" s="61"/>
      <c r="AR2721" s="61"/>
      <c r="AY2721" s="58"/>
    </row>
    <row r="2722" spans="9:51" x14ac:dyDescent="0.25">
      <c r="I2722" s="58"/>
      <c r="J2722" s="59"/>
      <c r="AD2722" s="59"/>
      <c r="AE2722" s="59"/>
      <c r="AF2722" s="60"/>
      <c r="AI2722" s="61"/>
      <c r="AS2722" s="62"/>
      <c r="AY2722" s="58"/>
    </row>
    <row r="2723" spans="9:51" x14ac:dyDescent="0.25">
      <c r="I2723" s="58"/>
      <c r="J2723" s="59"/>
      <c r="AD2723" s="59"/>
      <c r="AE2723" s="59"/>
      <c r="AF2723" s="60"/>
      <c r="AI2723" s="61"/>
      <c r="AR2723" s="61"/>
      <c r="AY2723" s="58"/>
    </row>
    <row r="2724" spans="9:51" x14ac:dyDescent="0.25">
      <c r="I2724" s="58"/>
      <c r="J2724" s="59"/>
      <c r="AD2724" s="59"/>
      <c r="AE2724" s="59"/>
      <c r="AF2724" s="60"/>
      <c r="AI2724" s="61"/>
      <c r="AR2724" s="61"/>
      <c r="AY2724" s="58"/>
    </row>
    <row r="2725" spans="9:51" x14ac:dyDescent="0.25">
      <c r="I2725" s="58"/>
      <c r="J2725" s="59"/>
      <c r="AD2725" s="59"/>
      <c r="AE2725" s="59"/>
      <c r="AF2725" s="60"/>
      <c r="AI2725" s="61"/>
      <c r="AR2725" s="61"/>
      <c r="AY2725" s="58"/>
    </row>
    <row r="2726" spans="9:51" x14ac:dyDescent="0.25">
      <c r="I2726" s="58"/>
      <c r="J2726" s="59"/>
      <c r="AD2726" s="59"/>
      <c r="AE2726" s="59"/>
      <c r="AF2726" s="60"/>
      <c r="AI2726" s="61"/>
      <c r="AS2726" s="62"/>
      <c r="AY2726" s="58"/>
    </row>
    <row r="2727" spans="9:51" x14ac:dyDescent="0.25">
      <c r="I2727" s="58"/>
      <c r="J2727" s="59"/>
      <c r="AD2727" s="59"/>
      <c r="AE2727" s="59"/>
      <c r="AF2727" s="60"/>
      <c r="AI2727" s="61"/>
      <c r="AR2727" s="61"/>
      <c r="AY2727" s="58"/>
    </row>
    <row r="2728" spans="9:51" x14ac:dyDescent="0.25">
      <c r="I2728" s="58"/>
      <c r="J2728" s="59"/>
      <c r="AD2728" s="59"/>
      <c r="AE2728" s="59"/>
      <c r="AF2728" s="60"/>
      <c r="AI2728" s="61"/>
      <c r="AR2728" s="61"/>
      <c r="AY2728" s="58"/>
    </row>
    <row r="2729" spans="9:51" x14ac:dyDescent="0.25">
      <c r="I2729" s="58"/>
      <c r="J2729" s="59"/>
      <c r="AD2729" s="59"/>
      <c r="AE2729" s="59"/>
      <c r="AF2729" s="60"/>
      <c r="AI2729" s="61"/>
      <c r="AR2729" s="61"/>
      <c r="AY2729" s="58"/>
    </row>
    <row r="2730" spans="9:51" x14ac:dyDescent="0.25">
      <c r="I2730" s="58"/>
      <c r="J2730" s="59"/>
      <c r="AD2730" s="59"/>
      <c r="AE2730" s="59"/>
      <c r="AF2730" s="60"/>
      <c r="AI2730" s="61"/>
      <c r="AS2730" s="62"/>
      <c r="AY2730" s="58"/>
    </row>
    <row r="2731" spans="9:51" x14ac:dyDescent="0.25">
      <c r="I2731" s="58"/>
      <c r="J2731" s="59"/>
      <c r="AD2731" s="59"/>
      <c r="AE2731" s="59"/>
      <c r="AF2731" s="60"/>
      <c r="AI2731" s="61"/>
      <c r="AS2731" s="62"/>
      <c r="AY2731" s="58"/>
    </row>
    <row r="2732" spans="9:51" x14ac:dyDescent="0.25">
      <c r="I2732" s="58"/>
      <c r="J2732" s="59"/>
      <c r="AD2732" s="59"/>
      <c r="AE2732" s="59"/>
      <c r="AF2732" s="60"/>
      <c r="AI2732" s="61"/>
      <c r="AS2732" s="62"/>
      <c r="AY2732" s="58"/>
    </row>
    <row r="2733" spans="9:51" x14ac:dyDescent="0.25">
      <c r="I2733" s="58"/>
      <c r="J2733" s="59"/>
      <c r="AD2733" s="59"/>
      <c r="AE2733" s="59"/>
      <c r="AF2733" s="60"/>
      <c r="AI2733" s="61"/>
      <c r="AS2733" s="62"/>
      <c r="AY2733" s="58"/>
    </row>
    <row r="2734" spans="9:51" x14ac:dyDescent="0.25">
      <c r="I2734" s="58"/>
      <c r="J2734" s="59"/>
      <c r="AD2734" s="59"/>
      <c r="AE2734" s="59"/>
      <c r="AF2734" s="60"/>
      <c r="AI2734" s="61"/>
      <c r="AK2734" s="59"/>
      <c r="AL2734" s="59"/>
      <c r="AM2734" s="60"/>
      <c r="AP2734" s="61"/>
      <c r="AS2734" s="62"/>
      <c r="AY2734" s="58"/>
    </row>
    <row r="2735" spans="9:51" x14ac:dyDescent="0.25">
      <c r="I2735" s="58"/>
      <c r="J2735" s="59"/>
      <c r="AD2735" s="59"/>
      <c r="AE2735" s="59"/>
      <c r="AF2735" s="60"/>
      <c r="AI2735" s="61"/>
      <c r="AR2735" s="61"/>
      <c r="AY2735" s="58"/>
    </row>
    <row r="2736" spans="9:51" x14ac:dyDescent="0.25">
      <c r="I2736" s="58"/>
      <c r="J2736" s="59"/>
      <c r="AD2736" s="59"/>
      <c r="AE2736" s="59"/>
      <c r="AF2736" s="60"/>
      <c r="AI2736" s="61"/>
      <c r="AS2736" s="62"/>
      <c r="AY2736" s="58"/>
    </row>
    <row r="2737" spans="9:51" x14ac:dyDescent="0.25">
      <c r="I2737" s="58"/>
      <c r="J2737" s="59"/>
      <c r="AD2737" s="59"/>
      <c r="AE2737" s="59"/>
      <c r="AF2737" s="60"/>
      <c r="AI2737" s="61"/>
      <c r="AS2737" s="62"/>
      <c r="AY2737" s="58"/>
    </row>
    <row r="2738" spans="9:51" x14ac:dyDescent="0.25">
      <c r="I2738" s="58"/>
      <c r="J2738" s="59"/>
      <c r="AD2738" s="59"/>
      <c r="AE2738" s="59"/>
      <c r="AF2738" s="60"/>
      <c r="AI2738" s="61"/>
      <c r="AS2738" s="62"/>
      <c r="AY2738" s="58"/>
    </row>
    <row r="2739" spans="9:51" x14ac:dyDescent="0.25">
      <c r="I2739" s="58"/>
      <c r="J2739" s="59"/>
      <c r="AD2739" s="59"/>
      <c r="AE2739" s="59"/>
      <c r="AF2739" s="60"/>
      <c r="AI2739" s="61"/>
      <c r="AS2739" s="62"/>
      <c r="AY2739" s="58"/>
    </row>
    <row r="2740" spans="9:51" x14ac:dyDescent="0.25">
      <c r="I2740" s="58"/>
      <c r="J2740" s="59"/>
      <c r="AD2740" s="59"/>
      <c r="AE2740" s="59"/>
      <c r="AF2740" s="60"/>
      <c r="AI2740" s="61"/>
      <c r="AS2740" s="62"/>
      <c r="AY2740" s="58"/>
    </row>
    <row r="2741" spans="9:51" x14ac:dyDescent="0.25">
      <c r="I2741" s="58"/>
      <c r="J2741" s="59"/>
      <c r="AD2741" s="59"/>
      <c r="AE2741" s="59"/>
      <c r="AF2741" s="60"/>
      <c r="AI2741" s="61"/>
      <c r="AS2741" s="62"/>
      <c r="AY2741" s="58"/>
    </row>
    <row r="2742" spans="9:51" x14ac:dyDescent="0.25">
      <c r="I2742" s="58"/>
      <c r="J2742" s="59"/>
      <c r="AD2742" s="59"/>
      <c r="AE2742" s="59"/>
      <c r="AF2742" s="60"/>
      <c r="AI2742" s="61"/>
      <c r="AS2742" s="62"/>
      <c r="AY2742" s="58"/>
    </row>
    <row r="2743" spans="9:51" x14ac:dyDescent="0.25">
      <c r="I2743" s="58"/>
      <c r="J2743" s="59"/>
      <c r="AD2743" s="59"/>
      <c r="AE2743" s="59"/>
      <c r="AF2743" s="60"/>
      <c r="AI2743" s="61"/>
      <c r="AS2743" s="62"/>
      <c r="AY2743" s="58"/>
    </row>
    <row r="2744" spans="9:51" x14ac:dyDescent="0.25">
      <c r="I2744" s="58"/>
      <c r="J2744" s="59"/>
      <c r="AD2744" s="59"/>
      <c r="AE2744" s="59"/>
      <c r="AF2744" s="60"/>
      <c r="AI2744" s="61"/>
      <c r="AS2744" s="62"/>
      <c r="AY2744" s="58"/>
    </row>
    <row r="2745" spans="9:51" x14ac:dyDescent="0.25">
      <c r="I2745" s="58"/>
      <c r="J2745" s="59"/>
      <c r="AD2745" s="59"/>
      <c r="AE2745" s="59"/>
      <c r="AF2745" s="60"/>
      <c r="AI2745" s="61"/>
      <c r="AS2745" s="62"/>
      <c r="AY2745" s="58"/>
    </row>
    <row r="2746" spans="9:51" x14ac:dyDescent="0.25">
      <c r="I2746" s="58"/>
      <c r="J2746" s="59"/>
      <c r="AD2746" s="59"/>
      <c r="AE2746" s="59"/>
      <c r="AF2746" s="60"/>
      <c r="AI2746" s="61"/>
      <c r="AS2746" s="62"/>
      <c r="AY2746" s="58"/>
    </row>
    <row r="2747" spans="9:51" x14ac:dyDescent="0.25">
      <c r="I2747" s="58"/>
      <c r="J2747" s="59"/>
      <c r="AD2747" s="59"/>
      <c r="AE2747" s="59"/>
      <c r="AF2747" s="60"/>
      <c r="AI2747" s="61"/>
      <c r="AS2747" s="62"/>
      <c r="AY2747" s="58"/>
    </row>
    <row r="2748" spans="9:51" x14ac:dyDescent="0.25">
      <c r="I2748" s="58"/>
      <c r="J2748" s="59"/>
      <c r="AD2748" s="59"/>
      <c r="AE2748" s="59"/>
      <c r="AF2748" s="60"/>
      <c r="AI2748" s="61"/>
      <c r="AR2748" s="61"/>
      <c r="AY2748" s="58"/>
    </row>
    <row r="2749" spans="9:51" x14ac:dyDescent="0.25">
      <c r="I2749" s="58"/>
      <c r="J2749" s="59"/>
      <c r="AD2749" s="59"/>
      <c r="AE2749" s="59"/>
      <c r="AF2749" s="60"/>
      <c r="AI2749" s="61"/>
      <c r="AS2749" s="62"/>
      <c r="AY2749" s="58"/>
    </row>
    <row r="2750" spans="9:51" x14ac:dyDescent="0.25">
      <c r="I2750" s="58"/>
      <c r="J2750" s="59"/>
      <c r="AD2750" s="59"/>
      <c r="AE2750" s="59"/>
      <c r="AF2750" s="60"/>
      <c r="AI2750" s="61"/>
      <c r="AS2750" s="62"/>
      <c r="AY2750" s="58"/>
    </row>
    <row r="2751" spans="9:51" x14ac:dyDescent="0.25">
      <c r="I2751" s="58"/>
      <c r="J2751" s="59"/>
      <c r="AD2751" s="59"/>
      <c r="AE2751" s="59"/>
      <c r="AF2751" s="60"/>
      <c r="AI2751" s="61"/>
      <c r="AS2751" s="62"/>
      <c r="AY2751" s="58"/>
    </row>
    <row r="2752" spans="9:51" x14ac:dyDescent="0.25">
      <c r="I2752" s="58"/>
      <c r="J2752" s="59"/>
      <c r="AD2752" s="59"/>
      <c r="AE2752" s="59"/>
      <c r="AF2752" s="60"/>
      <c r="AI2752" s="61"/>
      <c r="AR2752" s="61"/>
      <c r="AY2752" s="58"/>
    </row>
    <row r="2753" spans="9:51" x14ac:dyDescent="0.25">
      <c r="I2753" s="58"/>
      <c r="J2753" s="59"/>
      <c r="AD2753" s="59"/>
      <c r="AE2753" s="59"/>
      <c r="AF2753" s="60"/>
      <c r="AI2753" s="61"/>
      <c r="AR2753" s="61"/>
      <c r="AY2753" s="58"/>
    </row>
    <row r="2754" spans="9:51" x14ac:dyDescent="0.25">
      <c r="I2754" s="58"/>
      <c r="J2754" s="59"/>
      <c r="AD2754" s="59"/>
      <c r="AE2754" s="59"/>
      <c r="AF2754" s="60"/>
      <c r="AI2754" s="61"/>
      <c r="AR2754" s="61"/>
      <c r="AY2754" s="58"/>
    </row>
    <row r="2755" spans="9:51" x14ac:dyDescent="0.25">
      <c r="I2755" s="58"/>
      <c r="J2755" s="59"/>
      <c r="AD2755" s="59"/>
      <c r="AE2755" s="59"/>
      <c r="AF2755" s="60"/>
      <c r="AI2755" s="61"/>
      <c r="AS2755" s="62"/>
      <c r="AY2755" s="58"/>
    </row>
    <row r="2756" spans="9:51" x14ac:dyDescent="0.25">
      <c r="I2756" s="58"/>
      <c r="J2756" s="59"/>
      <c r="AD2756" s="59"/>
      <c r="AE2756" s="59"/>
      <c r="AF2756" s="60"/>
      <c r="AI2756" s="61"/>
      <c r="AS2756" s="62"/>
      <c r="AY2756" s="58"/>
    </row>
    <row r="2757" spans="9:51" x14ac:dyDescent="0.25">
      <c r="I2757" s="58"/>
      <c r="J2757" s="59"/>
      <c r="AD2757" s="59"/>
      <c r="AE2757" s="59"/>
      <c r="AF2757" s="60"/>
      <c r="AI2757" s="61"/>
      <c r="AS2757" s="62"/>
      <c r="AY2757" s="58"/>
    </row>
    <row r="2758" spans="9:51" x14ac:dyDescent="0.25">
      <c r="I2758" s="58"/>
      <c r="J2758" s="59"/>
      <c r="AD2758" s="59"/>
      <c r="AE2758" s="59"/>
      <c r="AF2758" s="60"/>
      <c r="AI2758" s="61"/>
      <c r="AS2758" s="62"/>
      <c r="AY2758" s="58"/>
    </row>
    <row r="2759" spans="9:51" x14ac:dyDescent="0.25">
      <c r="I2759" s="58"/>
      <c r="J2759" s="59"/>
      <c r="AD2759" s="59"/>
      <c r="AE2759" s="59"/>
      <c r="AF2759" s="60"/>
      <c r="AI2759" s="61"/>
      <c r="AR2759" s="61"/>
      <c r="AY2759" s="58"/>
    </row>
    <row r="2760" spans="9:51" x14ac:dyDescent="0.25">
      <c r="I2760" s="58"/>
      <c r="J2760" s="59"/>
      <c r="AD2760" s="59"/>
      <c r="AE2760" s="59"/>
      <c r="AF2760" s="60"/>
      <c r="AI2760" s="61"/>
      <c r="AR2760" s="61"/>
      <c r="AY2760" s="58"/>
    </row>
    <row r="2761" spans="9:51" x14ac:dyDescent="0.25">
      <c r="I2761" s="58"/>
      <c r="J2761" s="59"/>
      <c r="AD2761" s="59"/>
      <c r="AE2761" s="59"/>
      <c r="AF2761" s="60"/>
      <c r="AI2761" s="61"/>
      <c r="AR2761" s="61"/>
      <c r="AY2761" s="58"/>
    </row>
    <row r="2762" spans="9:51" x14ac:dyDescent="0.25">
      <c r="I2762" s="58"/>
      <c r="J2762" s="59"/>
      <c r="AD2762" s="59"/>
      <c r="AE2762" s="59"/>
      <c r="AF2762" s="60"/>
      <c r="AI2762" s="61"/>
      <c r="AK2762" s="59"/>
      <c r="AL2762" s="59"/>
      <c r="AM2762" s="60"/>
      <c r="AP2762" s="61"/>
      <c r="AS2762" s="62"/>
      <c r="AY2762" s="58"/>
    </row>
    <row r="2763" spans="9:51" x14ac:dyDescent="0.25">
      <c r="I2763" s="58"/>
      <c r="J2763" s="59"/>
      <c r="AD2763" s="59"/>
      <c r="AE2763" s="59"/>
      <c r="AF2763" s="60"/>
      <c r="AI2763" s="61"/>
      <c r="AR2763" s="61"/>
      <c r="AY2763" s="58"/>
    </row>
    <row r="2764" spans="9:51" x14ac:dyDescent="0.25">
      <c r="I2764" s="58"/>
      <c r="J2764" s="59"/>
      <c r="AD2764" s="59"/>
      <c r="AE2764" s="59"/>
      <c r="AF2764" s="60"/>
      <c r="AI2764" s="61"/>
      <c r="AS2764" s="62"/>
      <c r="AY2764" s="58"/>
    </row>
    <row r="2765" spans="9:51" x14ac:dyDescent="0.25">
      <c r="I2765" s="58"/>
      <c r="J2765" s="59"/>
      <c r="AD2765" s="59"/>
      <c r="AE2765" s="59"/>
      <c r="AF2765" s="60"/>
      <c r="AI2765" s="61"/>
      <c r="AR2765" s="61"/>
      <c r="AY2765" s="58"/>
    </row>
    <row r="2766" spans="9:51" x14ac:dyDescent="0.25">
      <c r="I2766" s="58"/>
      <c r="J2766" s="59"/>
      <c r="AD2766" s="59"/>
      <c r="AE2766" s="59"/>
      <c r="AF2766" s="60"/>
      <c r="AI2766" s="61"/>
      <c r="AR2766" s="61"/>
      <c r="AY2766" s="58"/>
    </row>
    <row r="2767" spans="9:51" x14ac:dyDescent="0.25">
      <c r="I2767" s="58"/>
      <c r="J2767" s="59"/>
      <c r="AD2767" s="59"/>
      <c r="AE2767" s="59"/>
      <c r="AF2767" s="60"/>
      <c r="AI2767" s="61"/>
      <c r="AR2767" s="61"/>
      <c r="AY2767" s="58"/>
    </row>
    <row r="2768" spans="9:51" x14ac:dyDescent="0.25">
      <c r="I2768" s="58"/>
      <c r="J2768" s="59"/>
      <c r="AD2768" s="59"/>
      <c r="AE2768" s="59"/>
      <c r="AF2768" s="60"/>
      <c r="AI2768" s="61"/>
      <c r="AS2768" s="62"/>
      <c r="AY2768" s="58"/>
    </row>
    <row r="2769" spans="9:51" x14ac:dyDescent="0.25">
      <c r="I2769" s="58"/>
      <c r="J2769" s="59"/>
      <c r="AD2769" s="59"/>
      <c r="AE2769" s="59"/>
      <c r="AF2769" s="60"/>
      <c r="AI2769" s="61"/>
      <c r="AS2769" s="62"/>
      <c r="AY2769" s="58"/>
    </row>
    <row r="2770" spans="9:51" x14ac:dyDescent="0.25">
      <c r="I2770" s="58"/>
      <c r="J2770" s="59"/>
      <c r="AD2770" s="59"/>
      <c r="AE2770" s="59"/>
      <c r="AF2770" s="60"/>
      <c r="AI2770" s="61"/>
      <c r="AR2770" s="61"/>
      <c r="AY2770" s="58"/>
    </row>
    <row r="2771" spans="9:51" x14ac:dyDescent="0.25">
      <c r="I2771" s="58"/>
      <c r="J2771" s="59"/>
      <c r="AD2771" s="59"/>
      <c r="AE2771" s="59"/>
      <c r="AF2771" s="60"/>
      <c r="AI2771" s="61"/>
      <c r="AR2771" s="61"/>
      <c r="AY2771" s="58"/>
    </row>
    <row r="2772" spans="9:51" x14ac:dyDescent="0.25">
      <c r="I2772" s="58"/>
      <c r="J2772" s="59"/>
      <c r="AD2772" s="59"/>
      <c r="AE2772" s="59"/>
      <c r="AF2772" s="60"/>
      <c r="AI2772" s="61"/>
      <c r="AR2772" s="61"/>
      <c r="AY2772" s="58"/>
    </row>
    <row r="2773" spans="9:51" x14ac:dyDescent="0.25">
      <c r="I2773" s="58"/>
      <c r="J2773" s="59"/>
      <c r="AD2773" s="59"/>
      <c r="AE2773" s="59"/>
      <c r="AF2773" s="60"/>
      <c r="AI2773" s="61"/>
      <c r="AR2773" s="61"/>
      <c r="AY2773" s="58"/>
    </row>
    <row r="2774" spans="9:51" x14ac:dyDescent="0.25">
      <c r="I2774" s="58"/>
      <c r="J2774" s="59"/>
      <c r="AD2774" s="59"/>
      <c r="AE2774" s="59"/>
      <c r="AF2774" s="60"/>
      <c r="AI2774" s="61"/>
      <c r="AR2774" s="61"/>
      <c r="AY2774" s="58"/>
    </row>
    <row r="2775" spans="9:51" x14ac:dyDescent="0.25">
      <c r="I2775" s="58"/>
      <c r="J2775" s="59"/>
      <c r="AD2775" s="59"/>
      <c r="AE2775" s="59"/>
      <c r="AF2775" s="60"/>
      <c r="AI2775" s="61"/>
      <c r="AS2775" s="62"/>
      <c r="AY2775" s="58"/>
    </row>
    <row r="2776" spans="9:51" x14ac:dyDescent="0.25">
      <c r="I2776" s="58"/>
      <c r="J2776" s="59"/>
      <c r="AD2776" s="59"/>
      <c r="AE2776" s="59"/>
      <c r="AF2776" s="60"/>
      <c r="AI2776" s="61"/>
      <c r="AR2776" s="61"/>
      <c r="AY2776" s="58"/>
    </row>
    <row r="2777" spans="9:51" x14ac:dyDescent="0.25">
      <c r="I2777" s="58"/>
      <c r="J2777" s="59"/>
      <c r="AD2777" s="59"/>
      <c r="AE2777" s="59"/>
      <c r="AF2777" s="60"/>
      <c r="AI2777" s="61"/>
      <c r="AS2777" s="62"/>
      <c r="AY2777" s="58"/>
    </row>
    <row r="2778" spans="9:51" x14ac:dyDescent="0.25">
      <c r="I2778" s="58"/>
      <c r="J2778" s="59"/>
      <c r="AD2778" s="59"/>
      <c r="AE2778" s="59"/>
      <c r="AF2778" s="60"/>
      <c r="AI2778" s="61"/>
      <c r="AS2778" s="62"/>
      <c r="AY2778" s="58"/>
    </row>
    <row r="2779" spans="9:51" x14ac:dyDescent="0.25">
      <c r="I2779" s="58"/>
      <c r="J2779" s="59"/>
      <c r="AD2779" s="59"/>
      <c r="AE2779" s="59"/>
      <c r="AF2779" s="60"/>
      <c r="AI2779" s="61"/>
      <c r="AS2779" s="62"/>
      <c r="AY2779" s="58"/>
    </row>
    <row r="2780" spans="9:51" x14ac:dyDescent="0.25">
      <c r="I2780" s="58"/>
      <c r="J2780" s="59"/>
      <c r="AD2780" s="59"/>
      <c r="AE2780" s="59"/>
      <c r="AF2780" s="60"/>
      <c r="AI2780" s="61"/>
      <c r="AR2780" s="61"/>
      <c r="AY2780" s="58"/>
    </row>
    <row r="2781" spans="9:51" x14ac:dyDescent="0.25">
      <c r="I2781" s="58"/>
      <c r="J2781" s="59"/>
      <c r="AD2781" s="59"/>
      <c r="AE2781" s="59"/>
      <c r="AF2781" s="60"/>
      <c r="AI2781" s="61"/>
      <c r="AS2781" s="62"/>
      <c r="AY2781" s="58"/>
    </row>
    <row r="2782" spans="9:51" x14ac:dyDescent="0.25">
      <c r="I2782" s="58"/>
      <c r="J2782" s="59"/>
      <c r="AD2782" s="59"/>
      <c r="AE2782" s="59"/>
      <c r="AF2782" s="60"/>
      <c r="AI2782" s="61"/>
      <c r="AR2782" s="61"/>
      <c r="AY2782" s="58"/>
    </row>
    <row r="2783" spans="9:51" x14ac:dyDescent="0.25">
      <c r="I2783" s="58"/>
      <c r="J2783" s="59"/>
      <c r="AD2783" s="59"/>
      <c r="AE2783" s="59"/>
      <c r="AF2783" s="60"/>
      <c r="AI2783" s="61"/>
      <c r="AK2783" s="59"/>
      <c r="AL2783" s="59"/>
      <c r="AM2783" s="60"/>
      <c r="AP2783" s="61"/>
      <c r="AS2783" s="62"/>
      <c r="AY2783" s="58"/>
    </row>
    <row r="2784" spans="9:51" x14ac:dyDescent="0.25">
      <c r="I2784" s="58"/>
      <c r="J2784" s="59"/>
      <c r="AD2784" s="59"/>
      <c r="AE2784" s="59"/>
      <c r="AF2784" s="60"/>
      <c r="AI2784" s="61"/>
      <c r="AS2784" s="62"/>
      <c r="AY2784" s="58"/>
    </row>
    <row r="2785" spans="9:51" x14ac:dyDescent="0.25">
      <c r="I2785" s="58"/>
      <c r="J2785" s="59"/>
      <c r="AD2785" s="59"/>
      <c r="AE2785" s="59"/>
      <c r="AF2785" s="60"/>
      <c r="AI2785" s="61"/>
      <c r="AK2785" s="59"/>
      <c r="AL2785" s="59"/>
      <c r="AM2785" s="60"/>
      <c r="AP2785" s="61"/>
      <c r="AS2785" s="62"/>
      <c r="AY2785" s="58"/>
    </row>
    <row r="2786" spans="9:51" x14ac:dyDescent="0.25">
      <c r="I2786" s="58"/>
      <c r="J2786" s="59"/>
      <c r="AD2786" s="59"/>
      <c r="AE2786" s="59"/>
      <c r="AF2786" s="60"/>
      <c r="AI2786" s="61"/>
      <c r="AS2786" s="62"/>
      <c r="AY2786" s="58"/>
    </row>
    <row r="2787" spans="9:51" x14ac:dyDescent="0.25">
      <c r="I2787" s="58"/>
      <c r="J2787" s="59"/>
      <c r="AD2787" s="59"/>
      <c r="AE2787" s="59"/>
      <c r="AF2787" s="60"/>
      <c r="AI2787" s="61"/>
      <c r="AS2787" s="62"/>
      <c r="AY2787" s="58"/>
    </row>
    <row r="2788" spans="9:51" x14ac:dyDescent="0.25">
      <c r="I2788" s="58"/>
      <c r="J2788" s="59"/>
      <c r="AD2788" s="59"/>
      <c r="AE2788" s="59"/>
      <c r="AF2788" s="60"/>
      <c r="AI2788" s="61"/>
      <c r="AR2788" s="61"/>
      <c r="AY2788" s="58"/>
    </row>
    <row r="2789" spans="9:51" x14ac:dyDescent="0.25">
      <c r="I2789" s="58"/>
      <c r="J2789" s="59"/>
      <c r="AD2789" s="59"/>
      <c r="AE2789" s="59"/>
      <c r="AF2789" s="60"/>
      <c r="AI2789" s="61"/>
      <c r="AS2789" s="62"/>
      <c r="AY2789" s="58"/>
    </row>
    <row r="2790" spans="9:51" x14ac:dyDescent="0.25">
      <c r="I2790" s="58"/>
      <c r="J2790" s="59"/>
      <c r="AD2790" s="59"/>
      <c r="AE2790" s="59"/>
      <c r="AF2790" s="60"/>
      <c r="AI2790" s="61"/>
      <c r="AK2790" s="59"/>
      <c r="AL2790" s="59"/>
      <c r="AM2790" s="60"/>
      <c r="AP2790" s="61"/>
      <c r="AS2790" s="62"/>
      <c r="AY2790" s="58"/>
    </row>
    <row r="2791" spans="9:51" x14ac:dyDescent="0.25">
      <c r="I2791" s="58"/>
      <c r="J2791" s="59"/>
      <c r="AD2791" s="59"/>
      <c r="AE2791" s="59"/>
      <c r="AF2791" s="60"/>
      <c r="AI2791" s="61"/>
      <c r="AS2791" s="62"/>
      <c r="AY2791" s="58"/>
    </row>
    <row r="2792" spans="9:51" x14ac:dyDescent="0.25">
      <c r="I2792" s="58"/>
      <c r="J2792" s="59"/>
      <c r="AS2792" s="62"/>
      <c r="AY2792" s="58"/>
    </row>
    <row r="2793" spans="9:51" x14ac:dyDescent="0.25">
      <c r="I2793" s="58"/>
      <c r="J2793" s="59"/>
      <c r="AD2793" s="59"/>
      <c r="AE2793" s="59"/>
      <c r="AF2793" s="60"/>
      <c r="AI2793" s="61"/>
      <c r="AR2793" s="61"/>
      <c r="AY2793" s="58"/>
    </row>
    <row r="2794" spans="9:51" x14ac:dyDescent="0.25">
      <c r="I2794" s="58"/>
      <c r="J2794" s="59"/>
      <c r="AD2794" s="59"/>
      <c r="AE2794" s="59"/>
      <c r="AF2794" s="60"/>
      <c r="AI2794" s="61"/>
      <c r="AK2794" s="59"/>
      <c r="AL2794" s="59"/>
      <c r="AM2794" s="60"/>
      <c r="AP2794" s="61"/>
      <c r="AS2794" s="62"/>
      <c r="AY2794" s="58"/>
    </row>
    <row r="2795" spans="9:51" x14ac:dyDescent="0.25">
      <c r="I2795" s="58"/>
      <c r="J2795" s="59"/>
      <c r="AD2795" s="59"/>
      <c r="AE2795" s="59"/>
      <c r="AF2795" s="60"/>
      <c r="AI2795" s="61"/>
      <c r="AK2795" s="59"/>
      <c r="AL2795" s="59"/>
      <c r="AM2795" s="60"/>
      <c r="AP2795" s="61"/>
      <c r="AS2795" s="62"/>
      <c r="AY2795" s="58"/>
    </row>
    <row r="2796" spans="9:51" x14ac:dyDescent="0.25">
      <c r="I2796" s="58"/>
      <c r="J2796" s="59"/>
      <c r="AD2796" s="59"/>
      <c r="AE2796" s="59"/>
      <c r="AF2796" s="60"/>
      <c r="AI2796" s="61"/>
      <c r="AR2796" s="61"/>
      <c r="AY2796" s="58"/>
    </row>
    <row r="2797" spans="9:51" x14ac:dyDescent="0.25">
      <c r="I2797" s="58"/>
      <c r="J2797" s="59"/>
      <c r="AD2797" s="59"/>
      <c r="AE2797" s="59"/>
      <c r="AF2797" s="60"/>
      <c r="AI2797" s="61"/>
      <c r="AS2797" s="62"/>
      <c r="AY2797" s="58"/>
    </row>
    <row r="2798" spans="9:51" x14ac:dyDescent="0.25">
      <c r="I2798" s="58"/>
      <c r="J2798" s="59"/>
      <c r="AD2798" s="59"/>
      <c r="AE2798" s="59"/>
      <c r="AF2798" s="60"/>
      <c r="AI2798" s="61"/>
      <c r="AR2798" s="61"/>
      <c r="AY2798" s="58"/>
    </row>
    <row r="2799" spans="9:51" x14ac:dyDescent="0.25">
      <c r="I2799" s="58"/>
      <c r="J2799" s="59"/>
      <c r="AD2799" s="59"/>
      <c r="AE2799" s="59"/>
      <c r="AF2799" s="60"/>
      <c r="AI2799" s="61"/>
      <c r="AK2799" s="59"/>
      <c r="AL2799" s="59"/>
      <c r="AM2799" s="60"/>
      <c r="AP2799" s="61"/>
      <c r="AS2799" s="62"/>
      <c r="AY2799" s="58"/>
    </row>
    <row r="2800" spans="9:51" x14ac:dyDescent="0.25">
      <c r="I2800" s="58"/>
      <c r="J2800" s="59"/>
      <c r="AD2800" s="59"/>
      <c r="AE2800" s="59"/>
      <c r="AF2800" s="60"/>
      <c r="AI2800" s="61"/>
      <c r="AS2800" s="62"/>
      <c r="AY2800" s="58"/>
    </row>
    <row r="2801" spans="9:51" x14ac:dyDescent="0.25">
      <c r="I2801" s="58"/>
      <c r="J2801" s="59"/>
      <c r="AD2801" s="59"/>
      <c r="AE2801" s="59"/>
      <c r="AF2801" s="60"/>
      <c r="AI2801" s="61"/>
      <c r="AS2801" s="62"/>
      <c r="AY2801" s="58"/>
    </row>
    <row r="2802" spans="9:51" x14ac:dyDescent="0.25">
      <c r="I2802" s="58"/>
      <c r="J2802" s="59"/>
      <c r="AD2802" s="59"/>
      <c r="AE2802" s="59"/>
      <c r="AF2802" s="60"/>
      <c r="AI2802" s="61"/>
      <c r="AR2802" s="61"/>
      <c r="AY2802" s="58"/>
    </row>
    <row r="2803" spans="9:51" x14ac:dyDescent="0.25">
      <c r="I2803" s="58"/>
      <c r="J2803" s="59"/>
      <c r="AD2803" s="59"/>
      <c r="AE2803" s="59"/>
      <c r="AF2803" s="60"/>
      <c r="AI2803" s="61"/>
      <c r="AR2803" s="61"/>
      <c r="AY2803" s="58"/>
    </row>
    <row r="2804" spans="9:51" x14ac:dyDescent="0.25">
      <c r="I2804" s="58"/>
      <c r="J2804" s="59"/>
      <c r="AD2804" s="59"/>
      <c r="AE2804" s="59"/>
      <c r="AF2804" s="60"/>
      <c r="AI2804" s="61"/>
      <c r="AR2804" s="61"/>
      <c r="AY2804" s="58"/>
    </row>
    <row r="2805" spans="9:51" x14ac:dyDescent="0.25">
      <c r="I2805" s="58"/>
      <c r="J2805" s="59"/>
      <c r="AD2805" s="59"/>
      <c r="AE2805" s="59"/>
      <c r="AF2805" s="60"/>
      <c r="AI2805" s="61"/>
      <c r="AK2805" s="59"/>
      <c r="AL2805" s="59"/>
      <c r="AM2805" s="60"/>
      <c r="AP2805" s="61"/>
      <c r="AS2805" s="62"/>
      <c r="AY2805" s="58"/>
    </row>
    <row r="2806" spans="9:51" x14ac:dyDescent="0.25">
      <c r="I2806" s="58"/>
      <c r="J2806" s="59"/>
      <c r="AD2806" s="59"/>
      <c r="AE2806" s="59"/>
      <c r="AF2806" s="60"/>
      <c r="AI2806" s="61"/>
      <c r="AK2806" s="59"/>
      <c r="AL2806" s="59"/>
      <c r="AM2806" s="60"/>
      <c r="AP2806" s="61"/>
      <c r="AS2806" s="62"/>
      <c r="AY2806" s="58"/>
    </row>
    <row r="2807" spans="9:51" x14ac:dyDescent="0.25">
      <c r="I2807" s="58"/>
      <c r="J2807" s="59"/>
      <c r="AD2807" s="59"/>
      <c r="AE2807" s="59"/>
      <c r="AF2807" s="60"/>
      <c r="AI2807" s="61"/>
      <c r="AR2807" s="61"/>
      <c r="AY2807" s="58"/>
    </row>
    <row r="2808" spans="9:51" x14ac:dyDescent="0.25">
      <c r="I2808" s="58"/>
      <c r="J2808" s="59"/>
      <c r="AD2808" s="59"/>
      <c r="AE2808" s="59"/>
      <c r="AF2808" s="60"/>
      <c r="AI2808" s="61"/>
      <c r="AR2808" s="61"/>
      <c r="AY2808" s="58"/>
    </row>
    <row r="2809" spans="9:51" x14ac:dyDescent="0.25">
      <c r="I2809" s="58"/>
      <c r="J2809" s="59"/>
      <c r="AD2809" s="59"/>
      <c r="AE2809" s="59"/>
      <c r="AF2809" s="60"/>
      <c r="AI2809" s="61"/>
      <c r="AS2809" s="62"/>
      <c r="AY2809" s="58"/>
    </row>
    <row r="2810" spans="9:51" x14ac:dyDescent="0.25">
      <c r="I2810" s="58"/>
      <c r="J2810" s="59"/>
      <c r="AD2810" s="59"/>
      <c r="AE2810" s="59"/>
      <c r="AF2810" s="60"/>
      <c r="AI2810" s="61"/>
      <c r="AR2810" s="61"/>
      <c r="AY2810" s="58"/>
    </row>
    <row r="2811" spans="9:51" x14ac:dyDescent="0.25">
      <c r="I2811" s="58"/>
      <c r="J2811" s="59"/>
      <c r="AD2811" s="59"/>
      <c r="AE2811" s="59"/>
      <c r="AF2811" s="60"/>
      <c r="AI2811" s="61"/>
      <c r="AS2811" s="62"/>
      <c r="AY2811" s="58"/>
    </row>
    <row r="2812" spans="9:51" x14ac:dyDescent="0.25">
      <c r="I2812" s="58"/>
      <c r="J2812" s="59"/>
      <c r="AD2812" s="59"/>
      <c r="AE2812" s="59"/>
      <c r="AF2812" s="60"/>
      <c r="AI2812" s="61"/>
      <c r="AK2812" s="59"/>
      <c r="AL2812" s="59"/>
      <c r="AM2812" s="60"/>
      <c r="AP2812" s="61"/>
      <c r="AS2812" s="62"/>
      <c r="AY2812" s="58"/>
    </row>
    <row r="2813" spans="9:51" x14ac:dyDescent="0.25">
      <c r="I2813" s="58"/>
      <c r="J2813" s="59"/>
      <c r="AD2813" s="59"/>
      <c r="AE2813" s="59"/>
      <c r="AF2813" s="60"/>
      <c r="AI2813" s="61"/>
      <c r="AR2813" s="61"/>
      <c r="AY2813" s="58"/>
    </row>
    <row r="2814" spans="9:51" x14ac:dyDescent="0.25">
      <c r="I2814" s="58"/>
      <c r="J2814" s="59"/>
      <c r="AD2814" s="59"/>
      <c r="AE2814" s="59"/>
      <c r="AF2814" s="60"/>
      <c r="AI2814" s="61"/>
      <c r="AR2814" s="61"/>
      <c r="AY2814" s="58"/>
    </row>
    <row r="2815" spans="9:51" x14ac:dyDescent="0.25">
      <c r="I2815" s="58"/>
      <c r="J2815" s="59"/>
      <c r="AD2815" s="59"/>
      <c r="AE2815" s="59"/>
      <c r="AF2815" s="60"/>
      <c r="AI2815" s="61"/>
      <c r="AR2815" s="61"/>
      <c r="AY2815" s="58"/>
    </row>
    <row r="2816" spans="9:51" x14ac:dyDescent="0.25">
      <c r="I2816" s="58"/>
      <c r="J2816" s="59"/>
      <c r="AD2816" s="59"/>
      <c r="AE2816" s="59"/>
      <c r="AF2816" s="60"/>
      <c r="AI2816" s="61"/>
      <c r="AK2816" s="59"/>
      <c r="AL2816" s="59"/>
      <c r="AM2816" s="60"/>
      <c r="AP2816" s="61"/>
      <c r="AS2816" s="62"/>
      <c r="AY2816" s="58"/>
    </row>
    <row r="2817" spans="9:51" x14ac:dyDescent="0.25">
      <c r="I2817" s="58"/>
      <c r="J2817" s="59"/>
      <c r="AD2817" s="59"/>
      <c r="AE2817" s="59"/>
      <c r="AF2817" s="60"/>
      <c r="AI2817" s="61"/>
      <c r="AS2817" s="62"/>
      <c r="AY2817" s="58"/>
    </row>
    <row r="2818" spans="9:51" x14ac:dyDescent="0.25">
      <c r="I2818" s="58"/>
      <c r="J2818" s="59"/>
      <c r="AD2818" s="59"/>
      <c r="AE2818" s="59"/>
      <c r="AF2818" s="60"/>
      <c r="AI2818" s="61"/>
      <c r="AR2818" s="61"/>
      <c r="AY2818" s="58"/>
    </row>
    <row r="2819" spans="9:51" x14ac:dyDescent="0.25">
      <c r="I2819" s="58"/>
      <c r="J2819" s="59"/>
      <c r="AD2819" s="59"/>
      <c r="AE2819" s="59"/>
      <c r="AF2819" s="60"/>
      <c r="AI2819" s="61"/>
      <c r="AR2819" s="61"/>
      <c r="AY2819" s="58"/>
    </row>
    <row r="2820" spans="9:51" x14ac:dyDescent="0.25">
      <c r="I2820" s="58"/>
      <c r="J2820" s="59"/>
      <c r="AD2820" s="59"/>
      <c r="AE2820" s="59"/>
      <c r="AF2820" s="60"/>
      <c r="AI2820" s="61"/>
      <c r="AR2820" s="61"/>
      <c r="AY2820" s="58"/>
    </row>
    <row r="2821" spans="9:51" x14ac:dyDescent="0.25">
      <c r="I2821" s="58"/>
      <c r="J2821" s="59"/>
      <c r="AD2821" s="59"/>
      <c r="AE2821" s="59"/>
      <c r="AF2821" s="60"/>
      <c r="AI2821" s="61"/>
      <c r="AR2821" s="61"/>
      <c r="AY2821" s="58"/>
    </row>
    <row r="2822" spans="9:51" x14ac:dyDescent="0.25">
      <c r="I2822" s="58"/>
      <c r="J2822" s="59"/>
      <c r="AD2822" s="59"/>
      <c r="AE2822" s="59"/>
      <c r="AF2822" s="60"/>
      <c r="AI2822" s="61"/>
      <c r="AR2822" s="61"/>
      <c r="AY2822" s="58"/>
    </row>
    <row r="2823" spans="9:51" x14ac:dyDescent="0.25">
      <c r="I2823" s="58"/>
      <c r="J2823" s="59"/>
      <c r="AD2823" s="59"/>
      <c r="AE2823" s="59"/>
      <c r="AF2823" s="60"/>
      <c r="AI2823" s="61"/>
      <c r="AS2823" s="62"/>
      <c r="AY2823" s="58"/>
    </row>
    <row r="2824" spans="9:51" x14ac:dyDescent="0.25">
      <c r="I2824" s="58"/>
      <c r="J2824" s="59"/>
      <c r="AD2824" s="59"/>
      <c r="AE2824" s="59"/>
      <c r="AF2824" s="60"/>
      <c r="AI2824" s="61"/>
      <c r="AR2824" s="61"/>
      <c r="AY2824" s="58"/>
    </row>
    <row r="2825" spans="9:51" x14ac:dyDescent="0.25">
      <c r="I2825" s="58"/>
      <c r="J2825" s="59"/>
      <c r="AD2825" s="59"/>
      <c r="AE2825" s="59"/>
      <c r="AF2825" s="60"/>
      <c r="AI2825" s="61"/>
      <c r="AS2825" s="62"/>
      <c r="AY2825" s="58"/>
    </row>
    <row r="2826" spans="9:51" x14ac:dyDescent="0.25">
      <c r="I2826" s="58"/>
      <c r="J2826" s="59"/>
      <c r="AD2826" s="59"/>
      <c r="AE2826" s="59"/>
      <c r="AF2826" s="60"/>
      <c r="AI2826" s="61"/>
      <c r="AS2826" s="62"/>
      <c r="AY2826" s="58"/>
    </row>
    <row r="2827" spans="9:51" x14ac:dyDescent="0.25">
      <c r="I2827" s="58"/>
      <c r="J2827" s="59"/>
      <c r="AD2827" s="59"/>
      <c r="AE2827" s="59"/>
      <c r="AF2827" s="60"/>
      <c r="AI2827" s="61"/>
      <c r="AR2827" s="61"/>
      <c r="AY2827" s="58"/>
    </row>
    <row r="2828" spans="9:51" x14ac:dyDescent="0.25">
      <c r="I2828" s="58"/>
      <c r="J2828" s="59"/>
      <c r="AD2828" s="59"/>
      <c r="AE2828" s="59"/>
      <c r="AF2828" s="60"/>
      <c r="AI2828" s="61"/>
      <c r="AS2828" s="62"/>
      <c r="AY2828" s="58"/>
    </row>
    <row r="2829" spans="9:51" x14ac:dyDescent="0.25">
      <c r="I2829" s="58"/>
      <c r="J2829" s="59"/>
      <c r="AD2829" s="59"/>
      <c r="AE2829" s="59"/>
      <c r="AF2829" s="60"/>
      <c r="AI2829" s="61"/>
      <c r="AS2829" s="62"/>
      <c r="AY2829" s="58"/>
    </row>
    <row r="2830" spans="9:51" x14ac:dyDescent="0.25">
      <c r="I2830" s="58"/>
      <c r="J2830" s="59"/>
      <c r="AD2830" s="59"/>
      <c r="AE2830" s="59"/>
      <c r="AF2830" s="60"/>
      <c r="AI2830" s="61"/>
      <c r="AR2830" s="61"/>
      <c r="AY2830" s="58"/>
    </row>
    <row r="2831" spans="9:51" x14ac:dyDescent="0.25">
      <c r="I2831" s="58"/>
      <c r="J2831" s="59"/>
      <c r="AD2831" s="59"/>
      <c r="AE2831" s="59"/>
      <c r="AF2831" s="60"/>
      <c r="AI2831" s="61"/>
      <c r="AS2831" s="62"/>
      <c r="AY2831" s="58"/>
    </row>
    <row r="2832" spans="9:51" x14ac:dyDescent="0.25">
      <c r="I2832" s="58"/>
      <c r="J2832" s="59"/>
      <c r="AD2832" s="59"/>
      <c r="AE2832" s="59"/>
      <c r="AF2832" s="60"/>
      <c r="AI2832" s="61"/>
      <c r="AS2832" s="62"/>
      <c r="AY2832" s="58"/>
    </row>
    <row r="2833" spans="9:51" x14ac:dyDescent="0.25">
      <c r="I2833" s="58"/>
      <c r="J2833" s="59"/>
      <c r="AD2833" s="59"/>
      <c r="AE2833" s="59"/>
      <c r="AF2833" s="60"/>
      <c r="AI2833" s="61"/>
      <c r="AS2833" s="62"/>
      <c r="AY2833" s="58"/>
    </row>
    <row r="2834" spans="9:51" x14ac:dyDescent="0.25">
      <c r="I2834" s="58"/>
      <c r="J2834" s="59"/>
      <c r="AD2834" s="59"/>
      <c r="AE2834" s="59"/>
      <c r="AF2834" s="60"/>
      <c r="AI2834" s="61"/>
      <c r="AS2834" s="62"/>
      <c r="AY2834" s="58"/>
    </row>
    <row r="2835" spans="9:51" x14ac:dyDescent="0.25">
      <c r="I2835" s="58"/>
      <c r="J2835" s="59"/>
      <c r="AD2835" s="59"/>
      <c r="AE2835" s="59"/>
      <c r="AF2835" s="60"/>
      <c r="AI2835" s="61"/>
      <c r="AS2835" s="62"/>
      <c r="AY2835" s="58"/>
    </row>
    <row r="2836" spans="9:51" x14ac:dyDescent="0.25">
      <c r="I2836" s="58"/>
      <c r="J2836" s="59"/>
      <c r="AD2836" s="59"/>
      <c r="AE2836" s="59"/>
      <c r="AF2836" s="60"/>
      <c r="AI2836" s="61"/>
      <c r="AS2836" s="62"/>
      <c r="AY2836" s="58"/>
    </row>
    <row r="2837" spans="9:51" x14ac:dyDescent="0.25">
      <c r="I2837" s="58"/>
      <c r="J2837" s="59"/>
      <c r="AD2837" s="59"/>
      <c r="AE2837" s="59"/>
      <c r="AF2837" s="60"/>
      <c r="AI2837" s="61"/>
      <c r="AR2837" s="61"/>
      <c r="AY2837" s="58"/>
    </row>
    <row r="2838" spans="9:51" x14ac:dyDescent="0.25">
      <c r="I2838" s="58"/>
      <c r="J2838" s="59"/>
      <c r="AD2838" s="59"/>
      <c r="AE2838" s="59"/>
      <c r="AF2838" s="60"/>
      <c r="AI2838" s="61"/>
      <c r="AS2838" s="62"/>
      <c r="AY2838" s="58"/>
    </row>
    <row r="2839" spans="9:51" x14ac:dyDescent="0.25">
      <c r="I2839" s="58"/>
      <c r="J2839" s="59"/>
      <c r="AD2839" s="59"/>
      <c r="AE2839" s="59"/>
      <c r="AF2839" s="60"/>
      <c r="AI2839" s="61"/>
      <c r="AR2839" s="61"/>
      <c r="AY2839" s="58"/>
    </row>
    <row r="2840" spans="9:51" x14ac:dyDescent="0.25">
      <c r="I2840" s="58"/>
      <c r="J2840" s="59"/>
      <c r="AD2840" s="59"/>
      <c r="AE2840" s="59"/>
      <c r="AF2840" s="60"/>
      <c r="AI2840" s="61"/>
      <c r="AK2840" s="59"/>
      <c r="AL2840" s="59"/>
      <c r="AM2840" s="60"/>
      <c r="AP2840" s="61"/>
      <c r="AS2840" s="62"/>
      <c r="AY2840" s="58"/>
    </row>
    <row r="2841" spans="9:51" x14ac:dyDescent="0.25">
      <c r="I2841" s="58"/>
      <c r="J2841" s="59"/>
      <c r="AD2841" s="59"/>
      <c r="AE2841" s="59"/>
      <c r="AF2841" s="60"/>
      <c r="AI2841" s="61"/>
      <c r="AS2841" s="62"/>
      <c r="AY2841" s="58"/>
    </row>
    <row r="2842" spans="9:51" x14ac:dyDescent="0.25">
      <c r="I2842" s="58"/>
      <c r="J2842" s="59"/>
      <c r="AD2842" s="59"/>
      <c r="AE2842" s="59"/>
      <c r="AF2842" s="60"/>
      <c r="AI2842" s="61"/>
      <c r="AS2842" s="62"/>
      <c r="AY2842" s="58"/>
    </row>
    <row r="2843" spans="9:51" x14ac:dyDescent="0.25">
      <c r="I2843" s="58"/>
      <c r="J2843" s="59"/>
      <c r="AD2843" s="59"/>
      <c r="AE2843" s="59"/>
      <c r="AF2843" s="60"/>
      <c r="AI2843" s="61"/>
      <c r="AR2843" s="61"/>
      <c r="AY2843" s="58"/>
    </row>
    <row r="2844" spans="9:51" x14ac:dyDescent="0.25">
      <c r="I2844" s="58"/>
      <c r="J2844" s="59"/>
      <c r="AD2844" s="59"/>
      <c r="AE2844" s="59"/>
      <c r="AF2844" s="60"/>
      <c r="AI2844" s="61"/>
      <c r="AR2844" s="61"/>
      <c r="AY2844" s="58"/>
    </row>
    <row r="2845" spans="9:51" x14ac:dyDescent="0.25">
      <c r="I2845" s="58"/>
      <c r="J2845" s="59"/>
      <c r="AD2845" s="59"/>
      <c r="AE2845" s="59"/>
      <c r="AF2845" s="60"/>
      <c r="AI2845" s="61"/>
      <c r="AS2845" s="62"/>
      <c r="AY2845" s="58"/>
    </row>
    <row r="2846" spans="9:51" x14ac:dyDescent="0.25">
      <c r="I2846" s="58"/>
      <c r="J2846" s="59"/>
      <c r="AD2846" s="59"/>
      <c r="AE2846" s="59"/>
      <c r="AF2846" s="60"/>
      <c r="AI2846" s="61"/>
      <c r="AR2846" s="61"/>
      <c r="AY2846" s="58"/>
    </row>
    <row r="2847" spans="9:51" x14ac:dyDescent="0.25">
      <c r="I2847" s="58"/>
      <c r="J2847" s="59"/>
      <c r="AD2847" s="59"/>
      <c r="AE2847" s="59"/>
      <c r="AF2847" s="60"/>
      <c r="AI2847" s="61"/>
      <c r="AS2847" s="62"/>
      <c r="AY2847" s="58"/>
    </row>
    <row r="2848" spans="9:51" x14ac:dyDescent="0.25">
      <c r="I2848" s="58"/>
      <c r="J2848" s="59"/>
      <c r="AD2848" s="59"/>
      <c r="AE2848" s="59"/>
      <c r="AF2848" s="60"/>
      <c r="AI2848" s="61"/>
      <c r="AR2848" s="61"/>
      <c r="AY2848" s="58"/>
    </row>
    <row r="2849" spans="9:51" x14ac:dyDescent="0.25">
      <c r="I2849" s="58"/>
      <c r="J2849" s="59"/>
      <c r="AD2849" s="59"/>
      <c r="AE2849" s="59"/>
      <c r="AF2849" s="60"/>
      <c r="AI2849" s="61"/>
      <c r="AR2849" s="61"/>
      <c r="AY2849" s="58"/>
    </row>
    <row r="2850" spans="9:51" x14ac:dyDescent="0.25">
      <c r="I2850" s="58"/>
      <c r="J2850" s="59"/>
      <c r="AD2850" s="59"/>
      <c r="AE2850" s="59"/>
      <c r="AF2850" s="60"/>
      <c r="AI2850" s="61"/>
      <c r="AR2850" s="61"/>
      <c r="AY2850" s="58"/>
    </row>
    <row r="2851" spans="9:51" x14ac:dyDescent="0.25">
      <c r="I2851" s="58"/>
      <c r="J2851" s="59"/>
      <c r="AD2851" s="59"/>
      <c r="AE2851" s="59"/>
      <c r="AF2851" s="60"/>
      <c r="AI2851" s="61"/>
      <c r="AS2851" s="62"/>
      <c r="AY2851" s="58"/>
    </row>
    <row r="2852" spans="9:51" x14ac:dyDescent="0.25">
      <c r="I2852" s="58"/>
      <c r="J2852" s="59"/>
      <c r="AD2852" s="59"/>
      <c r="AE2852" s="59"/>
      <c r="AF2852" s="60"/>
      <c r="AI2852" s="61"/>
      <c r="AR2852" s="61"/>
      <c r="AY2852" s="58"/>
    </row>
    <row r="2853" spans="9:51" x14ac:dyDescent="0.25">
      <c r="I2853" s="58"/>
      <c r="J2853" s="59"/>
      <c r="AD2853" s="59"/>
      <c r="AE2853" s="59"/>
      <c r="AF2853" s="60"/>
      <c r="AI2853" s="61"/>
      <c r="AR2853" s="61"/>
      <c r="AY2853" s="58"/>
    </row>
    <row r="2854" spans="9:51" x14ac:dyDescent="0.25">
      <c r="I2854" s="58"/>
      <c r="J2854" s="59"/>
      <c r="AD2854" s="59"/>
      <c r="AE2854" s="59"/>
      <c r="AF2854" s="60"/>
      <c r="AI2854" s="61"/>
      <c r="AR2854" s="61"/>
      <c r="AY2854" s="58"/>
    </row>
    <row r="2855" spans="9:51" x14ac:dyDescent="0.25">
      <c r="I2855" s="58"/>
      <c r="J2855" s="59"/>
      <c r="AD2855" s="59"/>
      <c r="AE2855" s="59"/>
      <c r="AF2855" s="60"/>
      <c r="AI2855" s="61"/>
      <c r="AR2855" s="61"/>
      <c r="AY2855" s="58"/>
    </row>
    <row r="2856" spans="9:51" x14ac:dyDescent="0.25">
      <c r="I2856" s="58"/>
      <c r="J2856" s="59"/>
      <c r="AD2856" s="59"/>
      <c r="AE2856" s="59"/>
      <c r="AF2856" s="60"/>
      <c r="AI2856" s="61"/>
      <c r="AR2856" s="61"/>
      <c r="AY2856" s="58"/>
    </row>
    <row r="2857" spans="9:51" x14ac:dyDescent="0.25">
      <c r="I2857" s="58"/>
      <c r="J2857" s="59"/>
      <c r="AD2857" s="59"/>
      <c r="AE2857" s="59"/>
      <c r="AF2857" s="60"/>
      <c r="AI2857" s="61"/>
      <c r="AR2857" s="61"/>
      <c r="AY2857" s="58"/>
    </row>
    <row r="2858" spans="9:51" x14ac:dyDescent="0.25">
      <c r="I2858" s="58"/>
      <c r="J2858" s="59"/>
      <c r="AD2858" s="59"/>
      <c r="AE2858" s="59"/>
      <c r="AF2858" s="60"/>
      <c r="AI2858" s="61"/>
      <c r="AR2858" s="61"/>
      <c r="AY2858" s="58"/>
    </row>
    <row r="2859" spans="9:51" x14ac:dyDescent="0.25">
      <c r="I2859" s="58"/>
      <c r="J2859" s="59"/>
      <c r="AD2859" s="59"/>
      <c r="AE2859" s="59"/>
      <c r="AF2859" s="60"/>
      <c r="AI2859" s="61"/>
      <c r="AR2859" s="61"/>
      <c r="AY2859" s="58"/>
    </row>
    <row r="2860" spans="9:51" x14ac:dyDescent="0.25">
      <c r="I2860" s="58"/>
      <c r="J2860" s="59"/>
      <c r="AD2860" s="59"/>
      <c r="AE2860" s="59"/>
      <c r="AF2860" s="60"/>
      <c r="AI2860" s="61"/>
      <c r="AS2860" s="62"/>
      <c r="AY2860" s="58"/>
    </row>
    <row r="2861" spans="9:51" x14ac:dyDescent="0.25">
      <c r="I2861" s="58"/>
      <c r="J2861" s="59"/>
      <c r="AD2861" s="59"/>
      <c r="AE2861" s="59"/>
      <c r="AF2861" s="60"/>
      <c r="AI2861" s="61"/>
      <c r="AS2861" s="62"/>
      <c r="AY2861" s="58"/>
    </row>
    <row r="2862" spans="9:51" x14ac:dyDescent="0.25">
      <c r="I2862" s="58"/>
      <c r="J2862" s="59"/>
      <c r="AD2862" s="59"/>
      <c r="AE2862" s="59"/>
      <c r="AF2862" s="60"/>
      <c r="AI2862" s="61"/>
      <c r="AR2862" s="61"/>
      <c r="AY2862" s="58"/>
    </row>
    <row r="2863" spans="9:51" x14ac:dyDescent="0.25">
      <c r="I2863" s="58"/>
      <c r="J2863" s="59"/>
      <c r="AD2863" s="59"/>
      <c r="AE2863" s="59"/>
      <c r="AF2863" s="60"/>
      <c r="AI2863" s="61"/>
      <c r="AS2863" s="62"/>
      <c r="AY2863" s="58"/>
    </row>
    <row r="2864" spans="9:51" x14ac:dyDescent="0.25">
      <c r="I2864" s="58"/>
      <c r="J2864" s="59"/>
      <c r="AD2864" s="59"/>
      <c r="AE2864" s="59"/>
      <c r="AF2864" s="60"/>
      <c r="AI2864" s="61"/>
      <c r="AS2864" s="62"/>
      <c r="AY2864" s="58"/>
    </row>
    <row r="2865" spans="9:51" x14ac:dyDescent="0.25">
      <c r="I2865" s="58"/>
      <c r="J2865" s="59"/>
      <c r="AD2865" s="59"/>
      <c r="AE2865" s="59"/>
      <c r="AF2865" s="60"/>
      <c r="AI2865" s="61"/>
      <c r="AR2865" s="61"/>
      <c r="AY2865" s="58"/>
    </row>
    <row r="2866" spans="9:51" x14ac:dyDescent="0.25">
      <c r="I2866" s="58"/>
      <c r="J2866" s="59"/>
      <c r="AD2866" s="59"/>
      <c r="AE2866" s="59"/>
      <c r="AF2866" s="60"/>
      <c r="AI2866" s="61"/>
      <c r="AR2866" s="61"/>
      <c r="AY2866" s="58"/>
    </row>
    <row r="2867" spans="9:51" x14ac:dyDescent="0.25">
      <c r="I2867" s="58"/>
      <c r="J2867" s="59"/>
      <c r="AD2867" s="59"/>
      <c r="AE2867" s="59"/>
      <c r="AF2867" s="60"/>
      <c r="AI2867" s="61"/>
      <c r="AR2867" s="61"/>
      <c r="AY2867" s="58"/>
    </row>
    <row r="2868" spans="9:51" x14ac:dyDescent="0.25">
      <c r="I2868" s="58"/>
      <c r="J2868" s="59"/>
      <c r="AD2868" s="59"/>
      <c r="AE2868" s="59"/>
      <c r="AF2868" s="60"/>
      <c r="AI2868" s="61"/>
      <c r="AR2868" s="61"/>
      <c r="AY2868" s="58"/>
    </row>
    <row r="2869" spans="9:51" x14ac:dyDescent="0.25">
      <c r="I2869" s="58"/>
      <c r="J2869" s="59"/>
      <c r="AD2869" s="59"/>
      <c r="AE2869" s="59"/>
      <c r="AF2869" s="60"/>
      <c r="AI2869" s="61"/>
      <c r="AR2869" s="61"/>
      <c r="AY2869" s="58"/>
    </row>
    <row r="2870" spans="9:51" x14ac:dyDescent="0.25">
      <c r="I2870" s="58"/>
      <c r="J2870" s="59"/>
      <c r="AD2870" s="59"/>
      <c r="AE2870" s="59"/>
      <c r="AF2870" s="60"/>
      <c r="AI2870" s="61"/>
      <c r="AR2870" s="61"/>
      <c r="AY2870" s="58"/>
    </row>
    <row r="2871" spans="9:51" x14ac:dyDescent="0.25">
      <c r="I2871" s="58"/>
      <c r="J2871" s="59"/>
      <c r="AD2871" s="59"/>
      <c r="AE2871" s="59"/>
      <c r="AF2871" s="60"/>
      <c r="AI2871" s="61"/>
      <c r="AS2871" s="62"/>
      <c r="AY2871" s="58"/>
    </row>
    <row r="2872" spans="9:51" x14ac:dyDescent="0.25">
      <c r="I2872" s="58"/>
      <c r="J2872" s="59"/>
      <c r="AD2872" s="59"/>
      <c r="AE2872" s="59"/>
      <c r="AF2872" s="60"/>
      <c r="AI2872" s="61"/>
      <c r="AR2872" s="61"/>
      <c r="AY2872" s="58"/>
    </row>
    <row r="2873" spans="9:51" x14ac:dyDescent="0.25">
      <c r="I2873" s="58"/>
      <c r="J2873" s="59"/>
      <c r="AD2873" s="59"/>
      <c r="AE2873" s="59"/>
      <c r="AF2873" s="60"/>
      <c r="AI2873" s="61"/>
      <c r="AS2873" s="62"/>
      <c r="AY2873" s="58"/>
    </row>
    <row r="2874" spans="9:51" x14ac:dyDescent="0.25">
      <c r="I2874" s="58"/>
      <c r="J2874" s="59"/>
      <c r="AD2874" s="59"/>
      <c r="AE2874" s="59"/>
      <c r="AF2874" s="60"/>
      <c r="AI2874" s="61"/>
      <c r="AS2874" s="62"/>
      <c r="AY2874" s="58"/>
    </row>
    <row r="2875" spans="9:51" x14ac:dyDescent="0.25">
      <c r="I2875" s="58"/>
      <c r="J2875" s="59"/>
      <c r="AD2875" s="59"/>
      <c r="AE2875" s="59"/>
      <c r="AF2875" s="60"/>
      <c r="AI2875" s="61"/>
      <c r="AR2875" s="61"/>
      <c r="AY2875" s="58"/>
    </row>
    <row r="2876" spans="9:51" x14ac:dyDescent="0.25">
      <c r="I2876" s="58"/>
      <c r="J2876" s="59"/>
      <c r="AD2876" s="59"/>
      <c r="AE2876" s="59"/>
      <c r="AF2876" s="60"/>
      <c r="AI2876" s="61"/>
      <c r="AR2876" s="61"/>
      <c r="AY2876" s="58"/>
    </row>
    <row r="2877" spans="9:51" x14ac:dyDescent="0.25">
      <c r="I2877" s="58"/>
      <c r="J2877" s="59"/>
      <c r="AD2877" s="59"/>
      <c r="AE2877" s="59"/>
      <c r="AF2877" s="60"/>
      <c r="AI2877" s="61"/>
      <c r="AR2877" s="61"/>
      <c r="AY2877" s="58"/>
    </row>
    <row r="2878" spans="9:51" x14ac:dyDescent="0.25">
      <c r="I2878" s="58"/>
      <c r="J2878" s="59"/>
      <c r="AD2878" s="59"/>
      <c r="AE2878" s="59"/>
      <c r="AF2878" s="60"/>
      <c r="AI2878" s="61"/>
      <c r="AS2878" s="62"/>
      <c r="AY2878" s="58"/>
    </row>
    <row r="2879" spans="9:51" x14ac:dyDescent="0.25">
      <c r="I2879" s="58"/>
      <c r="J2879" s="59"/>
      <c r="AD2879" s="59"/>
      <c r="AE2879" s="59"/>
      <c r="AF2879" s="60"/>
      <c r="AI2879" s="61"/>
      <c r="AS2879" s="62"/>
      <c r="AY2879" s="58"/>
    </row>
    <row r="2880" spans="9:51" x14ac:dyDescent="0.25">
      <c r="I2880" s="58"/>
      <c r="J2880" s="59"/>
      <c r="AD2880" s="59"/>
      <c r="AE2880" s="59"/>
      <c r="AF2880" s="60"/>
      <c r="AI2880" s="61"/>
      <c r="AR2880" s="61"/>
      <c r="AY2880" s="58"/>
    </row>
    <row r="2881" spans="9:51" x14ac:dyDescent="0.25">
      <c r="I2881" s="58"/>
      <c r="J2881" s="59"/>
      <c r="AD2881" s="59"/>
      <c r="AE2881" s="59"/>
      <c r="AF2881" s="60"/>
      <c r="AI2881" s="61"/>
      <c r="AS2881" s="62"/>
      <c r="AY2881" s="58"/>
    </row>
    <row r="2882" spans="9:51" x14ac:dyDescent="0.25">
      <c r="I2882" s="58"/>
      <c r="J2882" s="59"/>
      <c r="AD2882" s="59"/>
      <c r="AE2882" s="59"/>
      <c r="AF2882" s="60"/>
      <c r="AI2882" s="61"/>
      <c r="AR2882" s="61"/>
      <c r="AY2882" s="58"/>
    </row>
    <row r="2883" spans="9:51" x14ac:dyDescent="0.25">
      <c r="I2883" s="58"/>
      <c r="J2883" s="59"/>
      <c r="AD2883" s="59"/>
      <c r="AE2883" s="59"/>
      <c r="AF2883" s="60"/>
      <c r="AI2883" s="61"/>
      <c r="AS2883" s="62"/>
      <c r="AY2883" s="58"/>
    </row>
    <row r="2884" spans="9:51" x14ac:dyDescent="0.25">
      <c r="I2884" s="58"/>
      <c r="J2884" s="59"/>
      <c r="AD2884" s="59"/>
      <c r="AE2884" s="59"/>
      <c r="AF2884" s="60"/>
      <c r="AI2884" s="61"/>
      <c r="AR2884" s="61"/>
      <c r="AY2884" s="58"/>
    </row>
    <row r="2885" spans="9:51" x14ac:dyDescent="0.25">
      <c r="I2885" s="58"/>
      <c r="J2885" s="59"/>
      <c r="AD2885" s="59"/>
      <c r="AE2885" s="59"/>
      <c r="AF2885" s="60"/>
      <c r="AI2885" s="61"/>
      <c r="AR2885" s="61"/>
      <c r="AY2885" s="58"/>
    </row>
    <row r="2886" spans="9:51" x14ac:dyDescent="0.25">
      <c r="I2886" s="58"/>
      <c r="J2886" s="59"/>
      <c r="AD2886" s="59"/>
      <c r="AE2886" s="59"/>
      <c r="AF2886" s="60"/>
      <c r="AI2886" s="61"/>
      <c r="AR2886" s="61"/>
      <c r="AY2886" s="58"/>
    </row>
    <row r="2887" spans="9:51" x14ac:dyDescent="0.25">
      <c r="I2887" s="58"/>
      <c r="J2887" s="59"/>
      <c r="AD2887" s="59"/>
      <c r="AE2887" s="59"/>
      <c r="AF2887" s="60"/>
      <c r="AI2887" s="61"/>
      <c r="AK2887" s="59"/>
      <c r="AL2887" s="59"/>
      <c r="AM2887" s="60"/>
      <c r="AP2887" s="61"/>
      <c r="AS2887" s="62"/>
      <c r="AY2887" s="58"/>
    </row>
    <row r="2888" spans="9:51" x14ac:dyDescent="0.25">
      <c r="I2888" s="58"/>
      <c r="J2888" s="59"/>
      <c r="AD2888" s="59"/>
      <c r="AE2888" s="59"/>
      <c r="AF2888" s="60"/>
      <c r="AI2888" s="61"/>
      <c r="AR2888" s="61"/>
      <c r="AY2888" s="58"/>
    </row>
    <row r="2889" spans="9:51" x14ac:dyDescent="0.25">
      <c r="I2889" s="58"/>
      <c r="J2889" s="59"/>
      <c r="AD2889" s="59"/>
      <c r="AE2889" s="59"/>
      <c r="AF2889" s="60"/>
      <c r="AI2889" s="61"/>
      <c r="AR2889" s="61"/>
      <c r="AY2889" s="58"/>
    </row>
    <row r="2890" spans="9:51" x14ac:dyDescent="0.25">
      <c r="I2890" s="58"/>
      <c r="J2890" s="59"/>
      <c r="AD2890" s="59"/>
      <c r="AE2890" s="59"/>
      <c r="AF2890" s="60"/>
      <c r="AI2890" s="61"/>
      <c r="AR2890" s="61"/>
      <c r="AY2890" s="58"/>
    </row>
    <row r="2891" spans="9:51" x14ac:dyDescent="0.25">
      <c r="I2891" s="58"/>
      <c r="J2891" s="59"/>
      <c r="AD2891" s="59"/>
      <c r="AE2891" s="59"/>
      <c r="AF2891" s="60"/>
      <c r="AI2891" s="61"/>
      <c r="AR2891" s="61"/>
      <c r="AY2891" s="58"/>
    </row>
    <row r="2892" spans="9:51" x14ac:dyDescent="0.25">
      <c r="I2892" s="58"/>
      <c r="J2892" s="59"/>
      <c r="AD2892" s="59"/>
      <c r="AE2892" s="59"/>
      <c r="AF2892" s="60"/>
      <c r="AI2892" s="61"/>
      <c r="AR2892" s="61"/>
      <c r="AY2892" s="58"/>
    </row>
    <row r="2893" spans="9:51" x14ac:dyDescent="0.25">
      <c r="I2893" s="58"/>
      <c r="J2893" s="59"/>
      <c r="AD2893" s="59"/>
      <c r="AE2893" s="59"/>
      <c r="AF2893" s="60"/>
      <c r="AI2893" s="61"/>
      <c r="AK2893" s="59"/>
      <c r="AL2893" s="59"/>
      <c r="AM2893" s="60"/>
      <c r="AP2893" s="61"/>
      <c r="AS2893" s="62"/>
      <c r="AY2893" s="58"/>
    </row>
    <row r="2894" spans="9:51" x14ac:dyDescent="0.25">
      <c r="I2894" s="58"/>
      <c r="J2894" s="59"/>
      <c r="AD2894" s="59"/>
      <c r="AE2894" s="59"/>
      <c r="AF2894" s="60"/>
      <c r="AI2894" s="61"/>
      <c r="AR2894" s="61"/>
      <c r="AY2894" s="58"/>
    </row>
    <row r="2895" spans="9:51" x14ac:dyDescent="0.25">
      <c r="I2895" s="58"/>
      <c r="J2895" s="59"/>
      <c r="AD2895" s="59"/>
      <c r="AE2895" s="59"/>
      <c r="AF2895" s="60"/>
      <c r="AI2895" s="61"/>
      <c r="AK2895" s="59"/>
      <c r="AL2895" s="59"/>
      <c r="AM2895" s="60"/>
      <c r="AP2895" s="61"/>
      <c r="AS2895" s="62"/>
      <c r="AY2895" s="58"/>
    </row>
    <row r="2896" spans="9:51" x14ac:dyDescent="0.25">
      <c r="I2896" s="58"/>
      <c r="J2896" s="59"/>
      <c r="AD2896" s="59"/>
      <c r="AE2896" s="59"/>
      <c r="AF2896" s="60"/>
      <c r="AI2896" s="61"/>
      <c r="AR2896" s="61"/>
      <c r="AY2896" s="58"/>
    </row>
    <row r="2897" spans="9:51" x14ac:dyDescent="0.25">
      <c r="I2897" s="58"/>
      <c r="J2897" s="59"/>
      <c r="AD2897" s="59"/>
      <c r="AE2897" s="59"/>
      <c r="AF2897" s="60"/>
      <c r="AI2897" s="61"/>
      <c r="AS2897" s="62"/>
      <c r="AY2897" s="58"/>
    </row>
    <row r="2898" spans="9:51" x14ac:dyDescent="0.25">
      <c r="I2898" s="58"/>
      <c r="J2898" s="59"/>
      <c r="AD2898" s="59"/>
      <c r="AE2898" s="59"/>
      <c r="AF2898" s="60"/>
      <c r="AI2898" s="61"/>
      <c r="AR2898" s="61"/>
      <c r="AY2898" s="58"/>
    </row>
    <row r="2899" spans="9:51" x14ac:dyDescent="0.25">
      <c r="I2899" s="58"/>
      <c r="J2899" s="59"/>
      <c r="AD2899" s="59"/>
      <c r="AE2899" s="59"/>
      <c r="AF2899" s="60"/>
      <c r="AI2899" s="61"/>
      <c r="AK2899" s="59"/>
      <c r="AL2899" s="59"/>
      <c r="AM2899" s="60"/>
      <c r="AP2899" s="61"/>
      <c r="AS2899" s="62"/>
      <c r="AY2899" s="58"/>
    </row>
    <row r="2900" spans="9:51" x14ac:dyDescent="0.25">
      <c r="I2900" s="58"/>
      <c r="J2900" s="59"/>
      <c r="AD2900" s="59"/>
      <c r="AE2900" s="59"/>
      <c r="AF2900" s="60"/>
      <c r="AI2900" s="61"/>
      <c r="AS2900" s="62"/>
      <c r="AY2900" s="58"/>
    </row>
    <row r="2901" spans="9:51" x14ac:dyDescent="0.25">
      <c r="I2901" s="58"/>
      <c r="J2901" s="59"/>
      <c r="AD2901" s="59"/>
      <c r="AE2901" s="59"/>
      <c r="AF2901" s="60"/>
      <c r="AI2901" s="61"/>
      <c r="AS2901" s="62"/>
      <c r="AY2901" s="58"/>
    </row>
    <row r="2902" spans="9:51" x14ac:dyDescent="0.25">
      <c r="I2902" s="58"/>
      <c r="J2902" s="59"/>
      <c r="AD2902" s="59"/>
      <c r="AE2902" s="59"/>
      <c r="AF2902" s="60"/>
      <c r="AI2902" s="61"/>
      <c r="AS2902" s="62"/>
      <c r="AY2902" s="58"/>
    </row>
    <row r="2903" spans="9:51" x14ac:dyDescent="0.25">
      <c r="I2903" s="58"/>
      <c r="J2903" s="59"/>
      <c r="AD2903" s="59"/>
      <c r="AE2903" s="59"/>
      <c r="AF2903" s="60"/>
      <c r="AI2903" s="61"/>
      <c r="AS2903" s="62"/>
      <c r="AY2903" s="58"/>
    </row>
    <row r="2904" spans="9:51" x14ac:dyDescent="0.25">
      <c r="I2904" s="58"/>
      <c r="J2904" s="59"/>
      <c r="AD2904" s="59"/>
      <c r="AE2904" s="59"/>
      <c r="AF2904" s="60"/>
      <c r="AI2904" s="61"/>
      <c r="AS2904" s="62"/>
      <c r="AY2904" s="58"/>
    </row>
    <row r="2905" spans="9:51" x14ac:dyDescent="0.25">
      <c r="I2905" s="58"/>
      <c r="J2905" s="59"/>
      <c r="AD2905" s="59"/>
      <c r="AE2905" s="59"/>
      <c r="AF2905" s="60"/>
      <c r="AI2905" s="61"/>
      <c r="AR2905" s="61"/>
      <c r="AY2905" s="58"/>
    </row>
    <row r="2906" spans="9:51" x14ac:dyDescent="0.25">
      <c r="I2906" s="58"/>
      <c r="J2906" s="59"/>
      <c r="AD2906" s="59"/>
      <c r="AE2906" s="59"/>
      <c r="AF2906" s="60"/>
      <c r="AI2906" s="61"/>
      <c r="AK2906" s="59"/>
      <c r="AL2906" s="59"/>
      <c r="AM2906" s="60"/>
      <c r="AP2906" s="61"/>
      <c r="AS2906" s="62"/>
      <c r="AY2906" s="58"/>
    </row>
    <row r="2907" spans="9:51" x14ac:dyDescent="0.25">
      <c r="I2907" s="58"/>
      <c r="J2907" s="59"/>
      <c r="AD2907" s="59"/>
      <c r="AE2907" s="59"/>
      <c r="AF2907" s="60"/>
      <c r="AI2907" s="61"/>
      <c r="AK2907" s="59"/>
      <c r="AL2907" s="59"/>
      <c r="AM2907" s="60"/>
      <c r="AP2907" s="61"/>
      <c r="AS2907" s="62"/>
      <c r="AY2907" s="58"/>
    </row>
    <row r="2908" spans="9:51" x14ac:dyDescent="0.25">
      <c r="I2908" s="58"/>
      <c r="J2908" s="59"/>
      <c r="AD2908" s="59"/>
      <c r="AE2908" s="59"/>
      <c r="AF2908" s="60"/>
      <c r="AI2908" s="61"/>
      <c r="AK2908" s="59"/>
      <c r="AL2908" s="59"/>
      <c r="AM2908" s="60"/>
      <c r="AP2908" s="61"/>
      <c r="AS2908" s="62"/>
      <c r="AY2908" s="58"/>
    </row>
    <row r="2909" spans="9:51" x14ac:dyDescent="0.25">
      <c r="I2909" s="58"/>
      <c r="J2909" s="59"/>
      <c r="AD2909" s="59"/>
      <c r="AE2909" s="59"/>
      <c r="AF2909" s="60"/>
      <c r="AI2909" s="61"/>
      <c r="AS2909" s="62"/>
      <c r="AY2909" s="58"/>
    </row>
    <row r="2910" spans="9:51" x14ac:dyDescent="0.25">
      <c r="I2910" s="58"/>
      <c r="J2910" s="59"/>
      <c r="AD2910" s="59"/>
      <c r="AE2910" s="59"/>
      <c r="AF2910" s="60"/>
      <c r="AI2910" s="61"/>
      <c r="AS2910" s="62"/>
      <c r="AY2910" s="58"/>
    </row>
    <row r="2911" spans="9:51" x14ac:dyDescent="0.25">
      <c r="I2911" s="58"/>
      <c r="J2911" s="59"/>
      <c r="AD2911" s="59"/>
      <c r="AE2911" s="59"/>
      <c r="AF2911" s="60"/>
      <c r="AI2911" s="61"/>
      <c r="AS2911" s="62"/>
      <c r="AY2911" s="58"/>
    </row>
    <row r="2912" spans="9:51" x14ac:dyDescent="0.25">
      <c r="I2912" s="58"/>
      <c r="J2912" s="59"/>
      <c r="AD2912" s="59"/>
      <c r="AE2912" s="59"/>
      <c r="AF2912" s="60"/>
      <c r="AI2912" s="61"/>
      <c r="AK2912" s="59"/>
      <c r="AL2912" s="59"/>
      <c r="AM2912" s="60"/>
      <c r="AP2912" s="61"/>
      <c r="AS2912" s="62"/>
      <c r="AY2912" s="58"/>
    </row>
    <row r="2913" spans="9:51" x14ac:dyDescent="0.25">
      <c r="I2913" s="58"/>
      <c r="J2913" s="59"/>
      <c r="AD2913" s="59"/>
      <c r="AE2913" s="59"/>
      <c r="AF2913" s="60"/>
      <c r="AI2913" s="61"/>
      <c r="AR2913" s="61"/>
      <c r="AY2913" s="58"/>
    </row>
    <row r="2914" spans="9:51" x14ac:dyDescent="0.25">
      <c r="I2914" s="58"/>
      <c r="J2914" s="59"/>
      <c r="AD2914" s="59"/>
      <c r="AE2914" s="59"/>
      <c r="AF2914" s="60"/>
      <c r="AI2914" s="61"/>
      <c r="AS2914" s="62"/>
      <c r="AY2914" s="58"/>
    </row>
    <row r="2915" spans="9:51" x14ac:dyDescent="0.25">
      <c r="I2915" s="58"/>
      <c r="J2915" s="59"/>
      <c r="AD2915" s="59"/>
      <c r="AE2915" s="59"/>
      <c r="AF2915" s="60"/>
      <c r="AI2915" s="61"/>
      <c r="AS2915" s="62"/>
      <c r="AY2915" s="58"/>
    </row>
    <row r="2916" spans="9:51" x14ac:dyDescent="0.25">
      <c r="I2916" s="58"/>
      <c r="J2916" s="59"/>
      <c r="AD2916" s="59"/>
      <c r="AE2916" s="59"/>
      <c r="AF2916" s="60"/>
      <c r="AI2916" s="61"/>
      <c r="AR2916" s="61"/>
      <c r="AY2916" s="58"/>
    </row>
    <row r="2917" spans="9:51" x14ac:dyDescent="0.25">
      <c r="I2917" s="58"/>
      <c r="J2917" s="59"/>
      <c r="AD2917" s="59"/>
      <c r="AE2917" s="59"/>
      <c r="AF2917" s="60"/>
      <c r="AI2917" s="61"/>
      <c r="AR2917" s="61"/>
      <c r="AY2917" s="58"/>
    </row>
    <row r="2918" spans="9:51" x14ac:dyDescent="0.25">
      <c r="I2918" s="58"/>
      <c r="J2918" s="59"/>
      <c r="AD2918" s="59"/>
      <c r="AE2918" s="59"/>
      <c r="AF2918" s="60"/>
      <c r="AI2918" s="61"/>
      <c r="AK2918" s="59"/>
      <c r="AL2918" s="59"/>
      <c r="AM2918" s="60"/>
      <c r="AP2918" s="61"/>
      <c r="AS2918" s="62"/>
      <c r="AY2918" s="58"/>
    </row>
    <row r="2919" spans="9:51" x14ac:dyDescent="0.25">
      <c r="I2919" s="58"/>
      <c r="J2919" s="59"/>
      <c r="AD2919" s="59"/>
      <c r="AE2919" s="59"/>
      <c r="AF2919" s="60"/>
      <c r="AI2919" s="61"/>
      <c r="AS2919" s="62"/>
      <c r="AY2919" s="58"/>
    </row>
    <row r="2920" spans="9:51" x14ac:dyDescent="0.25">
      <c r="I2920" s="58"/>
      <c r="J2920" s="59"/>
      <c r="AD2920" s="59"/>
      <c r="AE2920" s="59"/>
      <c r="AF2920" s="60"/>
      <c r="AI2920" s="61"/>
      <c r="AS2920" s="62"/>
      <c r="AY2920" s="58"/>
    </row>
    <row r="2921" spans="9:51" x14ac:dyDescent="0.25">
      <c r="I2921" s="58"/>
      <c r="J2921" s="59"/>
      <c r="AD2921" s="59"/>
      <c r="AE2921" s="59"/>
      <c r="AF2921" s="60"/>
      <c r="AI2921" s="61"/>
      <c r="AK2921" s="59"/>
      <c r="AL2921" s="59"/>
      <c r="AM2921" s="60"/>
      <c r="AP2921" s="61"/>
      <c r="AS2921" s="62"/>
      <c r="AY2921" s="58"/>
    </row>
    <row r="2922" spans="9:51" x14ac:dyDescent="0.25">
      <c r="I2922" s="58"/>
      <c r="J2922" s="59"/>
      <c r="AD2922" s="59"/>
      <c r="AE2922" s="59"/>
      <c r="AF2922" s="60"/>
      <c r="AI2922" s="61"/>
      <c r="AS2922" s="62"/>
      <c r="AY2922" s="58"/>
    </row>
    <row r="2923" spans="9:51" x14ac:dyDescent="0.25">
      <c r="I2923" s="58"/>
      <c r="J2923" s="59"/>
      <c r="AD2923" s="59"/>
      <c r="AE2923" s="59"/>
      <c r="AF2923" s="60"/>
      <c r="AI2923" s="61"/>
      <c r="AK2923" s="59"/>
      <c r="AL2923" s="59"/>
      <c r="AM2923" s="60"/>
      <c r="AP2923" s="61"/>
      <c r="AS2923" s="62"/>
      <c r="AY2923" s="58"/>
    </row>
    <row r="2924" spans="9:51" x14ac:dyDescent="0.25">
      <c r="I2924" s="58"/>
      <c r="J2924" s="59"/>
      <c r="AD2924" s="59"/>
      <c r="AE2924" s="59"/>
      <c r="AF2924" s="60"/>
      <c r="AI2924" s="61"/>
      <c r="AS2924" s="62"/>
      <c r="AY2924" s="58"/>
    </row>
    <row r="2925" spans="9:51" x14ac:dyDescent="0.25">
      <c r="I2925" s="58"/>
      <c r="J2925" s="59"/>
      <c r="AD2925" s="59"/>
      <c r="AE2925" s="59"/>
      <c r="AF2925" s="60"/>
      <c r="AI2925" s="61"/>
      <c r="AK2925" s="59"/>
      <c r="AL2925" s="59"/>
      <c r="AM2925" s="60"/>
      <c r="AP2925" s="61"/>
      <c r="AS2925" s="62"/>
      <c r="AY2925" s="58"/>
    </row>
    <row r="2926" spans="9:51" x14ac:dyDescent="0.25">
      <c r="I2926" s="58"/>
      <c r="J2926" s="59"/>
      <c r="AD2926" s="59"/>
      <c r="AE2926" s="59"/>
      <c r="AF2926" s="60"/>
      <c r="AI2926" s="61"/>
      <c r="AS2926" s="62"/>
      <c r="AY2926" s="58"/>
    </row>
    <row r="2927" spans="9:51" x14ac:dyDescent="0.25">
      <c r="I2927" s="58"/>
      <c r="J2927" s="59"/>
      <c r="AD2927" s="59"/>
      <c r="AE2927" s="59"/>
      <c r="AF2927" s="60"/>
      <c r="AI2927" s="61"/>
      <c r="AS2927" s="62"/>
      <c r="AY2927" s="58"/>
    </row>
    <row r="2928" spans="9:51" x14ac:dyDescent="0.25">
      <c r="I2928" s="58"/>
      <c r="J2928" s="59"/>
      <c r="AD2928" s="59"/>
      <c r="AE2928" s="59"/>
      <c r="AF2928" s="60"/>
      <c r="AI2928" s="61"/>
      <c r="AK2928" s="59"/>
      <c r="AL2928" s="59"/>
      <c r="AM2928" s="60"/>
      <c r="AP2928" s="61"/>
      <c r="AS2928" s="62"/>
      <c r="AY2928" s="58"/>
    </row>
    <row r="2929" spans="9:51" x14ac:dyDescent="0.25">
      <c r="I2929" s="58"/>
      <c r="J2929" s="59"/>
      <c r="AD2929" s="59"/>
      <c r="AE2929" s="59"/>
      <c r="AF2929" s="60"/>
      <c r="AI2929" s="61"/>
      <c r="AS2929" s="62"/>
      <c r="AY2929" s="58"/>
    </row>
    <row r="2930" spans="9:51" x14ac:dyDescent="0.25">
      <c r="I2930" s="58"/>
      <c r="J2930" s="59"/>
      <c r="AD2930" s="59"/>
      <c r="AE2930" s="59"/>
      <c r="AF2930" s="60"/>
      <c r="AI2930" s="61"/>
      <c r="AK2930" s="59"/>
      <c r="AL2930" s="59"/>
      <c r="AM2930" s="60"/>
      <c r="AP2930" s="61"/>
      <c r="AS2930" s="62"/>
      <c r="AY2930" s="58"/>
    </row>
    <row r="2931" spans="9:51" x14ac:dyDescent="0.25">
      <c r="I2931" s="58"/>
      <c r="J2931" s="59"/>
      <c r="AD2931" s="59"/>
      <c r="AE2931" s="59"/>
      <c r="AF2931" s="60"/>
      <c r="AI2931" s="61"/>
      <c r="AS2931" s="62"/>
      <c r="AY2931" s="58"/>
    </row>
    <row r="2932" spans="9:51" x14ac:dyDescent="0.25">
      <c r="I2932" s="58"/>
      <c r="J2932" s="59"/>
      <c r="AD2932" s="59"/>
      <c r="AE2932" s="59"/>
      <c r="AF2932" s="60"/>
      <c r="AI2932" s="61"/>
      <c r="AK2932" s="59"/>
      <c r="AL2932" s="59"/>
      <c r="AM2932" s="60"/>
      <c r="AP2932" s="61"/>
      <c r="AS2932" s="62"/>
      <c r="AY2932" s="58"/>
    </row>
    <row r="2933" spans="9:51" x14ac:dyDescent="0.25">
      <c r="I2933" s="58"/>
      <c r="J2933" s="59"/>
      <c r="AD2933" s="59"/>
      <c r="AE2933" s="59"/>
      <c r="AF2933" s="60"/>
      <c r="AI2933" s="61"/>
      <c r="AS2933" s="62"/>
      <c r="AY2933" s="58"/>
    </row>
    <row r="2934" spans="9:51" x14ac:dyDescent="0.25">
      <c r="I2934" s="58"/>
      <c r="J2934" s="59"/>
      <c r="AD2934" s="59"/>
      <c r="AE2934" s="59"/>
      <c r="AF2934" s="60"/>
      <c r="AI2934" s="61"/>
      <c r="AS2934" s="62"/>
      <c r="AY2934" s="58"/>
    </row>
    <row r="2935" spans="9:51" x14ac:dyDescent="0.25">
      <c r="I2935" s="58"/>
      <c r="J2935" s="59"/>
      <c r="AD2935" s="59"/>
      <c r="AE2935" s="59"/>
      <c r="AF2935" s="60"/>
      <c r="AI2935" s="61"/>
      <c r="AS2935" s="62"/>
      <c r="AY2935" s="58"/>
    </row>
    <row r="2936" spans="9:51" x14ac:dyDescent="0.25">
      <c r="I2936" s="58"/>
      <c r="J2936" s="59"/>
      <c r="AD2936" s="59"/>
      <c r="AE2936" s="59"/>
      <c r="AF2936" s="60"/>
      <c r="AI2936" s="61"/>
      <c r="AS2936" s="62"/>
      <c r="AY2936" s="58"/>
    </row>
    <row r="2937" spans="9:51" x14ac:dyDescent="0.25">
      <c r="I2937" s="58"/>
      <c r="J2937" s="59"/>
      <c r="AD2937" s="59"/>
      <c r="AE2937" s="59"/>
      <c r="AF2937" s="60"/>
      <c r="AI2937" s="61"/>
      <c r="AS2937" s="62"/>
      <c r="AY2937" s="58"/>
    </row>
    <row r="2938" spans="9:51" x14ac:dyDescent="0.25">
      <c r="I2938" s="58"/>
      <c r="J2938" s="59"/>
      <c r="AD2938" s="59"/>
      <c r="AE2938" s="59"/>
      <c r="AF2938" s="60"/>
      <c r="AI2938" s="61"/>
      <c r="AK2938" s="59"/>
      <c r="AL2938" s="59"/>
      <c r="AM2938" s="60"/>
      <c r="AP2938" s="61"/>
      <c r="AS2938" s="62"/>
      <c r="AY2938" s="58"/>
    </row>
    <row r="2939" spans="9:51" x14ac:dyDescent="0.25">
      <c r="I2939" s="58"/>
      <c r="J2939" s="59"/>
      <c r="AD2939" s="59"/>
      <c r="AE2939" s="59"/>
      <c r="AF2939" s="60"/>
      <c r="AI2939" s="61"/>
      <c r="AK2939" s="59"/>
      <c r="AL2939" s="59"/>
      <c r="AM2939" s="60"/>
      <c r="AP2939" s="61"/>
      <c r="AS2939" s="62"/>
      <c r="AY2939" s="58"/>
    </row>
    <row r="2940" spans="9:51" x14ac:dyDescent="0.25">
      <c r="I2940" s="58"/>
      <c r="J2940" s="59"/>
      <c r="AD2940" s="59"/>
      <c r="AE2940" s="59"/>
      <c r="AF2940" s="60"/>
      <c r="AI2940" s="61"/>
      <c r="AS2940" s="62"/>
      <c r="AY2940" s="58"/>
    </row>
    <row r="2941" spans="9:51" x14ac:dyDescent="0.25">
      <c r="I2941" s="58"/>
      <c r="J2941" s="59"/>
      <c r="AD2941" s="59"/>
      <c r="AE2941" s="59"/>
      <c r="AF2941" s="60"/>
      <c r="AI2941" s="61"/>
      <c r="AK2941" s="59"/>
      <c r="AL2941" s="59"/>
      <c r="AM2941" s="60"/>
      <c r="AP2941" s="61"/>
      <c r="AS2941" s="62"/>
      <c r="AY2941" s="58"/>
    </row>
    <row r="2942" spans="9:51" x14ac:dyDescent="0.25">
      <c r="I2942" s="58"/>
      <c r="J2942" s="59"/>
      <c r="AD2942" s="59"/>
      <c r="AE2942" s="59"/>
      <c r="AF2942" s="60"/>
      <c r="AI2942" s="61"/>
      <c r="AS2942" s="62"/>
      <c r="AY2942" s="58"/>
    </row>
    <row r="2943" spans="9:51" x14ac:dyDescent="0.25">
      <c r="I2943" s="58"/>
      <c r="J2943" s="59"/>
      <c r="AD2943" s="59"/>
      <c r="AE2943" s="59"/>
      <c r="AF2943" s="60"/>
      <c r="AI2943" s="61"/>
      <c r="AS2943" s="62"/>
      <c r="AY2943" s="58"/>
    </row>
    <row r="2944" spans="9:51" x14ac:dyDescent="0.25">
      <c r="I2944" s="58"/>
      <c r="J2944" s="59"/>
      <c r="AD2944" s="59"/>
      <c r="AE2944" s="59"/>
      <c r="AF2944" s="60"/>
      <c r="AI2944" s="61"/>
      <c r="AS2944" s="62"/>
      <c r="AY2944" s="58"/>
    </row>
    <row r="2945" spans="9:51" x14ac:dyDescent="0.25">
      <c r="I2945" s="58"/>
      <c r="J2945" s="59"/>
      <c r="AD2945" s="59"/>
      <c r="AE2945" s="59"/>
      <c r="AF2945" s="60"/>
      <c r="AI2945" s="61"/>
      <c r="AS2945" s="62"/>
      <c r="AY2945" s="58"/>
    </row>
    <row r="2946" spans="9:51" x14ac:dyDescent="0.25">
      <c r="I2946" s="58"/>
      <c r="J2946" s="59"/>
      <c r="AD2946" s="59"/>
      <c r="AE2946" s="59"/>
      <c r="AF2946" s="60"/>
      <c r="AI2946" s="61"/>
      <c r="AS2946" s="62"/>
      <c r="AY2946" s="58"/>
    </row>
    <row r="2947" spans="9:51" x14ac:dyDescent="0.25">
      <c r="I2947" s="58"/>
      <c r="J2947" s="59"/>
      <c r="AD2947" s="59"/>
      <c r="AE2947" s="59"/>
      <c r="AF2947" s="60"/>
      <c r="AI2947" s="61"/>
      <c r="AS2947" s="62"/>
      <c r="AY2947" s="58"/>
    </row>
    <row r="2948" spans="9:51" x14ac:dyDescent="0.25">
      <c r="I2948" s="58"/>
      <c r="J2948" s="59"/>
      <c r="AD2948" s="59"/>
      <c r="AE2948" s="59"/>
      <c r="AF2948" s="60"/>
      <c r="AI2948" s="61"/>
      <c r="AK2948" s="59"/>
      <c r="AL2948" s="59"/>
      <c r="AM2948" s="60"/>
      <c r="AP2948" s="61"/>
      <c r="AS2948" s="62"/>
      <c r="AY2948" s="58"/>
    </row>
    <row r="2949" spans="9:51" x14ac:dyDescent="0.25">
      <c r="I2949" s="58"/>
      <c r="J2949" s="59"/>
      <c r="AD2949" s="59"/>
      <c r="AE2949" s="59"/>
      <c r="AF2949" s="60"/>
      <c r="AI2949" s="61"/>
      <c r="AK2949" s="59"/>
      <c r="AL2949" s="59"/>
      <c r="AM2949" s="60"/>
      <c r="AP2949" s="61"/>
      <c r="AS2949" s="62"/>
      <c r="AY2949" s="58"/>
    </row>
    <row r="2950" spans="9:51" x14ac:dyDescent="0.25">
      <c r="I2950" s="58"/>
      <c r="J2950" s="59"/>
      <c r="AD2950" s="59"/>
      <c r="AE2950" s="59"/>
      <c r="AF2950" s="60"/>
      <c r="AI2950" s="61"/>
      <c r="AK2950" s="59"/>
      <c r="AL2950" s="59"/>
      <c r="AM2950" s="60"/>
      <c r="AP2950" s="61"/>
      <c r="AS2950" s="62"/>
      <c r="AY2950" s="58"/>
    </row>
    <row r="2951" spans="9:51" x14ac:dyDescent="0.25">
      <c r="I2951" s="58"/>
      <c r="J2951" s="59"/>
      <c r="AD2951" s="59"/>
      <c r="AE2951" s="59"/>
      <c r="AF2951" s="60"/>
      <c r="AI2951" s="61"/>
      <c r="AS2951" s="62"/>
      <c r="AY2951" s="58"/>
    </row>
    <row r="2952" spans="9:51" x14ac:dyDescent="0.25">
      <c r="I2952" s="58"/>
      <c r="J2952" s="59"/>
      <c r="AD2952" s="59"/>
      <c r="AE2952" s="59"/>
      <c r="AF2952" s="60"/>
      <c r="AI2952" s="61"/>
      <c r="AS2952" s="62"/>
      <c r="AY2952" s="58"/>
    </row>
    <row r="2953" spans="9:51" x14ac:dyDescent="0.25">
      <c r="I2953" s="58"/>
      <c r="J2953" s="59"/>
      <c r="AD2953" s="59"/>
      <c r="AE2953" s="59"/>
      <c r="AF2953" s="60"/>
      <c r="AI2953" s="61"/>
      <c r="AK2953" s="59"/>
      <c r="AL2953" s="59"/>
      <c r="AM2953" s="60"/>
      <c r="AP2953" s="61"/>
      <c r="AS2953" s="62"/>
      <c r="AY2953" s="58"/>
    </row>
    <row r="2954" spans="9:51" x14ac:dyDescent="0.25">
      <c r="I2954" s="58"/>
      <c r="J2954" s="59"/>
      <c r="AD2954" s="59"/>
      <c r="AE2954" s="59"/>
      <c r="AF2954" s="60"/>
      <c r="AI2954" s="61"/>
      <c r="AS2954" s="62"/>
      <c r="AY2954" s="58"/>
    </row>
    <row r="2955" spans="9:51" x14ac:dyDescent="0.25">
      <c r="I2955" s="58"/>
      <c r="J2955" s="59"/>
      <c r="AD2955" s="59"/>
      <c r="AE2955" s="59"/>
      <c r="AF2955" s="60"/>
      <c r="AI2955" s="61"/>
      <c r="AK2955" s="59"/>
      <c r="AL2955" s="59"/>
      <c r="AM2955" s="60"/>
      <c r="AP2955" s="61"/>
      <c r="AS2955" s="62"/>
      <c r="AY2955" s="58"/>
    </row>
    <row r="2956" spans="9:51" x14ac:dyDescent="0.25">
      <c r="I2956" s="58"/>
      <c r="J2956" s="59"/>
      <c r="AD2956" s="59"/>
      <c r="AE2956" s="59"/>
      <c r="AF2956" s="60"/>
      <c r="AI2956" s="61"/>
      <c r="AS2956" s="62"/>
      <c r="AY2956" s="58"/>
    </row>
    <row r="2957" spans="9:51" x14ac:dyDescent="0.25">
      <c r="I2957" s="58"/>
      <c r="J2957" s="59"/>
      <c r="AD2957" s="59"/>
      <c r="AE2957" s="59"/>
      <c r="AF2957" s="60"/>
      <c r="AI2957" s="61"/>
      <c r="AS2957" s="62"/>
      <c r="AY2957" s="58"/>
    </row>
    <row r="2958" spans="9:51" x14ac:dyDescent="0.25">
      <c r="I2958" s="58"/>
      <c r="J2958" s="59"/>
      <c r="AD2958" s="59"/>
      <c r="AE2958" s="59"/>
      <c r="AF2958" s="60"/>
      <c r="AI2958" s="61"/>
      <c r="AS2958" s="62"/>
      <c r="AY2958" s="58"/>
    </row>
    <row r="2959" spans="9:51" x14ac:dyDescent="0.25">
      <c r="I2959" s="58"/>
      <c r="J2959" s="59"/>
      <c r="AD2959" s="59"/>
      <c r="AE2959" s="59"/>
      <c r="AF2959" s="60"/>
      <c r="AI2959" s="61"/>
      <c r="AS2959" s="62"/>
      <c r="AY2959" s="58"/>
    </row>
    <row r="2960" spans="9:51" x14ac:dyDescent="0.25">
      <c r="I2960" s="58"/>
      <c r="J2960" s="59"/>
      <c r="AD2960" s="59"/>
      <c r="AE2960" s="59"/>
      <c r="AF2960" s="60"/>
      <c r="AI2960" s="61"/>
      <c r="AS2960" s="62"/>
      <c r="AY2960" s="58"/>
    </row>
    <row r="2961" spans="9:51" x14ac:dyDescent="0.25">
      <c r="I2961" s="58"/>
      <c r="J2961" s="59"/>
      <c r="AD2961" s="59"/>
      <c r="AE2961" s="59"/>
      <c r="AF2961" s="60"/>
      <c r="AI2961" s="61"/>
      <c r="AS2961" s="62"/>
      <c r="AY2961" s="58"/>
    </row>
    <row r="2962" spans="9:51" x14ac:dyDescent="0.25">
      <c r="I2962" s="58"/>
      <c r="J2962" s="59"/>
      <c r="AD2962" s="59"/>
      <c r="AE2962" s="59"/>
      <c r="AF2962" s="60"/>
      <c r="AI2962" s="61"/>
      <c r="AK2962" s="59"/>
      <c r="AL2962" s="59"/>
      <c r="AM2962" s="60"/>
      <c r="AP2962" s="61"/>
      <c r="AS2962" s="62"/>
      <c r="AY2962" s="58"/>
    </row>
    <row r="2963" spans="9:51" x14ac:dyDescent="0.25">
      <c r="I2963" s="58"/>
      <c r="J2963" s="59"/>
      <c r="AD2963" s="59"/>
      <c r="AE2963" s="59"/>
      <c r="AF2963" s="60"/>
      <c r="AI2963" s="61"/>
      <c r="AS2963" s="62"/>
      <c r="AY2963" s="58"/>
    </row>
    <row r="2964" spans="9:51" x14ac:dyDescent="0.25">
      <c r="I2964" s="58"/>
      <c r="J2964" s="59"/>
      <c r="AD2964" s="59"/>
      <c r="AE2964" s="59"/>
      <c r="AF2964" s="60"/>
      <c r="AI2964" s="61"/>
      <c r="AS2964" s="62"/>
      <c r="AY2964" s="58"/>
    </row>
    <row r="2965" spans="9:51" x14ac:dyDescent="0.25">
      <c r="I2965" s="58"/>
      <c r="J2965" s="59"/>
      <c r="AD2965" s="59"/>
      <c r="AE2965" s="59"/>
      <c r="AF2965" s="60"/>
      <c r="AI2965" s="61"/>
      <c r="AR2965" s="61"/>
      <c r="AY2965" s="58"/>
    </row>
    <row r="2966" spans="9:51" x14ac:dyDescent="0.25">
      <c r="I2966" s="58"/>
      <c r="J2966" s="59"/>
      <c r="AD2966" s="59"/>
      <c r="AE2966" s="59"/>
      <c r="AF2966" s="60"/>
      <c r="AI2966" s="61"/>
      <c r="AR2966" s="61"/>
      <c r="AY2966" s="58"/>
    </row>
    <row r="2967" spans="9:51" x14ac:dyDescent="0.25">
      <c r="I2967" s="58"/>
      <c r="J2967" s="59"/>
      <c r="AD2967" s="59"/>
      <c r="AE2967" s="59"/>
      <c r="AF2967" s="60"/>
      <c r="AI2967" s="61"/>
      <c r="AR2967" s="61"/>
      <c r="AY2967" s="58"/>
    </row>
    <row r="2968" spans="9:51" x14ac:dyDescent="0.25">
      <c r="I2968" s="58"/>
      <c r="J2968" s="59"/>
      <c r="AD2968" s="59"/>
      <c r="AE2968" s="59"/>
      <c r="AF2968" s="60"/>
      <c r="AI2968" s="61"/>
      <c r="AR2968" s="61"/>
      <c r="AY2968" s="58"/>
    </row>
    <row r="2969" spans="9:51" x14ac:dyDescent="0.25">
      <c r="I2969" s="58"/>
      <c r="J2969" s="59"/>
      <c r="AD2969" s="59"/>
      <c r="AE2969" s="59"/>
      <c r="AF2969" s="60"/>
      <c r="AI2969" s="61"/>
      <c r="AR2969" s="61"/>
      <c r="AY2969" s="58"/>
    </row>
    <row r="2970" spans="9:51" x14ac:dyDescent="0.25">
      <c r="I2970" s="58"/>
      <c r="J2970" s="59"/>
      <c r="AD2970" s="59"/>
      <c r="AE2970" s="59"/>
      <c r="AF2970" s="60"/>
      <c r="AI2970" s="61"/>
      <c r="AR2970" s="61"/>
      <c r="AY2970" s="58"/>
    </row>
    <row r="2971" spans="9:51" x14ac:dyDescent="0.25">
      <c r="I2971" s="58"/>
      <c r="J2971" s="59"/>
      <c r="AD2971" s="59"/>
      <c r="AE2971" s="59"/>
      <c r="AF2971" s="60"/>
      <c r="AI2971" s="61"/>
      <c r="AR2971" s="61"/>
      <c r="AY2971" s="58"/>
    </row>
    <row r="2972" spans="9:51" x14ac:dyDescent="0.25">
      <c r="I2972" s="58"/>
      <c r="J2972" s="59"/>
      <c r="AD2972" s="59"/>
      <c r="AE2972" s="59"/>
      <c r="AF2972" s="60"/>
      <c r="AI2972" s="61"/>
      <c r="AK2972" s="59"/>
      <c r="AL2972" s="59"/>
      <c r="AM2972" s="60"/>
      <c r="AP2972" s="61"/>
      <c r="AS2972" s="62"/>
      <c r="AY2972" s="58"/>
    </row>
    <row r="2973" spans="9:51" x14ac:dyDescent="0.25">
      <c r="I2973" s="58"/>
      <c r="J2973" s="59"/>
      <c r="AD2973" s="59"/>
      <c r="AE2973" s="59"/>
      <c r="AF2973" s="60"/>
      <c r="AI2973" s="61"/>
      <c r="AR2973" s="61"/>
      <c r="AY2973" s="58"/>
    </row>
    <row r="2974" spans="9:51" x14ac:dyDescent="0.25">
      <c r="I2974" s="58"/>
      <c r="J2974" s="59"/>
      <c r="AD2974" s="59"/>
      <c r="AE2974" s="59"/>
      <c r="AF2974" s="60"/>
      <c r="AI2974" s="61"/>
      <c r="AR2974" s="61"/>
      <c r="AY2974" s="58"/>
    </row>
    <row r="2975" spans="9:51" x14ac:dyDescent="0.25">
      <c r="I2975" s="58"/>
      <c r="J2975" s="59"/>
      <c r="AD2975" s="59"/>
      <c r="AE2975" s="59"/>
      <c r="AF2975" s="60"/>
      <c r="AI2975" s="61"/>
      <c r="AR2975" s="61"/>
      <c r="AY2975" s="58"/>
    </row>
    <row r="2976" spans="9:51" x14ac:dyDescent="0.25">
      <c r="I2976" s="58"/>
      <c r="J2976" s="59"/>
      <c r="AD2976" s="59"/>
      <c r="AE2976" s="59"/>
      <c r="AF2976" s="60"/>
      <c r="AI2976" s="61"/>
      <c r="AR2976" s="61"/>
      <c r="AY2976" s="58"/>
    </row>
    <row r="2977" spans="9:51" x14ac:dyDescent="0.25">
      <c r="I2977" s="58"/>
      <c r="J2977" s="59"/>
      <c r="AD2977" s="59"/>
      <c r="AE2977" s="59"/>
      <c r="AF2977" s="60"/>
      <c r="AI2977" s="61"/>
      <c r="AK2977" s="59"/>
      <c r="AL2977" s="59"/>
      <c r="AM2977" s="60"/>
      <c r="AP2977" s="61"/>
      <c r="AS2977" s="62"/>
      <c r="AY2977" s="58"/>
    </row>
    <row r="2978" spans="9:51" x14ac:dyDescent="0.25">
      <c r="I2978" s="58"/>
      <c r="J2978" s="59"/>
      <c r="AD2978" s="59"/>
      <c r="AE2978" s="59"/>
      <c r="AF2978" s="60"/>
      <c r="AI2978" s="61"/>
      <c r="AK2978" s="59"/>
      <c r="AL2978" s="59"/>
      <c r="AM2978" s="60"/>
      <c r="AP2978" s="61"/>
      <c r="AS2978" s="62"/>
      <c r="AY2978" s="58"/>
    </row>
    <row r="2979" spans="9:51" x14ac:dyDescent="0.25">
      <c r="I2979" s="58"/>
      <c r="J2979" s="59"/>
      <c r="AD2979" s="59"/>
      <c r="AE2979" s="59"/>
      <c r="AF2979" s="60"/>
      <c r="AI2979" s="61"/>
      <c r="AK2979" s="59"/>
      <c r="AL2979" s="59"/>
      <c r="AM2979" s="60"/>
      <c r="AP2979" s="61"/>
      <c r="AS2979" s="62"/>
      <c r="AY2979" s="58"/>
    </row>
    <row r="2980" spans="9:51" x14ac:dyDescent="0.25">
      <c r="I2980" s="58"/>
      <c r="J2980" s="59"/>
      <c r="AD2980" s="59"/>
      <c r="AE2980" s="59"/>
      <c r="AF2980" s="60"/>
      <c r="AI2980" s="61"/>
      <c r="AK2980" s="59"/>
      <c r="AL2980" s="59"/>
      <c r="AM2980" s="60"/>
      <c r="AP2980" s="61"/>
      <c r="AS2980" s="62"/>
      <c r="AY2980" s="58"/>
    </row>
    <row r="2981" spans="9:51" x14ac:dyDescent="0.25">
      <c r="I2981" s="58"/>
      <c r="J2981" s="59"/>
      <c r="AD2981" s="59"/>
      <c r="AE2981" s="59"/>
      <c r="AF2981" s="60"/>
      <c r="AI2981" s="61"/>
      <c r="AK2981" s="59"/>
      <c r="AL2981" s="59"/>
      <c r="AM2981" s="60"/>
      <c r="AP2981" s="61"/>
      <c r="AS2981" s="62"/>
      <c r="AY2981" s="58"/>
    </row>
    <row r="2982" spans="9:51" x14ac:dyDescent="0.25">
      <c r="I2982" s="58"/>
      <c r="J2982" s="59"/>
      <c r="AD2982" s="59"/>
      <c r="AE2982" s="59"/>
      <c r="AF2982" s="60"/>
      <c r="AI2982" s="61"/>
      <c r="AK2982" s="59"/>
      <c r="AL2982" s="59"/>
      <c r="AM2982" s="60"/>
      <c r="AP2982" s="61"/>
      <c r="AS2982" s="62"/>
      <c r="AY2982" s="58"/>
    </row>
    <row r="2983" spans="9:51" x14ac:dyDescent="0.25">
      <c r="I2983" s="58"/>
      <c r="J2983" s="59"/>
      <c r="AD2983" s="59"/>
      <c r="AE2983" s="59"/>
      <c r="AF2983" s="60"/>
      <c r="AI2983" s="61"/>
      <c r="AS2983" s="62"/>
      <c r="AY2983" s="58"/>
    </row>
    <row r="2984" spans="9:51" x14ac:dyDescent="0.25">
      <c r="I2984" s="58"/>
      <c r="J2984" s="59"/>
      <c r="AD2984" s="59"/>
      <c r="AE2984" s="59"/>
      <c r="AF2984" s="60"/>
      <c r="AI2984" s="61"/>
      <c r="AS2984" s="62"/>
      <c r="AY2984" s="58"/>
    </row>
    <row r="2985" spans="9:51" x14ac:dyDescent="0.25">
      <c r="I2985" s="58"/>
      <c r="J2985" s="59"/>
      <c r="AD2985" s="59"/>
      <c r="AE2985" s="59"/>
      <c r="AF2985" s="60"/>
      <c r="AI2985" s="61"/>
      <c r="AR2985" s="61"/>
      <c r="AY2985" s="58"/>
    </row>
    <row r="2986" spans="9:51" x14ac:dyDescent="0.25">
      <c r="I2986" s="58"/>
      <c r="J2986" s="59"/>
      <c r="AD2986" s="59"/>
      <c r="AE2986" s="59"/>
      <c r="AF2986" s="60"/>
      <c r="AI2986" s="61"/>
      <c r="AK2986" s="59"/>
      <c r="AL2986" s="59"/>
      <c r="AM2986" s="60"/>
      <c r="AP2986" s="61"/>
      <c r="AS2986" s="62"/>
      <c r="AY2986" s="58"/>
    </row>
    <row r="2987" spans="9:51" x14ac:dyDescent="0.25">
      <c r="I2987" s="58"/>
      <c r="J2987" s="59"/>
      <c r="AD2987" s="59"/>
      <c r="AE2987" s="59"/>
      <c r="AF2987" s="60"/>
      <c r="AI2987" s="61"/>
      <c r="AS2987" s="62"/>
      <c r="AY2987" s="58"/>
    </row>
    <row r="2988" spans="9:51" x14ac:dyDescent="0.25">
      <c r="I2988" s="58"/>
      <c r="J2988" s="59"/>
      <c r="AD2988" s="59"/>
      <c r="AE2988" s="59"/>
      <c r="AF2988" s="60"/>
      <c r="AI2988" s="61"/>
      <c r="AS2988" s="62"/>
      <c r="AY2988" s="58"/>
    </row>
    <row r="2989" spans="9:51" x14ac:dyDescent="0.25">
      <c r="I2989" s="58"/>
      <c r="J2989" s="59"/>
      <c r="AD2989" s="59"/>
      <c r="AE2989" s="59"/>
      <c r="AF2989" s="60"/>
      <c r="AI2989" s="61"/>
      <c r="AK2989" s="59"/>
      <c r="AL2989" s="59"/>
      <c r="AM2989" s="60"/>
      <c r="AP2989" s="61"/>
      <c r="AS2989" s="62"/>
      <c r="AY2989" s="58"/>
    </row>
    <row r="2990" spans="9:51" x14ac:dyDescent="0.25">
      <c r="I2990" s="58"/>
      <c r="J2990" s="59"/>
      <c r="AD2990" s="59"/>
      <c r="AE2990" s="59"/>
      <c r="AF2990" s="60"/>
      <c r="AI2990" s="61"/>
      <c r="AK2990" s="59"/>
      <c r="AL2990" s="59"/>
      <c r="AM2990" s="60"/>
      <c r="AP2990" s="61"/>
      <c r="AS2990" s="62"/>
      <c r="AY2990" s="58"/>
    </row>
    <row r="2991" spans="9:51" x14ac:dyDescent="0.25">
      <c r="I2991" s="58"/>
      <c r="J2991" s="59"/>
      <c r="AD2991" s="59"/>
      <c r="AE2991" s="59"/>
      <c r="AF2991" s="60"/>
      <c r="AI2991" s="61"/>
      <c r="AR2991" s="61"/>
      <c r="AY2991" s="58"/>
    </row>
    <row r="2992" spans="9:51" x14ac:dyDescent="0.25">
      <c r="I2992" s="58"/>
      <c r="J2992" s="59"/>
      <c r="AD2992" s="59"/>
      <c r="AE2992" s="59"/>
      <c r="AF2992" s="60"/>
      <c r="AI2992" s="61"/>
      <c r="AS2992" s="62"/>
      <c r="AY2992" s="58"/>
    </row>
    <row r="2993" spans="9:51" x14ac:dyDescent="0.25">
      <c r="I2993" s="58"/>
      <c r="J2993" s="59"/>
      <c r="AD2993" s="59"/>
      <c r="AE2993" s="59"/>
      <c r="AF2993" s="60"/>
      <c r="AI2993" s="61"/>
      <c r="AS2993" s="62"/>
      <c r="AY2993" s="58"/>
    </row>
    <row r="2994" spans="9:51" x14ac:dyDescent="0.25">
      <c r="I2994" s="58"/>
      <c r="J2994" s="59"/>
      <c r="AD2994" s="59"/>
      <c r="AE2994" s="59"/>
      <c r="AF2994" s="60"/>
      <c r="AI2994" s="61"/>
      <c r="AR2994" s="61"/>
      <c r="AY2994" s="58"/>
    </row>
    <row r="2995" spans="9:51" x14ac:dyDescent="0.25">
      <c r="I2995" s="58"/>
      <c r="J2995" s="59"/>
      <c r="AD2995" s="59"/>
      <c r="AE2995" s="59"/>
      <c r="AF2995" s="60"/>
      <c r="AI2995" s="61"/>
      <c r="AR2995" s="61"/>
      <c r="AY2995" s="58"/>
    </row>
    <row r="2996" spans="9:51" x14ac:dyDescent="0.25">
      <c r="I2996" s="58"/>
      <c r="J2996" s="59"/>
      <c r="AD2996" s="59"/>
      <c r="AE2996" s="59"/>
      <c r="AF2996" s="60"/>
      <c r="AI2996" s="61"/>
      <c r="AR2996" s="61"/>
      <c r="AY2996" s="58"/>
    </row>
    <row r="2997" spans="9:51" x14ac:dyDescent="0.25">
      <c r="I2997" s="58"/>
      <c r="J2997" s="59"/>
      <c r="AD2997" s="59"/>
      <c r="AE2997" s="59"/>
      <c r="AF2997" s="60"/>
      <c r="AI2997" s="61"/>
      <c r="AR2997" s="61"/>
      <c r="AY2997" s="58"/>
    </row>
    <row r="2998" spans="9:51" x14ac:dyDescent="0.25">
      <c r="I2998" s="58"/>
      <c r="J2998" s="59"/>
      <c r="AD2998" s="59"/>
      <c r="AE2998" s="59"/>
      <c r="AF2998" s="60"/>
      <c r="AI2998" s="61"/>
      <c r="AS2998" s="62"/>
      <c r="AY2998" s="58"/>
    </row>
    <row r="2999" spans="9:51" x14ac:dyDescent="0.25">
      <c r="I2999" s="58"/>
      <c r="J2999" s="59"/>
      <c r="AD2999" s="59"/>
      <c r="AE2999" s="59"/>
      <c r="AF2999" s="60"/>
      <c r="AI2999" s="61"/>
      <c r="AK2999" s="59"/>
      <c r="AL2999" s="59"/>
      <c r="AM2999" s="60"/>
      <c r="AP2999" s="61"/>
      <c r="AS2999" s="62"/>
      <c r="AY2999" s="58"/>
    </row>
    <row r="3000" spans="9:51" x14ac:dyDescent="0.25">
      <c r="I3000" s="58"/>
      <c r="J3000" s="59"/>
      <c r="AD3000" s="59"/>
      <c r="AE3000" s="59"/>
      <c r="AF3000" s="60"/>
      <c r="AI3000" s="61"/>
      <c r="AR3000" s="61"/>
      <c r="AY3000" s="58"/>
    </row>
    <row r="3001" spans="9:51" x14ac:dyDescent="0.25">
      <c r="I3001" s="58"/>
      <c r="J3001" s="59"/>
      <c r="AD3001" s="59"/>
      <c r="AE3001" s="59"/>
      <c r="AF3001" s="60"/>
      <c r="AI3001" s="61"/>
      <c r="AK3001" s="59"/>
      <c r="AL3001" s="59"/>
      <c r="AM3001" s="60"/>
      <c r="AP3001" s="61"/>
      <c r="AS3001" s="62"/>
      <c r="AY3001" s="58"/>
    </row>
    <row r="3002" spans="9:51" x14ac:dyDescent="0.25">
      <c r="I3002" s="58"/>
      <c r="J3002" s="59"/>
      <c r="AD3002" s="59"/>
      <c r="AE3002" s="59"/>
      <c r="AF3002" s="60"/>
      <c r="AI3002" s="61"/>
      <c r="AR3002" s="61"/>
      <c r="AY3002" s="58"/>
    </row>
    <row r="3003" spans="9:51" x14ac:dyDescent="0.25">
      <c r="I3003" s="58"/>
      <c r="J3003" s="59"/>
      <c r="AD3003" s="59"/>
      <c r="AE3003" s="59"/>
      <c r="AF3003" s="60"/>
      <c r="AI3003" s="61"/>
      <c r="AR3003" s="61"/>
      <c r="AY3003" s="58"/>
    </row>
    <row r="3004" spans="9:51" x14ac:dyDescent="0.25">
      <c r="I3004" s="58"/>
      <c r="J3004" s="59"/>
      <c r="AD3004" s="59"/>
      <c r="AE3004" s="59"/>
      <c r="AF3004" s="60"/>
      <c r="AI3004" s="61"/>
      <c r="AS3004" s="62"/>
      <c r="AY3004" s="58"/>
    </row>
    <row r="3005" spans="9:51" x14ac:dyDescent="0.25">
      <c r="I3005" s="58"/>
      <c r="J3005" s="59"/>
      <c r="AD3005" s="59"/>
      <c r="AE3005" s="59"/>
      <c r="AF3005" s="60"/>
      <c r="AI3005" s="61"/>
      <c r="AK3005" s="59"/>
      <c r="AL3005" s="59"/>
      <c r="AM3005" s="60"/>
      <c r="AP3005" s="61"/>
      <c r="AS3005" s="62"/>
      <c r="AY3005" s="58"/>
    </row>
    <row r="3006" spans="9:51" x14ac:dyDescent="0.25">
      <c r="I3006" s="58"/>
      <c r="J3006" s="59"/>
      <c r="AD3006" s="59"/>
      <c r="AE3006" s="59"/>
      <c r="AF3006" s="60"/>
      <c r="AI3006" s="61"/>
      <c r="AS3006" s="62"/>
      <c r="AY3006" s="58"/>
    </row>
    <row r="3007" spans="9:51" x14ac:dyDescent="0.25">
      <c r="I3007" s="58"/>
      <c r="J3007" s="59"/>
      <c r="AD3007" s="59"/>
      <c r="AE3007" s="59"/>
      <c r="AF3007" s="60"/>
      <c r="AI3007" s="61"/>
      <c r="AK3007" s="59"/>
      <c r="AL3007" s="59"/>
      <c r="AM3007" s="60"/>
      <c r="AP3007" s="61"/>
      <c r="AS3007" s="62"/>
      <c r="AY3007" s="58"/>
    </row>
    <row r="3008" spans="9:51" x14ac:dyDescent="0.25">
      <c r="I3008" s="58"/>
      <c r="J3008" s="59"/>
      <c r="AD3008" s="59"/>
      <c r="AE3008" s="59"/>
      <c r="AF3008" s="60"/>
      <c r="AI3008" s="61"/>
      <c r="AK3008" s="59"/>
      <c r="AL3008" s="59"/>
      <c r="AM3008" s="60"/>
      <c r="AP3008" s="61"/>
      <c r="AS3008" s="62"/>
      <c r="AY3008" s="58"/>
    </row>
    <row r="3009" spans="9:51" x14ac:dyDescent="0.25">
      <c r="I3009" s="58"/>
      <c r="J3009" s="59"/>
      <c r="AD3009" s="59"/>
      <c r="AE3009" s="59"/>
      <c r="AF3009" s="60"/>
      <c r="AI3009" s="61"/>
      <c r="AK3009" s="59"/>
      <c r="AL3009" s="59"/>
      <c r="AM3009" s="60"/>
      <c r="AP3009" s="61"/>
      <c r="AS3009" s="62"/>
      <c r="AY3009" s="58"/>
    </row>
    <row r="3010" spans="9:51" x14ac:dyDescent="0.25">
      <c r="I3010" s="58"/>
      <c r="J3010" s="59"/>
      <c r="AD3010" s="59"/>
      <c r="AE3010" s="59"/>
      <c r="AF3010" s="60"/>
      <c r="AI3010" s="61"/>
      <c r="AS3010" s="62"/>
      <c r="AY3010" s="58"/>
    </row>
    <row r="3011" spans="9:51" x14ac:dyDescent="0.25">
      <c r="I3011" s="58"/>
      <c r="J3011" s="59"/>
      <c r="AD3011" s="59"/>
      <c r="AE3011" s="59"/>
      <c r="AF3011" s="60"/>
      <c r="AI3011" s="61"/>
      <c r="AS3011" s="62"/>
      <c r="AY3011" s="58"/>
    </row>
    <row r="3012" spans="9:51" x14ac:dyDescent="0.25">
      <c r="I3012" s="58"/>
      <c r="J3012" s="59"/>
      <c r="AD3012" s="59"/>
      <c r="AE3012" s="59"/>
      <c r="AF3012" s="60"/>
      <c r="AI3012" s="61"/>
      <c r="AR3012" s="61"/>
      <c r="AY3012" s="58"/>
    </row>
    <row r="3013" spans="9:51" x14ac:dyDescent="0.25">
      <c r="I3013" s="58"/>
      <c r="J3013" s="59"/>
      <c r="AD3013" s="59"/>
      <c r="AE3013" s="59"/>
      <c r="AF3013" s="60"/>
      <c r="AI3013" s="61"/>
      <c r="AK3013" s="59"/>
      <c r="AL3013" s="59"/>
      <c r="AM3013" s="60"/>
      <c r="AP3013" s="61"/>
      <c r="AS3013" s="62"/>
      <c r="AY3013" s="58"/>
    </row>
    <row r="3014" spans="9:51" x14ac:dyDescent="0.25">
      <c r="I3014" s="58"/>
      <c r="J3014" s="59"/>
      <c r="AD3014" s="59"/>
      <c r="AE3014" s="59"/>
      <c r="AF3014" s="60"/>
      <c r="AI3014" s="61"/>
      <c r="AS3014" s="62"/>
      <c r="AY3014" s="58"/>
    </row>
    <row r="3015" spans="9:51" x14ac:dyDescent="0.25">
      <c r="I3015" s="58"/>
      <c r="J3015" s="59"/>
      <c r="AD3015" s="59"/>
      <c r="AE3015" s="59"/>
      <c r="AF3015" s="60"/>
      <c r="AI3015" s="61"/>
      <c r="AR3015" s="61"/>
      <c r="AY3015" s="58"/>
    </row>
    <row r="3016" spans="9:51" x14ac:dyDescent="0.25">
      <c r="I3016" s="58"/>
      <c r="J3016" s="59"/>
      <c r="AD3016" s="59"/>
      <c r="AE3016" s="59"/>
      <c r="AF3016" s="60"/>
      <c r="AI3016" s="61"/>
      <c r="AS3016" s="62"/>
      <c r="AY3016" s="58"/>
    </row>
    <row r="3017" spans="9:51" x14ac:dyDescent="0.25">
      <c r="I3017" s="58"/>
      <c r="J3017" s="59"/>
      <c r="AD3017" s="59"/>
      <c r="AE3017" s="59"/>
      <c r="AF3017" s="60"/>
      <c r="AI3017" s="61"/>
      <c r="AK3017" s="59"/>
      <c r="AL3017" s="59"/>
      <c r="AM3017" s="60"/>
      <c r="AP3017" s="61"/>
      <c r="AS3017" s="62"/>
      <c r="AY3017" s="58"/>
    </row>
    <row r="3018" spans="9:51" x14ac:dyDescent="0.25">
      <c r="I3018" s="58"/>
      <c r="J3018" s="59"/>
      <c r="AD3018" s="59"/>
      <c r="AE3018" s="59"/>
      <c r="AF3018" s="60"/>
      <c r="AI3018" s="61"/>
      <c r="AK3018" s="59"/>
      <c r="AL3018" s="59"/>
      <c r="AM3018" s="60"/>
      <c r="AP3018" s="61"/>
      <c r="AS3018" s="62"/>
      <c r="AY3018" s="58"/>
    </row>
    <row r="3019" spans="9:51" x14ac:dyDescent="0.25">
      <c r="I3019" s="58"/>
      <c r="J3019" s="59"/>
      <c r="AD3019" s="59"/>
      <c r="AE3019" s="59"/>
      <c r="AF3019" s="60"/>
      <c r="AI3019" s="61"/>
      <c r="AK3019" s="59"/>
      <c r="AL3019" s="59"/>
      <c r="AM3019" s="60"/>
      <c r="AP3019" s="61"/>
      <c r="AS3019" s="62"/>
      <c r="AY3019" s="58"/>
    </row>
    <row r="3020" spans="9:51" x14ac:dyDescent="0.25">
      <c r="I3020" s="58"/>
      <c r="J3020" s="59"/>
      <c r="AD3020" s="59"/>
      <c r="AE3020" s="59"/>
      <c r="AF3020" s="60"/>
      <c r="AI3020" s="61"/>
      <c r="AR3020" s="61"/>
      <c r="AY3020" s="58"/>
    </row>
    <row r="3021" spans="9:51" x14ac:dyDescent="0.25">
      <c r="I3021" s="58"/>
      <c r="J3021" s="59"/>
      <c r="AD3021" s="59"/>
      <c r="AE3021" s="59"/>
      <c r="AF3021" s="60"/>
      <c r="AI3021" s="61"/>
      <c r="AS3021" s="62"/>
      <c r="AY3021" s="58"/>
    </row>
    <row r="3022" spans="9:51" x14ac:dyDescent="0.25">
      <c r="I3022" s="58"/>
      <c r="J3022" s="59"/>
      <c r="AD3022" s="59"/>
      <c r="AE3022" s="59"/>
      <c r="AF3022" s="60"/>
      <c r="AI3022" s="61"/>
      <c r="AS3022" s="62"/>
      <c r="AY3022" s="58"/>
    </row>
    <row r="3023" spans="9:51" x14ac:dyDescent="0.25">
      <c r="I3023" s="58"/>
      <c r="J3023" s="59"/>
      <c r="AD3023" s="59"/>
      <c r="AE3023" s="59"/>
      <c r="AF3023" s="60"/>
      <c r="AI3023" s="61"/>
      <c r="AS3023" s="62"/>
      <c r="AY3023" s="58"/>
    </row>
    <row r="3024" spans="9:51" x14ac:dyDescent="0.25">
      <c r="I3024" s="58"/>
      <c r="J3024" s="59"/>
      <c r="AD3024" s="59"/>
      <c r="AE3024" s="59"/>
      <c r="AF3024" s="60"/>
      <c r="AI3024" s="61"/>
      <c r="AS3024" s="62"/>
      <c r="AY3024" s="58"/>
    </row>
    <row r="3025" spans="9:51" x14ac:dyDescent="0.25">
      <c r="I3025" s="58"/>
      <c r="J3025" s="59"/>
      <c r="AD3025" s="59"/>
      <c r="AE3025" s="59"/>
      <c r="AF3025" s="60"/>
      <c r="AI3025" s="61"/>
      <c r="AS3025" s="62"/>
      <c r="AY3025" s="58"/>
    </row>
    <row r="3026" spans="9:51" x14ac:dyDescent="0.25">
      <c r="I3026" s="58"/>
      <c r="J3026" s="59"/>
      <c r="AD3026" s="59"/>
      <c r="AE3026" s="59"/>
      <c r="AF3026" s="60"/>
      <c r="AI3026" s="61"/>
      <c r="AS3026" s="62"/>
      <c r="AY3026" s="58"/>
    </row>
    <row r="3027" spans="9:51" x14ac:dyDescent="0.25">
      <c r="I3027" s="58"/>
      <c r="J3027" s="59"/>
      <c r="AD3027" s="59"/>
      <c r="AE3027" s="59"/>
      <c r="AF3027" s="60"/>
      <c r="AI3027" s="61"/>
      <c r="AK3027" s="59"/>
      <c r="AL3027" s="59"/>
      <c r="AM3027" s="60"/>
      <c r="AP3027" s="61"/>
      <c r="AS3027" s="62"/>
      <c r="AY3027" s="58"/>
    </row>
    <row r="3028" spans="9:51" x14ac:dyDescent="0.25">
      <c r="I3028" s="58"/>
      <c r="J3028" s="59"/>
      <c r="AD3028" s="59"/>
      <c r="AE3028" s="59"/>
      <c r="AF3028" s="60"/>
      <c r="AI3028" s="61"/>
      <c r="AR3028" s="61"/>
      <c r="AY3028" s="58"/>
    </row>
    <row r="3029" spans="9:51" x14ac:dyDescent="0.25">
      <c r="I3029" s="58"/>
      <c r="J3029" s="59"/>
      <c r="AD3029" s="59"/>
      <c r="AE3029" s="59"/>
      <c r="AF3029" s="60"/>
      <c r="AI3029" s="61"/>
      <c r="AR3029" s="61"/>
      <c r="AY3029" s="58"/>
    </row>
    <row r="3030" spans="9:51" x14ac:dyDescent="0.25">
      <c r="I3030" s="58"/>
      <c r="J3030" s="59"/>
      <c r="AD3030" s="59"/>
      <c r="AE3030" s="59"/>
      <c r="AF3030" s="60"/>
      <c r="AI3030" s="61"/>
      <c r="AS3030" s="62"/>
      <c r="AY3030" s="58"/>
    </row>
    <row r="3031" spans="9:51" x14ac:dyDescent="0.25">
      <c r="I3031" s="58"/>
      <c r="J3031" s="59"/>
      <c r="AD3031" s="59"/>
      <c r="AE3031" s="59"/>
      <c r="AF3031" s="60"/>
      <c r="AI3031" s="61"/>
      <c r="AR3031" s="61"/>
      <c r="AY3031" s="58"/>
    </row>
    <row r="3032" spans="9:51" x14ac:dyDescent="0.25">
      <c r="I3032" s="58"/>
      <c r="J3032" s="59"/>
      <c r="AD3032" s="59"/>
      <c r="AE3032" s="59"/>
      <c r="AF3032" s="60"/>
      <c r="AI3032" s="61"/>
      <c r="AS3032" s="62"/>
      <c r="AY3032" s="58"/>
    </row>
    <row r="3033" spans="9:51" x14ac:dyDescent="0.25">
      <c r="I3033" s="58"/>
      <c r="J3033" s="59"/>
      <c r="AD3033" s="59"/>
      <c r="AE3033" s="59"/>
      <c r="AF3033" s="60"/>
      <c r="AI3033" s="61"/>
      <c r="AR3033" s="61"/>
      <c r="AY3033" s="58"/>
    </row>
    <row r="3034" spans="9:51" x14ac:dyDescent="0.25">
      <c r="I3034" s="58"/>
      <c r="J3034" s="59"/>
      <c r="AD3034" s="59"/>
      <c r="AE3034" s="59"/>
      <c r="AF3034" s="60"/>
      <c r="AI3034" s="61"/>
      <c r="AR3034" s="61"/>
      <c r="AY3034" s="58"/>
    </row>
    <row r="3035" spans="9:51" x14ac:dyDescent="0.25">
      <c r="I3035" s="58"/>
      <c r="J3035" s="59"/>
      <c r="AD3035" s="59"/>
      <c r="AE3035" s="59"/>
      <c r="AF3035" s="60"/>
      <c r="AI3035" s="61"/>
      <c r="AS3035" s="62"/>
      <c r="AY3035" s="58"/>
    </row>
    <row r="3036" spans="9:51" x14ac:dyDescent="0.25">
      <c r="I3036" s="58"/>
      <c r="J3036" s="59"/>
      <c r="AD3036" s="59"/>
      <c r="AE3036" s="59"/>
      <c r="AF3036" s="60"/>
      <c r="AI3036" s="61"/>
      <c r="AS3036" s="62"/>
      <c r="AY3036" s="58"/>
    </row>
    <row r="3037" spans="9:51" x14ac:dyDescent="0.25">
      <c r="I3037" s="58"/>
      <c r="J3037" s="59"/>
      <c r="AD3037" s="59"/>
      <c r="AE3037" s="59"/>
      <c r="AF3037" s="60"/>
      <c r="AI3037" s="61"/>
      <c r="AS3037" s="62"/>
      <c r="AY3037" s="58"/>
    </row>
    <row r="3038" spans="9:51" x14ac:dyDescent="0.25">
      <c r="I3038" s="58"/>
      <c r="J3038" s="59"/>
      <c r="AD3038" s="59"/>
      <c r="AE3038" s="59"/>
      <c r="AF3038" s="60"/>
      <c r="AI3038" s="61"/>
      <c r="AK3038" s="59"/>
      <c r="AL3038" s="59"/>
      <c r="AM3038" s="60"/>
      <c r="AP3038" s="61"/>
      <c r="AS3038" s="62"/>
      <c r="AY3038" s="58"/>
    </row>
    <row r="3039" spans="9:51" x14ac:dyDescent="0.25">
      <c r="I3039" s="58"/>
      <c r="J3039" s="59"/>
      <c r="AD3039" s="59"/>
      <c r="AE3039" s="59"/>
      <c r="AF3039" s="60"/>
      <c r="AI3039" s="61"/>
      <c r="AK3039" s="59"/>
      <c r="AL3039" s="59"/>
      <c r="AM3039" s="60"/>
      <c r="AP3039" s="61"/>
      <c r="AS3039" s="62"/>
      <c r="AY3039" s="58"/>
    </row>
    <row r="3040" spans="9:51" x14ac:dyDescent="0.25">
      <c r="I3040" s="58"/>
      <c r="J3040" s="59"/>
      <c r="AD3040" s="59"/>
      <c r="AE3040" s="59"/>
      <c r="AF3040" s="60"/>
      <c r="AI3040" s="61"/>
      <c r="AK3040" s="59"/>
      <c r="AL3040" s="59"/>
      <c r="AM3040" s="60"/>
      <c r="AP3040" s="61"/>
      <c r="AS3040" s="62"/>
      <c r="AY3040" s="58"/>
    </row>
    <row r="3041" spans="9:51" x14ac:dyDescent="0.25">
      <c r="I3041" s="58"/>
      <c r="J3041" s="59"/>
      <c r="AD3041" s="59"/>
      <c r="AE3041" s="59"/>
      <c r="AF3041" s="60"/>
      <c r="AI3041" s="61"/>
      <c r="AS3041" s="62"/>
      <c r="AY3041" s="58"/>
    </row>
    <row r="3042" spans="9:51" x14ac:dyDescent="0.25">
      <c r="I3042" s="58"/>
      <c r="J3042" s="59"/>
      <c r="AD3042" s="59"/>
      <c r="AE3042" s="59"/>
      <c r="AF3042" s="60"/>
      <c r="AI3042" s="61"/>
      <c r="AS3042" s="62"/>
      <c r="AY3042" s="58"/>
    </row>
    <row r="3043" spans="9:51" x14ac:dyDescent="0.25">
      <c r="I3043" s="58"/>
      <c r="J3043" s="59"/>
      <c r="AD3043" s="59"/>
      <c r="AE3043" s="59"/>
      <c r="AF3043" s="60"/>
      <c r="AI3043" s="61"/>
      <c r="AR3043" s="61"/>
      <c r="AY3043" s="58"/>
    </row>
    <row r="3044" spans="9:51" x14ac:dyDescent="0.25">
      <c r="I3044" s="58"/>
      <c r="J3044" s="59"/>
      <c r="AD3044" s="59"/>
      <c r="AE3044" s="59"/>
      <c r="AF3044" s="60"/>
      <c r="AI3044" s="61"/>
      <c r="AR3044" s="61"/>
      <c r="AY3044" s="58"/>
    </row>
    <row r="3045" spans="9:51" x14ac:dyDescent="0.25">
      <c r="I3045" s="58"/>
      <c r="J3045" s="59"/>
      <c r="AD3045" s="59"/>
      <c r="AE3045" s="59"/>
      <c r="AF3045" s="60"/>
      <c r="AI3045" s="61"/>
      <c r="AR3045" s="61"/>
      <c r="AY3045" s="58"/>
    </row>
    <row r="3046" spans="9:51" x14ac:dyDescent="0.25">
      <c r="I3046" s="58"/>
      <c r="J3046" s="59"/>
      <c r="AD3046" s="59"/>
      <c r="AE3046" s="59"/>
      <c r="AF3046" s="60"/>
      <c r="AI3046" s="61"/>
      <c r="AS3046" s="62"/>
      <c r="AY3046" s="58"/>
    </row>
    <row r="3047" spans="9:51" x14ac:dyDescent="0.25">
      <c r="I3047" s="58"/>
      <c r="J3047" s="59"/>
      <c r="AD3047" s="59"/>
      <c r="AE3047" s="59"/>
      <c r="AF3047" s="60"/>
      <c r="AI3047" s="61"/>
      <c r="AR3047" s="61"/>
      <c r="AY3047" s="58"/>
    </row>
    <row r="3048" spans="9:51" x14ac:dyDescent="0.25">
      <c r="I3048" s="58"/>
      <c r="J3048" s="59"/>
      <c r="AD3048" s="59"/>
      <c r="AE3048" s="59"/>
      <c r="AF3048" s="60"/>
      <c r="AI3048" s="61"/>
      <c r="AK3048" s="59"/>
      <c r="AL3048" s="59"/>
      <c r="AM3048" s="60"/>
      <c r="AP3048" s="61"/>
      <c r="AS3048" s="62"/>
      <c r="AY3048" s="58"/>
    </row>
    <row r="3049" spans="9:51" x14ac:dyDescent="0.25">
      <c r="I3049" s="58"/>
      <c r="J3049" s="59"/>
      <c r="AD3049" s="59"/>
      <c r="AE3049" s="59"/>
      <c r="AF3049" s="60"/>
      <c r="AI3049" s="61"/>
      <c r="AK3049" s="59"/>
      <c r="AL3049" s="59"/>
      <c r="AM3049" s="60"/>
      <c r="AP3049" s="61"/>
      <c r="AS3049" s="62"/>
      <c r="AY3049" s="58"/>
    </row>
    <row r="3050" spans="9:51" x14ac:dyDescent="0.25">
      <c r="I3050" s="58"/>
      <c r="J3050" s="59"/>
      <c r="AD3050" s="59"/>
      <c r="AE3050" s="59"/>
      <c r="AF3050" s="60"/>
      <c r="AI3050" s="61"/>
      <c r="AK3050" s="59"/>
      <c r="AL3050" s="59"/>
      <c r="AM3050" s="60"/>
      <c r="AP3050" s="61"/>
      <c r="AS3050" s="62"/>
      <c r="AY3050" s="58"/>
    </row>
    <row r="3051" spans="9:51" x14ac:dyDescent="0.25">
      <c r="I3051" s="58"/>
      <c r="J3051" s="59"/>
      <c r="AD3051" s="59"/>
      <c r="AE3051" s="59"/>
      <c r="AF3051" s="60"/>
      <c r="AI3051" s="61"/>
      <c r="AK3051" s="59"/>
      <c r="AL3051" s="59"/>
      <c r="AM3051" s="60"/>
      <c r="AP3051" s="61"/>
      <c r="AS3051" s="62"/>
      <c r="AY3051" s="58"/>
    </row>
    <row r="3052" spans="9:51" x14ac:dyDescent="0.25">
      <c r="I3052" s="58"/>
      <c r="J3052" s="59"/>
      <c r="AD3052" s="59"/>
      <c r="AE3052" s="59"/>
      <c r="AF3052" s="60"/>
      <c r="AI3052" s="61"/>
      <c r="AR3052" s="61"/>
      <c r="AY3052" s="58"/>
    </row>
    <row r="3053" spans="9:51" x14ac:dyDescent="0.25">
      <c r="I3053" s="58"/>
      <c r="J3053" s="59"/>
      <c r="AD3053" s="59"/>
      <c r="AE3053" s="59"/>
      <c r="AF3053" s="60"/>
      <c r="AI3053" s="61"/>
      <c r="AS3053" s="62"/>
      <c r="AY3053" s="58"/>
    </row>
    <row r="3054" spans="9:51" x14ac:dyDescent="0.25">
      <c r="I3054" s="58"/>
      <c r="J3054" s="59"/>
      <c r="AD3054" s="59"/>
      <c r="AE3054" s="59"/>
      <c r="AF3054" s="60"/>
      <c r="AI3054" s="61"/>
      <c r="AS3054" s="62"/>
      <c r="AY3054" s="58"/>
    </row>
    <row r="3055" spans="9:51" x14ac:dyDescent="0.25">
      <c r="I3055" s="58"/>
      <c r="J3055" s="59"/>
      <c r="AD3055" s="59"/>
      <c r="AE3055" s="59"/>
      <c r="AF3055" s="60"/>
      <c r="AI3055" s="61"/>
      <c r="AK3055" s="59"/>
      <c r="AL3055" s="59"/>
      <c r="AM3055" s="60"/>
      <c r="AP3055" s="61"/>
      <c r="AS3055" s="62"/>
      <c r="AY3055" s="58"/>
    </row>
    <row r="3056" spans="9:51" x14ac:dyDescent="0.25">
      <c r="I3056" s="58"/>
      <c r="J3056" s="59"/>
      <c r="AD3056" s="59"/>
      <c r="AE3056" s="59"/>
      <c r="AF3056" s="60"/>
      <c r="AI3056" s="61"/>
      <c r="AS3056" s="62"/>
      <c r="AY3056" s="58"/>
    </row>
    <row r="3057" spans="9:51" x14ac:dyDescent="0.25">
      <c r="I3057" s="58"/>
      <c r="J3057" s="59"/>
      <c r="AD3057" s="59"/>
      <c r="AE3057" s="59"/>
      <c r="AF3057" s="60"/>
      <c r="AI3057" s="61"/>
      <c r="AS3057" s="62"/>
      <c r="AY3057" s="58"/>
    </row>
    <row r="3058" spans="9:51" x14ac:dyDescent="0.25">
      <c r="I3058" s="58"/>
      <c r="J3058" s="59"/>
      <c r="AD3058" s="59"/>
      <c r="AE3058" s="59"/>
      <c r="AF3058" s="60"/>
      <c r="AI3058" s="61"/>
      <c r="AK3058" s="59"/>
      <c r="AL3058" s="59"/>
      <c r="AM3058" s="60"/>
      <c r="AP3058" s="61"/>
      <c r="AS3058" s="62"/>
      <c r="AY3058" s="58"/>
    </row>
    <row r="3059" spans="9:51" x14ac:dyDescent="0.25">
      <c r="I3059" s="58"/>
      <c r="J3059" s="59"/>
      <c r="AD3059" s="59"/>
      <c r="AE3059" s="59"/>
      <c r="AF3059" s="60"/>
      <c r="AI3059" s="61"/>
      <c r="AR3059" s="61"/>
      <c r="AY3059" s="58"/>
    </row>
    <row r="3060" spans="9:51" x14ac:dyDescent="0.25">
      <c r="I3060" s="58"/>
      <c r="J3060" s="59"/>
      <c r="AD3060" s="59"/>
      <c r="AE3060" s="59"/>
      <c r="AF3060" s="60"/>
      <c r="AI3060" s="61"/>
      <c r="AR3060" s="61"/>
      <c r="AY3060" s="58"/>
    </row>
    <row r="3061" spans="9:51" x14ac:dyDescent="0.25">
      <c r="I3061" s="58"/>
      <c r="J3061" s="59"/>
      <c r="AD3061" s="59"/>
      <c r="AE3061" s="59"/>
      <c r="AF3061" s="60"/>
      <c r="AI3061" s="61"/>
      <c r="AR3061" s="61"/>
      <c r="AY3061" s="58"/>
    </row>
    <row r="3062" spans="9:51" x14ac:dyDescent="0.25">
      <c r="I3062" s="58"/>
      <c r="J3062" s="59"/>
      <c r="AD3062" s="59"/>
      <c r="AE3062" s="59"/>
      <c r="AF3062" s="60"/>
      <c r="AI3062" s="61"/>
      <c r="AR3062" s="61"/>
      <c r="AY3062" s="58"/>
    </row>
    <row r="3063" spans="9:51" x14ac:dyDescent="0.25">
      <c r="I3063" s="58"/>
      <c r="J3063" s="59"/>
      <c r="AD3063" s="59"/>
      <c r="AE3063" s="59"/>
      <c r="AF3063" s="60"/>
      <c r="AI3063" s="61"/>
      <c r="AR3063" s="61"/>
      <c r="AY3063" s="58"/>
    </row>
    <row r="3064" spans="9:51" x14ac:dyDescent="0.25">
      <c r="I3064" s="58"/>
      <c r="J3064" s="59"/>
      <c r="AD3064" s="59"/>
      <c r="AE3064" s="59"/>
      <c r="AF3064" s="60"/>
      <c r="AI3064" s="61"/>
      <c r="AS3064" s="62"/>
      <c r="AY3064" s="58"/>
    </row>
    <row r="3065" spans="9:51" x14ac:dyDescent="0.25">
      <c r="I3065" s="58"/>
      <c r="J3065" s="59"/>
      <c r="AD3065" s="59"/>
      <c r="AE3065" s="59"/>
      <c r="AF3065" s="60"/>
      <c r="AI3065" s="61"/>
      <c r="AS3065" s="62"/>
      <c r="AY3065" s="58"/>
    </row>
    <row r="3066" spans="9:51" x14ac:dyDescent="0.25">
      <c r="I3066" s="58"/>
      <c r="J3066" s="59"/>
      <c r="AD3066" s="59"/>
      <c r="AE3066" s="59"/>
      <c r="AF3066" s="60"/>
      <c r="AI3066" s="61"/>
      <c r="AS3066" s="62"/>
      <c r="AY3066" s="58"/>
    </row>
    <row r="3067" spans="9:51" x14ac:dyDescent="0.25">
      <c r="I3067" s="58"/>
      <c r="J3067" s="59"/>
      <c r="AD3067" s="59"/>
      <c r="AE3067" s="59"/>
      <c r="AF3067" s="60"/>
      <c r="AI3067" s="61"/>
      <c r="AK3067" s="59"/>
      <c r="AL3067" s="59"/>
      <c r="AM3067" s="60"/>
      <c r="AP3067" s="61"/>
      <c r="AS3067" s="62"/>
      <c r="AY3067" s="58"/>
    </row>
    <row r="3068" spans="9:51" x14ac:dyDescent="0.25">
      <c r="I3068" s="58"/>
      <c r="J3068" s="59"/>
      <c r="AD3068" s="59"/>
      <c r="AE3068" s="59"/>
      <c r="AF3068" s="60"/>
      <c r="AI3068" s="61"/>
      <c r="AS3068" s="62"/>
      <c r="AY3068" s="58"/>
    </row>
    <row r="3069" spans="9:51" x14ac:dyDescent="0.25">
      <c r="I3069" s="58"/>
      <c r="J3069" s="59"/>
      <c r="AD3069" s="59"/>
      <c r="AE3069" s="59"/>
      <c r="AF3069" s="60"/>
      <c r="AI3069" s="61"/>
      <c r="AS3069" s="62"/>
      <c r="AY3069" s="58"/>
    </row>
    <row r="3070" spans="9:51" x14ac:dyDescent="0.25">
      <c r="I3070" s="58"/>
      <c r="J3070" s="59"/>
      <c r="AD3070" s="59"/>
      <c r="AE3070" s="59"/>
      <c r="AF3070" s="60"/>
      <c r="AI3070" s="61"/>
      <c r="AS3070" s="62"/>
      <c r="AY3070" s="58"/>
    </row>
    <row r="3071" spans="9:51" x14ac:dyDescent="0.25">
      <c r="I3071" s="58"/>
      <c r="J3071" s="59"/>
      <c r="AD3071" s="59"/>
      <c r="AE3071" s="59"/>
      <c r="AF3071" s="60"/>
      <c r="AI3071" s="61"/>
      <c r="AS3071" s="62"/>
      <c r="AY3071" s="58"/>
    </row>
    <row r="3072" spans="9:51" x14ac:dyDescent="0.25">
      <c r="I3072" s="58"/>
      <c r="J3072" s="59"/>
      <c r="AD3072" s="59"/>
      <c r="AE3072" s="59"/>
      <c r="AF3072" s="60"/>
      <c r="AI3072" s="61"/>
      <c r="AR3072" s="61"/>
      <c r="AY3072" s="58"/>
    </row>
    <row r="3073" spans="9:51" x14ac:dyDescent="0.25">
      <c r="I3073" s="58"/>
      <c r="J3073" s="59"/>
      <c r="AD3073" s="59"/>
      <c r="AE3073" s="59"/>
      <c r="AF3073" s="60"/>
      <c r="AI3073" s="61"/>
      <c r="AK3073" s="59"/>
      <c r="AL3073" s="59"/>
      <c r="AM3073" s="60"/>
      <c r="AP3073" s="61"/>
      <c r="AS3073" s="62"/>
      <c r="AY3073" s="58"/>
    </row>
    <row r="3074" spans="9:51" x14ac:dyDescent="0.25">
      <c r="I3074" s="58"/>
      <c r="J3074" s="59"/>
      <c r="AD3074" s="59"/>
      <c r="AE3074" s="59"/>
      <c r="AF3074" s="60"/>
      <c r="AI3074" s="61"/>
      <c r="AK3074" s="59"/>
      <c r="AL3074" s="59"/>
      <c r="AM3074" s="60"/>
      <c r="AP3074" s="61"/>
      <c r="AS3074" s="62"/>
      <c r="AY3074" s="58"/>
    </row>
    <row r="3075" spans="9:51" x14ac:dyDescent="0.25">
      <c r="I3075" s="58"/>
      <c r="J3075" s="59"/>
      <c r="AD3075" s="59"/>
      <c r="AE3075" s="59"/>
      <c r="AF3075" s="60"/>
      <c r="AI3075" s="61"/>
      <c r="AS3075" s="62"/>
      <c r="AY3075" s="58"/>
    </row>
    <row r="3076" spans="9:51" x14ac:dyDescent="0.25">
      <c r="I3076" s="58"/>
      <c r="J3076" s="59"/>
      <c r="AD3076" s="59"/>
      <c r="AE3076" s="59"/>
      <c r="AF3076" s="60"/>
      <c r="AI3076" s="61"/>
      <c r="AR3076" s="61"/>
      <c r="AY3076" s="58"/>
    </row>
    <row r="3077" spans="9:51" x14ac:dyDescent="0.25">
      <c r="I3077" s="58"/>
      <c r="J3077" s="59"/>
      <c r="AD3077" s="59"/>
      <c r="AE3077" s="59"/>
      <c r="AF3077" s="60"/>
      <c r="AI3077" s="61"/>
      <c r="AS3077" s="62"/>
      <c r="AY3077" s="58"/>
    </row>
    <row r="3078" spans="9:51" x14ac:dyDescent="0.25">
      <c r="I3078" s="58"/>
      <c r="J3078" s="59"/>
      <c r="AD3078" s="59"/>
      <c r="AE3078" s="59"/>
      <c r="AF3078" s="60"/>
      <c r="AI3078" s="61"/>
      <c r="AS3078" s="62"/>
      <c r="AY3078" s="58"/>
    </row>
    <row r="3079" spans="9:51" x14ac:dyDescent="0.25">
      <c r="I3079" s="58"/>
      <c r="J3079" s="59"/>
      <c r="AD3079" s="59"/>
      <c r="AE3079" s="59"/>
      <c r="AF3079" s="60"/>
      <c r="AI3079" s="61"/>
      <c r="AS3079" s="62"/>
      <c r="AY3079" s="58"/>
    </row>
    <row r="3080" spans="9:51" x14ac:dyDescent="0.25">
      <c r="I3080" s="58"/>
      <c r="J3080" s="59"/>
      <c r="AD3080" s="59"/>
      <c r="AE3080" s="59"/>
      <c r="AF3080" s="60"/>
      <c r="AI3080" s="61"/>
      <c r="AS3080" s="62"/>
      <c r="AY3080" s="58"/>
    </row>
    <row r="3081" spans="9:51" x14ac:dyDescent="0.25">
      <c r="I3081" s="58"/>
      <c r="J3081" s="59"/>
      <c r="AD3081" s="59"/>
      <c r="AE3081" s="59"/>
      <c r="AF3081" s="60"/>
      <c r="AI3081" s="61"/>
      <c r="AS3081" s="62"/>
      <c r="AY3081" s="58"/>
    </row>
    <row r="3082" spans="9:51" x14ac:dyDescent="0.25">
      <c r="I3082" s="58"/>
      <c r="J3082" s="59"/>
      <c r="AD3082" s="59"/>
      <c r="AE3082" s="59"/>
      <c r="AF3082" s="60"/>
      <c r="AI3082" s="61"/>
      <c r="AR3082" s="61"/>
      <c r="AY3082" s="58"/>
    </row>
    <row r="3083" spans="9:51" x14ac:dyDescent="0.25">
      <c r="I3083" s="58"/>
      <c r="J3083" s="59"/>
      <c r="AD3083" s="59"/>
      <c r="AE3083" s="59"/>
      <c r="AF3083" s="60"/>
      <c r="AI3083" s="61"/>
      <c r="AR3083" s="61"/>
      <c r="AY3083" s="58"/>
    </row>
    <row r="3084" spans="9:51" x14ac:dyDescent="0.25">
      <c r="I3084" s="58"/>
      <c r="J3084" s="59"/>
      <c r="AD3084" s="59"/>
      <c r="AE3084" s="59"/>
      <c r="AF3084" s="60"/>
      <c r="AI3084" s="61"/>
      <c r="AS3084" s="62"/>
      <c r="AY3084" s="58"/>
    </row>
    <row r="3085" spans="9:51" x14ac:dyDescent="0.25">
      <c r="I3085" s="58"/>
      <c r="J3085" s="59"/>
      <c r="AD3085" s="59"/>
      <c r="AE3085" s="59"/>
      <c r="AF3085" s="60"/>
      <c r="AI3085" s="61"/>
      <c r="AR3085" s="61"/>
      <c r="AY3085" s="58"/>
    </row>
    <row r="3086" spans="9:51" x14ac:dyDescent="0.25">
      <c r="I3086" s="58"/>
      <c r="J3086" s="59"/>
      <c r="AD3086" s="59"/>
      <c r="AE3086" s="59"/>
      <c r="AF3086" s="60"/>
      <c r="AI3086" s="61"/>
      <c r="AK3086" s="59"/>
      <c r="AL3086" s="59"/>
      <c r="AM3086" s="60"/>
      <c r="AP3086" s="61"/>
      <c r="AS3086" s="62"/>
      <c r="AY3086" s="58"/>
    </row>
    <row r="3087" spans="9:51" x14ac:dyDescent="0.25">
      <c r="I3087" s="58"/>
      <c r="J3087" s="59"/>
      <c r="AD3087" s="59"/>
      <c r="AE3087" s="59"/>
      <c r="AF3087" s="60"/>
      <c r="AI3087" s="61"/>
      <c r="AS3087" s="62"/>
      <c r="AY3087" s="58"/>
    </row>
    <row r="3088" spans="9:51" x14ac:dyDescent="0.25">
      <c r="I3088" s="58"/>
      <c r="J3088" s="59"/>
      <c r="AD3088" s="59"/>
      <c r="AE3088" s="59"/>
      <c r="AF3088" s="60"/>
      <c r="AI3088" s="61"/>
      <c r="AS3088" s="62"/>
      <c r="AY3088" s="58"/>
    </row>
    <row r="3089" spans="9:51" x14ac:dyDescent="0.25">
      <c r="I3089" s="58"/>
      <c r="J3089" s="59"/>
      <c r="AD3089" s="59"/>
      <c r="AE3089" s="59"/>
      <c r="AF3089" s="60"/>
      <c r="AI3089" s="61"/>
      <c r="AK3089" s="59"/>
      <c r="AL3089" s="59"/>
      <c r="AM3089" s="60"/>
      <c r="AP3089" s="61"/>
      <c r="AS3089" s="62"/>
      <c r="AY3089" s="58"/>
    </row>
    <row r="3090" spans="9:51" x14ac:dyDescent="0.25">
      <c r="I3090" s="58"/>
      <c r="J3090" s="59"/>
      <c r="AD3090" s="59"/>
      <c r="AE3090" s="59"/>
      <c r="AF3090" s="60"/>
      <c r="AI3090" s="61"/>
      <c r="AS3090" s="62"/>
      <c r="AY3090" s="58"/>
    </row>
    <row r="3091" spans="9:51" x14ac:dyDescent="0.25">
      <c r="I3091" s="58"/>
      <c r="J3091" s="59"/>
      <c r="AD3091" s="59"/>
      <c r="AE3091" s="59"/>
      <c r="AF3091" s="60"/>
      <c r="AI3091" s="61"/>
      <c r="AK3091" s="59"/>
      <c r="AL3091" s="59"/>
      <c r="AM3091" s="60"/>
      <c r="AP3091" s="61"/>
      <c r="AS3091" s="62"/>
      <c r="AY3091" s="58"/>
    </row>
    <row r="3092" spans="9:51" x14ac:dyDescent="0.25">
      <c r="I3092" s="58"/>
      <c r="J3092" s="59"/>
      <c r="AD3092" s="59"/>
      <c r="AE3092" s="59"/>
      <c r="AF3092" s="60"/>
      <c r="AI3092" s="61"/>
      <c r="AK3092" s="59"/>
      <c r="AL3092" s="59"/>
      <c r="AM3092" s="60"/>
      <c r="AP3092" s="61"/>
      <c r="AS3092" s="62"/>
      <c r="AY3092" s="58"/>
    </row>
    <row r="3093" spans="9:51" x14ac:dyDescent="0.25">
      <c r="I3093" s="58"/>
      <c r="J3093" s="59"/>
      <c r="AD3093" s="59"/>
      <c r="AE3093" s="59"/>
      <c r="AF3093" s="60"/>
      <c r="AI3093" s="61"/>
      <c r="AK3093" s="59"/>
      <c r="AL3093" s="59"/>
      <c r="AM3093" s="60"/>
      <c r="AP3093" s="61"/>
      <c r="AS3093" s="62"/>
      <c r="AY3093" s="58"/>
    </row>
    <row r="3094" spans="9:51" x14ac:dyDescent="0.25">
      <c r="I3094" s="58"/>
      <c r="J3094" s="59"/>
      <c r="AD3094" s="59"/>
      <c r="AE3094" s="59"/>
      <c r="AF3094" s="60"/>
      <c r="AI3094" s="61"/>
      <c r="AS3094" s="62"/>
      <c r="AY3094" s="58"/>
    </row>
    <row r="3095" spans="9:51" x14ac:dyDescent="0.25">
      <c r="I3095" s="58"/>
      <c r="J3095" s="59"/>
      <c r="AD3095" s="59"/>
      <c r="AE3095" s="59"/>
      <c r="AF3095" s="60"/>
      <c r="AI3095" s="61"/>
      <c r="AS3095" s="62"/>
      <c r="AY3095" s="58"/>
    </row>
    <row r="3096" spans="9:51" x14ac:dyDescent="0.25">
      <c r="I3096" s="58"/>
      <c r="J3096" s="59"/>
      <c r="AD3096" s="59"/>
      <c r="AE3096" s="59"/>
      <c r="AF3096" s="60"/>
      <c r="AI3096" s="61"/>
      <c r="AS3096" s="62"/>
      <c r="AY3096" s="58"/>
    </row>
    <row r="3097" spans="9:51" x14ac:dyDescent="0.25">
      <c r="I3097" s="58"/>
      <c r="J3097" s="59"/>
      <c r="AD3097" s="59"/>
      <c r="AE3097" s="59"/>
      <c r="AF3097" s="60"/>
      <c r="AI3097" s="61"/>
      <c r="AS3097" s="62"/>
      <c r="AY3097" s="58"/>
    </row>
    <row r="3098" spans="9:51" x14ac:dyDescent="0.25">
      <c r="I3098" s="58"/>
      <c r="J3098" s="59"/>
      <c r="AD3098" s="59"/>
      <c r="AE3098" s="59"/>
      <c r="AF3098" s="60"/>
      <c r="AI3098" s="61"/>
      <c r="AS3098" s="62"/>
      <c r="AY3098" s="58"/>
    </row>
    <row r="3099" spans="9:51" x14ac:dyDescent="0.25">
      <c r="I3099" s="58"/>
      <c r="J3099" s="59"/>
      <c r="AD3099" s="59"/>
      <c r="AE3099" s="59"/>
      <c r="AF3099" s="60"/>
      <c r="AI3099" s="61"/>
      <c r="AR3099" s="61"/>
      <c r="AY3099" s="58"/>
    </row>
    <row r="3100" spans="9:51" x14ac:dyDescent="0.25">
      <c r="I3100" s="58"/>
      <c r="J3100" s="59"/>
      <c r="AD3100" s="59"/>
      <c r="AE3100" s="59"/>
      <c r="AF3100" s="60"/>
      <c r="AI3100" s="61"/>
      <c r="AS3100" s="62"/>
      <c r="AY3100" s="58"/>
    </row>
    <row r="3101" spans="9:51" x14ac:dyDescent="0.25">
      <c r="I3101" s="58"/>
      <c r="J3101" s="59"/>
      <c r="AD3101" s="59"/>
      <c r="AE3101" s="59"/>
      <c r="AF3101" s="60"/>
      <c r="AI3101" s="61"/>
      <c r="AR3101" s="61"/>
      <c r="AY3101" s="58"/>
    </row>
    <row r="3102" spans="9:51" x14ac:dyDescent="0.25">
      <c r="I3102" s="58"/>
      <c r="J3102" s="59"/>
      <c r="AD3102" s="59"/>
      <c r="AE3102" s="59"/>
      <c r="AF3102" s="60"/>
      <c r="AI3102" s="61"/>
      <c r="AS3102" s="62"/>
      <c r="AY3102" s="58"/>
    </row>
    <row r="3103" spans="9:51" x14ac:dyDescent="0.25">
      <c r="I3103" s="58"/>
      <c r="J3103" s="59"/>
      <c r="AD3103" s="59"/>
      <c r="AE3103" s="59"/>
      <c r="AF3103" s="60"/>
      <c r="AI3103" s="61"/>
      <c r="AS3103" s="62"/>
      <c r="AY3103" s="58"/>
    </row>
    <row r="3104" spans="9:51" x14ac:dyDescent="0.25">
      <c r="I3104" s="58"/>
      <c r="J3104" s="59"/>
      <c r="AD3104" s="59"/>
      <c r="AE3104" s="59"/>
      <c r="AF3104" s="60"/>
      <c r="AI3104" s="61"/>
      <c r="AS3104" s="62"/>
      <c r="AY3104" s="58"/>
    </row>
    <row r="3105" spans="9:51" x14ac:dyDescent="0.25">
      <c r="I3105" s="58"/>
      <c r="J3105" s="59"/>
      <c r="AD3105" s="59"/>
      <c r="AE3105" s="59"/>
      <c r="AF3105" s="60"/>
      <c r="AI3105" s="61"/>
      <c r="AK3105" s="59"/>
      <c r="AL3105" s="59"/>
      <c r="AM3105" s="60"/>
      <c r="AP3105" s="61"/>
      <c r="AS3105" s="62"/>
      <c r="AY3105" s="58"/>
    </row>
    <row r="3106" spans="9:51" x14ac:dyDescent="0.25">
      <c r="I3106" s="58"/>
      <c r="J3106" s="59"/>
      <c r="AD3106" s="59"/>
      <c r="AE3106" s="59"/>
      <c r="AF3106" s="60"/>
      <c r="AI3106" s="61"/>
      <c r="AS3106" s="62"/>
      <c r="AY3106" s="58"/>
    </row>
    <row r="3107" spans="9:51" x14ac:dyDescent="0.25">
      <c r="I3107" s="58"/>
      <c r="J3107" s="59"/>
      <c r="AD3107" s="59"/>
      <c r="AE3107" s="59"/>
      <c r="AF3107" s="60"/>
      <c r="AI3107" s="61"/>
      <c r="AS3107" s="62"/>
      <c r="AY3107" s="58"/>
    </row>
    <row r="3108" spans="9:51" x14ac:dyDescent="0.25">
      <c r="I3108" s="58"/>
      <c r="J3108" s="59"/>
      <c r="AD3108" s="59"/>
      <c r="AE3108" s="59"/>
      <c r="AF3108" s="60"/>
      <c r="AI3108" s="61"/>
      <c r="AS3108" s="62"/>
      <c r="AY3108" s="58"/>
    </row>
    <row r="3109" spans="9:51" x14ac:dyDescent="0.25">
      <c r="I3109" s="58"/>
      <c r="J3109" s="59"/>
      <c r="AD3109" s="59"/>
      <c r="AE3109" s="59"/>
      <c r="AF3109" s="60"/>
      <c r="AI3109" s="61"/>
      <c r="AR3109" s="61"/>
      <c r="AY3109" s="58"/>
    </row>
    <row r="3110" spans="9:51" x14ac:dyDescent="0.25">
      <c r="I3110" s="58"/>
      <c r="J3110" s="59"/>
      <c r="AD3110" s="59"/>
      <c r="AE3110" s="59"/>
      <c r="AF3110" s="60"/>
      <c r="AI3110" s="61"/>
      <c r="AR3110" s="61"/>
      <c r="AY3110" s="58"/>
    </row>
    <row r="3111" spans="9:51" x14ac:dyDescent="0.25">
      <c r="I3111" s="58"/>
      <c r="J3111" s="59"/>
      <c r="AD3111" s="59"/>
      <c r="AE3111" s="59"/>
      <c r="AF3111" s="60"/>
      <c r="AI3111" s="61"/>
      <c r="AS3111" s="62"/>
      <c r="AY3111" s="58"/>
    </row>
    <row r="3112" spans="9:51" x14ac:dyDescent="0.25">
      <c r="I3112" s="58"/>
      <c r="J3112" s="59"/>
      <c r="AD3112" s="59"/>
      <c r="AE3112" s="59"/>
      <c r="AF3112" s="60"/>
      <c r="AI3112" s="61"/>
      <c r="AS3112" s="62"/>
      <c r="AY3112" s="58"/>
    </row>
    <row r="3113" spans="9:51" x14ac:dyDescent="0.25">
      <c r="I3113" s="58"/>
      <c r="J3113" s="59"/>
      <c r="AD3113" s="59"/>
      <c r="AE3113" s="59"/>
      <c r="AF3113" s="60"/>
      <c r="AI3113" s="61"/>
      <c r="AS3113" s="62"/>
      <c r="AY3113" s="58"/>
    </row>
    <row r="3114" spans="9:51" x14ac:dyDescent="0.25">
      <c r="I3114" s="58"/>
      <c r="J3114" s="59"/>
      <c r="AD3114" s="59"/>
      <c r="AE3114" s="59"/>
      <c r="AF3114" s="60"/>
      <c r="AI3114" s="61"/>
      <c r="AS3114" s="62"/>
      <c r="AY3114" s="58"/>
    </row>
    <row r="3115" spans="9:51" x14ac:dyDescent="0.25">
      <c r="I3115" s="58"/>
      <c r="J3115" s="59"/>
      <c r="AD3115" s="59"/>
      <c r="AE3115" s="59"/>
      <c r="AF3115" s="60"/>
      <c r="AI3115" s="61"/>
      <c r="AS3115" s="62"/>
      <c r="AY3115" s="58"/>
    </row>
    <row r="3116" spans="9:51" x14ac:dyDescent="0.25">
      <c r="I3116" s="58"/>
      <c r="J3116" s="59"/>
      <c r="AD3116" s="59"/>
      <c r="AE3116" s="59"/>
      <c r="AF3116" s="60"/>
      <c r="AI3116" s="61"/>
      <c r="AR3116" s="61"/>
      <c r="AY3116" s="58"/>
    </row>
    <row r="3117" spans="9:51" x14ac:dyDescent="0.25">
      <c r="I3117" s="58"/>
      <c r="J3117" s="59"/>
      <c r="AD3117" s="59"/>
      <c r="AE3117" s="59"/>
      <c r="AF3117" s="60"/>
      <c r="AI3117" s="61"/>
      <c r="AS3117" s="62"/>
      <c r="AY3117" s="58"/>
    </row>
    <row r="3118" spans="9:51" x14ac:dyDescent="0.25">
      <c r="I3118" s="58"/>
      <c r="J3118" s="59"/>
      <c r="AD3118" s="59"/>
      <c r="AE3118" s="59"/>
      <c r="AF3118" s="60"/>
      <c r="AI3118" s="61"/>
      <c r="AR3118" s="61"/>
      <c r="AY3118" s="58"/>
    </row>
    <row r="3119" spans="9:51" x14ac:dyDescent="0.25">
      <c r="I3119" s="58"/>
      <c r="J3119" s="59"/>
      <c r="AD3119" s="59"/>
      <c r="AE3119" s="59"/>
      <c r="AF3119" s="60"/>
      <c r="AI3119" s="61"/>
      <c r="AS3119" s="62"/>
      <c r="AY3119" s="58"/>
    </row>
    <row r="3120" spans="9:51" x14ac:dyDescent="0.25">
      <c r="I3120" s="58"/>
      <c r="J3120" s="59"/>
      <c r="AD3120" s="59"/>
      <c r="AE3120" s="59"/>
      <c r="AF3120" s="60"/>
      <c r="AI3120" s="61"/>
      <c r="AR3120" s="61"/>
      <c r="AY3120" s="58"/>
    </row>
    <row r="3121" spans="9:51" x14ac:dyDescent="0.25">
      <c r="I3121" s="58"/>
      <c r="J3121" s="59"/>
      <c r="AD3121" s="59"/>
      <c r="AE3121" s="59"/>
      <c r="AF3121" s="60"/>
      <c r="AI3121" s="61"/>
      <c r="AK3121" s="59"/>
      <c r="AL3121" s="59"/>
      <c r="AM3121" s="60"/>
      <c r="AP3121" s="61"/>
      <c r="AS3121" s="62"/>
      <c r="AY3121" s="58"/>
    </row>
    <row r="3122" spans="9:51" x14ac:dyDescent="0.25">
      <c r="I3122" s="58"/>
      <c r="J3122" s="59"/>
      <c r="AD3122" s="59"/>
      <c r="AE3122" s="59"/>
      <c r="AF3122" s="60"/>
      <c r="AI3122" s="61"/>
      <c r="AS3122" s="62"/>
      <c r="AY3122" s="58"/>
    </row>
    <row r="3123" spans="9:51" x14ac:dyDescent="0.25">
      <c r="I3123" s="58"/>
      <c r="J3123" s="59"/>
      <c r="AD3123" s="59"/>
      <c r="AE3123" s="59"/>
      <c r="AF3123" s="60"/>
      <c r="AI3123" s="61"/>
      <c r="AS3123" s="62"/>
      <c r="AY3123" s="58"/>
    </row>
    <row r="3124" spans="9:51" x14ac:dyDescent="0.25">
      <c r="I3124" s="58"/>
      <c r="J3124" s="59"/>
      <c r="AD3124" s="59"/>
      <c r="AE3124" s="59"/>
      <c r="AF3124" s="60"/>
      <c r="AI3124" s="61"/>
      <c r="AK3124" s="59"/>
      <c r="AL3124" s="59"/>
      <c r="AM3124" s="60"/>
      <c r="AP3124" s="61"/>
      <c r="AS3124" s="62"/>
      <c r="AY3124" s="58"/>
    </row>
    <row r="3125" spans="9:51" x14ac:dyDescent="0.25">
      <c r="I3125" s="58"/>
      <c r="J3125" s="59"/>
      <c r="AD3125" s="59"/>
      <c r="AE3125" s="59"/>
      <c r="AF3125" s="60"/>
      <c r="AI3125" s="61"/>
      <c r="AS3125" s="62"/>
      <c r="AY3125" s="58"/>
    </row>
    <row r="3126" spans="9:51" x14ac:dyDescent="0.25">
      <c r="I3126" s="58"/>
      <c r="J3126" s="59"/>
      <c r="AD3126" s="59"/>
      <c r="AE3126" s="59"/>
      <c r="AF3126" s="60"/>
      <c r="AI3126" s="61"/>
      <c r="AS3126" s="62"/>
      <c r="AY3126" s="58"/>
    </row>
    <row r="3127" spans="9:51" x14ac:dyDescent="0.25">
      <c r="I3127" s="58"/>
      <c r="J3127" s="59"/>
      <c r="AD3127" s="59"/>
      <c r="AE3127" s="59"/>
      <c r="AF3127" s="60"/>
      <c r="AI3127" s="61"/>
      <c r="AS3127" s="62"/>
      <c r="AY3127" s="58"/>
    </row>
    <row r="3128" spans="9:51" x14ac:dyDescent="0.25">
      <c r="I3128" s="58"/>
      <c r="J3128" s="59"/>
      <c r="AD3128" s="59"/>
      <c r="AE3128" s="59"/>
      <c r="AF3128" s="60"/>
      <c r="AI3128" s="61"/>
      <c r="AS3128" s="62"/>
      <c r="AY3128" s="58"/>
    </row>
    <row r="3129" spans="9:51" x14ac:dyDescent="0.25">
      <c r="I3129" s="58"/>
      <c r="J3129" s="59"/>
      <c r="AD3129" s="59"/>
      <c r="AE3129" s="59"/>
      <c r="AF3129" s="60"/>
      <c r="AI3129" s="61"/>
      <c r="AS3129" s="62"/>
      <c r="AY3129" s="58"/>
    </row>
    <row r="3130" spans="9:51" x14ac:dyDescent="0.25">
      <c r="I3130" s="58"/>
      <c r="J3130" s="59"/>
      <c r="AD3130" s="59"/>
      <c r="AE3130" s="59"/>
      <c r="AF3130" s="60"/>
      <c r="AI3130" s="61"/>
      <c r="AS3130" s="62"/>
      <c r="AY3130" s="58"/>
    </row>
    <row r="3131" spans="9:51" x14ac:dyDescent="0.25">
      <c r="I3131" s="58"/>
      <c r="J3131" s="59"/>
      <c r="AD3131" s="59"/>
      <c r="AE3131" s="59"/>
      <c r="AF3131" s="60"/>
      <c r="AI3131" s="61"/>
      <c r="AS3131" s="62"/>
      <c r="AY3131" s="58"/>
    </row>
    <row r="3132" spans="9:51" x14ac:dyDescent="0.25">
      <c r="I3132" s="58"/>
      <c r="J3132" s="59"/>
      <c r="AD3132" s="59"/>
      <c r="AE3132" s="59"/>
      <c r="AF3132" s="60"/>
      <c r="AI3132" s="61"/>
      <c r="AS3132" s="62"/>
      <c r="AY3132" s="58"/>
    </row>
    <row r="3133" spans="9:51" x14ac:dyDescent="0.25">
      <c r="I3133" s="58"/>
      <c r="J3133" s="59"/>
      <c r="AD3133" s="59"/>
      <c r="AE3133" s="59"/>
      <c r="AF3133" s="60"/>
      <c r="AI3133" s="61"/>
      <c r="AR3133" s="61"/>
      <c r="AY3133" s="58"/>
    </row>
    <row r="3134" spans="9:51" x14ac:dyDescent="0.25">
      <c r="I3134" s="58"/>
      <c r="J3134" s="59"/>
      <c r="AD3134" s="59"/>
      <c r="AE3134" s="59"/>
      <c r="AF3134" s="60"/>
      <c r="AI3134" s="61"/>
      <c r="AR3134" s="61"/>
      <c r="AY3134" s="58"/>
    </row>
    <row r="3135" spans="9:51" x14ac:dyDescent="0.25">
      <c r="I3135" s="58"/>
      <c r="J3135" s="59"/>
      <c r="AD3135" s="59"/>
      <c r="AE3135" s="59"/>
      <c r="AF3135" s="60"/>
      <c r="AI3135" s="61"/>
      <c r="AR3135" s="61"/>
      <c r="AY3135" s="58"/>
    </row>
    <row r="3136" spans="9:51" x14ac:dyDescent="0.25">
      <c r="I3136" s="58"/>
      <c r="J3136" s="59"/>
      <c r="AD3136" s="59"/>
      <c r="AE3136" s="59"/>
      <c r="AF3136" s="60"/>
      <c r="AI3136" s="61"/>
      <c r="AS3136" s="62"/>
      <c r="AY3136" s="58"/>
    </row>
    <row r="3137" spans="9:51" x14ac:dyDescent="0.25">
      <c r="I3137" s="58"/>
      <c r="J3137" s="59"/>
      <c r="AD3137" s="59"/>
      <c r="AE3137" s="59"/>
      <c r="AF3137" s="60"/>
      <c r="AI3137" s="61"/>
      <c r="AR3137" s="61"/>
      <c r="AY3137" s="58"/>
    </row>
    <row r="3138" spans="9:51" x14ac:dyDescent="0.25">
      <c r="I3138" s="58"/>
      <c r="J3138" s="59"/>
      <c r="AD3138" s="59"/>
      <c r="AE3138" s="59"/>
      <c r="AF3138" s="60"/>
      <c r="AI3138" s="61"/>
      <c r="AS3138" s="62"/>
      <c r="AY3138" s="58"/>
    </row>
    <row r="3139" spans="9:51" x14ac:dyDescent="0.25">
      <c r="I3139" s="58"/>
      <c r="J3139" s="59"/>
      <c r="AD3139" s="59"/>
      <c r="AE3139" s="59"/>
      <c r="AF3139" s="60"/>
      <c r="AI3139" s="61"/>
      <c r="AR3139" s="61"/>
      <c r="AY3139" s="58"/>
    </row>
    <row r="3140" spans="9:51" x14ac:dyDescent="0.25">
      <c r="I3140" s="58"/>
      <c r="J3140" s="59"/>
      <c r="AD3140" s="59"/>
      <c r="AE3140" s="59"/>
      <c r="AF3140" s="60"/>
      <c r="AI3140" s="61"/>
      <c r="AR3140" s="61"/>
      <c r="AY3140" s="58"/>
    </row>
    <row r="3141" spans="9:51" x14ac:dyDescent="0.25">
      <c r="I3141" s="58"/>
      <c r="J3141" s="59"/>
      <c r="AD3141" s="59"/>
      <c r="AE3141" s="59"/>
      <c r="AF3141" s="60"/>
      <c r="AI3141" s="61"/>
      <c r="AS3141" s="62"/>
      <c r="AY3141" s="58"/>
    </row>
    <row r="3142" spans="9:51" x14ac:dyDescent="0.25">
      <c r="I3142" s="58"/>
      <c r="J3142" s="59"/>
      <c r="AD3142" s="59"/>
      <c r="AE3142" s="59"/>
      <c r="AF3142" s="60"/>
      <c r="AI3142" s="61"/>
      <c r="AR3142" s="61"/>
      <c r="AY3142" s="58"/>
    </row>
    <row r="3143" spans="9:51" x14ac:dyDescent="0.25">
      <c r="I3143" s="58"/>
      <c r="J3143" s="59"/>
      <c r="AD3143" s="59"/>
      <c r="AE3143" s="59"/>
      <c r="AF3143" s="60"/>
      <c r="AI3143" s="61"/>
      <c r="AR3143" s="61"/>
      <c r="AY3143" s="58"/>
    </row>
    <row r="3144" spans="9:51" x14ac:dyDescent="0.25">
      <c r="I3144" s="58"/>
      <c r="J3144" s="59"/>
      <c r="AD3144" s="59"/>
      <c r="AE3144" s="59"/>
      <c r="AF3144" s="60"/>
      <c r="AI3144" s="61"/>
      <c r="AS3144" s="62"/>
      <c r="AY3144" s="58"/>
    </row>
    <row r="3145" spans="9:51" x14ac:dyDescent="0.25">
      <c r="I3145" s="58"/>
      <c r="J3145" s="59"/>
      <c r="AD3145" s="59"/>
      <c r="AE3145" s="59"/>
      <c r="AF3145" s="60"/>
      <c r="AI3145" s="61"/>
      <c r="AR3145" s="61"/>
      <c r="AY3145" s="58"/>
    </row>
    <row r="3146" spans="9:51" x14ac:dyDescent="0.25">
      <c r="I3146" s="58"/>
      <c r="J3146" s="59"/>
      <c r="AD3146" s="59"/>
      <c r="AE3146" s="59"/>
      <c r="AF3146" s="60"/>
      <c r="AI3146" s="61"/>
      <c r="AR3146" s="61"/>
      <c r="AY3146" s="58"/>
    </row>
    <row r="3147" spans="9:51" x14ac:dyDescent="0.25">
      <c r="I3147" s="58"/>
      <c r="J3147" s="59"/>
      <c r="AD3147" s="59"/>
      <c r="AE3147" s="59"/>
      <c r="AF3147" s="60"/>
      <c r="AI3147" s="61"/>
      <c r="AS3147" s="62"/>
      <c r="AY3147" s="58"/>
    </row>
    <row r="3148" spans="9:51" x14ac:dyDescent="0.25">
      <c r="I3148" s="58"/>
      <c r="J3148" s="59"/>
      <c r="AD3148" s="59"/>
      <c r="AE3148" s="59"/>
      <c r="AF3148" s="60"/>
      <c r="AI3148" s="61"/>
      <c r="AR3148" s="61"/>
      <c r="AY3148" s="58"/>
    </row>
    <row r="3149" spans="9:51" x14ac:dyDescent="0.25">
      <c r="I3149" s="58"/>
      <c r="J3149" s="59"/>
      <c r="AD3149" s="59"/>
      <c r="AE3149" s="59"/>
      <c r="AF3149" s="60"/>
      <c r="AI3149" s="61"/>
      <c r="AR3149" s="61"/>
      <c r="AY3149" s="58"/>
    </row>
    <row r="3150" spans="9:51" x14ac:dyDescent="0.25">
      <c r="I3150" s="58"/>
      <c r="J3150" s="59"/>
      <c r="AD3150" s="59"/>
      <c r="AE3150" s="59"/>
      <c r="AF3150" s="60"/>
      <c r="AI3150" s="61"/>
      <c r="AR3150" s="61"/>
      <c r="AY3150" s="58"/>
    </row>
    <row r="3151" spans="9:51" x14ac:dyDescent="0.25">
      <c r="I3151" s="58"/>
      <c r="J3151" s="59"/>
      <c r="AD3151" s="59"/>
      <c r="AE3151" s="59"/>
      <c r="AF3151" s="60"/>
      <c r="AI3151" s="61"/>
      <c r="AS3151" s="62"/>
      <c r="AY3151" s="58"/>
    </row>
    <row r="3152" spans="9:51" x14ac:dyDescent="0.25">
      <c r="I3152" s="58"/>
      <c r="J3152" s="59"/>
      <c r="AD3152" s="59"/>
      <c r="AE3152" s="59"/>
      <c r="AF3152" s="60"/>
      <c r="AI3152" s="61"/>
      <c r="AS3152" s="62"/>
      <c r="AY3152" s="58"/>
    </row>
    <row r="3153" spans="9:51" x14ac:dyDescent="0.25">
      <c r="I3153" s="58"/>
      <c r="J3153" s="59"/>
      <c r="AD3153" s="59"/>
      <c r="AE3153" s="59"/>
      <c r="AF3153" s="60"/>
      <c r="AI3153" s="61"/>
      <c r="AR3153" s="61"/>
      <c r="AY3153" s="58"/>
    </row>
    <row r="3154" spans="9:51" x14ac:dyDescent="0.25">
      <c r="I3154" s="58"/>
      <c r="J3154" s="59"/>
      <c r="AD3154" s="59"/>
      <c r="AE3154" s="59"/>
      <c r="AF3154" s="60"/>
      <c r="AI3154" s="61"/>
      <c r="AK3154" s="59"/>
      <c r="AL3154" s="59"/>
      <c r="AM3154" s="60"/>
      <c r="AP3154" s="61"/>
      <c r="AS3154" s="62"/>
      <c r="AY3154" s="58"/>
    </row>
    <row r="3155" spans="9:51" x14ac:dyDescent="0.25">
      <c r="I3155" s="58"/>
      <c r="J3155" s="59"/>
      <c r="AD3155" s="59"/>
      <c r="AE3155" s="59"/>
      <c r="AF3155" s="60"/>
      <c r="AI3155" s="61"/>
      <c r="AR3155" s="61"/>
      <c r="AY3155" s="58"/>
    </row>
    <row r="3156" spans="9:51" x14ac:dyDescent="0.25">
      <c r="I3156" s="58"/>
      <c r="J3156" s="59"/>
      <c r="AD3156" s="59"/>
      <c r="AE3156" s="59"/>
      <c r="AF3156" s="60"/>
      <c r="AI3156" s="61"/>
      <c r="AR3156" s="61"/>
      <c r="AY3156" s="58"/>
    </row>
    <row r="3157" spans="9:51" x14ac:dyDescent="0.25">
      <c r="I3157" s="58"/>
      <c r="J3157" s="59"/>
      <c r="AD3157" s="59"/>
      <c r="AE3157" s="59"/>
      <c r="AF3157" s="60"/>
      <c r="AI3157" s="61"/>
      <c r="AR3157" s="61"/>
      <c r="AY3157" s="58"/>
    </row>
    <row r="3158" spans="9:51" x14ac:dyDescent="0.25">
      <c r="I3158" s="58"/>
      <c r="J3158" s="59"/>
      <c r="AD3158" s="59"/>
      <c r="AE3158" s="59"/>
      <c r="AF3158" s="60"/>
      <c r="AI3158" s="61"/>
      <c r="AK3158" s="59"/>
      <c r="AL3158" s="59"/>
      <c r="AM3158" s="60"/>
      <c r="AP3158" s="61"/>
      <c r="AS3158" s="62"/>
      <c r="AY3158" s="58"/>
    </row>
    <row r="3159" spans="9:51" x14ac:dyDescent="0.25">
      <c r="I3159" s="58"/>
      <c r="J3159" s="59"/>
      <c r="AD3159" s="59"/>
      <c r="AE3159" s="59"/>
      <c r="AF3159" s="60"/>
      <c r="AI3159" s="61"/>
      <c r="AR3159" s="61"/>
      <c r="AY3159" s="58"/>
    </row>
    <row r="3160" spans="9:51" x14ac:dyDescent="0.25">
      <c r="I3160" s="58"/>
      <c r="J3160" s="59"/>
      <c r="AD3160" s="59"/>
      <c r="AE3160" s="59"/>
      <c r="AF3160" s="60"/>
      <c r="AI3160" s="61"/>
      <c r="AR3160" s="61"/>
      <c r="AY3160" s="58"/>
    </row>
    <row r="3161" spans="9:51" x14ac:dyDescent="0.25">
      <c r="I3161" s="58"/>
      <c r="J3161" s="59"/>
      <c r="AD3161" s="59"/>
      <c r="AE3161" s="59"/>
      <c r="AF3161" s="60"/>
      <c r="AI3161" s="61"/>
      <c r="AR3161" s="61"/>
      <c r="AY3161" s="58"/>
    </row>
    <row r="3162" spans="9:51" x14ac:dyDescent="0.25">
      <c r="I3162" s="58"/>
      <c r="J3162" s="59"/>
      <c r="AD3162" s="59"/>
      <c r="AE3162" s="59"/>
      <c r="AF3162" s="60"/>
      <c r="AI3162" s="61"/>
      <c r="AR3162" s="61"/>
      <c r="AY3162" s="58"/>
    </row>
    <row r="3163" spans="9:51" x14ac:dyDescent="0.25">
      <c r="I3163" s="58"/>
      <c r="J3163" s="59"/>
      <c r="AD3163" s="59"/>
      <c r="AE3163" s="59"/>
      <c r="AF3163" s="60"/>
      <c r="AI3163" s="61"/>
      <c r="AS3163" s="62"/>
      <c r="AY3163" s="58"/>
    </row>
    <row r="3164" spans="9:51" x14ac:dyDescent="0.25">
      <c r="I3164" s="58"/>
      <c r="J3164" s="59"/>
      <c r="AD3164" s="59"/>
      <c r="AE3164" s="59"/>
      <c r="AF3164" s="60"/>
      <c r="AI3164" s="61"/>
      <c r="AS3164" s="62"/>
      <c r="AY3164" s="58"/>
    </row>
    <row r="3165" spans="9:51" x14ac:dyDescent="0.25">
      <c r="I3165" s="58"/>
      <c r="J3165" s="59"/>
      <c r="AD3165" s="59"/>
      <c r="AE3165" s="59"/>
      <c r="AF3165" s="60"/>
      <c r="AI3165" s="61"/>
      <c r="AS3165" s="62"/>
      <c r="AY3165" s="58"/>
    </row>
    <row r="3166" spans="9:51" x14ac:dyDescent="0.25">
      <c r="I3166" s="58"/>
      <c r="J3166" s="59"/>
      <c r="AD3166" s="59"/>
      <c r="AE3166" s="59"/>
      <c r="AF3166" s="60"/>
      <c r="AI3166" s="61"/>
      <c r="AR3166" s="61"/>
      <c r="AY3166" s="58"/>
    </row>
    <row r="3167" spans="9:51" x14ac:dyDescent="0.25">
      <c r="I3167" s="58"/>
      <c r="J3167" s="59"/>
      <c r="AD3167" s="59"/>
      <c r="AE3167" s="59"/>
      <c r="AF3167" s="60"/>
      <c r="AI3167" s="61"/>
      <c r="AR3167" s="61"/>
      <c r="AY3167" s="58"/>
    </row>
    <row r="3168" spans="9:51" x14ac:dyDescent="0.25">
      <c r="I3168" s="58"/>
      <c r="J3168" s="59"/>
      <c r="AD3168" s="59"/>
      <c r="AE3168" s="59"/>
      <c r="AF3168" s="60"/>
      <c r="AI3168" s="61"/>
      <c r="AR3168" s="61"/>
      <c r="AY3168" s="58"/>
    </row>
    <row r="3169" spans="9:51" x14ac:dyDescent="0.25">
      <c r="I3169" s="58"/>
      <c r="J3169" s="59"/>
      <c r="AD3169" s="59"/>
      <c r="AE3169" s="59"/>
      <c r="AF3169" s="60"/>
      <c r="AI3169" s="61"/>
      <c r="AR3169" s="61"/>
      <c r="AY3169" s="58"/>
    </row>
    <row r="3170" spans="9:51" x14ac:dyDescent="0.25">
      <c r="I3170" s="58"/>
      <c r="J3170" s="59"/>
      <c r="AD3170" s="59"/>
      <c r="AE3170" s="59"/>
      <c r="AF3170" s="60"/>
      <c r="AI3170" s="61"/>
      <c r="AR3170" s="61"/>
      <c r="AY3170" s="58"/>
    </row>
    <row r="3171" spans="9:51" x14ac:dyDescent="0.25">
      <c r="I3171" s="58"/>
      <c r="J3171" s="59"/>
      <c r="AD3171" s="59"/>
      <c r="AE3171" s="59"/>
      <c r="AF3171" s="60"/>
      <c r="AI3171" s="61"/>
      <c r="AS3171" s="62"/>
      <c r="AY3171" s="58"/>
    </row>
    <row r="3172" spans="9:51" x14ac:dyDescent="0.25">
      <c r="I3172" s="58"/>
      <c r="J3172" s="59"/>
      <c r="AD3172" s="59"/>
      <c r="AE3172" s="59"/>
      <c r="AF3172" s="60"/>
      <c r="AI3172" s="61"/>
      <c r="AS3172" s="62"/>
      <c r="AY3172" s="58"/>
    </row>
    <row r="3173" spans="9:51" x14ac:dyDescent="0.25">
      <c r="I3173" s="58"/>
      <c r="J3173" s="59"/>
      <c r="AD3173" s="59"/>
      <c r="AE3173" s="59"/>
      <c r="AF3173" s="60"/>
      <c r="AI3173" s="61"/>
      <c r="AS3173" s="62"/>
      <c r="AY3173" s="58"/>
    </row>
    <row r="3174" spans="9:51" x14ac:dyDescent="0.25">
      <c r="I3174" s="58"/>
      <c r="J3174" s="59"/>
      <c r="AD3174" s="59"/>
      <c r="AE3174" s="59"/>
      <c r="AF3174" s="60"/>
      <c r="AI3174" s="61"/>
      <c r="AS3174" s="62"/>
      <c r="AY3174" s="58"/>
    </row>
    <row r="3175" spans="9:51" x14ac:dyDescent="0.25">
      <c r="I3175" s="58"/>
      <c r="J3175" s="59"/>
      <c r="AD3175" s="59"/>
      <c r="AE3175" s="59"/>
      <c r="AF3175" s="60"/>
      <c r="AI3175" s="61"/>
      <c r="AS3175" s="62"/>
      <c r="AY3175" s="58"/>
    </row>
    <row r="3176" spans="9:51" x14ac:dyDescent="0.25">
      <c r="I3176" s="58"/>
      <c r="J3176" s="59"/>
      <c r="AD3176" s="59"/>
      <c r="AE3176" s="59"/>
      <c r="AF3176" s="60"/>
      <c r="AI3176" s="61"/>
      <c r="AR3176" s="61"/>
      <c r="AY3176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9"/>
  <sheetViews>
    <sheetView showGridLines="0" tabSelected="1" topLeftCell="I1" workbookViewId="0">
      <selection activeCell="P1" sqref="P1:P3"/>
    </sheetView>
  </sheetViews>
  <sheetFormatPr defaultRowHeight="15" x14ac:dyDescent="0.25"/>
  <cols>
    <col min="2" max="2" width="39.5703125" style="2" customWidth="1"/>
    <col min="3" max="3" width="5.42578125" style="2" customWidth="1"/>
    <col min="4" max="5" width="4.7109375" style="2" bestFit="1" customWidth="1"/>
    <col min="6" max="6" width="12.42578125" style="2" customWidth="1"/>
    <col min="7" max="7" width="37.7109375" style="2" bestFit="1" customWidth="1"/>
    <col min="8" max="8" width="3.7109375" style="2" bestFit="1" customWidth="1"/>
    <col min="9" max="9" width="3.85546875" style="2" bestFit="1" customWidth="1"/>
    <col min="10" max="10" width="3.7109375" style="2" bestFit="1" customWidth="1"/>
    <col min="11" max="11" width="10.7109375" bestFit="1" customWidth="1"/>
    <col min="14" max="14" width="13.42578125" bestFit="1" customWidth="1"/>
    <col min="26" max="26" width="44.7109375" bestFit="1" customWidth="1"/>
    <col min="28" max="28" width="9.7109375" bestFit="1" customWidth="1"/>
    <col min="36" max="36" width="10.140625" bestFit="1" customWidth="1"/>
    <col min="37" max="37" width="13.7109375" customWidth="1"/>
  </cols>
  <sheetData>
    <row r="1" spans="2:37" ht="15.75" thickBot="1" x14ac:dyDescent="0.3">
      <c r="M1" t="s">
        <v>50</v>
      </c>
      <c r="N1" s="4">
        <v>1</v>
      </c>
      <c r="O1" s="4">
        <v>1</v>
      </c>
      <c r="P1" s="5">
        <v>19.89</v>
      </c>
    </row>
    <row r="2" spans="2:37" ht="17.25" thickBot="1" x14ac:dyDescent="0.3">
      <c r="B2" s="1"/>
      <c r="M2" t="s">
        <v>65</v>
      </c>
      <c r="N2" s="4">
        <v>43.6</v>
      </c>
      <c r="O2" s="4">
        <v>43.6</v>
      </c>
      <c r="P2" s="4">
        <v>58.68</v>
      </c>
    </row>
    <row r="3" spans="2:37" ht="17.25" thickBot="1" x14ac:dyDescent="0.3">
      <c r="B3" s="1"/>
      <c r="M3" t="s">
        <v>63</v>
      </c>
      <c r="N3" s="4">
        <v>24</v>
      </c>
      <c r="O3" s="4">
        <v>30.5</v>
      </c>
      <c r="P3" s="5">
        <v>25</v>
      </c>
      <c r="X3" s="9"/>
    </row>
    <row r="4" spans="2:37" ht="17.25" thickBot="1" x14ac:dyDescent="0.3">
      <c r="B4" s="1"/>
      <c r="X4" s="9"/>
      <c r="Y4" s="16" t="s">
        <v>107</v>
      </c>
      <c r="Z4" s="17">
        <f ca="1">TODAY()</f>
        <v>44238</v>
      </c>
      <c r="AA4" s="71" t="s">
        <v>96</v>
      </c>
      <c r="AB4" s="72"/>
      <c r="AC4" s="73"/>
      <c r="AD4" s="71" t="s">
        <v>94</v>
      </c>
      <c r="AE4" s="72"/>
      <c r="AF4" s="73"/>
      <c r="AG4" s="71" t="s">
        <v>95</v>
      </c>
      <c r="AH4" s="72"/>
      <c r="AI4" s="73"/>
      <c r="AJ4" s="63" t="s">
        <v>97</v>
      </c>
      <c r="AK4" s="49"/>
    </row>
    <row r="5" spans="2:37" ht="17.25" thickBot="1" x14ac:dyDescent="0.3">
      <c r="B5" s="1" t="s">
        <v>78</v>
      </c>
      <c r="C5" s="1"/>
      <c r="D5" s="1"/>
      <c r="E5" s="1"/>
      <c r="F5" s="1"/>
      <c r="G5" s="70" t="s">
        <v>79</v>
      </c>
      <c r="H5" s="70"/>
      <c r="I5" s="70"/>
      <c r="J5" s="70"/>
      <c r="K5" s="70"/>
      <c r="X5" s="10"/>
      <c r="Y5" s="18" t="s">
        <v>103</v>
      </c>
      <c r="Z5" s="19" t="s">
        <v>102</v>
      </c>
      <c r="AA5" s="20" t="s">
        <v>81</v>
      </c>
      <c r="AB5" s="21" t="s">
        <v>82</v>
      </c>
      <c r="AC5" s="22" t="s">
        <v>83</v>
      </c>
      <c r="AD5" s="20" t="s">
        <v>81</v>
      </c>
      <c r="AE5" s="21" t="s">
        <v>82</v>
      </c>
      <c r="AF5" s="22" t="s">
        <v>83</v>
      </c>
      <c r="AG5" s="20" t="s">
        <v>81</v>
      </c>
      <c r="AH5" s="21" t="s">
        <v>82</v>
      </c>
      <c r="AI5" s="22" t="s">
        <v>83</v>
      </c>
      <c r="AJ5" s="64"/>
      <c r="AK5" s="49"/>
    </row>
    <row r="6" spans="2:37" ht="16.5" x14ac:dyDescent="0.25">
      <c r="B6" s="1" t="s">
        <v>80</v>
      </c>
      <c r="C6" s="1" t="s">
        <v>81</v>
      </c>
      <c r="D6" s="1" t="s">
        <v>82</v>
      </c>
      <c r="E6" s="1" t="s">
        <v>83</v>
      </c>
      <c r="F6" s="3" t="s">
        <v>97</v>
      </c>
      <c r="G6" s="1" t="s">
        <v>80</v>
      </c>
      <c r="H6" s="1" t="s">
        <v>81</v>
      </c>
      <c r="I6" s="1" t="s">
        <v>82</v>
      </c>
      <c r="J6" s="1" t="s">
        <v>83</v>
      </c>
      <c r="K6" s="1" t="s">
        <v>97</v>
      </c>
      <c r="X6" s="11"/>
      <c r="Y6" s="23" t="s">
        <v>104</v>
      </c>
      <c r="Z6" s="50" t="s">
        <v>66</v>
      </c>
      <c r="AA6" s="24">
        <f ca="1">COUNTIFS(TR!$H:$H,Summary!$M$1,TR!$AX:$AX,"Two Step",TR!$AH:$AH,Summary!$Z6,TR!$AY:$AY,Summary!$Z$4)</f>
        <v>0</v>
      </c>
      <c r="AB6" s="25">
        <f ca="1">COUNTIFS(TR!$H:$H,Summary!$M$1,TR!$AX:$AX,"Two Step",TR!$AO:$AO,Summary!$Z6,TR!$AS:$AS,Summary!$Z$4)</f>
        <v>0</v>
      </c>
      <c r="AC6" s="26">
        <f ca="1">COUNTIFS(TR!$H:$H,Summary!$M$1,TR!$AX:$AX,"One Step",TR!$AH:$AH,Summary!$Z6,TR!$AS:$AS,Summary!$Z$4)</f>
        <v>0</v>
      </c>
      <c r="AD6" s="24">
        <f ca="1">COUNTIFS(TR!$H:$H,Summary!$M$3,TR!$AX:$AX,"Two Step",TR!$AH:$AH,Summary!$Z6,TR!$AY:$AY,Summary!$Z$4)</f>
        <v>0</v>
      </c>
      <c r="AE6" s="25">
        <f ca="1">COUNTIFS(TR!$H:$H,Summary!$M$3,TR!$AX:$AX,"Two Step",TR!$AO:$AO,Summary!$Z6,TR!$AS:$AS,Summary!$Z$4)</f>
        <v>0</v>
      </c>
      <c r="AF6" s="26">
        <f ca="1">COUNTIFS(TR!$H:$H,Summary!$M$3,TR!$AX:$AX,"One Step",TR!$AH:$AH,Summary!$Z6,TR!$AS:$AS,Summary!$Z$4)</f>
        <v>0</v>
      </c>
      <c r="AG6" s="24">
        <f ca="1">COUNTIFS(TR!$H:$H,Summary!$M$2,TR!$AX:$AX,"Two Step",TR!$AH:$AH,Summary!$Z6,TR!$AY:$AY,Summary!$Z$4)</f>
        <v>0</v>
      </c>
      <c r="AH6" s="25">
        <f ca="1">COUNTIFS(TR!$H:$H,Summary!$M$2,TR!$AX:$AX,"Two Step",TR!$AO:$AO,Summary!$Z6,TR!$AS:$AS,Summary!$Z$4)</f>
        <v>0</v>
      </c>
      <c r="AI6" s="26">
        <f ca="1">COUNTIFS(TR!$H:$H,Summary!$M$2,TR!$AX:$AX,"One Step",TR!$AH:$AH,Summary!$Z6,TR!$AS:$AS,Summary!$Z$4)</f>
        <v>0</v>
      </c>
      <c r="AJ6" s="27">
        <f ca="1">(AA6/$N$1)+(AB6/$O$1)+(AC6/$P$1)+(AD6/$N$3)+(AE6/$O$3)+(AF6/$P$3)+(AG6/$N$2)+(AH6/$O$2)+(AI6/$P$2)</f>
        <v>0</v>
      </c>
      <c r="AK6" s="49"/>
    </row>
    <row r="7" spans="2:37" ht="16.5" x14ac:dyDescent="0.25">
      <c r="B7" s="1" t="s">
        <v>66</v>
      </c>
      <c r="C7" s="8">
        <v>18</v>
      </c>
      <c r="D7" s="8">
        <v>0</v>
      </c>
      <c r="E7" s="8">
        <v>5</v>
      </c>
      <c r="F7" s="1"/>
      <c r="G7" s="1" t="s">
        <v>85</v>
      </c>
      <c r="H7" s="1" t="s">
        <v>84</v>
      </c>
      <c r="I7" s="1" t="s">
        <v>84</v>
      </c>
      <c r="J7" s="1">
        <v>12</v>
      </c>
      <c r="X7" s="12"/>
      <c r="Y7" s="28" t="s">
        <v>104</v>
      </c>
      <c r="Z7" s="51" t="s">
        <v>67</v>
      </c>
      <c r="AA7" s="29">
        <f ca="1">COUNTIFS(TR!$H:$H,Summary!$M$1,TR!$AX:$AX,"Two Step",TR!$AH:$AH,Summary!$Z7,TR!$AY:$AY,Summary!$Z$4)</f>
        <v>0</v>
      </c>
      <c r="AB7" s="30">
        <f ca="1">COUNTIFS(TR!$H:$H,Summary!$M$1,TR!$AX:$AX,"Two Step",TR!$AO:$AO,Summary!$Z7,TR!$AS:$AS,Summary!$Z$4)</f>
        <v>0</v>
      </c>
      <c r="AC7" s="31">
        <f ca="1">COUNTIFS(TR!$H:$H,Summary!$M$1,TR!$AX:$AX,"One Step",TR!$AH:$AH,Summary!$Z7,TR!$AS:$AS,Summary!$Z$4)</f>
        <v>0</v>
      </c>
      <c r="AD7" s="29">
        <f ca="1">COUNTIFS(TR!$H:$H,Summary!$M$3,TR!$AX:$AX,"Two Step",TR!$AH:$AH,Summary!$Z7,TR!$AY:$AY,Summary!$Z$4)</f>
        <v>0</v>
      </c>
      <c r="AE7" s="30">
        <f ca="1">COUNTIFS(TR!$H:$H,Summary!$M$3,TR!$AX:$AX,"Two Step",TR!$AO:$AO,Summary!$Z7,TR!$AS:$AS,Summary!$Z$4)</f>
        <v>0</v>
      </c>
      <c r="AF7" s="31">
        <f ca="1">COUNTIFS(TR!$H:$H,Summary!$M$3,TR!$AX:$AX,"One Step",TR!$AH:$AH,Summary!$Z7,TR!$AS:$AS,Summary!$Z$4)</f>
        <v>0</v>
      </c>
      <c r="AG7" s="29">
        <f ca="1">COUNTIFS(TR!$H:$H,Summary!$M$2,TR!$AX:$AX,"Two Step",TR!$AH:$AH,Summary!$Z7,TR!$AY:$AY,Summary!$Z$4)</f>
        <v>0</v>
      </c>
      <c r="AH7" s="30">
        <f ca="1">COUNTIFS(TR!$H:$H,Summary!$M$2,TR!$AX:$AX,"Two Step",TR!$AO:$AO,Summary!$Z7,TR!$AS:$AS,Summary!$Z$4)</f>
        <v>0</v>
      </c>
      <c r="AI7" s="31">
        <f ca="1">COUNTIFS(TR!$H:$H,Summary!$M$2,TR!$AX:$AX,"One Step",TR!$AH:$AH,Summary!$Z7,TR!$AS:$AS,Summary!$Z$4)</f>
        <v>0</v>
      </c>
      <c r="AJ7" s="32">
        <f ca="1">(AA7/$N$1)+(AB7/$O$1)+(AC7/$P$1)+(AD7/$N$3)+(AE7/$O$3)+(AF7/$P$3)+(AG7/$N$2)+(AH7/$O$2)+(AI7/$P$2)</f>
        <v>0</v>
      </c>
      <c r="AK7" s="49"/>
    </row>
    <row r="8" spans="2:37" ht="16.5" x14ac:dyDescent="0.25">
      <c r="B8" s="1" t="s">
        <v>67</v>
      </c>
      <c r="C8" s="8">
        <v>0</v>
      </c>
      <c r="D8" s="8">
        <v>11</v>
      </c>
      <c r="E8" s="8">
        <v>15</v>
      </c>
      <c r="F8" s="1"/>
      <c r="G8" s="1" t="s">
        <v>86</v>
      </c>
      <c r="H8" s="1" t="s">
        <v>84</v>
      </c>
      <c r="I8" s="1" t="s">
        <v>84</v>
      </c>
      <c r="J8" s="1">
        <v>15</v>
      </c>
      <c r="Y8" s="28" t="s">
        <v>104</v>
      </c>
      <c r="Z8" s="51" t="s">
        <v>64</v>
      </c>
      <c r="AA8" s="29">
        <f ca="1">COUNTIFS(TR!$H:$H,Summary!$M$1,TR!$AX:$AX,"Two Step",TR!$AH:$AH,Summary!$Z8,TR!$AY:$AY,Summary!$Z$4)</f>
        <v>0</v>
      </c>
      <c r="AB8" s="30">
        <f ca="1">COUNTIFS(TR!$H:$H,Summary!$M$1,TR!$AX:$AX,"Two Step",TR!$AO:$AO,Summary!$Z8,TR!$AS:$AS,Summary!$Z$4)</f>
        <v>0</v>
      </c>
      <c r="AC8" s="31">
        <f ca="1">COUNTIFS(TR!$H:$H,Summary!$M$1,TR!$AX:$AX,"One Step",TR!$AH:$AH,Summary!$Z8,TR!$AS:$AS,Summary!$Z$4)</f>
        <v>0</v>
      </c>
      <c r="AD8" s="29">
        <f ca="1">COUNTIFS(TR!$H:$H,Summary!$M$3,TR!$AX:$AX,"Two Step",TR!$AH:$AH,Summary!$Z8,TR!$AY:$AY,Summary!$Z$4)</f>
        <v>0</v>
      </c>
      <c r="AE8" s="30">
        <f ca="1">COUNTIFS(TR!$H:$H,Summary!$M$3,TR!$AX:$AX,"Two Step",TR!$AO:$AO,Summary!$Z8,TR!$AS:$AS,Summary!$Z$4)</f>
        <v>0</v>
      </c>
      <c r="AF8" s="31">
        <f ca="1">COUNTIFS(TR!$H:$H,Summary!$M$3,TR!$AX:$AX,"One Step",TR!$AH:$AH,Summary!$Z8,TR!$AS:$AS,Summary!$Z$4)</f>
        <v>0</v>
      </c>
      <c r="AG8" s="29">
        <f ca="1">COUNTIFS(TR!$H:$H,Summary!$M$2,TR!$AX:$AX,"Two Step",TR!$AH:$AH,Summary!$Z8,TR!$AY:$AY,Summary!$Z$4)</f>
        <v>0</v>
      </c>
      <c r="AH8" s="30">
        <f ca="1">COUNTIFS(TR!$H:$H,Summary!$M$2,TR!$AX:$AX,"Two Step",TR!$AO:$AO,Summary!$Z8,TR!$AS:$AS,Summary!$Z$4)</f>
        <v>0</v>
      </c>
      <c r="AI8" s="31">
        <f ca="1">COUNTIFS(TR!$H:$H,Summary!$M$2,TR!$AX:$AX,"One Step",TR!$AH:$AH,Summary!$Z8,TR!$AS:$AS,Summary!$Z$4)</f>
        <v>0</v>
      </c>
      <c r="AJ8" s="32">
        <f ca="1">(AA8/$N$1)+(AB8/$O$1)+(AC8/$P$1)+(AD8/$N$3)+(AE8/$O$3)+(AF8/$P$3)+(AG8/$N$2)+(AH8/$O$2)+(AI8/$P$2)</f>
        <v>0</v>
      </c>
      <c r="AK8" s="49"/>
    </row>
    <row r="9" spans="2:37" ht="16.5" x14ac:dyDescent="0.25">
      <c r="B9" s="1" t="s">
        <v>64</v>
      </c>
      <c r="C9" s="8">
        <v>0</v>
      </c>
      <c r="D9" s="8">
        <v>11</v>
      </c>
      <c r="E9" s="8">
        <v>14</v>
      </c>
      <c r="F9" s="1"/>
      <c r="G9" s="1" t="s">
        <v>87</v>
      </c>
      <c r="H9" s="1" t="s">
        <v>84</v>
      </c>
      <c r="I9" s="1" t="s">
        <v>84</v>
      </c>
      <c r="J9" s="1">
        <v>15</v>
      </c>
      <c r="Y9" s="28" t="s">
        <v>104</v>
      </c>
      <c r="Z9" s="51" t="s">
        <v>68</v>
      </c>
      <c r="AA9" s="29">
        <f ca="1">COUNTIFS(TR!$H:$H,Summary!$M$1,TR!$AX:$AX,"Two Step",TR!$AH:$AH,Summary!$Z9,TR!$AY:$AY,Summary!$Z$4)</f>
        <v>0</v>
      </c>
      <c r="AB9" s="30">
        <f ca="1">COUNTIFS(TR!$H:$H,Summary!$M$1,TR!$AX:$AX,"Two Step",TR!$AO:$AO,Summary!$Z9,TR!$AS:$AS,Summary!$Z$4)</f>
        <v>0</v>
      </c>
      <c r="AC9" s="31">
        <f ca="1">COUNTIFS(TR!$H:$H,Summary!$M$1,TR!$AX:$AX,"One Step",TR!$AH:$AH,Summary!$Z9,TR!$AS:$AS,Summary!$Z$4)</f>
        <v>0</v>
      </c>
      <c r="AD9" s="29">
        <f ca="1">COUNTIFS(TR!$H:$H,Summary!$M$3,TR!$AX:$AX,"Two Step",TR!$AH:$AH,Summary!$Z9,TR!$AY:$AY,Summary!$Z$4)</f>
        <v>0</v>
      </c>
      <c r="AE9" s="30">
        <f ca="1">COUNTIFS(TR!$H:$H,Summary!$M$3,TR!$AX:$AX,"Two Step",TR!$AO:$AO,Summary!$Z9,TR!$AS:$AS,Summary!$Z$4)</f>
        <v>0</v>
      </c>
      <c r="AF9" s="31">
        <f ca="1">COUNTIFS(TR!$H:$H,Summary!$M$3,TR!$AX:$AX,"One Step",TR!$AH:$AH,Summary!$Z9,TR!$AS:$AS,Summary!$Z$4)</f>
        <v>0</v>
      </c>
      <c r="AG9" s="29">
        <f ca="1">COUNTIFS(TR!$H:$H,Summary!$M$2,TR!$AX:$AX,"Two Step",TR!$AH:$AH,Summary!$Z9,TR!$AY:$AY,Summary!$Z$4)</f>
        <v>0</v>
      </c>
      <c r="AH9" s="30">
        <f ca="1">COUNTIFS(TR!$H:$H,Summary!$M$2,TR!$AX:$AX,"Two Step",TR!$AO:$AO,Summary!$Z9,TR!$AS:$AS,Summary!$Z$4)</f>
        <v>0</v>
      </c>
      <c r="AI9" s="31">
        <f ca="1">COUNTIFS(TR!$H:$H,Summary!$M$2,TR!$AX:$AX,"One Step",TR!$AH:$AH,Summary!$Z9,TR!$AS:$AS,Summary!$Z$4)</f>
        <v>0</v>
      </c>
      <c r="AJ9" s="32">
        <f ca="1">(AA9/$N$1)+(AB9/$O$1)+(AC9/$P$1)+(AD9/$N$3)+(AE9/$O$3)+(AF9/$P$3)+(AG9/$N$2)+(AH9/$O$2)+(AI9/$P$2)</f>
        <v>0</v>
      </c>
      <c r="AK9" s="49"/>
    </row>
    <row r="10" spans="2:37" ht="17.25" thickBot="1" x14ac:dyDescent="0.3">
      <c r="B10" s="1" t="s">
        <v>100</v>
      </c>
      <c r="C10" s="8">
        <v>12</v>
      </c>
      <c r="D10" s="8">
        <v>0</v>
      </c>
      <c r="E10" s="8">
        <v>1</v>
      </c>
      <c r="F10" s="1"/>
      <c r="G10" s="1" t="s">
        <v>88</v>
      </c>
      <c r="H10" s="1" t="s">
        <v>84</v>
      </c>
      <c r="I10" s="1" t="s">
        <v>84</v>
      </c>
      <c r="J10" s="1">
        <v>11</v>
      </c>
      <c r="N10" t="s">
        <v>92</v>
      </c>
      <c r="O10">
        <v>2</v>
      </c>
      <c r="Q10" s="6" t="e">
        <f>O10/W7</f>
        <v>#DIV/0!</v>
      </c>
      <c r="Y10" s="33" t="s">
        <v>104</v>
      </c>
      <c r="Z10" s="52" t="s">
        <v>101</v>
      </c>
      <c r="AA10" s="34">
        <f ca="1">COUNTIFS(TR!$H:$H,Summary!$M$1,TR!$AX:$AX,"Two Step",TR!$AH:$AH,Summary!$Z10,TR!$AY:$AY,Summary!$Z$4)</f>
        <v>0</v>
      </c>
      <c r="AB10" s="35">
        <f ca="1">COUNTIFS(TR!$H:$H,Summary!$M$1,TR!$AX:$AX,"Two Step",TR!$AO:$AO,Summary!$Z10,TR!$AS:$AS,Summary!$Z$4)</f>
        <v>0</v>
      </c>
      <c r="AC10" s="36">
        <f ca="1">COUNTIFS(TR!$H:$H,Summary!$M$1,TR!$AX:$AX,"One Step",TR!$AH:$AH,Summary!$Z10,TR!$AS:$AS,Summary!$Z$4)</f>
        <v>0</v>
      </c>
      <c r="AD10" s="34">
        <f ca="1">COUNTIFS(TR!$H:$H,Summary!$M$3,TR!$AX:$AX,"Two Step",TR!$AH:$AH,Summary!$Z10,TR!$AY:$AY,Summary!$Z$4)</f>
        <v>0</v>
      </c>
      <c r="AE10" s="35">
        <f ca="1">COUNTIFS(TR!$H:$H,Summary!$M$3,TR!$AX:$AX,"Two Step",TR!$AO:$AO,Summary!$Z10,TR!$AS:$AS,Summary!$Z$4)</f>
        <v>0</v>
      </c>
      <c r="AF10" s="36">
        <f ca="1">COUNTIFS(TR!$H:$H,Summary!$M$3,TR!$AX:$AX,"One Step",TR!$AH:$AH,Summary!$Z10,TR!$AS:$AS,Summary!$Z$4)</f>
        <v>0</v>
      </c>
      <c r="AG10" s="34">
        <f ca="1">COUNTIFS(TR!$H:$H,Summary!$M$2,TR!$AX:$AX,"Two Step",TR!$AH:$AH,Summary!$Z10,TR!$AY:$AY,Summary!$Z$4)</f>
        <v>0</v>
      </c>
      <c r="AH10" s="35">
        <f ca="1">COUNTIFS(TR!$H:$H,Summary!$M$2,TR!$AX:$AX,"Two Step",TR!$AO:$AO,Summary!$Z10,TR!$AS:$AS,Summary!$Z$4)</f>
        <v>0</v>
      </c>
      <c r="AI10" s="36">
        <f ca="1">COUNTIFS(TR!$H:$H,Summary!$M$2,TR!$AX:$AX,"One Step",TR!$AH:$AH,Summary!$Z10,TR!$AS:$AS,Summary!$Z$4)</f>
        <v>0</v>
      </c>
      <c r="AJ10" s="37">
        <f ca="1">(AA10/$N$1)+(AB10/$O$1)+(AC10/$P$1)+(AD10/$N$3)+(AE10/$O$3)+(AF10/$P$3)+(AG10/$N$2)+(AH10/$O$2)+(AI10/$P$2)</f>
        <v>0</v>
      </c>
      <c r="AK10" s="49"/>
    </row>
    <row r="11" spans="2:37" ht="18" thickTop="1" thickBot="1" x14ac:dyDescent="0.3">
      <c r="B11" s="1"/>
      <c r="C11" s="8"/>
      <c r="D11" s="8"/>
      <c r="E11" s="8"/>
      <c r="F11" s="1"/>
      <c r="G11" s="1"/>
      <c r="H11" s="1"/>
      <c r="I11" s="1"/>
      <c r="J11" s="1"/>
      <c r="Q11" s="6"/>
      <c r="Y11" s="65" t="s">
        <v>109</v>
      </c>
      <c r="Z11" s="66"/>
      <c r="AA11" s="38">
        <f ca="1">SUM(AA6:AA10)</f>
        <v>0</v>
      </c>
      <c r="AB11" s="39">
        <f t="shared" ref="AB11:AI11" ca="1" si="0">SUM(AB6:AB10)</f>
        <v>0</v>
      </c>
      <c r="AC11" s="40">
        <f t="shared" ca="1" si="0"/>
        <v>0</v>
      </c>
      <c r="AD11" s="38">
        <f t="shared" ca="1" si="0"/>
        <v>0</v>
      </c>
      <c r="AE11" s="39">
        <f t="shared" ca="1" si="0"/>
        <v>0</v>
      </c>
      <c r="AF11" s="40">
        <f t="shared" ca="1" si="0"/>
        <v>0</v>
      </c>
      <c r="AG11" s="38">
        <f t="shared" ca="1" si="0"/>
        <v>0</v>
      </c>
      <c r="AH11" s="39">
        <f t="shared" ca="1" si="0"/>
        <v>0</v>
      </c>
      <c r="AI11" s="40">
        <f t="shared" ca="1" si="0"/>
        <v>0</v>
      </c>
      <c r="AJ11" s="56">
        <f ca="1">AI11+AH11+AF11+AE11+AC11+AB11</f>
        <v>0</v>
      </c>
      <c r="AK11" s="57" t="s">
        <v>108</v>
      </c>
    </row>
    <row r="12" spans="2:37" ht="17.25" thickTop="1" x14ac:dyDescent="0.25">
      <c r="B12" s="1" t="s">
        <v>101</v>
      </c>
      <c r="C12" s="8">
        <v>0</v>
      </c>
      <c r="D12" s="8">
        <v>0</v>
      </c>
      <c r="E12" s="8">
        <v>0</v>
      </c>
      <c r="F12" s="1"/>
      <c r="G12" s="1" t="s">
        <v>89</v>
      </c>
      <c r="H12" s="1" t="s">
        <v>84</v>
      </c>
      <c r="I12" s="1" t="s">
        <v>84</v>
      </c>
      <c r="J12" s="1" t="s">
        <v>84</v>
      </c>
      <c r="N12" t="s">
        <v>93</v>
      </c>
      <c r="O12">
        <v>16</v>
      </c>
      <c r="Q12" s="6" t="e">
        <f>O12/W5</f>
        <v>#DIV/0!</v>
      </c>
      <c r="Y12" s="23" t="s">
        <v>106</v>
      </c>
      <c r="Z12" s="50" t="s">
        <v>61</v>
      </c>
      <c r="AA12" s="24">
        <f ca="1">COUNTIFS(TR!$H:$H,Summary!$M$1,TR!$AX:$AX,"Two Step",TR!$AH:$AH,Summary!$Z12,TR!$AY:$AY,Summary!$Z$4)</f>
        <v>0</v>
      </c>
      <c r="AB12" s="25">
        <f ca="1">COUNTIFS(TR!$H:$H,Summary!$M$1,TR!$AX:$AX,"Two Step",TR!$AO:$AO,Summary!$Z12,TR!$AS:$AS,Summary!$Z$4)</f>
        <v>0</v>
      </c>
      <c r="AC12" s="26">
        <f ca="1">COUNTIFS(TR!$H:$H,Summary!$M$1,TR!$AX:$AX,"One Step",TR!$AH:$AH,Summary!$Z12,TR!$AS:$AS,Summary!$Z$4)</f>
        <v>0</v>
      </c>
      <c r="AD12" s="24">
        <f ca="1">COUNTIFS(TR!$H:$H,Summary!$M$3,TR!$AX:$AX,"Two Step",TR!$AH:$AH,Summary!$Z12,TR!$AY:$AY,Summary!$Z$4)</f>
        <v>0</v>
      </c>
      <c r="AE12" s="25">
        <f ca="1">COUNTIFS(TR!$H:$H,Summary!$M$3,TR!$AX:$AX,"Two Step",TR!$AO:$AO,Summary!$Z12,TR!$AS:$AS,Summary!$Z$4)</f>
        <v>0</v>
      </c>
      <c r="AF12" s="26">
        <f ca="1">COUNTIFS(TR!$H:$H,Summary!$M$3,TR!$AX:$AX,"One Step",TR!$AH:$AH,Summary!$Z12,TR!$AS:$AS,Summary!$Z$4)</f>
        <v>0</v>
      </c>
      <c r="AG12" s="24">
        <f ca="1">COUNTIFS(TR!$H:$H,Summary!$M$2,TR!$AX:$AX,"Two Step",TR!$AH:$AH,Summary!$Z12,TR!$AY:$AY,Summary!$Z$4)</f>
        <v>0</v>
      </c>
      <c r="AH12" s="25">
        <f ca="1">COUNTIFS(TR!$H:$H,Summary!$M$2,TR!$AX:$AX,"Two Step",TR!$AO:$AO,Summary!$Z12,TR!$AS:$AS,Summary!$Z$4)</f>
        <v>0</v>
      </c>
      <c r="AI12" s="26">
        <f ca="1">COUNTIFS(TR!$H:$H,Summary!$M$2,TR!$AX:$AX,"One Step",TR!$AH:$AH,Summary!$Z12,TR!$AS:$AS,Summary!$Z$4)</f>
        <v>0</v>
      </c>
      <c r="AJ12" s="27">
        <f t="shared" ref="AJ12:AJ17" ca="1" si="1">(AA12/$N$1)+(AB12/$O$1)+(AC12/$P$1)+(AD12/$N$3)+(AE12/$O$3)+(AF12/$P$3)+(AG12/$N$2)+(AH12/$O$2)+(AI12/$P$2)</f>
        <v>0</v>
      </c>
      <c r="AK12" s="49"/>
    </row>
    <row r="13" spans="2:37" ht="16.5" x14ac:dyDescent="0.25">
      <c r="B13" s="1" t="s">
        <v>84</v>
      </c>
      <c r="C13" s="8">
        <v>0</v>
      </c>
      <c r="D13" s="8">
        <v>0</v>
      </c>
      <c r="E13" s="8">
        <v>0</v>
      </c>
      <c r="F13" s="1"/>
      <c r="G13" s="1" t="s">
        <v>90</v>
      </c>
      <c r="H13" s="1" t="s">
        <v>84</v>
      </c>
      <c r="I13" s="1" t="s">
        <v>84</v>
      </c>
      <c r="J13" s="1">
        <v>8</v>
      </c>
      <c r="Q13" s="7" t="e">
        <f>SUM(Q10:Q12)</f>
        <v>#DIV/0!</v>
      </c>
      <c r="Y13" s="28" t="s">
        <v>106</v>
      </c>
      <c r="Z13" s="51" t="s">
        <v>55</v>
      </c>
      <c r="AA13" s="29">
        <f ca="1">COUNTIFS(TR!$H:$H,Summary!$M$1,TR!$AX:$AX,"Two Step",TR!$AH:$AH,Summary!$Z13,TR!$AY:$AY,Summary!$Z$4)</f>
        <v>0</v>
      </c>
      <c r="AB13" s="30">
        <f ca="1">COUNTIFS(TR!$H:$H,Summary!$M$1,TR!$AX:$AX,"Two Step",TR!$AO:$AO,Summary!$Z13,TR!$AS:$AS,Summary!$Z$4)</f>
        <v>0</v>
      </c>
      <c r="AC13" s="31">
        <f ca="1">COUNTIFS(TR!$H:$H,Summary!$M$1,TR!$AX:$AX,"One Step",TR!$AH:$AH,Summary!$Z13,TR!$AS:$AS,Summary!$Z$4)</f>
        <v>0</v>
      </c>
      <c r="AD13" s="29">
        <f ca="1">COUNTIFS(TR!$H:$H,Summary!$M$3,TR!$AX:$AX,"Two Step",TR!$AH:$AH,Summary!$Z13,TR!$AY:$AY,Summary!$Z$4)</f>
        <v>0</v>
      </c>
      <c r="AE13" s="30">
        <f ca="1">COUNTIFS(TR!$H:$H,Summary!$M$3,TR!$AX:$AX,"Two Step",TR!$AO:$AO,Summary!$Z13,TR!$AS:$AS,Summary!$Z$4)</f>
        <v>0</v>
      </c>
      <c r="AF13" s="31">
        <f ca="1">COUNTIFS(TR!$H:$H,Summary!$M$3,TR!$AX:$AX,"One Step",TR!$AH:$AH,Summary!$Z13,TR!$AS:$AS,Summary!$Z$4)</f>
        <v>0</v>
      </c>
      <c r="AG13" s="29">
        <f ca="1">COUNTIFS(TR!$H:$H,Summary!$M$2,TR!$AX:$AX,"Two Step",TR!$AH:$AH,Summary!$Z13,TR!$AY:$AY,Summary!$Z$4)</f>
        <v>0</v>
      </c>
      <c r="AH13" s="30">
        <f ca="1">COUNTIFS(TR!$H:$H,Summary!$M$2,TR!$AX:$AX,"Two Step",TR!$AO:$AO,Summary!$Z13,TR!$AS:$AS,Summary!$Z$4)</f>
        <v>0</v>
      </c>
      <c r="AI13" s="31">
        <f ca="1">COUNTIFS(TR!$H:$H,Summary!$M$2,TR!$AX:$AX,"One Step",TR!$AH:$AH,Summary!$Z13,TR!$AS:$AS,Summary!$Z$4)</f>
        <v>0</v>
      </c>
      <c r="AJ13" s="32">
        <f t="shared" ca="1" si="1"/>
        <v>0</v>
      </c>
      <c r="AK13" s="49"/>
    </row>
    <row r="14" spans="2:37" ht="16.5" x14ac:dyDescent="0.25">
      <c r="B14" s="1" t="s">
        <v>91</v>
      </c>
      <c r="C14" s="69">
        <v>57</v>
      </c>
      <c r="D14" s="69"/>
      <c r="E14" s="69"/>
      <c r="F14" s="1"/>
      <c r="H14" s="69">
        <v>61</v>
      </c>
      <c r="I14" s="69"/>
      <c r="J14" s="69"/>
      <c r="Y14" s="28" t="s">
        <v>106</v>
      </c>
      <c r="Z14" s="51" t="s">
        <v>69</v>
      </c>
      <c r="AA14" s="29">
        <f ca="1">COUNTIFS(TR!$H:$H,Summary!$M$1,TR!$AX:$AX,"Two Step",TR!$AH:$AH,Summary!$Z14,TR!$AY:$AY,Summary!$Z$4)</f>
        <v>0</v>
      </c>
      <c r="AB14" s="30">
        <f ca="1">COUNTIFS(TR!$H:$H,Summary!$M$1,TR!$AX:$AX,"Two Step",TR!$AO:$AO,Summary!$Z14,TR!$AS:$AS,Summary!$Z$4)</f>
        <v>0</v>
      </c>
      <c r="AC14" s="31">
        <f ca="1">COUNTIFS(TR!$H:$H,Summary!$M$1,TR!$AX:$AX,"One Step",TR!$AH:$AH,Summary!$Z14,TR!$AS:$AS,Summary!$Z$4)</f>
        <v>0</v>
      </c>
      <c r="AD14" s="29">
        <f ca="1">COUNTIFS(TR!$H:$H,Summary!$M$3,TR!$AX:$AX,"Two Step",TR!$AH:$AH,Summary!$Z14,TR!$AY:$AY,Summary!$Z$4)</f>
        <v>0</v>
      </c>
      <c r="AE14" s="30">
        <f ca="1">COUNTIFS(TR!$H:$H,Summary!$M$3,TR!$AX:$AX,"Two Step",TR!$AO:$AO,Summary!$Z14,TR!$AS:$AS,Summary!$Z$4)</f>
        <v>0</v>
      </c>
      <c r="AF14" s="31">
        <f ca="1">COUNTIFS(TR!$H:$H,Summary!$M$3,TR!$AX:$AX,"One Step",TR!$AH:$AH,Summary!$Z14,TR!$AS:$AS,Summary!$Z$4)</f>
        <v>0</v>
      </c>
      <c r="AG14" s="29">
        <f ca="1">COUNTIFS(TR!$H:$H,Summary!$M$2,TR!$AX:$AX,"Two Step",TR!$AH:$AH,Summary!$Z14,TR!$AY:$AY,Summary!$Z$4)</f>
        <v>0</v>
      </c>
      <c r="AH14" s="30">
        <f ca="1">COUNTIFS(TR!$H:$H,Summary!$M$2,TR!$AX:$AX,"Two Step",TR!$AO:$AO,Summary!$Z14,TR!$AS:$AS,Summary!$Z$4)</f>
        <v>0</v>
      </c>
      <c r="AI14" s="31">
        <f ca="1">COUNTIFS(TR!$H:$H,Summary!$M$2,TR!$AX:$AX,"One Step",TR!$AH:$AH,Summary!$Z14,TR!$AS:$AS,Summary!$Z$4)</f>
        <v>0</v>
      </c>
      <c r="AJ14" s="32">
        <f t="shared" ca="1" si="1"/>
        <v>0</v>
      </c>
      <c r="AK14" s="49"/>
    </row>
    <row r="15" spans="2:37" ht="16.5" x14ac:dyDescent="0.25">
      <c r="B15" s="1"/>
      <c r="N15" t="s">
        <v>98</v>
      </c>
      <c r="O15">
        <v>8</v>
      </c>
      <c r="Q15" s="6" t="e">
        <f>O15/W6</f>
        <v>#DIV/0!</v>
      </c>
      <c r="Y15" s="28" t="s">
        <v>106</v>
      </c>
      <c r="Z15" s="51" t="s">
        <v>70</v>
      </c>
      <c r="AA15" s="29">
        <f ca="1">COUNTIFS(TR!$H:$H,Summary!$M$1,TR!$AX:$AX,"Two Step",TR!$AH:$AH,Summary!$Z15,TR!$AY:$AY,Summary!$Z$4)</f>
        <v>0</v>
      </c>
      <c r="AB15" s="30">
        <f ca="1">COUNTIFS(TR!$H:$H,Summary!$M$1,TR!$AX:$AX,"Two Step",TR!$AO:$AO,Summary!$Z15,TR!$AS:$AS,Summary!$Z$4)</f>
        <v>0</v>
      </c>
      <c r="AC15" s="31">
        <f ca="1">COUNTIFS(TR!$H:$H,Summary!$M$1,TR!$AX:$AX,"One Step",TR!$AH:$AH,Summary!$Z15,TR!$AS:$AS,Summary!$Z$4)</f>
        <v>0</v>
      </c>
      <c r="AD15" s="29">
        <f ca="1">COUNTIFS(TR!$H:$H,Summary!$M$3,TR!$AX:$AX,"Two Step",TR!$AH:$AH,Summary!$Z15,TR!$AY:$AY,Summary!$Z$4)</f>
        <v>0</v>
      </c>
      <c r="AE15" s="30">
        <f ca="1">COUNTIFS(TR!$H:$H,Summary!$M$3,TR!$AX:$AX,"Two Step",TR!$AO:$AO,Summary!$Z15,TR!$AS:$AS,Summary!$Z$4)</f>
        <v>0</v>
      </c>
      <c r="AF15" s="31">
        <f ca="1">COUNTIFS(TR!$H:$H,Summary!$M$3,TR!$AX:$AX,"One Step",TR!$AH:$AH,Summary!$Z15,TR!$AS:$AS,Summary!$Z$4)</f>
        <v>0</v>
      </c>
      <c r="AG15" s="29">
        <f ca="1">COUNTIFS(TR!$H:$H,Summary!$M$2,TR!$AX:$AX,"Two Step",TR!$AH:$AH,Summary!$Z15,TR!$AY:$AY,Summary!$Z$4)</f>
        <v>0</v>
      </c>
      <c r="AH15" s="30">
        <f ca="1">COUNTIFS(TR!$H:$H,Summary!$M$2,TR!$AX:$AX,"Two Step",TR!$AO:$AO,Summary!$Z15,TR!$AS:$AS,Summary!$Z$4)</f>
        <v>0</v>
      </c>
      <c r="AI15" s="31">
        <f ca="1">COUNTIFS(TR!$H:$H,Summary!$M$2,TR!$AX:$AX,"One Step",TR!$AH:$AH,Summary!$Z15,TR!$AS:$AS,Summary!$Z$4)</f>
        <v>0</v>
      </c>
      <c r="AJ15" s="32">
        <f t="shared" ca="1" si="1"/>
        <v>0</v>
      </c>
      <c r="AK15" s="49"/>
    </row>
    <row r="16" spans="2:37" x14ac:dyDescent="0.25">
      <c r="N16" t="s">
        <v>92</v>
      </c>
      <c r="O16">
        <v>5</v>
      </c>
      <c r="Q16" s="6" t="e">
        <f>O16/W7</f>
        <v>#DIV/0!</v>
      </c>
      <c r="Y16" s="28" t="s">
        <v>106</v>
      </c>
      <c r="Z16" s="51" t="s">
        <v>105</v>
      </c>
      <c r="AA16" s="29">
        <f ca="1">COUNTIFS(TR!$H:$H,Summary!$M$1,TR!$AX:$AX,"Two Step",TR!$AH:$AH,Summary!$Z16,TR!$AY:$AY,Summary!$Z$4)</f>
        <v>0</v>
      </c>
      <c r="AB16" s="30">
        <f ca="1">COUNTIFS(TR!$H:$H,Summary!$M$1,TR!$AX:$AX,"Two Step",TR!$AO:$AO,Summary!$Z16,TR!$AS:$AS,Summary!$Z$4)</f>
        <v>0</v>
      </c>
      <c r="AC16" s="31">
        <f ca="1">COUNTIFS(TR!$H:$H,Summary!$M$1,TR!$AX:$AX,"One Step",TR!$AH:$AH,Summary!$Z16,TR!$AS:$AS,Summary!$Z$4)</f>
        <v>0</v>
      </c>
      <c r="AD16" s="29">
        <f ca="1">COUNTIFS(TR!$H:$H,Summary!$M$3,TR!$AX:$AX,"Two Step",TR!$AH:$AH,Summary!$Z16,TR!$AY:$AY,Summary!$Z$4)</f>
        <v>0</v>
      </c>
      <c r="AE16" s="30">
        <f ca="1">COUNTIFS(TR!$H:$H,Summary!$M$3,TR!$AX:$AX,"Two Step",TR!$AO:$AO,Summary!$Z16,TR!$AS:$AS,Summary!$Z$4)</f>
        <v>0</v>
      </c>
      <c r="AF16" s="31">
        <f ca="1">COUNTIFS(TR!$H:$H,Summary!$M$3,TR!$AX:$AX,"One Step",TR!$AH:$AH,Summary!$Z16,TR!$AS:$AS,Summary!$Z$4)</f>
        <v>0</v>
      </c>
      <c r="AG16" s="29">
        <f ca="1">COUNTIFS(TR!$H:$H,Summary!$M$2,TR!$AX:$AX,"Two Step",TR!$AH:$AH,Summary!$Z16,TR!$AY:$AY,Summary!$Z$4)</f>
        <v>0</v>
      </c>
      <c r="AH16" s="30">
        <f ca="1">COUNTIFS(TR!$H:$H,Summary!$M$2,TR!$AX:$AX,"Two Step",TR!$AO:$AO,Summary!$Z16,TR!$AS:$AS,Summary!$Z$4)</f>
        <v>0</v>
      </c>
      <c r="AI16" s="31">
        <f ca="1">COUNTIFS(TR!$H:$H,Summary!$M$2,TR!$AX:$AX,"One Step",TR!$AH:$AH,Summary!$Z16,TR!$AS:$AS,Summary!$Z$4)</f>
        <v>0</v>
      </c>
      <c r="AJ16" s="32">
        <f t="shared" ca="1" si="1"/>
        <v>0</v>
      </c>
      <c r="AK16" s="49"/>
    </row>
    <row r="17" spans="4:37" ht="17.25" thickBot="1" x14ac:dyDescent="0.3">
      <c r="D17" s="1"/>
      <c r="N17" t="s">
        <v>93</v>
      </c>
      <c r="O17">
        <v>7</v>
      </c>
      <c r="Q17" s="6" t="e">
        <f>O17/W5</f>
        <v>#DIV/0!</v>
      </c>
      <c r="Y17" s="41" t="s">
        <v>106</v>
      </c>
      <c r="Z17" s="53" t="s">
        <v>72</v>
      </c>
      <c r="AA17" s="42">
        <f ca="1">COUNTIFS(TR!$H:$H,Summary!$M$1,TR!$AX:$AX,"Two Step",TR!$AH:$AH,Summary!$Z17,TR!$AY:$AY,Summary!$Z$4)</f>
        <v>0</v>
      </c>
      <c r="AB17" s="43">
        <f ca="1">COUNTIFS(TR!$H:$H,Summary!$M$1,TR!$AX:$AX,"Two Step",TR!$AO:$AO,Summary!$Z17,TR!$AS:$AS,Summary!$Z$4)</f>
        <v>0</v>
      </c>
      <c r="AC17" s="44">
        <f ca="1">COUNTIFS(TR!$H:$H,Summary!$M$1,TR!$AX:$AX,"One Step",TR!$AH:$AH,Summary!$Z17,TR!$AS:$AS,Summary!$Z$4)</f>
        <v>0</v>
      </c>
      <c r="AD17" s="42">
        <f ca="1">COUNTIFS(TR!$H:$H,Summary!$M$3,TR!$AX:$AX,"Two Step",TR!$AH:$AH,Summary!$Z17,TR!$AY:$AY,Summary!$Z$4)</f>
        <v>0</v>
      </c>
      <c r="AE17" s="43">
        <f ca="1">COUNTIFS(TR!$H:$H,Summary!$M$3,TR!$AX:$AX,"Two Step",TR!$AO:$AO,Summary!$Z17,TR!$AS:$AS,Summary!$Z$4)</f>
        <v>0</v>
      </c>
      <c r="AF17" s="44">
        <f ca="1">COUNTIFS(TR!$H:$H,Summary!$M$3,TR!$AX:$AX,"One Step",TR!$AH:$AH,Summary!$Z17,TR!$AS:$AS,Summary!$Z$4)</f>
        <v>0</v>
      </c>
      <c r="AG17" s="42">
        <f ca="1">COUNTIFS(TR!$H:$H,Summary!$M$2,TR!$AX:$AX,"Two Step",TR!$AH:$AH,Summary!$Z17,TR!$AY:$AY,Summary!$Z$4)</f>
        <v>0</v>
      </c>
      <c r="AH17" s="43">
        <f ca="1">COUNTIFS(TR!$H:$H,Summary!$M$2,TR!$AX:$AX,"Two Step",TR!$AO:$AO,Summary!$Z17,TR!$AS:$AS,Summary!$Z$4)</f>
        <v>0</v>
      </c>
      <c r="AI17" s="44">
        <f ca="1">COUNTIFS(TR!$H:$H,Summary!$M$2,TR!$AX:$AX,"One Step",TR!$AH:$AH,Summary!$Z17,TR!$AS:$AS,Summary!$Z$4)</f>
        <v>0</v>
      </c>
      <c r="AJ17" s="45">
        <f t="shared" ca="1" si="1"/>
        <v>0</v>
      </c>
      <c r="AK17" s="49"/>
    </row>
    <row r="18" spans="4:37" ht="18" thickTop="1" thickBot="1" x14ac:dyDescent="0.3">
      <c r="D18" s="1"/>
      <c r="Q18" s="6" t="e">
        <f>SUM(Q15:Q17)</f>
        <v>#DIV/0!</v>
      </c>
      <c r="Y18" s="67" t="s">
        <v>110</v>
      </c>
      <c r="Z18" s="68"/>
      <c r="AA18" s="46">
        <f ca="1">SUM(AA12:AA17)</f>
        <v>0</v>
      </c>
      <c r="AB18" s="47">
        <f t="shared" ref="AB18:AI18" ca="1" si="2">SUM(AB12:AB17)</f>
        <v>0</v>
      </c>
      <c r="AC18" s="48">
        <f t="shared" ca="1" si="2"/>
        <v>0</v>
      </c>
      <c r="AD18" s="46">
        <f t="shared" ca="1" si="2"/>
        <v>0</v>
      </c>
      <c r="AE18" s="47">
        <f t="shared" ca="1" si="2"/>
        <v>0</v>
      </c>
      <c r="AF18" s="48">
        <f t="shared" ca="1" si="2"/>
        <v>0</v>
      </c>
      <c r="AG18" s="46">
        <f t="shared" ca="1" si="2"/>
        <v>0</v>
      </c>
      <c r="AH18" s="47">
        <f t="shared" ca="1" si="2"/>
        <v>0</v>
      </c>
      <c r="AI18" s="48">
        <f t="shared" ca="1" si="2"/>
        <v>0</v>
      </c>
      <c r="AJ18" s="54">
        <f ca="1">AI18+AH18+AF18+AE18+AC18+AB18</f>
        <v>0</v>
      </c>
      <c r="AK18" s="55" t="s">
        <v>108</v>
      </c>
    </row>
    <row r="19" spans="4:37" ht="17.25" thickTop="1" x14ac:dyDescent="0.25">
      <c r="D19" s="1"/>
      <c r="Q19" s="6"/>
      <c r="Y19" s="13"/>
      <c r="Z19" s="13"/>
      <c r="AA19" s="14"/>
      <c r="AB19" s="14"/>
      <c r="AC19" s="14"/>
      <c r="AD19" s="14"/>
      <c r="AE19" s="14"/>
      <c r="AF19" s="14"/>
      <c r="AG19" s="14"/>
      <c r="AH19" s="14"/>
      <c r="AI19" s="14"/>
      <c r="AJ19" s="15"/>
    </row>
  </sheetData>
  <mergeCells count="9">
    <mergeCell ref="AJ4:AJ5"/>
    <mergeCell ref="Y11:Z11"/>
    <mergeCell ref="Y18:Z18"/>
    <mergeCell ref="C14:E14"/>
    <mergeCell ref="H14:J14"/>
    <mergeCell ref="G5:K5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  <ignoredErrors>
    <ignoredError sqref="AJ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 Khawaja</dc:creator>
  <cp:lastModifiedBy>Arbaz Ali</cp:lastModifiedBy>
  <dcterms:created xsi:type="dcterms:W3CDTF">2021-01-20T00:17:50Z</dcterms:created>
  <dcterms:modified xsi:type="dcterms:W3CDTF">2021-02-11T22:17:38Z</dcterms:modified>
</cp:coreProperties>
</file>