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ink\Desktop\"/>
    </mc:Choice>
  </mc:AlternateContent>
  <xr:revisionPtr revIDLastSave="0" documentId="13_ncr:1_{93353E08-E26D-4B19-8733-17AA0E41DED6}" xr6:coauthVersionLast="46" xr6:coauthVersionMax="46" xr10:uidLastSave="{00000000-0000-0000-0000-000000000000}"/>
  <bookViews>
    <workbookView xWindow="-120" yWindow="-120" windowWidth="29040" windowHeight="15840" activeTab="9" xr2:uid="{3B81EC53-24EF-4860-89D3-1CB4A719CF1C}"/>
  </bookViews>
  <sheets>
    <sheet name="High Level" sheetId="25" r:id="rId1"/>
    <sheet name="Notes" sheetId="19" r:id="rId2"/>
    <sheet name="Area scouted" sheetId="24" r:id="rId3"/>
    <sheet name="Jump Bridges" sheetId="18" r:id="rId4"/>
    <sheet name="Sov" sheetId="3" r:id="rId5"/>
    <sheet name="Jumps" sheetId="4" r:id="rId6"/>
    <sheet name="Kills" sheetId="5" r:id="rId7"/>
    <sheet name="Worksheet" sheetId="15" r:id="rId8"/>
    <sheet name="Historical Data" sheetId="17" r:id="rId9"/>
    <sheet name="allianceOfInterest" sheetId="9" r:id="rId10"/>
  </sheets>
  <definedNames>
    <definedName name="ExternalData_1" localSheetId="4" hidden="1">Sov!$A$1:$G$2544</definedName>
    <definedName name="ExternalData_2" localSheetId="5" hidden="1">Jumps!#REF!</definedName>
    <definedName name="ExternalData_2" localSheetId="7" hidden="1">Worksheet!$A$1:$D$109</definedName>
    <definedName name="ExternalData_3" localSheetId="5" hidden="1">Jumps!$A$1:$B$5020</definedName>
    <definedName name="ExternalData_3" localSheetId="6" hidden="1">Kills!$A$1:$D$2962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2" i="9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J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K21" i="19"/>
  <c r="K23" i="19"/>
  <c r="K48" i="19"/>
  <c r="K10" i="19"/>
  <c r="K20" i="19"/>
  <c r="K45" i="19"/>
  <c r="K3" i="19"/>
  <c r="K34" i="19"/>
  <c r="K31" i="19"/>
  <c r="K52" i="19"/>
  <c r="K8" i="19"/>
  <c r="K40" i="19"/>
  <c r="K38" i="19"/>
  <c r="K30" i="19"/>
  <c r="K32" i="19"/>
  <c r="K25" i="19"/>
  <c r="K5" i="19"/>
  <c r="K6" i="19"/>
  <c r="K26" i="19"/>
  <c r="K2" i="19"/>
  <c r="K11" i="19"/>
  <c r="K47" i="19"/>
  <c r="K7" i="19"/>
  <c r="K4" i="19"/>
  <c r="K9" i="19"/>
  <c r="K42" i="19"/>
  <c r="K43" i="19"/>
  <c r="K36" i="19"/>
  <c r="K22" i="19"/>
  <c r="K33" i="19"/>
  <c r="K39" i="19"/>
  <c r="K28" i="19"/>
  <c r="K46" i="19"/>
  <c r="K50" i="19"/>
  <c r="K14" i="19"/>
  <c r="K24" i="19"/>
  <c r="K51" i="19"/>
  <c r="K13" i="19"/>
  <c r="K27" i="19"/>
  <c r="K41" i="19"/>
  <c r="K18" i="19"/>
  <c r="K49" i="19"/>
  <c r="K53" i="19"/>
  <c r="K44" i="19"/>
  <c r="K12" i="19"/>
  <c r="K19" i="19"/>
  <c r="K29" i="19"/>
  <c r="K37" i="19"/>
  <c r="K15" i="19"/>
  <c r="K35" i="19"/>
  <c r="K16" i="19"/>
  <c r="K17" i="19"/>
  <c r="I21" i="19"/>
  <c r="I23" i="19"/>
  <c r="I48" i="19"/>
  <c r="I10" i="19"/>
  <c r="I20" i="19"/>
  <c r="I45" i="19"/>
  <c r="I3" i="19"/>
  <c r="I34" i="19"/>
  <c r="I31" i="19"/>
  <c r="I52" i="19"/>
  <c r="I8" i="19"/>
  <c r="I40" i="19"/>
  <c r="I38" i="19"/>
  <c r="I30" i="19"/>
  <c r="I32" i="19"/>
  <c r="I25" i="19"/>
  <c r="I5" i="19"/>
  <c r="I6" i="19"/>
  <c r="I26" i="19"/>
  <c r="I2" i="19"/>
  <c r="I11" i="19"/>
  <c r="I47" i="19"/>
  <c r="I7" i="19"/>
  <c r="I4" i="19"/>
  <c r="I9" i="19"/>
  <c r="I42" i="19"/>
  <c r="I43" i="19"/>
  <c r="I36" i="19"/>
  <c r="I22" i="19"/>
  <c r="I33" i="19"/>
  <c r="I39" i="19"/>
  <c r="I28" i="19"/>
  <c r="I46" i="19"/>
  <c r="I50" i="19"/>
  <c r="I14" i="19"/>
  <c r="I24" i="19"/>
  <c r="I51" i="19"/>
  <c r="I13" i="19"/>
  <c r="I27" i="19"/>
  <c r="I41" i="19"/>
  <c r="I18" i="19"/>
  <c r="I49" i="19"/>
  <c r="I53" i="19"/>
  <c r="I44" i="19"/>
  <c r="I12" i="19"/>
  <c r="I19" i="19"/>
  <c r="I29" i="19"/>
  <c r="I37" i="19"/>
  <c r="I15" i="19"/>
  <c r="I35" i="19"/>
  <c r="I16" i="19"/>
  <c r="I17" i="19"/>
  <c r="G21" i="19"/>
  <c r="G23" i="19"/>
  <c r="G48" i="19"/>
  <c r="G10" i="19"/>
  <c r="G20" i="19"/>
  <c r="G45" i="19"/>
  <c r="G3" i="19"/>
  <c r="G34" i="19"/>
  <c r="G31" i="19"/>
  <c r="G52" i="19"/>
  <c r="G8" i="19"/>
  <c r="G40" i="19"/>
  <c r="G38" i="19"/>
  <c r="G30" i="19"/>
  <c r="G32" i="19"/>
  <c r="G25" i="19"/>
  <c r="G5" i="19"/>
  <c r="G6" i="19"/>
  <c r="G26" i="19"/>
  <c r="G2" i="19"/>
  <c r="G11" i="19"/>
  <c r="G47" i="19"/>
  <c r="G7" i="19"/>
  <c r="G4" i="19"/>
  <c r="G9" i="19"/>
  <c r="G42" i="19"/>
  <c r="G43" i="19"/>
  <c r="G36" i="19"/>
  <c r="G22" i="19"/>
  <c r="G33" i="19"/>
  <c r="G39" i="19"/>
  <c r="G28" i="19"/>
  <c r="G46" i="19"/>
  <c r="G50" i="19"/>
  <c r="G14" i="19"/>
  <c r="G24" i="19"/>
  <c r="G51" i="19"/>
  <c r="G13" i="19"/>
  <c r="G27" i="19"/>
  <c r="G41" i="19"/>
  <c r="G18" i="19"/>
  <c r="G49" i="19"/>
  <c r="G53" i="19"/>
  <c r="G44" i="19"/>
  <c r="G12" i="19"/>
  <c r="G19" i="19"/>
  <c r="G29" i="19"/>
  <c r="G37" i="19"/>
  <c r="G15" i="19"/>
  <c r="G35" i="19"/>
  <c r="G16" i="19"/>
  <c r="G17" i="19"/>
  <c r="E21" i="19"/>
  <c r="E23" i="19"/>
  <c r="E48" i="19"/>
  <c r="E10" i="19"/>
  <c r="E20" i="19"/>
  <c r="E45" i="19"/>
  <c r="E3" i="19"/>
  <c r="E34" i="19"/>
  <c r="E31" i="19"/>
  <c r="E52" i="19"/>
  <c r="E8" i="19"/>
  <c r="E40" i="19"/>
  <c r="E38" i="19"/>
  <c r="E30" i="19"/>
  <c r="E32" i="19"/>
  <c r="E25" i="19"/>
  <c r="E5" i="19"/>
  <c r="E6" i="19"/>
  <c r="E26" i="19"/>
  <c r="E2" i="19"/>
  <c r="E11" i="19"/>
  <c r="E47" i="19"/>
  <c r="E7" i="19"/>
  <c r="E4" i="19"/>
  <c r="E9" i="19"/>
  <c r="E42" i="19"/>
  <c r="E43" i="19"/>
  <c r="E36" i="19"/>
  <c r="E22" i="19"/>
  <c r="E33" i="19"/>
  <c r="E39" i="19"/>
  <c r="E28" i="19"/>
  <c r="E46" i="19"/>
  <c r="E50" i="19"/>
  <c r="E14" i="19"/>
  <c r="E24" i="19"/>
  <c r="E51" i="19"/>
  <c r="E13" i="19"/>
  <c r="E27" i="19"/>
  <c r="E41" i="19"/>
  <c r="E18" i="19"/>
  <c r="E49" i="19"/>
  <c r="E53" i="19"/>
  <c r="E44" i="19"/>
  <c r="E12" i="19"/>
  <c r="E19" i="19"/>
  <c r="E29" i="19"/>
  <c r="E37" i="19"/>
  <c r="E15" i="19"/>
  <c r="E35" i="19"/>
  <c r="E16" i="19"/>
  <c r="E17" i="19"/>
  <c r="C21" i="19"/>
  <c r="C23" i="19"/>
  <c r="C48" i="19"/>
  <c r="C10" i="19"/>
  <c r="C20" i="19"/>
  <c r="C45" i="19"/>
  <c r="C3" i="19"/>
  <c r="C34" i="19"/>
  <c r="C31" i="19"/>
  <c r="C52" i="19"/>
  <c r="C8" i="19"/>
  <c r="C40" i="19"/>
  <c r="C38" i="19"/>
  <c r="C30" i="19"/>
  <c r="C32" i="19"/>
  <c r="C25" i="19"/>
  <c r="C5" i="19"/>
  <c r="C6" i="19"/>
  <c r="C26" i="19"/>
  <c r="C2" i="19"/>
  <c r="C11" i="19"/>
  <c r="C47" i="19"/>
  <c r="C7" i="19"/>
  <c r="C4" i="19"/>
  <c r="C9" i="19"/>
  <c r="C42" i="19"/>
  <c r="C43" i="19"/>
  <c r="C36" i="19"/>
  <c r="C22" i="19"/>
  <c r="D22" i="19" s="1"/>
  <c r="C33" i="19"/>
  <c r="C39" i="19"/>
  <c r="C28" i="19"/>
  <c r="C46" i="19"/>
  <c r="C50" i="19"/>
  <c r="C14" i="19"/>
  <c r="C24" i="19"/>
  <c r="C51" i="19"/>
  <c r="C13" i="19"/>
  <c r="D13" i="19" s="1"/>
  <c r="C27" i="19"/>
  <c r="C41" i="19"/>
  <c r="C18" i="19"/>
  <c r="D18" i="19" s="1"/>
  <c r="C49" i="19"/>
  <c r="C53" i="19"/>
  <c r="C44" i="19"/>
  <c r="D44" i="19" s="1"/>
  <c r="C12" i="19"/>
  <c r="D12" i="19" s="1"/>
  <c r="C19" i="19"/>
  <c r="D19" i="19" s="1"/>
  <c r="C29" i="19"/>
  <c r="C37" i="19"/>
  <c r="C15" i="19"/>
  <c r="C35" i="19"/>
  <c r="C16" i="19"/>
  <c r="C17" i="19"/>
  <c r="M2" i="17"/>
  <c r="Q2" i="17"/>
  <c r="P2" i="17"/>
  <c r="O2" i="17"/>
  <c r="N2" i="17"/>
  <c r="D28" i="19" l="1"/>
  <c r="D49" i="19"/>
  <c r="D50" i="19"/>
  <c r="D2" i="19"/>
  <c r="D34" i="19"/>
  <c r="F37" i="19"/>
  <c r="F24" i="19"/>
  <c r="D5" i="19"/>
  <c r="F12" i="19"/>
  <c r="D47" i="19"/>
  <c r="D52" i="19"/>
  <c r="F35" i="19"/>
  <c r="F13" i="19"/>
  <c r="F42" i="19"/>
  <c r="F40" i="19"/>
  <c r="H41" i="19"/>
  <c r="H36" i="19"/>
  <c r="H25" i="19"/>
  <c r="H10" i="19"/>
  <c r="J44" i="19"/>
  <c r="J28" i="19"/>
  <c r="J2" i="19"/>
  <c r="J34" i="19"/>
  <c r="L37" i="19"/>
  <c r="L24" i="19"/>
  <c r="L4" i="19"/>
  <c r="L40" i="19"/>
  <c r="F4" i="19"/>
  <c r="H17" i="19"/>
  <c r="D53" i="19"/>
  <c r="D39" i="19"/>
  <c r="D26" i="19"/>
  <c r="D3" i="19"/>
  <c r="F29" i="19"/>
  <c r="F14" i="19"/>
  <c r="F7" i="19"/>
  <c r="F8" i="19"/>
  <c r="H16" i="19"/>
  <c r="H27" i="19"/>
  <c r="H43" i="19"/>
  <c r="H32" i="19"/>
  <c r="H48" i="19"/>
  <c r="J53" i="19"/>
  <c r="J39" i="19"/>
  <c r="J26" i="19"/>
  <c r="J3" i="19"/>
  <c r="L29" i="19"/>
  <c r="L14" i="19"/>
  <c r="L7" i="19"/>
  <c r="L8" i="19"/>
  <c r="D33" i="19"/>
  <c r="D6" i="19"/>
  <c r="D45" i="19"/>
  <c r="F19" i="19"/>
  <c r="F50" i="19"/>
  <c r="F47" i="19"/>
  <c r="F52" i="19"/>
  <c r="H35" i="19"/>
  <c r="H13" i="19"/>
  <c r="H42" i="19"/>
  <c r="H30" i="19"/>
  <c r="H23" i="19"/>
  <c r="J49" i="19"/>
  <c r="J33" i="19"/>
  <c r="J6" i="19"/>
  <c r="J45" i="19"/>
  <c r="L19" i="19"/>
  <c r="L50" i="19"/>
  <c r="L47" i="19"/>
  <c r="L52" i="19"/>
  <c r="F11" i="19"/>
  <c r="F31" i="19"/>
  <c r="H15" i="19"/>
  <c r="H51" i="19"/>
  <c r="H9" i="19"/>
  <c r="H38" i="19"/>
  <c r="H21" i="19"/>
  <c r="J18" i="19"/>
  <c r="J22" i="19"/>
  <c r="J5" i="19"/>
  <c r="J20" i="19"/>
  <c r="L12" i="19"/>
  <c r="L46" i="19"/>
  <c r="L11" i="19"/>
  <c r="L31" i="19"/>
  <c r="D17" i="19"/>
  <c r="D36" i="19"/>
  <c r="D25" i="19"/>
  <c r="D10" i="19"/>
  <c r="F44" i="19"/>
  <c r="F28" i="19"/>
  <c r="F2" i="19"/>
  <c r="F34" i="19"/>
  <c r="H37" i="19"/>
  <c r="H24" i="19"/>
  <c r="H4" i="19"/>
  <c r="H40" i="19"/>
  <c r="J17" i="19"/>
  <c r="J41" i="19"/>
  <c r="J36" i="19"/>
  <c r="J25" i="19"/>
  <c r="J10" i="19"/>
  <c r="L44" i="19"/>
  <c r="L28" i="19"/>
  <c r="L2" i="19"/>
  <c r="L34" i="19"/>
  <c r="F46" i="19"/>
  <c r="D41" i="19"/>
  <c r="D16" i="19"/>
  <c r="D27" i="19"/>
  <c r="D43" i="19"/>
  <c r="D32" i="19"/>
  <c r="D48" i="19"/>
  <c r="F53" i="19"/>
  <c r="F39" i="19"/>
  <c r="F26" i="19"/>
  <c r="F3" i="19"/>
  <c r="H29" i="19"/>
  <c r="H14" i="19"/>
  <c r="H7" i="19"/>
  <c r="H8" i="19"/>
  <c r="J16" i="19"/>
  <c r="J27" i="19"/>
  <c r="J43" i="19"/>
  <c r="J32" i="19"/>
  <c r="J48" i="19"/>
  <c r="L53" i="19"/>
  <c r="L39" i="19"/>
  <c r="L26" i="19"/>
  <c r="L3" i="19"/>
  <c r="D42" i="19"/>
  <c r="D23" i="19"/>
  <c r="F49" i="19"/>
  <c r="F33" i="19"/>
  <c r="F6" i="19"/>
  <c r="F45" i="19"/>
  <c r="H19" i="19"/>
  <c r="H50" i="19"/>
  <c r="H47" i="19"/>
  <c r="H52" i="19"/>
  <c r="J35" i="19"/>
  <c r="J13" i="19"/>
  <c r="J42" i="19"/>
  <c r="J30" i="19"/>
  <c r="J23" i="19"/>
  <c r="L49" i="19"/>
  <c r="L33" i="19"/>
  <c r="L6" i="19"/>
  <c r="L45" i="19"/>
  <c r="D51" i="19"/>
  <c r="D9" i="19"/>
  <c r="D38" i="19"/>
  <c r="D21" i="19"/>
  <c r="F18" i="19"/>
  <c r="F22" i="19"/>
  <c r="F5" i="19"/>
  <c r="F20" i="19"/>
  <c r="H12" i="19"/>
  <c r="H46" i="19"/>
  <c r="H11" i="19"/>
  <c r="H31" i="19"/>
  <c r="J15" i="19"/>
  <c r="J51" i="19"/>
  <c r="J9" i="19"/>
  <c r="J38" i="19"/>
  <c r="J21" i="19"/>
  <c r="L18" i="19"/>
  <c r="L22" i="19"/>
  <c r="L5" i="19"/>
  <c r="L20" i="19"/>
  <c r="D20" i="19"/>
  <c r="D30" i="19"/>
  <c r="D37" i="19"/>
  <c r="D24" i="19"/>
  <c r="D4" i="19"/>
  <c r="D40" i="19"/>
  <c r="F17" i="19"/>
  <c r="F41" i="19"/>
  <c r="F36" i="19"/>
  <c r="F25" i="19"/>
  <c r="F10" i="19"/>
  <c r="H44" i="19"/>
  <c r="H28" i="19"/>
  <c r="H2" i="19"/>
  <c r="H34" i="19"/>
  <c r="J37" i="19"/>
  <c r="J24" i="19"/>
  <c r="J4" i="19"/>
  <c r="J40" i="19"/>
  <c r="L17" i="19"/>
  <c r="L41" i="19"/>
  <c r="L36" i="19"/>
  <c r="L25" i="19"/>
  <c r="L10" i="19"/>
  <c r="D35" i="19"/>
  <c r="D15" i="19"/>
  <c r="D29" i="19"/>
  <c r="D14" i="19"/>
  <c r="D7" i="19"/>
  <c r="D8" i="19"/>
  <c r="F16" i="19"/>
  <c r="F27" i="19"/>
  <c r="F43" i="19"/>
  <c r="F32" i="19"/>
  <c r="F48" i="19"/>
  <c r="H53" i="19"/>
  <c r="H39" i="19"/>
  <c r="H26" i="19"/>
  <c r="H3" i="19"/>
  <c r="J29" i="19"/>
  <c r="J14" i="19"/>
  <c r="J7" i="19"/>
  <c r="J8" i="19"/>
  <c r="L16" i="19"/>
  <c r="L27" i="19"/>
  <c r="L43" i="19"/>
  <c r="L32" i="19"/>
  <c r="L48" i="19"/>
  <c r="F30" i="19"/>
  <c r="F23" i="19"/>
  <c r="H49" i="19"/>
  <c r="H33" i="19"/>
  <c r="H6" i="19"/>
  <c r="H45" i="19"/>
  <c r="J19" i="19"/>
  <c r="J50" i="19"/>
  <c r="J47" i="19"/>
  <c r="J52" i="19"/>
  <c r="L35" i="19"/>
  <c r="L13" i="19"/>
  <c r="L42" i="19"/>
  <c r="L30" i="19"/>
  <c r="L23" i="19"/>
  <c r="D46" i="19"/>
  <c r="D11" i="19"/>
  <c r="D31" i="19"/>
  <c r="F15" i="19"/>
  <c r="F51" i="19"/>
  <c r="F9" i="19"/>
  <c r="F38" i="19"/>
  <c r="F21" i="19"/>
  <c r="H18" i="19"/>
  <c r="H22" i="19"/>
  <c r="H5" i="19"/>
  <c r="H20" i="19"/>
  <c r="J12" i="19"/>
  <c r="J46" i="19"/>
  <c r="J11" i="19"/>
  <c r="J31" i="19"/>
  <c r="L15" i="19"/>
  <c r="L51" i="19"/>
  <c r="L9" i="19"/>
  <c r="L38" i="19"/>
  <c r="L21" i="19"/>
  <c r="I54" i="19"/>
  <c r="E54" i="19"/>
  <c r="K54" i="19"/>
  <c r="G54" i="19"/>
  <c r="C54" i="19"/>
  <c r="L54" i="19" l="1"/>
  <c r="H54" i="19"/>
  <c r="F54" i="19"/>
  <c r="J54" i="19"/>
  <c r="D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176EA7-1343-4D47-B4DD-48FA88997572}" keepAlive="1" name="Query - constellation" description="Connection to the 'constellation' query in the workbook." type="5" refreshedVersion="6" background="1" saveData="1">
    <dbPr connection="Provider=Microsoft.Mashup.OleDb.1;Data Source=$Workbook$;Location=constellation;Extended Properties=&quot;&quot;" command="SELECT * FROM [constellation]"/>
  </connection>
  <connection id="2" xr16:uid="{4F3E1AA9-E70B-4FB4-A5A4-4A07B46AEE5D}" keepAlive="1" name="Query - constToSyst" description="Connection to the 'constToSyst' query in the workbook." type="5" refreshedVersion="6" background="1">
    <dbPr connection="Provider=Microsoft.Mashup.OleDb.1;Data Source=$Workbook$;Location=constToSyst;Extended Properties=&quot;&quot;" command="SELECT * FROM [constToSyst]"/>
  </connection>
  <connection id="3" xr16:uid="{97DE2D8B-A89B-4222-8CD6-6048C47F5E62}" keepAlive="1" name="Query - jumps" description="Connection to the 'jumps' query in the workbook." type="5" refreshedVersion="6" background="1" saveData="1">
    <dbPr connection="Provider=Microsoft.Mashup.OleDb.1;Data Source=$Workbook$;Location=Jumps;Extended Properties=&quot;&quot;" command="SELECT * FROM [jumps]"/>
  </connection>
  <connection id="4" xr16:uid="{EBFD2C36-C28F-4DFB-95E6-3EFDD00B8C1E}" keepAlive="1" name="Query - jumps(1)" description="Connection to the 'jumps' query in the workbook." type="5" refreshedVersion="6" background="1" saveData="1">
    <dbPr connection="Provider=Microsoft.Mashup.OleDb.1;Data Source=$Workbook$;Location=jumps;Extended Properties=&quot;&quot;" command="SELECT * FROM [jumps]"/>
  </connection>
  <connection id="5" xr16:uid="{FC170FEB-C128-450A-B7BE-9E65C2A0856E}" keepAlive="1" name="Query - kills" description="Connection to the 'kills' query in the workbook." type="5" refreshedVersion="6" background="1" saveData="1">
    <dbPr connection="Provider=Microsoft.Mashup.OleDb.1;Data Source=$Workbook$;Location=kills;Extended Properties=&quot;&quot;" command="SELECT * FROM [kills]"/>
  </connection>
  <connection id="6" xr16:uid="{2AADCDFC-1E8D-456F-B82E-274CC27F9111}" keepAlive="1" name="Query - sovereignty" description="Connection to the 'sovereignty' query in the workbook." type="5" refreshedVersion="6" background="1" saveData="1">
    <dbPr connection="Provider=Microsoft.Mashup.OleDb.1;Data Source=$Workbook$;Location=sovereignty;Extended Properties=&quot;&quot;" command="SELECT * FROM [sovereignty]"/>
  </connection>
  <connection id="7" xr16:uid="{98A9A400-4A20-4A97-81B7-9FF36324CB2B}" keepAlive="1" name="Query - systemName" description="Connection to the 'systemName' query in the workbook." type="5" refreshedVersion="0" background="1">
    <dbPr connection="Provider=Microsoft.Mashup.OleDb.1;Data Source=$Workbook$;Location=systemName;Extended Properties=&quot;&quot;" command="SELECT * FROM [systemName]"/>
  </connection>
</connections>
</file>

<file path=xl/sharedStrings.xml><?xml version="1.0" encoding="utf-8"?>
<sst xmlns="http://schemas.openxmlformats.org/spreadsheetml/2006/main" count="12658" uniqueCount="990">
  <si>
    <t>ADM</t>
  </si>
  <si>
    <t>4-07MU</t>
  </si>
  <si>
    <t>RR-D05</t>
  </si>
  <si>
    <t>25S-6P</t>
  </si>
  <si>
    <t>6BPS-T</t>
  </si>
  <si>
    <t>Y-PNRL</t>
  </si>
  <si>
    <t>FAT-6P</t>
  </si>
  <si>
    <t>CNC-4V</t>
  </si>
  <si>
    <t>CZK-ZQ</t>
  </si>
  <si>
    <t>alliance_id</t>
  </si>
  <si>
    <t>solar_system_id</t>
  </si>
  <si>
    <t>structure_id</t>
  </si>
  <si>
    <t>structure_type_id</t>
  </si>
  <si>
    <t>vulnerability_occupancy_level</t>
  </si>
  <si>
    <t>vulnerable_end_time</t>
  </si>
  <si>
    <t>vulnerable_start_time</t>
  </si>
  <si>
    <t>ship_jumps</t>
  </si>
  <si>
    <t>system_id</t>
  </si>
  <si>
    <t>npc_kills</t>
  </si>
  <si>
    <t>pod_kills</t>
  </si>
  <si>
    <t>ship_kills</t>
  </si>
  <si>
    <t>ID</t>
  </si>
  <si>
    <t>TEST</t>
  </si>
  <si>
    <t>TW</t>
  </si>
  <si>
    <t>Long</t>
  </si>
  <si>
    <t>W4RP</t>
  </si>
  <si>
    <t>BRAVE</t>
  </si>
  <si>
    <t>Ticker</t>
  </si>
  <si>
    <t>IOU</t>
  </si>
  <si>
    <t>F9E-KX</t>
  </si>
  <si>
    <t>U-QVWD</t>
  </si>
  <si>
    <t>B-3QPD</t>
  </si>
  <si>
    <t>SV5-8N</t>
  </si>
  <si>
    <t>HY-RWO</t>
  </si>
  <si>
    <t>WD-VTV</t>
  </si>
  <si>
    <t>HED-GP</t>
  </si>
  <si>
    <t>V-3YG7</t>
  </si>
  <si>
    <t>QSM-LM</t>
  </si>
  <si>
    <t>KDF-GY</t>
  </si>
  <si>
    <t>QBQ-RF</t>
  </si>
  <si>
    <t>9-8GBA</t>
  </si>
  <si>
    <t>6-K738</t>
  </si>
  <si>
    <t>ZXIC-7</t>
  </si>
  <si>
    <t>2J-WJY</t>
  </si>
  <si>
    <t>1P-WGB</t>
  </si>
  <si>
    <t>F4R2-Q</t>
  </si>
  <si>
    <t>K0CN-3</t>
  </si>
  <si>
    <t>WLAR-J</t>
  </si>
  <si>
    <t>L7XS-5</t>
  </si>
  <si>
    <t>VA6-DR</t>
  </si>
  <si>
    <t>S-U2VD</t>
  </si>
  <si>
    <t>GE-94X</t>
  </si>
  <si>
    <t>GMLH-K</t>
  </si>
  <si>
    <t>W9-DID</t>
  </si>
  <si>
    <t>KW-I6T</t>
  </si>
  <si>
    <t>EX-0LQ</t>
  </si>
  <si>
    <t>MB-NKE</t>
  </si>
  <si>
    <t>G-7WUF</t>
  </si>
  <si>
    <t>6-MM99</t>
  </si>
  <si>
    <t>JBY6-F</t>
  </si>
  <si>
    <t>FZ-6A5</t>
  </si>
  <si>
    <t>RNF-YH</t>
  </si>
  <si>
    <t>I-8D0G</t>
  </si>
  <si>
    <t>R-K4QY</t>
  </si>
  <si>
    <t>JWZ2-V</t>
  </si>
  <si>
    <t>OGL8-Q</t>
  </si>
  <si>
    <t>GJ0-OJ</t>
  </si>
  <si>
    <t>A-803L</t>
  </si>
  <si>
    <t>WQH-4K</t>
  </si>
  <si>
    <t>J-ODE7</t>
  </si>
  <si>
    <t>Q-S7ZD</t>
  </si>
  <si>
    <t>6X7-JO</t>
  </si>
  <si>
    <t>GE-8JV</t>
  </si>
  <si>
    <t>3-OKDA</t>
  </si>
  <si>
    <t>3GD6-8</t>
  </si>
  <si>
    <t>4M-HGL</t>
  </si>
  <si>
    <t>MY-W1V</t>
  </si>
  <si>
    <t>AX-DOT</t>
  </si>
  <si>
    <t>YHN-3K</t>
  </si>
  <si>
    <t>CB4-Q2</t>
  </si>
  <si>
    <t>CBL-XP</t>
  </si>
  <si>
    <t>WJ-9YO</t>
  </si>
  <si>
    <t>UQ-PWD</t>
  </si>
  <si>
    <t>N-8BZ6</t>
  </si>
  <si>
    <t>A-VILQ</t>
  </si>
  <si>
    <t>X3FQ-W</t>
  </si>
  <si>
    <t>3-SFWG</t>
  </si>
  <si>
    <t>MUXX-4</t>
  </si>
  <si>
    <t>E1-4YH</t>
  </si>
  <si>
    <t>B-XJX4</t>
  </si>
  <si>
    <t>AOK-WQ</t>
  </si>
  <si>
    <t>E3-SDZ</t>
  </si>
  <si>
    <t>7LHB-Z</t>
  </si>
  <si>
    <t>8B-2YA</t>
  </si>
  <si>
    <t>SNFV-I</t>
  </si>
  <si>
    <t>HP-64T</t>
  </si>
  <si>
    <t>V2-VC2</t>
  </si>
  <si>
    <t>L-B55M</t>
  </si>
  <si>
    <t>CX65-5</t>
  </si>
  <si>
    <t>JA-O6J</t>
  </si>
  <si>
    <t>TA3T-3</t>
  </si>
  <si>
    <t>E-YJ8G</t>
  </si>
  <si>
    <t>J6QB-P</t>
  </si>
  <si>
    <t>KA6D-K</t>
  </si>
  <si>
    <t>BR-N97</t>
  </si>
  <si>
    <t>IS-R7P</t>
  </si>
  <si>
    <t>S25C-K</t>
  </si>
  <si>
    <t>K717-8</t>
  </si>
  <si>
    <t>NH-1X6</t>
  </si>
  <si>
    <t>KH0Z-0</t>
  </si>
  <si>
    <t>5-N2EY</t>
  </si>
  <si>
    <t>KB-U56</t>
  </si>
  <si>
    <t>JGW-OT</t>
  </si>
  <si>
    <t>UCG4-B</t>
  </si>
  <si>
    <t>BUZ-DB</t>
  </si>
  <si>
    <t>QETZ-W</t>
  </si>
  <si>
    <t>WFC-MY</t>
  </si>
  <si>
    <t>Q-U96U</t>
  </si>
  <si>
    <t>X4-WL0</t>
  </si>
  <si>
    <t>W-MPTH</t>
  </si>
  <si>
    <t>4NBN-9</t>
  </si>
  <si>
    <t>EX6-AO</t>
  </si>
  <si>
    <t>8QT-H4</t>
  </si>
  <si>
    <t>UX3-N2</t>
  </si>
  <si>
    <t>N-OGI1</t>
  </si>
  <si>
    <t>EM-L3K</t>
  </si>
  <si>
    <t>ZW-BY5</t>
  </si>
  <si>
    <t>JZV-O6</t>
  </si>
  <si>
    <t>XR9-LP</t>
  </si>
  <si>
    <t>9HXQ-G</t>
  </si>
  <si>
    <t>FDR-EQ</t>
  </si>
  <si>
    <t>T-1WDH</t>
  </si>
  <si>
    <t>A-JI5E</t>
  </si>
  <si>
    <t>T-HHHT</t>
  </si>
  <si>
    <t>NNLX-K</t>
  </si>
  <si>
    <t>6JCS-4</t>
  </si>
  <si>
    <t>U-JTBT</t>
  </si>
  <si>
    <t>BRP2-K</t>
  </si>
  <si>
    <t>systemID</t>
  </si>
  <si>
    <t>constellationID</t>
  </si>
  <si>
    <t>constellationName</t>
  </si>
  <si>
    <t>systemName</t>
  </si>
  <si>
    <t>9KOE-A</t>
  </si>
  <si>
    <t>36N-HZ</t>
  </si>
  <si>
    <t>ZQ-Z3Y</t>
  </si>
  <si>
    <t>G-AOTH</t>
  </si>
  <si>
    <t>7MD-S1</t>
  </si>
  <si>
    <t>ERVK-P</t>
  </si>
  <si>
    <t>UL-7I8</t>
  </si>
  <si>
    <t>Sov</t>
  </si>
  <si>
    <t>Jumps(1h)</t>
  </si>
  <si>
    <t>NPC Kills (1h)</t>
  </si>
  <si>
    <t>Pod Kills (1h)</t>
  </si>
  <si>
    <t>Ship Kills (1h)</t>
  </si>
  <si>
    <t>FEDUP</t>
  </si>
  <si>
    <t>REQ.</t>
  </si>
  <si>
    <t>TIKLE</t>
  </si>
  <si>
    <t>R-R</t>
  </si>
  <si>
    <t>timestamp</t>
  </si>
  <si>
    <t>Location1</t>
  </si>
  <si>
    <t>Location2</t>
  </si>
  <si>
    <t>Owner</t>
  </si>
  <si>
    <t>P-ZMZV</t>
  </si>
  <si>
    <t>No one in space, one jump bridge</t>
  </si>
  <si>
    <t>No one in space. Only an Astrahus and Mining Fac.</t>
  </si>
  <si>
    <t>No one in space. Only Mining facs</t>
  </si>
  <si>
    <t>3 People in space, few structures including KS and JB</t>
  </si>
  <si>
    <t>Active mining operations, seems like jet cans.</t>
  </si>
  <si>
    <t>Not really Developed, Potiental Target?</t>
  </si>
  <si>
    <t>Mining Spot few structures. Potiental Target?</t>
  </si>
  <si>
    <t>No one logged, they have a few mining spots.</t>
  </si>
  <si>
    <t xml:space="preserve">Ratting site, 4 Machariels on one computer? </t>
  </si>
  <si>
    <t>Mining Spot, few structures, looks like it never gets used.</t>
  </si>
  <si>
    <t>Large system, well developed, ratters</t>
  </si>
  <si>
    <t>Mild Ratting system with low activy.</t>
  </si>
  <si>
    <t>One Fortizar here but not much else.</t>
  </si>
  <si>
    <t>One Jump Bridge, minor mining, good level of traffic</t>
  </si>
  <si>
    <t>No combat sites, no mining sites, one jump bridge</t>
  </si>
  <si>
    <t>Most active yet, about 20 people. One jump bridge.</t>
  </si>
  <si>
    <t>Capital for Drone Walkers? System doesn't have a lot of activty, few moon mining stuffs.</t>
  </si>
  <si>
    <t>Large system. Small ratting, one jump bridge, KS in system</t>
  </si>
  <si>
    <t xml:space="preserve">Nothing big here anymore 1x ADM, thanks mittens! </t>
  </si>
  <si>
    <t>Nothing here either. Just a lone Astrahus</t>
  </si>
  <si>
    <t>No system activity, 2 structures (Astrahus and Athanor), capital of IOU</t>
  </si>
  <si>
    <t>One Jump Bridge, no sys activity, One fortizar.</t>
  </si>
  <si>
    <t>2020-11-18T08:00:00Z</t>
  </si>
  <si>
    <t>2020-11-18T09:00:00Z</t>
  </si>
  <si>
    <t>2020-11-18T13:00:00Z</t>
  </si>
  <si>
    <t>2020-11-18T14:00:00Z</t>
  </si>
  <si>
    <t>2020-11-18T10:00:00Z</t>
  </si>
  <si>
    <t>2020-11-18T13:30:00Z</t>
  </si>
  <si>
    <t>2020-11-18T12:00:00Z</t>
  </si>
  <si>
    <t>2020-11-18T12:34:17Z</t>
  </si>
  <si>
    <t>2020-11-19T06:00:00Z</t>
  </si>
  <si>
    <t>2020-11-18T15:00:00Z</t>
  </si>
  <si>
    <t>2020-11-18T14:30:00Z</t>
  </si>
  <si>
    <t>2020-11-18T17:30:00Z</t>
  </si>
  <si>
    <t>2020-11-18T15:30:00Z</t>
  </si>
  <si>
    <t>2020-11-18T16:00:00Z</t>
  </si>
  <si>
    <t>2020-11-18T16:30:00Z</t>
  </si>
  <si>
    <t>2020-11-19T01:44:13Z</t>
  </si>
  <si>
    <t>2020-11-18T16:15:47Z</t>
  </si>
  <si>
    <t>2020-11-18T20:30:00Z</t>
  </si>
  <si>
    <t>2020-11-18T21:00:00Z</t>
  </si>
  <si>
    <t>2020-11-18T17:00:00Z</t>
  </si>
  <si>
    <t>2020-11-18T18:00:00Z</t>
  </si>
  <si>
    <t>2020-11-18T20:00:00Z</t>
  </si>
  <si>
    <t>2020-11-18T19:30:00Z</t>
  </si>
  <si>
    <t>2020-11-18T19:00:00Z</t>
  </si>
  <si>
    <t>2020-11-18T20:34:17Z</t>
  </si>
  <si>
    <t>2020-11-19T01:25:43Z</t>
  </si>
  <si>
    <t>2020-11-18T23:30:00Z</t>
  </si>
  <si>
    <t>2020-11-18T23:11:42Z</t>
  </si>
  <si>
    <t>2020-11-18T18:48:18Z</t>
  </si>
  <si>
    <t>2020-11-18T23:00:00Z</t>
  </si>
  <si>
    <t>2020-11-19T06:30:00Z</t>
  </si>
  <si>
    <t>2020-11-18T21:30:00Z</t>
  </si>
  <si>
    <t>2020-11-19T00:30:00Z</t>
  </si>
  <si>
    <t>2020-11-19T07:30:00Z</t>
  </si>
  <si>
    <t>2020-11-18T22:30:00Z</t>
  </si>
  <si>
    <t>2020-11-18T22:00:00Z</t>
  </si>
  <si>
    <t>2020-11-19T04:48:45Z</t>
  </si>
  <si>
    <t>2020-11-18T23:11:15Z</t>
  </si>
  <si>
    <t>2020-11-19T06:27:42Z</t>
  </si>
  <si>
    <t>2020-11-18T23:32:18Z</t>
  </si>
  <si>
    <t>2020-11-19T05:27:42Z</t>
  </si>
  <si>
    <t>2020-11-18T22:32:18Z</t>
  </si>
  <si>
    <t>2020-11-19T04:00:00Z</t>
  </si>
  <si>
    <t>2020-11-19T00:00:00Z</t>
  </si>
  <si>
    <t>2020-11-19T04:15:00Z</t>
  </si>
  <si>
    <t>2020-11-18T23:45:00Z</t>
  </si>
  <si>
    <t>2020-11-19T03:34:44Z</t>
  </si>
  <si>
    <t>2020-11-19T00:25:16Z</t>
  </si>
  <si>
    <t>2020-11-19T03:45:53Z</t>
  </si>
  <si>
    <t>2020-11-19T00:14:07Z</t>
  </si>
  <si>
    <t>2020-11-19T04:02:44Z</t>
  </si>
  <si>
    <t>2020-11-18T23:57:16Z</t>
  </si>
  <si>
    <t>2020-11-19T03:30:00Z</t>
  </si>
  <si>
    <t>2020-11-19T04:25:57Z</t>
  </si>
  <si>
    <t>2020-11-18T23:34:03Z</t>
  </si>
  <si>
    <t>2020-11-19T04:05:35Z</t>
  </si>
  <si>
    <t>2020-11-18T23:54:25Z</t>
  </si>
  <si>
    <t>2020-11-19T04:11:42Z</t>
  </si>
  <si>
    <t>2020-11-18T23:48:18Z</t>
  </si>
  <si>
    <t>2020-11-19T03:41:53Z</t>
  </si>
  <si>
    <t>2020-11-19T00:18:07Z</t>
  </si>
  <si>
    <t>2020-11-19T04:22:06Z</t>
  </si>
  <si>
    <t>2020-11-18T23:37:54Z</t>
  </si>
  <si>
    <t>2020-11-18T23:22:06Z</t>
  </si>
  <si>
    <t>2020-11-18T18:37:54Z</t>
  </si>
  <si>
    <t>2020-11-18T22:50:12Z</t>
  </si>
  <si>
    <t>2020-11-18T19:09:48Z</t>
  </si>
  <si>
    <t>2020-11-19T03:54:54Z</t>
  </si>
  <si>
    <t>2020-11-19T00:05:06Z</t>
  </si>
  <si>
    <t>2020-11-19T00:27:42Z</t>
  </si>
  <si>
    <t>2020-11-18T17:32:18Z</t>
  </si>
  <si>
    <t>2020-11-19T01:30:00Z</t>
  </si>
  <si>
    <t>2020-11-18T23:05:35Z</t>
  </si>
  <si>
    <t>2020-11-18T18:54:25Z</t>
  </si>
  <si>
    <t>2020-11-18T23:25:57Z</t>
  </si>
  <si>
    <t>2020-11-18T18:34:03Z</t>
  </si>
  <si>
    <t>2020-11-18T22:34:44Z</t>
  </si>
  <si>
    <t>2020-11-18T19:25:16Z</t>
  </si>
  <si>
    <t>2020-11-18T22:41:53Z</t>
  </si>
  <si>
    <t>2020-11-18T19:18:07Z</t>
  </si>
  <si>
    <t>2020-11-18T22:48:45Z</t>
  </si>
  <si>
    <t>2020-11-18T17:11:15Z</t>
  </si>
  <si>
    <t>2020-11-18T23:27:42Z</t>
  </si>
  <si>
    <t>2020-11-18T16:32:18Z</t>
  </si>
  <si>
    <t>2020-11-18T23:48:45Z</t>
  </si>
  <si>
    <t>2020-11-18T18:11:15Z</t>
  </si>
  <si>
    <t>2020-11-18T23:15:00Z</t>
  </si>
  <si>
    <t>2020-11-18T18:45:00Z</t>
  </si>
  <si>
    <t>2020-11-19T03:33:06Z</t>
  </si>
  <si>
    <t>2020-11-19T00:26:54Z</t>
  </si>
  <si>
    <t>2020-11-18T22:25:57Z</t>
  </si>
  <si>
    <t>2020-11-18T17:34:03Z</t>
  </si>
  <si>
    <t>2020-11-19T04:30:00Z</t>
  </si>
  <si>
    <t>2020-11-19T08:30:00Z</t>
  </si>
  <si>
    <t>2020-11-19T05:30:00Z</t>
  </si>
  <si>
    <t>2020-11-19T09:00:00Z</t>
  </si>
  <si>
    <t>2020-11-19T05:00:00Z</t>
  </si>
  <si>
    <t>2020-11-19T08:45:53Z</t>
  </si>
  <si>
    <t>2020-11-19T05:14:07Z</t>
  </si>
  <si>
    <t>2020-11-18T22:05:35Z</t>
  </si>
  <si>
    <t>2020-11-18T17:54:25Z</t>
  </si>
  <si>
    <t>2020-11-18T22:11:42Z</t>
  </si>
  <si>
    <t>2020-11-18T17:48:18Z</t>
  </si>
  <si>
    <t>2020-11-18T21:40:00Z</t>
  </si>
  <si>
    <t>2020-11-18T18:20:00Z</t>
  </si>
  <si>
    <t>2020-11-19T08:34:44Z</t>
  </si>
  <si>
    <t>2020-11-19T05:25:16Z</t>
  </si>
  <si>
    <t>2020-11-19T02:30:00Z</t>
  </si>
  <si>
    <t>2020-11-19T00:11:42Z</t>
  </si>
  <si>
    <t>2020-11-18T19:48:18Z</t>
  </si>
  <si>
    <t>2020-11-19T00:48:45Z</t>
  </si>
  <si>
    <t>2020-11-18T19:11:15Z</t>
  </si>
  <si>
    <t>2020-11-18T23:34:44Z</t>
  </si>
  <si>
    <t>2020-11-18T20:25:16Z</t>
  </si>
  <si>
    <t>2020-11-19T02:00:00Z</t>
  </si>
  <si>
    <t>2020-11-19T00:25:57Z</t>
  </si>
  <si>
    <t>2020-11-18T19:34:03Z</t>
  </si>
  <si>
    <t>2020-11-19T09:30:00Z</t>
  </si>
  <si>
    <t>2020-11-19T05:57:23Z</t>
  </si>
  <si>
    <t>2020-11-19T02:02:37Z</t>
  </si>
  <si>
    <t>2020-11-19T06:45:53Z</t>
  </si>
  <si>
    <t>2020-11-19T03:14:07Z</t>
  </si>
  <si>
    <t>2020-11-19T02:11:42Z</t>
  </si>
  <si>
    <t>2020-11-18T21:48:18Z</t>
  </si>
  <si>
    <t>2020-11-19T02:15:00Z</t>
  </si>
  <si>
    <t>2020-11-18T21:45:00Z</t>
  </si>
  <si>
    <t>2020-11-19T06:43:51Z</t>
  </si>
  <si>
    <t>2020-11-19T03:16:09Z</t>
  </si>
  <si>
    <t>2020-11-19T01:34:44Z</t>
  </si>
  <si>
    <t>2020-11-18T22:25:16Z</t>
  </si>
  <si>
    <t>2020-11-19T04:33:06Z</t>
  </si>
  <si>
    <t>2020-11-19T01:26:54Z</t>
  </si>
  <si>
    <t>2020-11-19T01:27:42Z</t>
  </si>
  <si>
    <t>2020-11-18T18:32:18Z</t>
  </si>
  <si>
    <t>2020-11-19T03:50:12Z</t>
  </si>
  <si>
    <t>2020-11-19T00:09:48Z</t>
  </si>
  <si>
    <t>2020-11-18T21:41:53Z</t>
  </si>
  <si>
    <t>2020-11-18T18:18:07Z</t>
  </si>
  <si>
    <t>2020-11-18T23:41:53Z</t>
  </si>
  <si>
    <t>2020-11-18T20:18:07Z</t>
  </si>
  <si>
    <t>2020-11-19T01:00:00Z</t>
  </si>
  <si>
    <t>2020-11-18T22:54:54Z</t>
  </si>
  <si>
    <t>2020-11-18T19:05:06Z</t>
  </si>
  <si>
    <t>2020-11-19T04:57:23Z</t>
  </si>
  <si>
    <t>2020-11-19T01:02:37Z</t>
  </si>
  <si>
    <t>2020-11-19T06:34:44Z</t>
  </si>
  <si>
    <t>2020-11-19T03:25:16Z</t>
  </si>
  <si>
    <t>2020-11-19T07:00:00Z</t>
  </si>
  <si>
    <t>2020-11-19T03:00:00Z</t>
  </si>
  <si>
    <t>2020-11-19T06:41:53Z</t>
  </si>
  <si>
    <t>2020-11-19T03:18:07Z</t>
  </si>
  <si>
    <t>2020-11-19T09:05:35Z</t>
  </si>
  <si>
    <t>2020-11-19T04:54:25Z</t>
  </si>
  <si>
    <t>2020-11-19T06:33:06Z</t>
  </si>
  <si>
    <t>2020-11-19T03:26:54Z</t>
  </si>
  <si>
    <t>2020-11-19T07:25:57Z</t>
  </si>
  <si>
    <t>2020-11-19T02:34:03Z</t>
  </si>
  <si>
    <t>2020-11-19T07:15:00Z</t>
  </si>
  <si>
    <t>2020-11-19T02:45:00Z</t>
  </si>
  <si>
    <t>2020-11-19T07:11:42Z</t>
  </si>
  <si>
    <t>2020-11-19T02:48:18Z</t>
  </si>
  <si>
    <t>2020-11-19T06:50:12Z</t>
  </si>
  <si>
    <t>2020-11-19T03:09:48Z</t>
  </si>
  <si>
    <t>2020-11-19T08:27:42Z</t>
  </si>
  <si>
    <t>2020-11-19T01:32:18Z</t>
  </si>
  <si>
    <t>2020-11-18T22:02:44Z</t>
  </si>
  <si>
    <t>2020-11-18T17:57:16Z</t>
  </si>
  <si>
    <t>2020-11-19T04:34:44Z</t>
  </si>
  <si>
    <t>2020-11-19T01:25:16Z</t>
  </si>
  <si>
    <t>2020-11-19T07:05:35Z</t>
  </si>
  <si>
    <t>2020-11-19T02:54:25Z</t>
  </si>
  <si>
    <t>2020-11-19T07:48:45Z</t>
  </si>
  <si>
    <t>2020-11-19T02:11:15Z</t>
  </si>
  <si>
    <t>2020-11-19T04:54:54Z</t>
  </si>
  <si>
    <t>2020-11-19T01:05:06Z</t>
  </si>
  <si>
    <t>2020-11-19T05:11:42Z</t>
  </si>
  <si>
    <t>2020-11-19T00:48:18Z</t>
  </si>
  <si>
    <t>2020-11-19T05:48:45Z</t>
  </si>
  <si>
    <t>2020-11-19T00:11:15Z</t>
  </si>
  <si>
    <t>2020-11-19T05:15:00Z</t>
  </si>
  <si>
    <t>2020-11-19T00:45:00Z</t>
  </si>
  <si>
    <t>2020-11-19T08:22:06Z</t>
  </si>
  <si>
    <t>2020-11-19T03:37:54Z</t>
  </si>
  <si>
    <t>2020-11-18T22:22:06Z</t>
  </si>
  <si>
    <t>2020-11-18T17:37:54Z</t>
  </si>
  <si>
    <t>2020-11-19T07:57:23Z</t>
  </si>
  <si>
    <t>2020-11-19T04:02:37Z</t>
  </si>
  <si>
    <t>2020-11-19T08:25:57Z</t>
  </si>
  <si>
    <t>2020-11-19T03:34:03Z</t>
  </si>
  <si>
    <t>2020-11-19T08:11:42Z</t>
  </si>
  <si>
    <t>2020-11-19T03:48:18Z</t>
  </si>
  <si>
    <t>2020-11-19T04:45:53Z</t>
  </si>
  <si>
    <t>2020-11-19T01:14:07Z</t>
  </si>
  <si>
    <t>2020-11-18T23:54:12Z</t>
  </si>
  <si>
    <t>2020-11-18T18:05:48Z</t>
  </si>
  <si>
    <t>2020-11-19T08:15:00Z</t>
  </si>
  <si>
    <t>2020-11-19T03:45:00Z</t>
  </si>
  <si>
    <t>2020-11-18T23:54:54Z</t>
  </si>
  <si>
    <t>2020-11-18T20:05:06Z</t>
  </si>
  <si>
    <t>2020-11-18T23:45:53Z</t>
  </si>
  <si>
    <t>2020-11-18T20:14:07Z</t>
  </si>
  <si>
    <t>2020-11-19T05:43:51Z</t>
  </si>
  <si>
    <t>2020-11-19T02:16:09Z</t>
  </si>
  <si>
    <t>2020-11-18T22:33:06Z</t>
  </si>
  <si>
    <t>2020-11-18T19:26:54Z</t>
  </si>
  <si>
    <t>2020-11-18T22:45:53Z</t>
  </si>
  <si>
    <t>2020-11-18T19:14:07Z</t>
  </si>
  <si>
    <t>2020-11-18T21:45:53Z</t>
  </si>
  <si>
    <t>2020-11-18T18:14:07Z</t>
  </si>
  <si>
    <t>2020-11-19T05:25:57Z</t>
  </si>
  <si>
    <t>2020-11-19T00:34:03Z</t>
  </si>
  <si>
    <t>2020-11-19T03:40:00Z</t>
  </si>
  <si>
    <t>2020-11-19T00:20:00Z</t>
  </si>
  <si>
    <t>2020-11-19T00:22:06Z</t>
  </si>
  <si>
    <t>2020-11-18T19:37:54Z</t>
  </si>
  <si>
    <t>2020-11-19T04:41:53Z</t>
  </si>
  <si>
    <t>2020-11-19T01:18:07Z</t>
  </si>
  <si>
    <t>2020-11-19T01:48:45Z</t>
  </si>
  <si>
    <t>2020-11-18T20:11:15Z</t>
  </si>
  <si>
    <t>2020-11-18T23:33:06Z</t>
  </si>
  <si>
    <t>2020-11-18T20:26:54Z</t>
  </si>
  <si>
    <t>2020-11-18T21:50:12Z</t>
  </si>
  <si>
    <t>2020-11-18T18:09:48Z</t>
  </si>
  <si>
    <t>2020-11-19T08:05:35Z</t>
  </si>
  <si>
    <t>2020-11-19T03:54:25Z</t>
  </si>
  <si>
    <t>2020-11-18T22:15:00Z</t>
  </si>
  <si>
    <t>2020-11-18T17:45:00Z</t>
  </si>
  <si>
    <t>2020-11-19T01:54:54Z</t>
  </si>
  <si>
    <t>2020-11-18T22:05:06Z</t>
  </si>
  <si>
    <t>2020-11-19T04:25:43Z</t>
  </si>
  <si>
    <t>2020-11-18T15:34:17Z</t>
  </si>
  <si>
    <t>2020-11-18T14:15:00Z</t>
  </si>
  <si>
    <t>2020-11-18T23:50:12Z</t>
  </si>
  <si>
    <t>2020-11-18T20:09:48Z</t>
  </si>
  <si>
    <t>2020-11-19T01:15:00Z</t>
  </si>
  <si>
    <t>2020-11-18T20:45:00Z</t>
  </si>
  <si>
    <t>2020-11-19T03:43:51Z</t>
  </si>
  <si>
    <t>2020-11-19T00:16:09Z</t>
  </si>
  <si>
    <t>2020-11-19T06:11:42Z</t>
  </si>
  <si>
    <t>2020-11-19T01:48:18Z</t>
  </si>
  <si>
    <t>2020-11-19T06:25:57Z</t>
  </si>
  <si>
    <t>2020-11-19T01:34:03Z</t>
  </si>
  <si>
    <t>2020-11-19T06:48:45Z</t>
  </si>
  <si>
    <t>2020-11-19T01:11:15Z</t>
  </si>
  <si>
    <t>2020-11-18T23:37:30Z</t>
  </si>
  <si>
    <t>2020-11-18T12:22:30Z</t>
  </si>
  <si>
    <t>2020-11-18T22:18:28Z</t>
  </si>
  <si>
    <t>2020-11-18T17:41:32Z</t>
  </si>
  <si>
    <t>2020-11-19T07:27:42Z</t>
  </si>
  <si>
    <t>2020-11-19T00:32:18Z</t>
  </si>
  <si>
    <t>2020-11-18T21:54:54Z</t>
  </si>
  <si>
    <t>2020-11-18T18:05:06Z</t>
  </si>
  <si>
    <t>2020-11-18T21:44:13Z</t>
  </si>
  <si>
    <t>2020-11-18T12:15:47Z</t>
  </si>
  <si>
    <t>2020-11-19T09:02:44Z</t>
  </si>
  <si>
    <t>2020-11-19T04:57:16Z</t>
  </si>
  <si>
    <t>2020-11-18T22:27:42Z</t>
  </si>
  <si>
    <t>2020-11-18T15:32:18Z</t>
  </si>
  <si>
    <t>2020-11-19T08:37:30Z</t>
  </si>
  <si>
    <t>2020-11-18T21:22:30Z</t>
  </si>
  <si>
    <t>2020-11-19T08:36:00Z</t>
  </si>
  <si>
    <t>2020-11-19T01:24:00Z</t>
  </si>
  <si>
    <t>2020-11-19T03:27:42Z</t>
  </si>
  <si>
    <t>2020-11-18T20:32:18Z</t>
  </si>
  <si>
    <t>2020-11-19T05:54:54Z</t>
  </si>
  <si>
    <t>2020-11-19T02:05:06Z</t>
  </si>
  <si>
    <t>2020-11-19T06:22:06Z</t>
  </si>
  <si>
    <t>2020-11-19T01:37:54Z</t>
  </si>
  <si>
    <t>2020-11-19T02:37:30Z</t>
  </si>
  <si>
    <t>2020-11-18T15:22:30Z</t>
  </si>
  <si>
    <t>2020-11-19T02:02:44Z</t>
  </si>
  <si>
    <t>2020-11-18T21:57:16Z</t>
  </si>
  <si>
    <t>2020-11-19T06:54:54Z</t>
  </si>
  <si>
    <t>2020-11-19T03:05:06Z</t>
  </si>
  <si>
    <t>2020-11-19T07:44:13Z</t>
  </si>
  <si>
    <t>2020-11-18T22:15:47Z</t>
  </si>
  <si>
    <t>2020-11-19T04:44:13Z</t>
  </si>
  <si>
    <t>2020-11-18T19:15:47Z</t>
  </si>
  <si>
    <t>2020-11-19T05:54:12Z</t>
  </si>
  <si>
    <t>2020-11-19T00:05:48Z</t>
  </si>
  <si>
    <t>2020-11-19T06:36:26Z</t>
  </si>
  <si>
    <t>2020-11-19T03:23:34Z</t>
  </si>
  <si>
    <t>2020-11-18T22:44:13Z</t>
  </si>
  <si>
    <t>2020-11-18T13:15:47Z</t>
  </si>
  <si>
    <t>2020-11-19T06:02:44Z</t>
  </si>
  <si>
    <t>2020-11-19T01:57:16Z</t>
  </si>
  <si>
    <t>2020-11-19T01:43:51Z</t>
  </si>
  <si>
    <t>2020-11-18T22:16:09Z</t>
  </si>
  <si>
    <t>2020-11-19T05:18:28Z</t>
  </si>
  <si>
    <t>2020-11-19T00:41:32Z</t>
  </si>
  <si>
    <t>2020-11-19T08:44:13Z</t>
  </si>
  <si>
    <t>2020-11-18T23:15:47Z</t>
  </si>
  <si>
    <t>2020-11-19T04:36:26Z</t>
  </si>
  <si>
    <t>2020-11-19T01:23:34Z</t>
  </si>
  <si>
    <t>2020-11-19T07:37:30Z</t>
  </si>
  <si>
    <t>2020-11-18T20:22:30Z</t>
  </si>
  <si>
    <t>2020-11-18T22:36:00Z</t>
  </si>
  <si>
    <t>2020-11-18T15:24:00Z</t>
  </si>
  <si>
    <t>2020-11-18T21:54:12Z</t>
  </si>
  <si>
    <t>2020-11-18T16:05:48Z</t>
  </si>
  <si>
    <t>2020-11-19T00:36:00Z</t>
  </si>
  <si>
    <t>2020-11-18T17:24:00Z</t>
  </si>
  <si>
    <t>2020-11-19T06:31:32Z</t>
  </si>
  <si>
    <t>2020-11-19T03:28:28Z</t>
  </si>
  <si>
    <t>2020-11-19T04:43:51Z</t>
  </si>
  <si>
    <t>2020-11-19T01:16:09Z</t>
  </si>
  <si>
    <t>2020-11-18T23:36:00Z</t>
  </si>
  <si>
    <t>2020-11-18T16:24:00Z</t>
  </si>
  <si>
    <t>2020-11-19T02:54:12Z</t>
  </si>
  <si>
    <t>2020-11-18T21:05:48Z</t>
  </si>
  <si>
    <t>2020-11-18T21:57:23Z</t>
  </si>
  <si>
    <t>2020-11-18T18:02:37Z</t>
  </si>
  <si>
    <t>2020-11-18T22:54:12Z</t>
  </si>
  <si>
    <t>2020-11-18T17:05:48Z</t>
  </si>
  <si>
    <t>2020-11-18T21:48:00Z</t>
  </si>
  <si>
    <t>2020-11-18T18:12:00Z</t>
  </si>
  <si>
    <t>2020-11-18T21:52:30Z</t>
  </si>
  <si>
    <t>2020-11-18T18:07:30Z</t>
  </si>
  <si>
    <t>2020-11-18T21:43:51Z</t>
  </si>
  <si>
    <t>2020-11-18T18:16:09Z</t>
  </si>
  <si>
    <t>2020-11-18T22:08:34Z</t>
  </si>
  <si>
    <t>2020-11-18T17:51:26Z</t>
  </si>
  <si>
    <t>2020-11-19T01:45:00Z</t>
  </si>
  <si>
    <t>2020-11-18T18:15:00Z</t>
  </si>
  <si>
    <t>2020-11-18T23:18:28Z</t>
  </si>
  <si>
    <t>2020-11-18T18:41:32Z</t>
  </si>
  <si>
    <t>2020-11-19T00:02:44Z</t>
  </si>
  <si>
    <t>2020-11-18T19:57:16Z</t>
  </si>
  <si>
    <t>2020-11-19T05:02:44Z</t>
  </si>
  <si>
    <t>2020-11-19T00:57:16Z</t>
  </si>
  <si>
    <t>2020-11-18T22:43:51Z</t>
  </si>
  <si>
    <t>2020-11-18T19:16:09Z</t>
  </si>
  <si>
    <t>2020-11-18T23:34:17Z</t>
  </si>
  <si>
    <t>2020-11-18T18:25:43Z</t>
  </si>
  <si>
    <t>2020-11-18T23:44:13Z</t>
  </si>
  <si>
    <t>2020-11-18T14:15:47Z</t>
  </si>
  <si>
    <t>2020-11-19T00:08:34Z</t>
  </si>
  <si>
    <t>2020-11-18T19:51:26Z</t>
  </si>
  <si>
    <t>2020-11-19T00:34:17Z</t>
  </si>
  <si>
    <t>2020-11-18T19:25:43Z</t>
  </si>
  <si>
    <t>2020-11-19T00:05:35Z</t>
  </si>
  <si>
    <t>2020-11-18T19:54:25Z</t>
  </si>
  <si>
    <t>2020-11-18T16:15:00Z</t>
  </si>
  <si>
    <t>2020-11-19T05:34:17Z</t>
  </si>
  <si>
    <t>2020-11-19T00:25:43Z</t>
  </si>
  <si>
    <t>2020-11-19T05:05:35Z</t>
  </si>
  <si>
    <t>2020-11-19T00:54:25Z</t>
  </si>
  <si>
    <t>2020-11-19T04:18:28Z</t>
  </si>
  <si>
    <t>2020-11-18T23:41:32Z</t>
  </si>
  <si>
    <t>2020-11-19T02:05:35Z</t>
  </si>
  <si>
    <t>2020-11-18T21:54:25Z</t>
  </si>
  <si>
    <t>2020-11-18T22:45:00Z</t>
  </si>
  <si>
    <t>2020-11-18T15:15:00Z</t>
  </si>
  <si>
    <t>2020-11-19T00:18:28Z</t>
  </si>
  <si>
    <t>2020-11-18T19:41:32Z</t>
  </si>
  <si>
    <t>2020-11-19T09:34:17Z</t>
  </si>
  <si>
    <t>2020-11-19T08:00:00Z</t>
  </si>
  <si>
    <t>2020-11-19T05:45:53Z</t>
  </si>
  <si>
    <t>2020-11-19T02:14:07Z</t>
  </si>
  <si>
    <t>2020-11-19T07:45:00Z</t>
  </si>
  <si>
    <t>2020-11-19T00:15:00Z</t>
  </si>
  <si>
    <t>2020-11-19T01:37:30Z</t>
  </si>
  <si>
    <t>2020-11-18T14:22:30Z</t>
  </si>
  <si>
    <t>2020-11-19T04:43:38Z</t>
  </si>
  <si>
    <t>2020-11-18T23:16:22Z</t>
  </si>
  <si>
    <t>2020-11-19T07:05:27Z</t>
  </si>
  <si>
    <t>2020-11-18T22:54:33Z</t>
  </si>
  <si>
    <t>2020-11-19T00:05:27Z</t>
  </si>
  <si>
    <t>2020-11-18T15:54:33Z</t>
  </si>
  <si>
    <t>2020-11-18T22:12:51Z</t>
  </si>
  <si>
    <t>2020-11-18T15:47:09Z</t>
  </si>
  <si>
    <t>2020-11-19T06:05:27Z</t>
  </si>
  <si>
    <t>2020-11-18T21:54:33Z</t>
  </si>
  <si>
    <t>2020-11-19T05:12:51Z</t>
  </si>
  <si>
    <t>2020-11-18T22:47:09Z</t>
  </si>
  <si>
    <t>2020-11-19T06:38:49Z</t>
  </si>
  <si>
    <t>2020-11-19T01:21:11Z</t>
  </si>
  <si>
    <t>2020-11-18T22:05:27Z</t>
  </si>
  <si>
    <t>2020-11-18T13:54:33Z</t>
  </si>
  <si>
    <t>2020-11-19T04:34:17Z</t>
  </si>
  <si>
    <t>2020-11-18T23:25:43Z</t>
  </si>
  <si>
    <t>2020-11-18T22:38:49Z</t>
  </si>
  <si>
    <t>2020-11-18T17:21:11Z</t>
  </si>
  <si>
    <t>2020-11-19T06:54:12Z</t>
  </si>
  <si>
    <t>2020-11-19T01:05:48Z</t>
  </si>
  <si>
    <t>2020-11-19T04:54:12Z</t>
  </si>
  <si>
    <t>2020-11-18T23:05:48Z</t>
  </si>
  <si>
    <t>2020-11-19T05:31:32Z</t>
  </si>
  <si>
    <t>2020-11-19T02:28:28Z</t>
  </si>
  <si>
    <t>2020-11-19T07:18:28Z</t>
  </si>
  <si>
    <t>2020-11-19T02:41:32Z</t>
  </si>
  <si>
    <t>2020-11-18T10:34:17Z</t>
  </si>
  <si>
    <t>2020-11-18T11:34:17Z</t>
  </si>
  <si>
    <t>2020-11-18T22:36:26Z</t>
  </si>
  <si>
    <t>2020-11-18T19:23:34Z</t>
  </si>
  <si>
    <t>2020-11-19T09:25:43Z</t>
  </si>
  <si>
    <t>2020-11-19T02:25:43Z</t>
  </si>
  <si>
    <t>2020-11-18T13:34:17Z</t>
  </si>
  <si>
    <t>2020-11-19T03:25:43Z</t>
  </si>
  <si>
    <t>2020-11-18T14:34:17Z</t>
  </si>
  <si>
    <t>2020-11-19T03:36:26Z</t>
  </si>
  <si>
    <t>2020-11-19T00:23:34Z</t>
  </si>
  <si>
    <t>2020-11-18T22:34:17Z</t>
  </si>
  <si>
    <t>2020-11-18T17:25:43Z</t>
  </si>
  <si>
    <t>2020-11-19T09:44:13Z</t>
  </si>
  <si>
    <t>2020-11-19T00:15:47Z</t>
  </si>
  <si>
    <t>2020-11-19T09:36:00Z</t>
  </si>
  <si>
    <t>2020-11-19T02:24:00Z</t>
  </si>
  <si>
    <t>2020-11-19T09:54:12Z</t>
  </si>
  <si>
    <t>2020-11-19T04:05:48Z</t>
  </si>
  <si>
    <t>2020-11-19T09:37:30Z</t>
  </si>
  <si>
    <t>2020-11-18T22:22:30Z</t>
  </si>
  <si>
    <t>2020-11-19T11:30:00Z</t>
  </si>
  <si>
    <t>2020-11-19T10:30:00Z</t>
  </si>
  <si>
    <t>2020-11-19T10:27:42Z</t>
  </si>
  <si>
    <t>2020-11-19T03:32:18Z</t>
  </si>
  <si>
    <t>2020-11-19T10:44:13Z</t>
  </si>
  <si>
    <t>2020-11-19T01:15:47Z</t>
  </si>
  <si>
    <t>2020-11-19T14:36:00Z</t>
  </si>
  <si>
    <t>2020-11-19T07:24:00Z</t>
  </si>
  <si>
    <t>2020-11-19T16:00:00Z</t>
  </si>
  <si>
    <t>2020-11-19T11:45:53Z</t>
  </si>
  <si>
    <t>2020-11-19T08:14:07Z</t>
  </si>
  <si>
    <t>2020-11-19T12:08:34Z</t>
  </si>
  <si>
    <t>2020-11-19T07:51:26Z</t>
  </si>
  <si>
    <t>2020-11-19T11:31:32Z</t>
  </si>
  <si>
    <t>2020-11-19T08:28:28Z</t>
  </si>
  <si>
    <t>2020-11-19T12:11:42Z</t>
  </si>
  <si>
    <t>2020-11-19T07:48:18Z</t>
  </si>
  <si>
    <t>2020-11-19T11:54:54Z</t>
  </si>
  <si>
    <t>2020-11-19T08:05:06Z</t>
  </si>
  <si>
    <t>2020-11-20T04:00:00Z</t>
  </si>
  <si>
    <t>2020-11-19T10:00:00Z</t>
  </si>
  <si>
    <t>2020-11-19T13:38:49Z</t>
  </si>
  <si>
    <t>2020-11-19T08:21:11Z</t>
  </si>
  <si>
    <t>2020-11-19T11:00:00Z</t>
  </si>
  <si>
    <t>2020-11-19T11:05:35Z</t>
  </si>
  <si>
    <t>2020-11-19T06:54:25Z</t>
  </si>
  <si>
    <t>2020-11-19T13:00:00Z</t>
  </si>
  <si>
    <t>2020-11-19T12:45:53Z</t>
  </si>
  <si>
    <t>2020-11-19T09:14:07Z</t>
  </si>
  <si>
    <t>2020-11-19T13:11:42Z</t>
  </si>
  <si>
    <t>2020-11-19T08:48:18Z</t>
  </si>
  <si>
    <t>2020-11-19T12:34:44Z</t>
  </si>
  <si>
    <t>2020-11-19T09:25:16Z</t>
  </si>
  <si>
    <t>2020-11-19T12:54:54Z</t>
  </si>
  <si>
    <t>2020-11-19T09:05:06Z</t>
  </si>
  <si>
    <t>2020-11-19T12:30:00Z</t>
  </si>
  <si>
    <t>2020-11-19T12:40:00Z</t>
  </si>
  <si>
    <t>2020-11-19T09:20:00Z</t>
  </si>
  <si>
    <t>2020-11-19T13:02:44Z</t>
  </si>
  <si>
    <t>2020-11-19T08:57:16Z</t>
  </si>
  <si>
    <t>2020-11-19T13:22:06Z</t>
  </si>
  <si>
    <t>2020-11-19T08:37:54Z</t>
  </si>
  <si>
    <t>2020-11-19T13:15:00Z</t>
  </si>
  <si>
    <t>2020-11-19T08:45:00Z</t>
  </si>
  <si>
    <t>2020-11-19T13:18:28Z</t>
  </si>
  <si>
    <t>2020-11-19T08:41:32Z</t>
  </si>
  <si>
    <t>2020-11-19T12:33:06Z</t>
  </si>
  <si>
    <t>2020-11-19T09:26:54Z</t>
  </si>
  <si>
    <t>2020-11-19T12:41:53Z</t>
  </si>
  <si>
    <t>2020-11-19T09:18:07Z</t>
  </si>
  <si>
    <t>2020-11-19T12:50:12Z</t>
  </si>
  <si>
    <t>2020-11-19T09:09:48Z</t>
  </si>
  <si>
    <t>2020-11-19T13:05:35Z</t>
  </si>
  <si>
    <t>2020-11-19T08:54:25Z</t>
  </si>
  <si>
    <t>2020-11-19T12:36:26Z</t>
  </si>
  <si>
    <t>2020-11-19T09:23:34Z</t>
  </si>
  <si>
    <t>2020-11-19T12:48:00Z</t>
  </si>
  <si>
    <t>2020-11-19T09:12:00Z</t>
  </si>
  <si>
    <t>2020-11-19T12:34:17Z</t>
  </si>
  <si>
    <t>2020-11-19T07:25:43Z</t>
  </si>
  <si>
    <t>2020-11-19T12:38:11Z</t>
  </si>
  <si>
    <t>2020-11-19T09:21:49Z</t>
  </si>
  <si>
    <t>2020-11-19T12:25:57Z</t>
  </si>
  <si>
    <t>2020-11-19T07:34:03Z</t>
  </si>
  <si>
    <t>2020-11-19T13:25:57Z</t>
  </si>
  <si>
    <t>2020-11-19T08:34:03Z</t>
  </si>
  <si>
    <t>2020-11-19T13:48:45Z</t>
  </si>
  <si>
    <t>2020-11-19T08:11:15Z</t>
  </si>
  <si>
    <t>2020-11-19T14:00:00Z</t>
  </si>
  <si>
    <t>2020-11-19T13:45:53Z</t>
  </si>
  <si>
    <t>2020-11-19T10:14:07Z</t>
  </si>
  <si>
    <t>2020-11-19T14:05:35Z</t>
  </si>
  <si>
    <t>2020-11-19T09:54:25Z</t>
  </si>
  <si>
    <t>2020-11-19T14:11:42Z</t>
  </si>
  <si>
    <t>2020-11-19T09:48:18Z</t>
  </si>
  <si>
    <t>2020-11-19T13:30:00Z</t>
  </si>
  <si>
    <t>2020-11-19T13:45:00Z</t>
  </si>
  <si>
    <t>2020-11-19T06:15:00Z</t>
  </si>
  <si>
    <t>2020-11-19T19:15:00Z</t>
  </si>
  <si>
    <t>2020-11-19T14:45:00Z</t>
  </si>
  <si>
    <t>2020-11-19T14:18:28Z</t>
  </si>
  <si>
    <t>2020-11-19T09:41:32Z</t>
  </si>
  <si>
    <t>2020-11-19T13:52:30Z</t>
  </si>
  <si>
    <t>2020-11-19T10:07:30Z</t>
  </si>
  <si>
    <t>Little Ratting, one fortizar and one astrahus, one jump bridge</t>
  </si>
  <si>
    <t>Q-S7XD</t>
  </si>
  <si>
    <t>notes</t>
  </si>
  <si>
    <t>Active system ~50, industy? Astrahus, mining stations and industry stations.</t>
  </si>
  <si>
    <t>~4 people in system, nice ratting selection, astrahus, one jump bridge</t>
  </si>
  <si>
    <t>Ratting system, couple mining houses.</t>
  </si>
  <si>
    <t>Ratting System, one Astrahus</t>
  </si>
  <si>
    <t>Ratting System, 2 mining houses, 1 fortizar</t>
  </si>
  <si>
    <t>2020-11-19T15:00:00Z</t>
  </si>
  <si>
    <t>2020-11-19T14:34:44Z</t>
  </si>
  <si>
    <t>2020-11-19T11:25:16Z</t>
  </si>
  <si>
    <t>2020-11-19T14:45:53Z</t>
  </si>
  <si>
    <t>2020-11-19T11:14:07Z</t>
  </si>
  <si>
    <t>2020-11-19T15:11:42Z</t>
  </si>
  <si>
    <t>2020-11-19T10:48:18Z</t>
  </si>
  <si>
    <t>2020-11-19T15:02:44Z</t>
  </si>
  <si>
    <t>2020-11-19T10:57:16Z</t>
  </si>
  <si>
    <t>2020-11-19T14:30:00Z</t>
  </si>
  <si>
    <t>2020-11-19T14:33:06Z</t>
  </si>
  <si>
    <t>2020-11-19T11:26:54Z</t>
  </si>
  <si>
    <t>2020-11-19T14:27:42Z</t>
  </si>
  <si>
    <t>2020-11-19T07:32:18Z</t>
  </si>
  <si>
    <t>2020-11-19T14:25:57Z</t>
  </si>
  <si>
    <t>2020-11-19T09:34:03Z</t>
  </si>
  <si>
    <t>2020-11-19T14:48:45Z</t>
  </si>
  <si>
    <t>2020-11-19T09:11:15Z</t>
  </si>
  <si>
    <t>2020-11-19T14:12:51Z</t>
  </si>
  <si>
    <t>2020-11-19T07:47:09Z</t>
  </si>
  <si>
    <t>2020-11-19T14:54:12Z</t>
  </si>
  <si>
    <t>2020-11-19T09:05:48Z</t>
  </si>
  <si>
    <t>2020-11-19T14:38:49Z</t>
  </si>
  <si>
    <t>2020-11-19T09:21:11Z</t>
  </si>
  <si>
    <t>2020-11-19T14:34:17Z</t>
  </si>
  <si>
    <t>2020-11-19T12:00:00Z</t>
  </si>
  <si>
    <t>1 Fac. Fortizar, multiple mining houses, high ADM yet low activity (US TZ?)</t>
  </si>
  <si>
    <t xml:space="preserve">1 Fortizar, 2 mining houses, high ADM, ratting system, small mining, one drop bridge. </t>
  </si>
  <si>
    <t>1 KS, 1 Fortizar (maybe coming offline soon, name is "Move to KS"), Ratting System. Carrier in system.</t>
  </si>
  <si>
    <t>YHN-3k</t>
  </si>
  <si>
    <t>low ADM, some ratting, less mining. However, there are about 5 athanors. 1 fac. Fortizar, one jump bridge</t>
  </si>
  <si>
    <t>Ratting system, one fac. Fortizar. This has industry setup, Azbel, Athanors…</t>
  </si>
  <si>
    <t>Ratting, less mining, 5 athanors, one jump bridge</t>
  </si>
  <si>
    <t>Ratting system, fac. Fortizar, one jump bridge, high ADM, no one in system when visited.</t>
  </si>
  <si>
    <t>Ratting System, one fac. Fortizar, almost maxed military index.</t>
  </si>
  <si>
    <t>3 Mining houses, low ADM, not much here.</t>
  </si>
  <si>
    <t>minor ratting system, 5 athanors.</t>
  </si>
  <si>
    <t>Ratting and mining system, one fortizar, high ADM</t>
  </si>
  <si>
    <t>Active, High ADM, Ratting and Mining. Cyno was active when visted. Fortizar in system. One Jump Bridge</t>
  </si>
  <si>
    <t>Ratting System, one athanor.</t>
  </si>
  <si>
    <t>One tartara and one athanor, minor ratting.</t>
  </si>
  <si>
    <t>minor ratting system, one mining house.</t>
  </si>
  <si>
    <t>1 athanor, no ratting no mining.</t>
  </si>
  <si>
    <t>3 mining houses 1 fortizar minor ratting</t>
  </si>
  <si>
    <t>Med. Ratting, minor mining, 6 mining houses, 1 fortizar</t>
  </si>
  <si>
    <t>Med. Ratting, one jump bridge</t>
  </si>
  <si>
    <t>2 mining houses, no ratting or mining index.</t>
  </si>
  <si>
    <t>2 mining house, minor ratting and mining.</t>
  </si>
  <si>
    <t>1 fortizar, 1 tartara, few mining houses, High ratting and mining, see an orca and purpose and a lot of covetors on dscan.</t>
  </si>
  <si>
    <t>1 tartara, several mining houses, high ratting index, low mining index.</t>
  </si>
  <si>
    <t>2020-11-19T15:25:57Z</t>
  </si>
  <si>
    <t>2020-11-19T10:34:03Z</t>
  </si>
  <si>
    <t>2020-11-19T15:30:00Z</t>
  </si>
  <si>
    <t>2020-11-19T15:41:53Z</t>
  </si>
  <si>
    <t>2020-11-19T12:18:07Z</t>
  </si>
  <si>
    <t>2020-11-19T16:25:57Z</t>
  </si>
  <si>
    <t>2020-11-19T11:34:03Z</t>
  </si>
  <si>
    <t>2020-11-19T16:11:42Z</t>
  </si>
  <si>
    <t>2020-11-19T11:48:18Z</t>
  </si>
  <si>
    <t>2020-11-19T15:45:53Z</t>
  </si>
  <si>
    <t>2020-11-19T12:14:07Z</t>
  </si>
  <si>
    <t>2020-11-19T16:02:44Z</t>
  </si>
  <si>
    <t>2020-11-19T11:57:16Z</t>
  </si>
  <si>
    <t>2020-11-19T16:05:35Z</t>
  </si>
  <si>
    <t>2020-11-19T11:54:25Z</t>
  </si>
  <si>
    <t>2020-11-19T15:54:54Z</t>
  </si>
  <si>
    <t>2020-11-19T12:05:06Z</t>
  </si>
  <si>
    <t>2020-11-19T15:27:42Z</t>
  </si>
  <si>
    <t>2020-11-19T08:32:18Z</t>
  </si>
  <si>
    <t>2020-11-19T16:22:06Z</t>
  </si>
  <si>
    <t>2020-11-19T11:37:54Z</t>
  </si>
  <si>
    <t>2020-11-19T16:30:00Z</t>
  </si>
  <si>
    <t>2020-11-19T16:37:30Z</t>
  </si>
  <si>
    <t>2020-11-19T05:22:30Z</t>
  </si>
  <si>
    <t>2020-11-19T15:20:00Z</t>
  </si>
  <si>
    <t>2020-11-19T08:40:00Z</t>
  </si>
  <si>
    <t>2020-11-19T16:05:27Z</t>
  </si>
  <si>
    <t>2020-11-19T07:54:33Z</t>
  </si>
  <si>
    <t>avgADM</t>
  </si>
  <si>
    <t>avgJump</t>
  </si>
  <si>
    <t>avgNK</t>
  </si>
  <si>
    <t>avgPK</t>
  </si>
  <si>
    <t>avgSK</t>
  </si>
  <si>
    <t>2020-11-19T16:48:45Z</t>
  </si>
  <si>
    <t>2020-11-19T11:11:15Z</t>
  </si>
  <si>
    <t>2020-11-20T02:00:00Z</t>
  </si>
  <si>
    <t>Catch AVG</t>
  </si>
  <si>
    <t>Average of Catch stats</t>
  </si>
  <si>
    <t>Lowest ADM</t>
  </si>
  <si>
    <t>Highest ADM</t>
  </si>
  <si>
    <t>Highest Ratting Kills</t>
  </si>
  <si>
    <t>Highest Jumps</t>
  </si>
  <si>
    <t>Bottom 10% below Jump Average. Highlighted means there is a JB.</t>
  </si>
  <si>
    <t>Bottom 10% below ADM Average Systems. Highlighted means there is a JB.</t>
  </si>
  <si>
    <t>avgA stand</t>
  </si>
  <si>
    <t>avgJ stand</t>
  </si>
  <si>
    <t>avgNK stand</t>
  </si>
  <si>
    <t>avgPK stand</t>
  </si>
  <si>
    <t>avgSK stand</t>
  </si>
  <si>
    <t>Potiental targets based on the below constraints:</t>
  </si>
  <si>
    <t>Low ADM</t>
  </si>
  <si>
    <t>(I forgot to document where there were Customs offices)</t>
  </si>
  <si>
    <t>Low Jumps</t>
  </si>
  <si>
    <t>Low ship kills</t>
  </si>
  <si>
    <t>Jump Bridge +2</t>
  </si>
  <si>
    <t>2020-11-19T21:25:57Z</t>
  </si>
  <si>
    <t>2020-11-19T16:34:03Z</t>
  </si>
  <si>
    <t>2020-11-20T00:27:42Z</t>
  </si>
  <si>
    <t>2020-11-19T17:32:18Z</t>
  </si>
  <si>
    <t>2020-11-19T18:54:12Z</t>
  </si>
  <si>
    <t>2020-11-19T13:05:48Z</t>
  </si>
  <si>
    <t>2020-11-19T17:30:00Z</t>
  </si>
  <si>
    <t>2020-11-19T19:43:51Z</t>
  </si>
  <si>
    <t>2020-11-19T16:16:09Z</t>
  </si>
  <si>
    <t>2020-11-19T18:41:53Z</t>
  </si>
  <si>
    <t>2020-11-19T15:18:07Z</t>
  </si>
  <si>
    <t>2020-11-19T17:34:44Z</t>
  </si>
  <si>
    <t>2020-11-19T14:25:16Z</t>
  </si>
  <si>
    <t>2020-11-19T18:11:42Z</t>
  </si>
  <si>
    <t>2020-11-19T13:48:18Z</t>
  </si>
  <si>
    <t>2020-11-19T18:00:00Z</t>
  </si>
  <si>
    <t>2020-11-19T18:33:06Z</t>
  </si>
  <si>
    <t>2020-11-19T15:26:54Z</t>
  </si>
  <si>
    <t>2020-11-19T17:33:06Z</t>
  </si>
  <si>
    <t>2020-11-19T14:26:54Z</t>
  </si>
  <si>
    <t>2020-11-19T20:00:00Z</t>
  </si>
  <si>
    <t>2020-11-19T18:48:45Z</t>
  </si>
  <si>
    <t>2020-11-19T13:11:15Z</t>
  </si>
  <si>
    <t>2020-11-19T20:25:57Z</t>
  </si>
  <si>
    <t>2020-11-19T15:34:03Z</t>
  </si>
  <si>
    <t>2020-11-19T19:30:00Z</t>
  </si>
  <si>
    <t>2020-11-19T19:34:44Z</t>
  </si>
  <si>
    <t>2020-11-19T16:25:16Z</t>
  </si>
  <si>
    <t>2020-11-19T17:27:42Z</t>
  </si>
  <si>
    <t>2020-11-19T10:32:18Z</t>
  </si>
  <si>
    <t>2020-11-19T18:30:00Z</t>
  </si>
  <si>
    <t>2020-11-19T19:33:06Z</t>
  </si>
  <si>
    <t>2020-11-19T16:26:54Z</t>
  </si>
  <si>
    <t>2020-11-19T19:00:00Z</t>
  </si>
  <si>
    <t>2020-11-19T20:11:42Z</t>
  </si>
  <si>
    <t>2020-11-19T15:48:18Z</t>
  </si>
  <si>
    <t>2020-11-19T18:45:53Z</t>
  </si>
  <si>
    <t>2020-11-19T15:14:07Z</t>
  </si>
  <si>
    <t>2020-11-19T17:50:12Z</t>
  </si>
  <si>
    <t>2020-11-19T14:09:48Z</t>
  </si>
  <si>
    <t>2020-11-19T19:45:53Z</t>
  </si>
  <si>
    <t>2020-11-19T16:14:07Z</t>
  </si>
  <si>
    <t>2020-11-19T18:34:44Z</t>
  </si>
  <si>
    <t>2020-11-19T15:25:16Z</t>
  </si>
  <si>
    <t>2020-11-19T19:11:42Z</t>
  </si>
  <si>
    <t>2020-11-19T14:48:18Z</t>
  </si>
  <si>
    <t>2020-11-19T18:54:54Z</t>
  </si>
  <si>
    <t>2020-11-19T15:05:06Z</t>
  </si>
  <si>
    <t>2020-11-19T19:25:57Z</t>
  </si>
  <si>
    <t>2020-11-19T14:34:03Z</t>
  </si>
  <si>
    <t>2020-11-19T19:48:45Z</t>
  </si>
  <si>
    <t>2020-11-19T14:11:15Z</t>
  </si>
  <si>
    <t>2020-11-19T19:05:35Z</t>
  </si>
  <si>
    <t>2020-11-19T14:54:25Z</t>
  </si>
  <si>
    <t>2020-11-19T19:50:12Z</t>
  </si>
  <si>
    <t>2020-11-19T16:09:48Z</t>
  </si>
  <si>
    <t>2020-11-19T19:57:23Z</t>
  </si>
  <si>
    <t>2020-11-19T16:02:37Z</t>
  </si>
  <si>
    <t>2020-11-19T20:05:35Z</t>
  </si>
  <si>
    <t>2020-11-19T15:54:25Z</t>
  </si>
  <si>
    <t>2020-11-19T18:02:44Z</t>
  </si>
  <si>
    <t>2020-11-19T13:57:16Z</t>
  </si>
  <si>
    <t>2020-11-19T19:27:42Z</t>
  </si>
  <si>
    <t>2020-11-19T12:32:18Z</t>
  </si>
  <si>
    <t>2020-11-19T18:25:57Z</t>
  </si>
  <si>
    <t>2020-11-19T13:34:03Z</t>
  </si>
  <si>
    <t>2020-11-19T20:15:00Z</t>
  </si>
  <si>
    <t>2020-11-19T15:45:00Z</t>
  </si>
  <si>
    <t>2020-11-19T18:50:12Z</t>
  </si>
  <si>
    <t>2020-11-19T15:09:48Z</t>
  </si>
  <si>
    <t>2020-11-19T17:54:54Z</t>
  </si>
  <si>
    <t>2020-11-19T14:05:06Z</t>
  </si>
  <si>
    <t>2020-11-19T19:54:54Z</t>
  </si>
  <si>
    <t>2020-11-19T16:05:06Z</t>
  </si>
  <si>
    <t>2020-11-19T20:22:06Z</t>
  </si>
  <si>
    <t>2020-11-19T15:37:54Z</t>
  </si>
  <si>
    <t>2020-11-19T20:02:44Z</t>
  </si>
  <si>
    <t>2020-11-19T15:57:16Z</t>
  </si>
  <si>
    <t>2020-11-19T19:48:00Z</t>
  </si>
  <si>
    <t>2020-11-19T16:12:00Z</t>
  </si>
  <si>
    <t>2020-11-19T18:05:35Z</t>
  </si>
  <si>
    <t>2020-11-19T13:54:25Z</t>
  </si>
  <si>
    <t>2020-11-19T19:34:17Z</t>
  </si>
  <si>
    <t>2020-11-19T14:25:43Z</t>
  </si>
  <si>
    <t>2020-11-19T19:38:11Z</t>
  </si>
  <si>
    <t>2020-11-19T16:21:49Z</t>
  </si>
  <si>
    <t>2020-11-19T17:38:11Z</t>
  </si>
  <si>
    <t>2020-11-19T14:21:49Z</t>
  </si>
  <si>
    <t>2020-11-19T19:18:28Z</t>
  </si>
  <si>
    <t>2020-11-19T14:41:32Z</t>
  </si>
  <si>
    <t>2020-11-19T19:41:53Z</t>
  </si>
  <si>
    <t>2020-11-19T16:18:07Z</t>
  </si>
  <si>
    <t>2020-11-19T19:54:12Z</t>
  </si>
  <si>
    <t>2020-11-19T14:05:48Z</t>
  </si>
  <si>
    <t>2020-11-19T19:37:30Z</t>
  </si>
  <si>
    <t>2020-11-19T08:22:30Z</t>
  </si>
  <si>
    <t>2020-11-19T17:37:30Z</t>
  </si>
  <si>
    <t>2020-11-19T06:22:30Z</t>
  </si>
  <si>
    <t>2020-11-19T05:20:00Z</t>
  </si>
  <si>
    <t>2020-11-18T22:40:00Z</t>
  </si>
  <si>
    <t>2020-11-19T20:30:00Z</t>
  </si>
  <si>
    <t>2020-11-19T21:00:00Z</t>
  </si>
  <si>
    <t>2020-11-19T17:00:00Z</t>
  </si>
  <si>
    <t>2020-11-19T21:11:42Z</t>
  </si>
  <si>
    <t>2020-11-19T16:48:18Z</t>
  </si>
  <si>
    <t>2020-11-19T20:45:53Z</t>
  </si>
  <si>
    <t>2020-11-19T17:14:07Z</t>
  </si>
  <si>
    <t>2020-11-19T20:34:44Z</t>
  </si>
  <si>
    <t>2020-11-19T17:25:16Z</t>
  </si>
  <si>
    <t>2020-11-19T20:54:54Z</t>
  </si>
  <si>
    <t>2020-11-19T17:05:06Z</t>
  </si>
  <si>
    <t>2020-11-19T20:41:53Z</t>
  </si>
  <si>
    <t>2020-11-19T17:18:07Z</t>
  </si>
  <si>
    <t>2020-11-19T21:27:42Z</t>
  </si>
  <si>
    <t>2020-11-19T14:32:18Z</t>
  </si>
  <si>
    <t>2020-11-19T21:30:00Z</t>
  </si>
  <si>
    <t>2020-11-19T21:34:44Z</t>
  </si>
  <si>
    <t>2020-11-19T18:25:16Z</t>
  </si>
  <si>
    <t>2020-11-19T21:33:06Z</t>
  </si>
  <si>
    <t>2020-11-19T18:26:54Z</t>
  </si>
  <si>
    <t>2020-11-19T20:27:42Z</t>
  </si>
  <si>
    <t>2020-11-19T13:32:18Z</t>
  </si>
  <si>
    <t>2020-11-19T20:48:45Z</t>
  </si>
  <si>
    <t>2020-11-19T15:11:15Z</t>
  </si>
  <si>
    <t>2020-11-19T21:05:35Z</t>
  </si>
  <si>
    <t>2020-11-19T16:54:25Z</t>
  </si>
  <si>
    <t>2020-11-19T20:33:06Z</t>
  </si>
  <si>
    <t>2020-11-19T17:26:54Z</t>
  </si>
  <si>
    <t>2020-11-19T21:15:00Z</t>
  </si>
  <si>
    <t>2020-11-19T16:45:00Z</t>
  </si>
  <si>
    <t>2020-11-19T21:02:44Z</t>
  </si>
  <si>
    <t>2020-11-19T16:57:16Z</t>
  </si>
  <si>
    <t>2020-11-19T20:38:11Z</t>
  </si>
  <si>
    <t>2020-11-19T17:21:49Z</t>
  </si>
  <si>
    <t>2020-11-19T21:18:28Z</t>
  </si>
  <si>
    <t>2020-11-19T16:41:32Z</t>
  </si>
  <si>
    <t>2020-11-19T21:34:17Z</t>
  </si>
  <si>
    <t>2020-11-19T16:25:43Z</t>
  </si>
  <si>
    <t>2020-11-19T21:12:51Z</t>
  </si>
  <si>
    <t>2020-11-19T14:47:09Z</t>
  </si>
  <si>
    <t>2020-11-19T20:34:17Z</t>
  </si>
  <si>
    <t>2020-11-19T15:25:43Z</t>
  </si>
  <si>
    <t>2020-11-19T21:36:26Z</t>
  </si>
  <si>
    <t>2020-11-19T18:23:34Z</t>
  </si>
  <si>
    <t>2020-11-19T20:38:49Z</t>
  </si>
  <si>
    <t>2020-11-19T15:21:11Z</t>
  </si>
  <si>
    <t>2020-11-19T03:52:30Z</t>
  </si>
  <si>
    <t>2020-11-19T00:07:30Z</t>
  </si>
  <si>
    <t>Allied</t>
  </si>
  <si>
    <t>"Test Alliance Please Ignore"</t>
  </si>
  <si>
    <t>"TEST"</t>
  </si>
  <si>
    <t>"498125261"</t>
  </si>
  <si>
    <t>"0"</t>
  </si>
  <si>
    <t>"The Watchmen."</t>
  </si>
  <si>
    <t>"TW"</t>
  </si>
  <si>
    <t>"99001099"</t>
  </si>
  <si>
    <t>"99004116"</t>
  </si>
  <si>
    <t>"99003214"</t>
  </si>
  <si>
    <t>"99002367"</t>
  </si>
  <si>
    <t>"99007289"</t>
  </si>
  <si>
    <t>"99010428"</t>
  </si>
  <si>
    <t>"99006069"</t>
  </si>
  <si>
    <t>"99001657"</t>
  </si>
  <si>
    <t>"W4RP"</t>
  </si>
  <si>
    <t>"BRAVE"</t>
  </si>
  <si>
    <t>"IOU"</t>
  </si>
  <si>
    <t>"FEDUP"</t>
  </si>
  <si>
    <t>"REQ."</t>
  </si>
  <si>
    <t>"TIKLE"</t>
  </si>
  <si>
    <t>"R-R"</t>
  </si>
  <si>
    <t>"Warped Intentions"</t>
  </si>
  <si>
    <t>"Brave Collective"</t>
  </si>
  <si>
    <t>"Evictus."</t>
  </si>
  <si>
    <t>"Federation Uprising"</t>
  </si>
  <si>
    <t>"Eternal Requiem"</t>
  </si>
  <si>
    <t>"Tactical Supremacy"</t>
  </si>
  <si>
    <t>"Rezeda Regnum"</t>
  </si>
  <si>
    <t>"The Initiative."</t>
  </si>
  <si>
    <t>"INIT."</t>
  </si>
  <si>
    <t>"1"</t>
  </si>
  <si>
    <t>"CONDI"</t>
  </si>
  <si>
    <t>"1354830081"</t>
  </si>
  <si>
    <t>"FRT"</t>
  </si>
  <si>
    <t>"99003581"</t>
  </si>
  <si>
    <t>"AARP"</t>
  </si>
  <si>
    <t>"The Army of Mango Alliance"</t>
  </si>
  <si>
    <t>"AOM"</t>
  </si>
  <si>
    <t>"99009082"</t>
  </si>
  <si>
    <t>"Already Replaced."</t>
  </si>
  <si>
    <t>"99008809"</t>
  </si>
  <si>
    <t>"Invidia Gloriae Comes"</t>
  </si>
  <si>
    <t>"IGC"</t>
  </si>
  <si>
    <t>"99003995"</t>
  </si>
  <si>
    <t>"Fraternity."</t>
  </si>
  <si>
    <t>"Goonswarm Federation"</t>
  </si>
  <si>
    <t>"1900696668"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</si>
</sst>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right"/>
    </xf>
    <xf numFmtId="22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2" fontId="0" fillId="0" borderId="0" xfId="0" applyNumberFormat="1"/>
    <xf numFmtId="0" fontId="0" fillId="3" borderId="0" xfId="0" applyFill="1"/>
    <xf numFmtId="0" fontId="0" fillId="0" borderId="0" xfId="0" applyAlignment="1">
      <alignment vertical="center" wrapText="1"/>
    </xf>
    <xf numFmtId="0" fontId="0" fillId="0" borderId="0" xfId="0" quotePrefix="1"/>
  </cellXfs>
  <cellStyles count="1">
    <cellStyle name="Normal" xfId="0" builtinId="0"/>
  </cellStyles>
  <dxfs count="33">
    <dxf>
      <numFmt numFmtId="164" formatCode="m/d/yy\ h:mm;@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285750</xdr:colOff>
      <xdr:row>37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4DDD9D-3A98-4F63-8E4E-90B4D4BA2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39350" cy="710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CD6DBA35-B7C9-4EA1-9451-FD3A39EB794D}" autoFormatId="16" applyNumberFormats="0" applyBorderFormats="0" applyFontFormats="0" applyPatternFormats="0" applyAlignmentFormats="0" applyWidthHeightFormats="0">
  <queryTableRefresh nextId="9">
    <queryTableFields count="7">
      <queryTableField id="1" name="alliance_id" tableColumnId="1"/>
      <queryTableField id="2" name="solar_system_id" tableColumnId="2"/>
      <queryTableField id="3" name="structure_id" tableColumnId="3"/>
      <queryTableField id="4" name="structure_type_id" tableColumnId="4"/>
      <queryTableField id="5" name="vulnerability_occupancy_level" tableColumnId="5"/>
      <queryTableField id="6" name="vulnerable_end_time" tableColumnId="6"/>
      <queryTableField id="7" name="vulnerable_start_tim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BAFCED51-61B2-4575-AA69-DFF8D6DECB16}" autoFormatId="16" applyNumberFormats="0" applyBorderFormats="0" applyFontFormats="0" applyPatternFormats="0" applyAlignmentFormats="0" applyWidthHeightFormats="0">
  <queryTableRefresh nextId="3">
    <queryTableFields count="2">
      <queryTableField id="1" name="ship_jumps" tableColumnId="1"/>
      <queryTableField id="2" name="system_id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73582492-438D-46DC-9554-F4F725ADA42F}" autoFormatId="16" applyNumberFormats="0" applyBorderFormats="0" applyFontFormats="0" applyPatternFormats="0" applyAlignmentFormats="0" applyWidthHeightFormats="0">
  <queryTableRefresh nextId="5">
    <queryTableFields count="4">
      <queryTableField id="1" name="npc_kills" tableColumnId="1"/>
      <queryTableField id="2" name="pod_kills" tableColumnId="2"/>
      <queryTableField id="3" name="ship_kills" tableColumnId="3"/>
      <queryTableField id="4" name="system_id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A4EE2F9-A233-4449-A0A0-982FDB67D155}" autoFormatId="16" applyNumberFormats="0" applyBorderFormats="0" applyFontFormats="0" applyPatternFormats="0" applyAlignmentFormats="0" applyWidthHeightFormats="0">
  <queryTableRefresh nextId="18" unboundColumnsRight="7">
    <queryTableFields count="11">
      <queryTableField id="5" name="constellationID" tableColumnId="5"/>
      <queryTableField id="6" name="constellationName" tableColumnId="6"/>
      <queryTableField id="4" name="systemID" tableColumnId="4"/>
      <queryTableField id="7" name="systemName" tableColumnId="7"/>
      <queryTableField id="10" dataBound="0" tableColumnId="8"/>
      <queryTableField id="12" dataBound="0" tableColumnId="10"/>
      <queryTableField id="13" dataBound="0" tableColumnId="11"/>
      <queryTableField id="14" dataBound="0" tableColumnId="12"/>
      <queryTableField id="15" dataBound="0" tableColumnId="13"/>
      <queryTableField id="16" dataBound="0" tableColumnId="14"/>
      <queryTableField id="17" dataBound="0" tableColumnId="1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AA6239-9566-4E33-8131-609996EBF8C2}" name="Table1" displayName="Table1" ref="A1:L54" totalsRowCount="1">
  <autoFilter ref="A1:L53" xr:uid="{F17D3916-3989-45F3-BBA6-43313B8F68E0}"/>
  <sortState xmlns:xlrd2="http://schemas.microsoft.com/office/spreadsheetml/2017/richdata2" ref="A2:L53">
    <sortCondition ref="D1:D53"/>
  </sortState>
  <tableColumns count="12">
    <tableColumn id="1" xr3:uid="{AEB90135-1C09-451A-AD1D-8D044FAB0435}" name="systemName" totalsRowLabel="Catch AVG"/>
    <tableColumn id="2" xr3:uid="{08974885-5564-4537-A075-995A2861C6F1}" name="notes" totalsRowLabel="Average of Catch stats"/>
    <tableColumn id="3" xr3:uid="{24F0CFB0-E2E9-4B93-86C3-0A311E2E2E2F}" name="avgADM" totalsRowFunction="average" dataDxfId="32" totalsRowDxfId="31">
      <calculatedColumnFormula>AVERAGEIFS(History[ADM],History[systemName],Table1[[#This Row],[systemName]])</calculatedColumnFormula>
    </tableColumn>
    <tableColumn id="4" xr3:uid="{8B433E04-C50B-43D0-B46D-9F70CE7FA13E}" name="avgA stand" totalsRowFunction="average" dataDxfId="30" totalsRowDxfId="29">
      <calculatedColumnFormula>STANDARDIZE(Table1[[#This Row],[avgADM]],AVERAGE(History[ADM]),'Historical Data'!$M$2)</calculatedColumnFormula>
    </tableColumn>
    <tableColumn id="5" xr3:uid="{9A18C415-78DD-4C27-A5E6-353551EE3220}" name="avgJump" totalsRowFunction="average" dataDxfId="28" totalsRowDxfId="27">
      <calculatedColumnFormula>AVERAGEIFS(History[Jumps(1h)],History[systemName],Table1[[#This Row],[systemName]])</calculatedColumnFormula>
    </tableColumn>
    <tableColumn id="6" xr3:uid="{02943AA1-4BCB-4EC0-ADBF-06F3E3629B2E}" name="avgJ stand" totalsRowFunction="average" dataDxfId="26" totalsRowDxfId="25">
      <calculatedColumnFormula>STANDARDIZE(Table1[[#This Row],[avgJump]],AVERAGE(History[Jumps(1h)]),'Historical Data'!$N$2)</calculatedColumnFormula>
    </tableColumn>
    <tableColumn id="7" xr3:uid="{22AB1F53-3013-49CF-80A2-3465A5AED3D2}" name="avgNK" totalsRowFunction="average" dataDxfId="24" totalsRowDxfId="23">
      <calculatedColumnFormula>AVERAGEIFS(History[NPC Kills (1h)],History[systemName],Table1[[#This Row],[systemName]])</calculatedColumnFormula>
    </tableColumn>
    <tableColumn id="8" xr3:uid="{C4AC2EF3-D502-46A7-AB34-E31160832AC2}" name="avgNK stand" totalsRowFunction="average" dataDxfId="22" totalsRowDxfId="21">
      <calculatedColumnFormula>STANDARDIZE(Table1[[#This Row],[avgNK]],AVERAGE(History[NPC Kills (1h)]),'Historical Data'!$O$2)</calculatedColumnFormula>
    </tableColumn>
    <tableColumn id="9" xr3:uid="{14170C4F-9167-4752-840C-04554F3670F7}" name="avgPK" totalsRowFunction="average" dataDxfId="20" totalsRowDxfId="19">
      <calculatedColumnFormula>AVERAGEIFS(History[Pod Kills (1h)],History[systemName],Table1[[#This Row],[systemName]])</calculatedColumnFormula>
    </tableColumn>
    <tableColumn id="10" xr3:uid="{285B194F-070C-4603-8F63-23059B15BE31}" name="avgPK stand" totalsRowFunction="average" dataDxfId="18" totalsRowDxfId="17">
      <calculatedColumnFormula>STANDARDIZE(Table1[[#This Row],[avgPK]],AVERAGE(History[Pod Kills (1h)]),'Historical Data'!$P$2)</calculatedColumnFormula>
    </tableColumn>
    <tableColumn id="11" xr3:uid="{D9EDE1FF-E8BB-41E5-A24A-D588B04829C3}" name="avgSK" totalsRowFunction="average" dataDxfId="16" totalsRowDxfId="15">
      <calculatedColumnFormula>AVERAGEIFS(History[Ship Kills (1h)],History[systemName],Table1[[#This Row],[systemName]])</calculatedColumnFormula>
    </tableColumn>
    <tableColumn id="12" xr3:uid="{8181BA3F-317E-417B-9E2C-ABC3A938629E}" name="avgSK stand" totalsRowFunction="average" dataDxfId="14" totalsRowDxfId="13">
      <calculatedColumnFormula>STANDARDIZE(Table1[[#This Row],[avgSK]],AVERAGE(History[Ship Kills (1h)]),'Historical Data'!$Q$2)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FF4E3F5-48E9-4D5A-A7F8-62F46C6041B2}" name="jbTable" displayName="jbTable" ref="A1:C11" totalsRowShown="0">
  <autoFilter ref="A1:C11" xr:uid="{D1977466-2300-4FC3-A716-672B9204F423}"/>
  <tableColumns count="3">
    <tableColumn id="1" xr3:uid="{8059CEFD-BBD1-4C11-A3CF-28D48807A382}" name="Location1"/>
    <tableColumn id="2" xr3:uid="{5A8EB8F7-4DCB-490A-B55A-7BD96520393D}" name="Location2"/>
    <tableColumn id="3" xr3:uid="{A0F51800-EB87-46FE-8789-DA8179D9EC1E}" name="Own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1BF4CD-CCC6-4F9E-B0A9-6D320F1E1AB0}" name="sovereignty" displayName="sovereignty" ref="A1:G2544" tableType="queryTable" totalsRowShown="0">
  <autoFilter ref="A1:G2544" xr:uid="{9016DA2D-43DC-44BF-B8C7-D05B36A843B0}"/>
  <tableColumns count="7">
    <tableColumn id="1" xr3:uid="{1E561455-237D-4B6D-B584-220636CCF893}" uniqueName="1" name="alliance_id" queryTableFieldId="1"/>
    <tableColumn id="2" xr3:uid="{AA4AF6D1-D0FF-4EF6-B3AF-21CEA3F2BA33}" uniqueName="2" name="solar_system_id" queryTableFieldId="2"/>
    <tableColumn id="3" xr3:uid="{5047A98C-B1DB-4E6E-A6C4-838F8559C305}" uniqueName="3" name="structure_id" queryTableFieldId="3"/>
    <tableColumn id="4" xr3:uid="{9429229A-C8FD-4306-A63F-C97C0FBB5A90}" uniqueName="4" name="structure_type_id" queryTableFieldId="4"/>
    <tableColumn id="5" xr3:uid="{1E6E842B-F217-4E7F-9276-B3C46092E3D4}" uniqueName="5" name="vulnerability_occupancy_level" queryTableFieldId="5"/>
    <tableColumn id="6" xr3:uid="{24D85487-689E-4C66-9C5F-84CCE2B33780}" uniqueName="6" name="vulnerable_end_time" queryTableFieldId="6"/>
    <tableColumn id="7" xr3:uid="{0B1E25F8-1642-4DD9-AFF0-44EEDF06D1EC}" uniqueName="7" name="vulnerable_start_time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50D8C39-1E7C-46A6-8CCE-0700E0886B6E}" name="jumps1" displayName="jumps_1" ref="A1:B5020" tableType="queryTable" totalsRowShown="0">
  <autoFilter ref="A1:B5020" xr:uid="{0919C0C0-D186-4B7C-9AFD-C2925C98432E}"/>
  <tableColumns count="2">
    <tableColumn id="1" xr3:uid="{FDE0D89B-D904-4182-9D62-C1FE2359BE86}" uniqueName="1" name="ship_jumps" queryTableFieldId="1"/>
    <tableColumn id="2" xr3:uid="{251F1992-8871-483A-A09D-3C43CAEE7A22}" uniqueName="2" name="system_id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D7B443-E2C3-40D2-9FD3-BFF5E7D29F43}" name="kills" displayName="kills" ref="A1:D2962" tableType="queryTable" totalsRowShown="0">
  <autoFilter ref="A1:D2962" xr:uid="{D53C2309-12FE-41B2-AE58-1B641837DAF5}"/>
  <tableColumns count="4">
    <tableColumn id="1" xr3:uid="{FE4A5CA1-180F-4670-8CE7-20AB9E3CA04A}" uniqueName="1" name="npc_kills" queryTableFieldId="1"/>
    <tableColumn id="2" xr3:uid="{1A294FC7-4A19-4BE6-8CEE-C441EF80F0A1}" uniqueName="2" name="pod_kills" queryTableFieldId="2"/>
    <tableColumn id="3" xr3:uid="{8BE5FDF7-5A98-470E-A789-BDD7BF1FE3BB}" uniqueName="3" name="ship_kills" queryTableFieldId="3"/>
    <tableColumn id="4" xr3:uid="{BAD73450-F4EE-4B4E-A733-15201D37BEB8}" uniqueName="4" name="system_id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BDC926-E18F-423F-9691-53455C6E136C}" name="constellation" displayName="constellation" ref="A1:K109" tableType="queryTable" totalsRowShown="0">
  <autoFilter ref="A1:K109" xr:uid="{D349C491-07B4-453C-84A5-0DAC112D45C1}"/>
  <tableColumns count="11">
    <tableColumn id="5" xr3:uid="{EC836422-5854-48EB-B871-8F07C9866C3A}" uniqueName="5" name="constellationID" queryTableFieldId="5"/>
    <tableColumn id="6" xr3:uid="{AD49D0F9-6ED2-4CA6-A8D4-3AFEF9F1D16F}" uniqueName="6" name="constellationName" queryTableFieldId="6"/>
    <tableColumn id="4" xr3:uid="{E28A7507-EB2C-407D-988B-D67107C17D3B}" uniqueName="4" name="systemID" queryTableFieldId="4"/>
    <tableColumn id="7" xr3:uid="{81A2BB8F-84A5-448E-9D4D-B5D533FC2C9F}" uniqueName="7" name="systemName" queryTableFieldId="7"/>
    <tableColumn id="8" xr3:uid="{7BB2B74B-7100-4F15-98E3-296FB2543FD2}" uniqueName="8" name="Sov" queryTableFieldId="10" dataDxfId="11">
      <calculatedColumnFormula>INDEX(alliance[Ticker],MATCH(INDEX(sovereignty[alliance_id],MATCH(constellation[[#This Row],[systemID]],sovereignty[solar_system_id],0)),alliance[ID],0))</calculatedColumnFormula>
    </tableColumn>
    <tableColumn id="10" xr3:uid="{9A4A09ED-5DD1-4D30-B244-476CA010883A}" uniqueName="10" name="ADM" queryTableFieldId="12" dataDxfId="10">
      <calculatedColumnFormula>INDEX(sovereignty[vulnerability_occupancy_level],MATCH(constellation[[#This Row],[systemID]],sovereignty[solar_system_id],0))</calculatedColumnFormula>
    </tableColumn>
    <tableColumn id="11" xr3:uid="{11FBE4FE-DB6F-4CAC-B060-226B5FDF73EB}" uniqueName="11" name="Jumps(1h)" queryTableFieldId="13" dataDxfId="9">
      <calculatedColumnFormula>INDEX(jumps_1[ship_jumps],MATCH(constellation[[#This Row],[systemID]],sovereignty[solar_system_id],0))</calculatedColumnFormula>
    </tableColumn>
    <tableColumn id="12" xr3:uid="{F00D8409-B88E-4EC4-B57C-63F16E772EC3}" uniqueName="12" name="NPC Kills (1h)" queryTableFieldId="14" dataDxfId="8">
      <calculatedColumnFormula>IFERROR(INDEX(kills[npc_kills],MATCH(constellation[[#This Row],[systemID]],kills[system_id],0)),0)</calculatedColumnFormula>
    </tableColumn>
    <tableColumn id="13" xr3:uid="{28A39C4E-C7C8-416F-ACD3-CC90D01E5CDD}" uniqueName="13" name="Pod Kills (1h)" queryTableFieldId="15" dataDxfId="7">
      <calculatedColumnFormula>IFERROR(INDEX(kills[pod_kills],MATCH(constellation[[#This Row],[systemID]],kills[system_id],0)),0)</calculatedColumnFormula>
    </tableColumn>
    <tableColumn id="14" xr3:uid="{46D8D78F-B12A-4DA2-B1EB-F011A81D97B3}" uniqueName="14" name="Ship Kills (1h)" queryTableFieldId="16" dataDxfId="6">
      <calculatedColumnFormula>IFERROR(INDEX(kills[ship_kills],MATCH(constellation[[#This Row],[systemID]],kills[system_id],0)),0)</calculatedColumnFormula>
    </tableColumn>
    <tableColumn id="15" xr3:uid="{98445B18-4793-459F-9FDF-CD93E067D7E0}" uniqueName="15" name="timestamp" queryTableFieldId="17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F458AE7-7818-4AF7-B331-F058B3C426AF}" name="History" displayName="History" ref="A1:J2377" totalsRowShown="0" headerRowDxfId="4" headerRowBorderDxfId="3" tableBorderDxfId="2" totalsRowBorderDxfId="1" dataCellStyle="Normal">
  <autoFilter ref="A1:J2377" xr:uid="{1A5385DA-83E3-4AED-AA5D-BCDA28EBB720}"/>
  <tableColumns count="10">
    <tableColumn id="1" xr3:uid="{28FDD0A7-532C-4892-A354-07007EB3B186}" name="constellationName" dataCellStyle="Normal"/>
    <tableColumn id="2" xr3:uid="{67237FC8-26A7-4FE9-8881-3137B92B14E0}" name="systemID" dataCellStyle="Normal"/>
    <tableColumn id="3" xr3:uid="{73B54319-6767-4AFF-A2A2-3AA3AEABDD9E}" name="systemName" dataCellStyle="Normal"/>
    <tableColumn id="4" xr3:uid="{89C0BA95-5DE8-4F19-BAC2-9D085E64CAAB}" name="Sov" dataCellStyle="Normal"/>
    <tableColumn id="5" xr3:uid="{232205E6-6056-493B-B9C1-2BBCDDF65EB2}" name="ADM" dataCellStyle="Normal"/>
    <tableColumn id="6" xr3:uid="{D01AD875-3F6A-4C56-B9F4-8D92BB768379}" name="Jumps(1h)" dataCellStyle="Normal"/>
    <tableColumn id="7" xr3:uid="{6F525882-00FB-41BF-BFAC-3BC1FE333B96}" name="NPC Kills (1h)" dataCellStyle="Normal"/>
    <tableColumn id="8" xr3:uid="{563758B0-3320-472D-99C5-5AB49B552496}" name="Pod Kills (1h)" dataCellStyle="Normal"/>
    <tableColumn id="9" xr3:uid="{479F724C-B316-468D-A180-31C47214060C}" name="Ship Kills (1h)" dataCellStyle="Normal"/>
    <tableColumn id="10" xr3:uid="{EFA72F05-5B98-4038-BC49-8DDE56E44281}" name="timestamp" dataDxfId="0" dataCellStyle="Norm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AEC682-F3EA-44AE-9C61-E11FA5AC0337}" name="alliance" displayName="alliance" ref="A1:D16" totalsRowShown="0">
  <autoFilter ref="A1:D16" xr:uid="{26D6C650-DFC9-4E2D-8854-529AA22AEDD7}"/>
  <tableColumns count="4">
    <tableColumn id="1" xr3:uid="{189DBCF6-2091-4CDA-8D3F-9A0AE2C3C631}" name="Long"/>
    <tableColumn id="2" xr3:uid="{62314FD6-9C7E-4617-8EF9-AF2E82C626E6}" name="Ticker"/>
    <tableColumn id="3" xr3:uid="{C98C44BB-2AEC-4E74-880E-CC3E566F2110}" name="ID"/>
    <tableColumn id="4" xr3:uid="{1FC3F2F3-8D15-4086-BAD7-B898E6D6BEBA}" name="Alli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27F5-3AED-4673-9499-F6552309E799}">
  <dimension ref="A1:W25"/>
  <sheetViews>
    <sheetView workbookViewId="0">
      <selection sqref="A1:X25"/>
    </sheetView>
  </sheetViews>
  <sheetFormatPr defaultRowHeight="15" x14ac:dyDescent="0.25"/>
  <sheetData>
    <row r="1" spans="1:19" x14ac:dyDescent="0.25">
      <c r="A1" t="s">
        <v>782</v>
      </c>
      <c r="M1" t="s">
        <v>777</v>
      </c>
      <c r="S1" t="s">
        <v>790</v>
      </c>
    </row>
    <row r="2" spans="1:19" x14ac:dyDescent="0.25">
      <c r="B2" t="s">
        <v>143</v>
      </c>
      <c r="M2" t="s">
        <v>143</v>
      </c>
      <c r="N2">
        <v>1</v>
      </c>
    </row>
    <row r="3" spans="1:19" x14ac:dyDescent="0.25">
      <c r="B3" t="s">
        <v>7</v>
      </c>
    </row>
    <row r="4" spans="1:19" x14ac:dyDescent="0.25">
      <c r="B4" s="10" t="s">
        <v>35</v>
      </c>
      <c r="E4" s="11"/>
      <c r="F4" s="11"/>
      <c r="G4" s="11"/>
      <c r="H4" s="11"/>
      <c r="I4" s="11"/>
      <c r="J4" s="11"/>
      <c r="M4" t="s">
        <v>778</v>
      </c>
    </row>
    <row r="5" spans="1:19" x14ac:dyDescent="0.25">
      <c r="B5" s="10" t="s">
        <v>36</v>
      </c>
      <c r="E5" s="11"/>
      <c r="F5" s="11"/>
      <c r="G5" s="11"/>
      <c r="H5" s="11"/>
      <c r="I5" s="11"/>
      <c r="J5" s="11"/>
      <c r="M5" t="s">
        <v>90</v>
      </c>
      <c r="N5">
        <v>6</v>
      </c>
    </row>
    <row r="6" spans="1:19" x14ac:dyDescent="0.25">
      <c r="E6" s="11"/>
      <c r="F6" s="11"/>
      <c r="G6" s="11"/>
      <c r="H6" s="11"/>
      <c r="I6" s="11"/>
      <c r="J6" s="11"/>
      <c r="M6" t="s">
        <v>95</v>
      </c>
      <c r="N6">
        <v>6</v>
      </c>
    </row>
    <row r="7" spans="1:19" x14ac:dyDescent="0.25">
      <c r="A7" t="s">
        <v>781</v>
      </c>
      <c r="E7" s="11"/>
      <c r="F7" s="11"/>
      <c r="G7" s="11"/>
      <c r="H7" s="11"/>
      <c r="I7" s="11"/>
      <c r="J7" s="11"/>
      <c r="M7" t="s">
        <v>113</v>
      </c>
      <c r="N7">
        <v>6</v>
      </c>
    </row>
    <row r="8" spans="1:19" x14ac:dyDescent="0.25">
      <c r="B8" t="s">
        <v>7</v>
      </c>
      <c r="E8" s="11"/>
      <c r="F8" s="11"/>
      <c r="G8" s="11"/>
      <c r="H8" s="11"/>
      <c r="I8" s="11"/>
      <c r="J8" s="11"/>
    </row>
    <row r="9" spans="1:19" x14ac:dyDescent="0.25">
      <c r="B9" t="s">
        <v>121</v>
      </c>
      <c r="E9" s="11"/>
      <c r="F9" s="11"/>
      <c r="G9" s="11"/>
      <c r="H9" s="11"/>
      <c r="I9" s="11"/>
      <c r="J9" s="11"/>
      <c r="M9" t="s">
        <v>779</v>
      </c>
    </row>
    <row r="10" spans="1:19" x14ac:dyDescent="0.25">
      <c r="B10" s="10" t="s">
        <v>109</v>
      </c>
      <c r="E10" s="11"/>
      <c r="F10" s="11"/>
      <c r="G10" s="11"/>
      <c r="H10" s="11"/>
      <c r="I10" s="11"/>
      <c r="J10" s="11"/>
      <c r="M10" t="s">
        <v>119</v>
      </c>
      <c r="N10">
        <v>585.9</v>
      </c>
    </row>
    <row r="11" spans="1:19" x14ac:dyDescent="0.25">
      <c r="B11" s="10" t="s">
        <v>35</v>
      </c>
      <c r="E11" s="11"/>
      <c r="F11" s="11"/>
      <c r="G11" s="11"/>
      <c r="H11" s="11"/>
      <c r="I11" s="11"/>
      <c r="J11" s="11"/>
    </row>
    <row r="12" spans="1:19" x14ac:dyDescent="0.25">
      <c r="B12" t="s">
        <v>3</v>
      </c>
      <c r="E12" s="11"/>
      <c r="F12" s="11"/>
      <c r="G12" s="11"/>
      <c r="H12" s="11"/>
      <c r="I12" s="11"/>
      <c r="J12" s="11"/>
      <c r="M12" t="s">
        <v>780</v>
      </c>
    </row>
    <row r="13" spans="1:19" x14ac:dyDescent="0.25">
      <c r="B13" t="s">
        <v>76</v>
      </c>
      <c r="E13" s="11"/>
      <c r="F13" s="11"/>
      <c r="G13" s="11"/>
      <c r="H13" s="11"/>
      <c r="I13" s="11"/>
      <c r="J13" s="11"/>
      <c r="M13" t="s">
        <v>95</v>
      </c>
      <c r="N13">
        <v>225.71</v>
      </c>
    </row>
    <row r="14" spans="1:19" x14ac:dyDescent="0.25">
      <c r="E14" s="11"/>
      <c r="F14" s="11"/>
      <c r="G14" s="11"/>
      <c r="H14" s="11"/>
      <c r="I14" s="11"/>
      <c r="J14" s="11"/>
    </row>
    <row r="15" spans="1:19" x14ac:dyDescent="0.25">
      <c r="A15" t="s">
        <v>788</v>
      </c>
      <c r="E15" s="11"/>
      <c r="F15" s="11"/>
      <c r="G15" s="11"/>
      <c r="H15" s="11"/>
      <c r="I15" s="11"/>
      <c r="J15" s="11"/>
    </row>
    <row r="16" spans="1:19" x14ac:dyDescent="0.25">
      <c r="B16" t="s">
        <v>789</v>
      </c>
    </row>
    <row r="17" spans="2:23" x14ac:dyDescent="0.25">
      <c r="B17" t="s">
        <v>791</v>
      </c>
    </row>
    <row r="18" spans="2:23" x14ac:dyDescent="0.25">
      <c r="B18" t="s">
        <v>792</v>
      </c>
    </row>
    <row r="19" spans="2:23" x14ac:dyDescent="0.25">
      <c r="C19" t="s">
        <v>143</v>
      </c>
    </row>
    <row r="20" spans="2:23" x14ac:dyDescent="0.25">
      <c r="C20" t="s">
        <v>7</v>
      </c>
      <c r="M20" s="11"/>
    </row>
    <row r="21" spans="2:23" x14ac:dyDescent="0.25">
      <c r="C21" t="s">
        <v>31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x14ac:dyDescent="0.25">
      <c r="B22" t="s">
        <v>789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x14ac:dyDescent="0.25">
      <c r="B23" t="s">
        <v>793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x14ac:dyDescent="0.25">
      <c r="B24" t="s">
        <v>791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x14ac:dyDescent="0.25">
      <c r="C25" t="s">
        <v>142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D8760-BD12-4C12-B6FB-9F3827ECF33A}">
  <dimension ref="A1:F16"/>
  <sheetViews>
    <sheetView tabSelected="1" workbookViewId="0">
      <selection activeCell="J20" sqref="J20"/>
    </sheetView>
  </sheetViews>
  <sheetFormatPr defaultRowHeight="15" x14ac:dyDescent="0.25"/>
  <cols>
    <col min="1" max="1" width="25.140625" bestFit="1" customWidth="1"/>
    <col min="3" max="3" width="15.140625" customWidth="1"/>
  </cols>
  <sheetData>
    <row r="1" spans="1:6" x14ac:dyDescent="0.25">
      <c r="A1" t="s">
        <v>24</v>
      </c>
      <c r="B1" t="s">
        <v>27</v>
      </c>
      <c r="C1" t="s">
        <v>21</v>
      </c>
      <c r="D1" t="s">
        <v>942</v>
      </c>
    </row>
    <row r="2" spans="1:6" x14ac:dyDescent="0.25">
      <c r="A2" t="s">
        <v>943</v>
      </c>
      <c r="B2" t="s">
        <v>944</v>
      </c>
      <c r="C2" t="s">
        <v>945</v>
      </c>
      <c r="D2" t="s">
        <v>946</v>
      </c>
      <c r="F2" t="str">
        <f>"insert into allioint values ("&amp;alliance[[#This Row],[Long]]&amp;" , "&amp;alliance[[#This Row],[Ticker]]&amp;" , "&amp;alliance[[#This Row],[ID]]&amp;" , "&amp;alliance[[#This Row],[Allied]]&amp;");"</f>
        <v>insert into allioint values ("Test Alliance Please Ignore" , "TEST" , "498125261" , "0");</v>
      </c>
    </row>
    <row r="3" spans="1:6" x14ac:dyDescent="0.25">
      <c r="A3" t="s">
        <v>947</v>
      </c>
      <c r="B3" t="s">
        <v>948</v>
      </c>
      <c r="C3" t="s">
        <v>949</v>
      </c>
      <c r="D3" t="s">
        <v>946</v>
      </c>
      <c r="F3" t="str">
        <f>"insert into allioint values ("&amp;alliance[[#This Row],[Long]]&amp;" , "&amp;alliance[[#This Row],[Ticker]]&amp;" , "&amp;alliance[[#This Row],[ID]]&amp;" , "&amp;alliance[[#This Row],[Allied]]&amp;");"</f>
        <v>insert into allioint values ("The Watchmen." , "TW" , "99001099" , "0");</v>
      </c>
    </row>
    <row r="4" spans="1:6" x14ac:dyDescent="0.25">
      <c r="A4" t="s">
        <v>964</v>
      </c>
      <c r="B4" t="s">
        <v>957</v>
      </c>
      <c r="C4" t="s">
        <v>950</v>
      </c>
      <c r="D4" s="12" t="s">
        <v>946</v>
      </c>
      <c r="F4" t="str">
        <f>"insert into allioint values ("&amp;alliance[[#This Row],[Long]]&amp;" , "&amp;alliance[[#This Row],[Ticker]]&amp;" , "&amp;alliance[[#This Row],[ID]]&amp;" , "&amp;alliance[[#This Row],[Allied]]&amp;");"</f>
        <v>insert into allioint values ("Warped Intentions" , "W4RP" , "99004116" , "0");</v>
      </c>
    </row>
    <row r="5" spans="1:6" x14ac:dyDescent="0.25">
      <c r="A5" t="s">
        <v>965</v>
      </c>
      <c r="B5" t="s">
        <v>958</v>
      </c>
      <c r="C5" t="s">
        <v>951</v>
      </c>
      <c r="D5" t="s">
        <v>946</v>
      </c>
      <c r="F5" t="str">
        <f>"insert into allioint values ("&amp;alliance[[#This Row],[Long]]&amp;" , "&amp;alliance[[#This Row],[Ticker]]&amp;" , "&amp;alliance[[#This Row],[ID]]&amp;" , "&amp;alliance[[#This Row],[Allied]]&amp;");"</f>
        <v>insert into allioint values ("Brave Collective" , "BRAVE" , "99003214" , "0");</v>
      </c>
    </row>
    <row r="6" spans="1:6" x14ac:dyDescent="0.25">
      <c r="A6" t="s">
        <v>966</v>
      </c>
      <c r="B6" t="s">
        <v>959</v>
      </c>
      <c r="C6" t="s">
        <v>952</v>
      </c>
      <c r="D6" t="s">
        <v>946</v>
      </c>
      <c r="F6" t="str">
        <f>"insert into allioint values ("&amp;alliance[[#This Row],[Long]]&amp;" , "&amp;alliance[[#This Row],[Ticker]]&amp;" , "&amp;alliance[[#This Row],[ID]]&amp;" , "&amp;alliance[[#This Row],[Allied]]&amp;");"</f>
        <v>insert into allioint values ("Evictus." , "IOU" , "99002367" , "0");</v>
      </c>
    </row>
    <row r="7" spans="1:6" x14ac:dyDescent="0.25">
      <c r="A7" t="s">
        <v>967</v>
      </c>
      <c r="B7" t="s">
        <v>960</v>
      </c>
      <c r="C7" t="s">
        <v>953</v>
      </c>
      <c r="D7" s="12" t="s">
        <v>946</v>
      </c>
      <c r="F7" t="str">
        <f>"insert into allioint values ("&amp;alliance[[#This Row],[Long]]&amp;" , "&amp;alliance[[#This Row],[Ticker]]&amp;" , "&amp;alliance[[#This Row],[ID]]&amp;" , "&amp;alliance[[#This Row],[Allied]]&amp;");"</f>
        <v>insert into allioint values ("Federation Uprising" , "FEDUP" , "99007289" , "0");</v>
      </c>
    </row>
    <row r="8" spans="1:6" x14ac:dyDescent="0.25">
      <c r="A8" t="s">
        <v>968</v>
      </c>
      <c r="B8" t="s">
        <v>961</v>
      </c>
      <c r="C8" t="s">
        <v>954</v>
      </c>
      <c r="D8" t="s">
        <v>946</v>
      </c>
      <c r="F8" t="str">
        <f>"insert into allioint values ("&amp;alliance[[#This Row],[Long]]&amp;" , "&amp;alliance[[#This Row],[Ticker]]&amp;" , "&amp;alliance[[#This Row],[ID]]&amp;" , "&amp;alliance[[#This Row],[Allied]]&amp;");"</f>
        <v>insert into allioint values ("Eternal Requiem" , "REQ." , "99010428" , "0");</v>
      </c>
    </row>
    <row r="9" spans="1:6" x14ac:dyDescent="0.25">
      <c r="A9" t="s">
        <v>969</v>
      </c>
      <c r="B9" t="s">
        <v>962</v>
      </c>
      <c r="C9" t="s">
        <v>955</v>
      </c>
      <c r="D9" t="s">
        <v>946</v>
      </c>
      <c r="F9" t="str">
        <f>"insert into allioint values ("&amp;alliance[[#This Row],[Long]]&amp;" , "&amp;alliance[[#This Row],[Ticker]]&amp;" , "&amp;alliance[[#This Row],[ID]]&amp;" , "&amp;alliance[[#This Row],[Allied]]&amp;");"</f>
        <v>insert into allioint values ("Tactical Supremacy" , "TIKLE" , "99006069" , "0");</v>
      </c>
    </row>
    <row r="10" spans="1:6" x14ac:dyDescent="0.25">
      <c r="A10" t="s">
        <v>970</v>
      </c>
      <c r="B10" t="s">
        <v>963</v>
      </c>
      <c r="C10" t="s">
        <v>956</v>
      </c>
      <c r="D10" s="12" t="s">
        <v>946</v>
      </c>
      <c r="F10" t="str">
        <f>"insert into allioint values ("&amp;alliance[[#This Row],[Long]]&amp;" , "&amp;alliance[[#This Row],[Ticker]]&amp;" , "&amp;alliance[[#This Row],[ID]]&amp;" , "&amp;alliance[[#This Row],[Allied]]&amp;");"</f>
        <v>insert into allioint values ("Rezeda Regnum" , "R-R" , "99001657" , "0");</v>
      </c>
    </row>
    <row r="11" spans="1:6" x14ac:dyDescent="0.25">
      <c r="A11" t="s">
        <v>971</v>
      </c>
      <c r="B11" t="s">
        <v>972</v>
      </c>
      <c r="C11" t="s">
        <v>989</v>
      </c>
      <c r="D11" t="s">
        <v>973</v>
      </c>
      <c r="F11" t="str">
        <f>"insert into allioint values ("&amp;alliance[[#This Row],[Long]]&amp;" , "&amp;alliance[[#This Row],[Ticker]]&amp;" , "&amp;alliance[[#This Row],[ID]]&amp;" , "&amp;alliance[[#This Row],[Allied]]&amp;");"</f>
        <v>insert into allioint values ("The Initiative." , "INIT." , "1900696668" , "1");</v>
      </c>
    </row>
    <row r="12" spans="1:6" x14ac:dyDescent="0.25">
      <c r="A12" t="s">
        <v>988</v>
      </c>
      <c r="B12" t="s">
        <v>974</v>
      </c>
      <c r="C12" t="s">
        <v>975</v>
      </c>
      <c r="D12" t="s">
        <v>973</v>
      </c>
      <c r="F12" t="str">
        <f>"insert into allioint values ("&amp;alliance[[#This Row],[Long]]&amp;" , "&amp;alliance[[#This Row],[Ticker]]&amp;" , "&amp;alliance[[#This Row],[ID]]&amp;" , "&amp;alliance[[#This Row],[Allied]]&amp;");"</f>
        <v>insert into allioint values ("Goonswarm Federation" , "CONDI" , "1354830081" , "1");</v>
      </c>
    </row>
    <row r="13" spans="1:6" x14ac:dyDescent="0.25">
      <c r="A13" t="s">
        <v>987</v>
      </c>
      <c r="B13" t="s">
        <v>976</v>
      </c>
      <c r="C13" t="s">
        <v>977</v>
      </c>
      <c r="D13" t="s">
        <v>946</v>
      </c>
      <c r="F13" t="str">
        <f>"insert into allioint values ("&amp;alliance[[#This Row],[Long]]&amp;" , "&amp;alliance[[#This Row],[Ticker]]&amp;" , "&amp;alliance[[#This Row],[ID]]&amp;" , "&amp;alliance[[#This Row],[Allied]]&amp;");"</f>
        <v>insert into allioint values ("Fraternity." , "FRT" , "99003581" , "0");</v>
      </c>
    </row>
    <row r="14" spans="1:6" x14ac:dyDescent="0.25">
      <c r="A14" t="s">
        <v>982</v>
      </c>
      <c r="B14" t="s">
        <v>978</v>
      </c>
      <c r="C14" t="s">
        <v>983</v>
      </c>
      <c r="D14" t="s">
        <v>946</v>
      </c>
      <c r="F14" t="str">
        <f>"insert into allioint values ("&amp;alliance[[#This Row],[Long]]&amp;" , "&amp;alliance[[#This Row],[Ticker]]&amp;" , "&amp;alliance[[#This Row],[ID]]&amp;" , "&amp;alliance[[#This Row],[Allied]]&amp;");"</f>
        <v>insert into allioint values ("Already Replaced." , "AARP" , "99008809" , "0");</v>
      </c>
    </row>
    <row r="15" spans="1:6" x14ac:dyDescent="0.25">
      <c r="A15" t="s">
        <v>979</v>
      </c>
      <c r="B15" t="s">
        <v>980</v>
      </c>
      <c r="C15" t="s">
        <v>981</v>
      </c>
      <c r="D15" t="s">
        <v>946</v>
      </c>
      <c r="F15" t="str">
        <f>"insert into allioint values ("&amp;alliance[[#This Row],[Long]]&amp;" , "&amp;alliance[[#This Row],[Ticker]]&amp;" , "&amp;alliance[[#This Row],[ID]]&amp;" , "&amp;alliance[[#This Row],[Allied]]&amp;");"</f>
        <v>insert into allioint values ("The Army of Mango Alliance" , "AOM" , "99009082" , "0");</v>
      </c>
    </row>
    <row r="16" spans="1:6" x14ac:dyDescent="0.25">
      <c r="A16" t="s">
        <v>984</v>
      </c>
      <c r="B16" t="s">
        <v>985</v>
      </c>
      <c r="C16" t="s">
        <v>986</v>
      </c>
      <c r="D16" t="s">
        <v>946</v>
      </c>
      <c r="F16" t="str">
        <f>"insert into allioint values ("&amp;alliance[[#This Row],[Long]]&amp;" , "&amp;alliance[[#This Row],[Ticker]]&amp;" , "&amp;alliance[[#This Row],[ID]]&amp;" , "&amp;alliance[[#This Row],[Allied]]&amp;");"</f>
        <v>insert into allioint values ("Invidia Gloriae Comes" , "IGC" , "99003995" , "0");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9BBC-3307-4053-ADEC-5F96DB4741C8}">
  <dimension ref="A1:L54"/>
  <sheetViews>
    <sheetView workbookViewId="0">
      <selection activeCell="A16" sqref="A16"/>
    </sheetView>
  </sheetViews>
  <sheetFormatPr defaultRowHeight="15" x14ac:dyDescent="0.25"/>
  <cols>
    <col min="1" max="1" width="14.7109375" customWidth="1"/>
    <col min="2" max="2" width="109.140625" bestFit="1" customWidth="1"/>
    <col min="3" max="3" width="10.7109375" bestFit="1" customWidth="1"/>
    <col min="4" max="4" width="11.140625" bestFit="1" customWidth="1"/>
    <col min="5" max="5" width="11" bestFit="1" customWidth="1"/>
    <col min="6" max="6" width="10.5703125" bestFit="1" customWidth="1"/>
    <col min="7" max="7" width="8.85546875" bestFit="1" customWidth="1"/>
    <col min="8" max="8" width="12.42578125" bestFit="1" customWidth="1"/>
    <col min="9" max="9" width="8.5703125" bestFit="1" customWidth="1"/>
    <col min="10" max="10" width="12.140625" bestFit="1" customWidth="1"/>
    <col min="11" max="11" width="8.42578125" bestFit="1" customWidth="1"/>
    <col min="12" max="12" width="12" bestFit="1" customWidth="1"/>
  </cols>
  <sheetData>
    <row r="1" spans="1:12" x14ac:dyDescent="0.25">
      <c r="A1" t="s">
        <v>141</v>
      </c>
      <c r="B1" t="s">
        <v>683</v>
      </c>
      <c r="C1" t="s">
        <v>767</v>
      </c>
      <c r="D1" t="s">
        <v>783</v>
      </c>
      <c r="E1" t="s">
        <v>768</v>
      </c>
      <c r="F1" t="s">
        <v>784</v>
      </c>
      <c r="G1" t="s">
        <v>769</v>
      </c>
      <c r="H1" t="s">
        <v>785</v>
      </c>
      <c r="I1" t="s">
        <v>770</v>
      </c>
      <c r="J1" t="s">
        <v>786</v>
      </c>
      <c r="K1" t="s">
        <v>771</v>
      </c>
      <c r="L1" t="s">
        <v>787</v>
      </c>
    </row>
    <row r="2" spans="1:12" x14ac:dyDescent="0.25">
      <c r="A2" t="s">
        <v>143</v>
      </c>
      <c r="B2" t="s">
        <v>181</v>
      </c>
      <c r="C2" s="9">
        <f>AVERAGEIFS(History[ADM],History[systemName],Table1[[#This Row],[systemName]])</f>
        <v>1</v>
      </c>
      <c r="D2" s="9">
        <f>STANDARDIZE(Table1[[#This Row],[avgADM]],AVERAGE(History[ADM]),'Historical Data'!$M$2)</f>
        <v>-1.6925601623433597</v>
      </c>
      <c r="E2" s="9">
        <f>AVERAGEIFS(History[Jumps(1h)],History[systemName],Table1[[#This Row],[systemName]])</f>
        <v>29.727272727272727</v>
      </c>
      <c r="F2" s="9">
        <f>STANDARDIZE(Table1[[#This Row],[avgJump]],AVERAGE(History[Jumps(1h)]),'Historical Data'!$N$2)</f>
        <v>-6.7375645531560974E-2</v>
      </c>
      <c r="G2" s="9">
        <f>AVERAGEIFS(History[NPC Kills (1h)],History[systemName],Table1[[#This Row],[systemName]])</f>
        <v>0</v>
      </c>
      <c r="H2" s="9">
        <f>STANDARDIZE(Table1[[#This Row],[avgNK]],AVERAGE(History[NPC Kills (1h)]),'Historical Data'!$O$2)</f>
        <v>-0.33790682147386897</v>
      </c>
      <c r="I2" s="9">
        <f>AVERAGEIFS(History[Pod Kills (1h)],History[systemName],Table1[[#This Row],[systemName]])</f>
        <v>0</v>
      </c>
      <c r="J2" s="9">
        <f>STANDARDIZE(Table1[[#This Row],[avgPK]],AVERAGE(History[Pod Kills (1h)]),'Historical Data'!$P$2)</f>
        <v>-0.15854761066910883</v>
      </c>
      <c r="K2" s="9">
        <f>AVERAGEIFS(History[Ship Kills (1h)],History[systemName],Table1[[#This Row],[systemName]])</f>
        <v>0</v>
      </c>
      <c r="L2" s="9">
        <f>STANDARDIZE(Table1[[#This Row],[avgSK]],AVERAGE(History[Ship Kills (1h)]),'Historical Data'!$Q$2)</f>
        <v>-0.19049402183111272</v>
      </c>
    </row>
    <row r="3" spans="1:12" x14ac:dyDescent="0.25">
      <c r="A3" t="s">
        <v>7</v>
      </c>
      <c r="B3" t="s">
        <v>168</v>
      </c>
      <c r="C3" s="9">
        <f>AVERAGEIFS(History[ADM],History[systemName],Table1[[#This Row],[systemName]])</f>
        <v>2</v>
      </c>
      <c r="D3" s="9">
        <f>STANDARDIZE(Table1[[#This Row],[avgADM]],AVERAGE(History[ADM]),'Historical Data'!$M$2)</f>
        <v>-0.9088208916605176</v>
      </c>
      <c r="E3" s="9">
        <f>AVERAGEIFS(History[Jumps(1h)],History[systemName],Table1[[#This Row],[systemName]])</f>
        <v>8.5</v>
      </c>
      <c r="F3" s="9">
        <f>STANDARDIZE(Table1[[#This Row],[avgJump]],AVERAGE(History[Jumps(1h)]),'Historical Data'!$N$2)</f>
        <v>-0.21773662155057907</v>
      </c>
      <c r="G3" s="9">
        <f>AVERAGEIFS(History[NPC Kills (1h)],History[systemName],Table1[[#This Row],[systemName]])</f>
        <v>14.363636363636363</v>
      </c>
      <c r="H3" s="9">
        <f>STANDARDIZE(Table1[[#This Row],[avgNK]],AVERAGE(History[NPC Kills (1h)]),'Historical Data'!$O$2)</f>
        <v>-0.21076426669822787</v>
      </c>
      <c r="I3" s="9">
        <f>AVERAGEIFS(History[Pod Kills (1h)],History[systemName],Table1[[#This Row],[systemName]])</f>
        <v>9.0909090909090912E-2</v>
      </c>
      <c r="J3" s="9">
        <f>STANDARDIZE(Table1[[#This Row],[avgPK]],AVERAGE(History[Pod Kills (1h)]),'Historical Data'!$P$2)</f>
        <v>9.3263300393593516E-3</v>
      </c>
      <c r="K3" s="9">
        <f>AVERAGEIFS(History[Ship Kills (1h)],History[systemName],Table1[[#This Row],[systemName]])</f>
        <v>4.5454545454545456E-2</v>
      </c>
      <c r="L3" s="9">
        <f>STANDARDIZE(Table1[[#This Row],[avgSK]],AVERAGE(History[Ship Kills (1h)]),'Historical Data'!$Q$2)</f>
        <v>-0.1271913930380045</v>
      </c>
    </row>
    <row r="4" spans="1:12" x14ac:dyDescent="0.25">
      <c r="A4" t="s">
        <v>35</v>
      </c>
      <c r="B4" t="s">
        <v>681</v>
      </c>
      <c r="C4" s="9">
        <f>AVERAGEIFS(History[ADM],History[systemName],Table1[[#This Row],[systemName]])</f>
        <v>2</v>
      </c>
      <c r="D4" s="9">
        <f>STANDARDIZE(Table1[[#This Row],[avgADM]],AVERAGE(History[ADM]),'Historical Data'!$M$2)</f>
        <v>-0.9088208916605176</v>
      </c>
      <c r="E4" s="9">
        <f>AVERAGEIFS(History[Jumps(1h)],History[systemName],Table1[[#This Row],[systemName]])</f>
        <v>15.272727272727273</v>
      </c>
      <c r="F4" s="9">
        <f>STANDARDIZE(Table1[[#This Row],[avgJump]],AVERAGE(History[Jumps(1h)]),'Historical Data'!$N$2)</f>
        <v>-0.16976277695350478</v>
      </c>
      <c r="G4" s="9">
        <f>AVERAGEIFS(History[NPC Kills (1h)],History[systemName],Table1[[#This Row],[systemName]])</f>
        <v>0.13636363636363635</v>
      </c>
      <c r="H4" s="9">
        <f>STANDARDIZE(Table1[[#This Row],[avgNK]],AVERAGE(History[NPC Kills (1h)]),'Historical Data'!$O$2)</f>
        <v>-0.33669977190321421</v>
      </c>
      <c r="I4" s="9">
        <f>AVERAGEIFS(History[Pod Kills (1h)],History[systemName],Table1[[#This Row],[systemName]])</f>
        <v>0.77272727272727271</v>
      </c>
      <c r="J4" s="9">
        <f>STANDARDIZE(Table1[[#This Row],[avgPK]],AVERAGE(History[Pod Kills (1h)]),'Historical Data'!$P$2)</f>
        <v>1.2683808853528706</v>
      </c>
      <c r="K4" s="9">
        <f>AVERAGEIFS(History[Ship Kills (1h)],History[systemName],Table1[[#This Row],[systemName]])</f>
        <v>1.2727272727272727</v>
      </c>
      <c r="L4" s="9">
        <f>STANDARDIZE(Table1[[#This Row],[avgSK]],AVERAGE(History[Ship Kills (1h)]),'Historical Data'!$Q$2)</f>
        <v>1.5819795843759175</v>
      </c>
    </row>
    <row r="5" spans="1:12" x14ac:dyDescent="0.25">
      <c r="A5" t="s">
        <v>36</v>
      </c>
      <c r="B5" t="s">
        <v>178</v>
      </c>
      <c r="C5" s="9">
        <f>AVERAGEIFS(History[ADM],History[systemName],Table1[[#This Row],[systemName]])</f>
        <v>2</v>
      </c>
      <c r="D5" s="9">
        <f>STANDARDIZE(Table1[[#This Row],[avgADM]],AVERAGE(History[ADM]),'Historical Data'!$M$2)</f>
        <v>-0.9088208916605176</v>
      </c>
      <c r="E5" s="9">
        <f>AVERAGEIFS(History[Jumps(1h)],History[systemName],Table1[[#This Row],[systemName]])</f>
        <v>20.681818181818183</v>
      </c>
      <c r="F5" s="9">
        <f>STANDARDIZE(Table1[[#This Row],[avgJump]],AVERAGE(History[Jumps(1h)]),'Historical Data'!$N$2)</f>
        <v>-0.13144809569812327</v>
      </c>
      <c r="G5" s="9">
        <f>AVERAGEIFS(History[NPC Kills (1h)],History[systemName],Table1[[#This Row],[systemName]])</f>
        <v>2.9090909090909092</v>
      </c>
      <c r="H5" s="9">
        <f>STANDARDIZE(Table1[[#This Row],[avgNK]],AVERAGE(History[NPC Kills (1h)]),'Historical Data'!$O$2)</f>
        <v>-0.31215643063323284</v>
      </c>
      <c r="I5" s="9">
        <f>AVERAGEIFS(History[Pod Kills (1h)],History[systemName],Table1[[#This Row],[systemName]])</f>
        <v>0.77272727272727271</v>
      </c>
      <c r="J5" s="9">
        <f>STANDARDIZE(Table1[[#This Row],[avgPK]],AVERAGE(History[Pod Kills (1h)]),'Historical Data'!$P$2)</f>
        <v>1.2683808853528706</v>
      </c>
      <c r="K5" s="9">
        <f>AVERAGEIFS(History[Ship Kills (1h)],History[systemName],Table1[[#This Row],[systemName]])</f>
        <v>1.1363636363636365</v>
      </c>
      <c r="L5" s="9">
        <f>STANDARDIZE(Table1[[#This Row],[avgSK]],AVERAGE(History[Ship Kills (1h)]),'Historical Data'!$Q$2)</f>
        <v>1.392071697996593</v>
      </c>
    </row>
    <row r="6" spans="1:12" x14ac:dyDescent="0.25">
      <c r="A6" t="s">
        <v>31</v>
      </c>
      <c r="B6" t="s">
        <v>179</v>
      </c>
      <c r="C6" s="9">
        <f>AVERAGEIFS(History[ADM],History[systemName],Table1[[#This Row],[systemName]])</f>
        <v>2</v>
      </c>
      <c r="D6" s="9">
        <f>STANDARDIZE(Table1[[#This Row],[avgADM]],AVERAGE(History[ADM]),'Historical Data'!$M$2)</f>
        <v>-0.9088208916605176</v>
      </c>
      <c r="E6" s="9">
        <f>AVERAGEIFS(History[Jumps(1h)],History[systemName],Table1[[#This Row],[systemName]])</f>
        <v>24.272727272727273</v>
      </c>
      <c r="F6" s="9">
        <f>STANDARDIZE(Table1[[#This Row],[avgJump]],AVERAGE(History[Jumps(1h)]),'Historical Data'!$N$2)</f>
        <v>-0.10601229889833222</v>
      </c>
      <c r="G6" s="9">
        <f>AVERAGEIFS(History[NPC Kills (1h)],History[systemName],Table1[[#This Row],[systemName]])</f>
        <v>0.13636363636363635</v>
      </c>
      <c r="H6" s="9">
        <f>STANDARDIZE(Table1[[#This Row],[avgNK]],AVERAGE(History[NPC Kills (1h)]),'Historical Data'!$O$2)</f>
        <v>-0.33669977190321421</v>
      </c>
      <c r="I6" s="9">
        <f>AVERAGEIFS(History[Pod Kills (1h)],History[systemName],Table1[[#This Row],[systemName]])</f>
        <v>0.27272727272727271</v>
      </c>
      <c r="J6" s="9">
        <f>STANDARDIZE(Table1[[#This Row],[avgPK]],AVERAGE(History[Pod Kills (1h)]),'Historical Data'!$P$2)</f>
        <v>0.34507421145629569</v>
      </c>
      <c r="K6" s="9">
        <f>AVERAGEIFS(History[Ship Kills (1h)],History[systemName],Table1[[#This Row],[systemName]])</f>
        <v>0.27272727272727271</v>
      </c>
      <c r="L6" s="9">
        <f>STANDARDIZE(Table1[[#This Row],[avgSK]],AVERAGE(History[Ship Kills (1h)]),'Historical Data'!$Q$2)</f>
        <v>0.18932175092753661</v>
      </c>
    </row>
    <row r="7" spans="1:12" x14ac:dyDescent="0.25">
      <c r="A7" t="s">
        <v>32</v>
      </c>
      <c r="B7" t="s">
        <v>184</v>
      </c>
      <c r="C7" s="9">
        <f>AVERAGEIFS(History[ADM],History[systemName],Table1[[#This Row],[systemName]])</f>
        <v>2</v>
      </c>
      <c r="D7" s="9">
        <f>STANDARDIZE(Table1[[#This Row],[avgADM]],AVERAGE(History[ADM]),'Historical Data'!$M$2)</f>
        <v>-0.9088208916605176</v>
      </c>
      <c r="E7" s="9">
        <f>AVERAGEIFS(History[Jumps(1h)],History[systemName],Table1[[#This Row],[systemName]])</f>
        <v>33.363636363636367</v>
      </c>
      <c r="F7" s="9">
        <f>STANDARDIZE(Table1[[#This Row],[avgJump]],AVERAGE(History[Jumps(1h)]),'Historical Data'!$N$2)</f>
        <v>-4.1617876620380113E-2</v>
      </c>
      <c r="G7" s="9">
        <f>AVERAGEIFS(History[NPC Kills (1h)],History[systemName],Table1[[#This Row],[systemName]])</f>
        <v>0.45454545454545453</v>
      </c>
      <c r="H7" s="9">
        <f>STANDARDIZE(Table1[[#This Row],[avgNK]],AVERAGE(History[NPC Kills (1h)]),'Historical Data'!$O$2)</f>
        <v>-0.3338833229050196</v>
      </c>
      <c r="I7" s="9">
        <f>AVERAGEIFS(History[Pod Kills (1h)],History[systemName],Table1[[#This Row],[systemName]])</f>
        <v>0.22727272727272727</v>
      </c>
      <c r="J7" s="9">
        <f>STANDARDIZE(Table1[[#This Row],[avgPK]],AVERAGE(History[Pod Kills (1h)]),'Historical Data'!$P$2)</f>
        <v>0.2611372411020616</v>
      </c>
      <c r="K7" s="9">
        <f>AVERAGEIFS(History[Ship Kills (1h)],History[systemName],Table1[[#This Row],[systemName]])</f>
        <v>0.31818181818181818</v>
      </c>
      <c r="L7" s="9">
        <f>STANDARDIZE(Table1[[#This Row],[avgSK]],AVERAGE(History[Ship Kills (1h)]),'Historical Data'!$Q$2)</f>
        <v>0.25262437972064483</v>
      </c>
    </row>
    <row r="8" spans="1:12" x14ac:dyDescent="0.25">
      <c r="A8" t="s">
        <v>118</v>
      </c>
      <c r="B8" t="s">
        <v>172</v>
      </c>
      <c r="C8" s="9">
        <f>AVERAGEIFS(History[ADM],History[systemName],Table1[[#This Row],[systemName]])</f>
        <v>2</v>
      </c>
      <c r="D8" s="9">
        <f>STANDARDIZE(Table1[[#This Row],[avgADM]],AVERAGE(History[ADM]),'Historical Data'!$M$2)</f>
        <v>-0.9088208916605176</v>
      </c>
      <c r="E8" s="9">
        <f>AVERAGEIFS(History[Jumps(1h)],History[systemName],Table1[[#This Row],[systemName]])</f>
        <v>35.272727272727273</v>
      </c>
      <c r="F8" s="9">
        <f>STANDARDIZE(Table1[[#This Row],[avgJump]],AVERAGE(History[Jumps(1h)]),'Historical Data'!$N$2)</f>
        <v>-2.8095047942010197E-2</v>
      </c>
      <c r="G8" s="9">
        <f>AVERAGEIFS(History[NPC Kills (1h)],History[systemName],Table1[[#This Row],[systemName]])</f>
        <v>0</v>
      </c>
      <c r="H8" s="9">
        <f>STANDARDIZE(Table1[[#This Row],[avgNK]],AVERAGE(History[NPC Kills (1h)]),'Historical Data'!$O$2)</f>
        <v>-0.33790682147386897</v>
      </c>
      <c r="I8" s="9">
        <f>AVERAGEIFS(History[Pod Kills (1h)],History[systemName],Table1[[#This Row],[systemName]])</f>
        <v>0</v>
      </c>
      <c r="J8" s="9">
        <f>STANDARDIZE(Table1[[#This Row],[avgPK]],AVERAGE(History[Pod Kills (1h)]),'Historical Data'!$P$2)</f>
        <v>-0.15854761066910883</v>
      </c>
      <c r="K8" s="9">
        <f>AVERAGEIFS(History[Ship Kills (1h)],History[systemName],Table1[[#This Row],[systemName]])</f>
        <v>0</v>
      </c>
      <c r="L8" s="9">
        <f>STANDARDIZE(Table1[[#This Row],[avgSK]],AVERAGE(History[Ship Kills (1h)]),'Historical Data'!$Q$2)</f>
        <v>-0.19049402183111272</v>
      </c>
    </row>
    <row r="9" spans="1:12" x14ac:dyDescent="0.25">
      <c r="A9" t="s">
        <v>72</v>
      </c>
      <c r="B9" t="s">
        <v>684</v>
      </c>
      <c r="C9" s="9">
        <f>AVERAGEIFS(History[ADM],History[systemName],Table1[[#This Row],[systemName]])</f>
        <v>4.5</v>
      </c>
      <c r="D9" s="9">
        <f>STANDARDIZE(Table1[[#This Row],[avgADM]],AVERAGE(History[ADM]),'Historical Data'!$M$2)</f>
        <v>1.0505272850465879</v>
      </c>
      <c r="E9" s="9">
        <f>AVERAGEIFS(History[Jumps(1h)],History[systemName],Table1[[#This Row],[systemName]])</f>
        <v>25.454545454545453</v>
      </c>
      <c r="F9" s="9">
        <f>STANDARDIZE(Table1[[#This Row],[avgJump]],AVERAGE(History[Jumps(1h)]),'Historical Data'!$N$2)</f>
        <v>-9.7641024002198457E-2</v>
      </c>
      <c r="G9" s="9">
        <f>AVERAGEIFS(History[NPC Kills (1h)],History[systemName],Table1[[#This Row],[systemName]])</f>
        <v>145.40909090909091</v>
      </c>
      <c r="H9" s="9">
        <f>STANDARDIZE(Table1[[#This Row],[avgNK]],AVERAGE(History[NPC Kills (1h)]),'Historical Data'!$O$2)</f>
        <v>0.94921037070105496</v>
      </c>
      <c r="I9" s="9">
        <f>AVERAGEIFS(History[Pod Kills (1h)],History[systemName],Table1[[#This Row],[systemName]])</f>
        <v>1</v>
      </c>
      <c r="J9" s="9">
        <f>STANDARDIZE(Table1[[#This Row],[avgPK]],AVERAGE(History[Pod Kills (1h)]),'Historical Data'!$P$2)</f>
        <v>1.6880657371240411</v>
      </c>
      <c r="K9" s="9">
        <f>AVERAGEIFS(History[Ship Kills (1h)],History[systemName],Table1[[#This Row],[systemName]])</f>
        <v>1.2272727272727273</v>
      </c>
      <c r="L9" s="9">
        <f>STANDARDIZE(Table1[[#This Row],[avgSK]],AVERAGE(History[Ship Kills (1h)]),'Historical Data'!$Q$2)</f>
        <v>1.5186769555828092</v>
      </c>
    </row>
    <row r="10" spans="1:12" x14ac:dyDescent="0.25">
      <c r="A10" t="s">
        <v>6</v>
      </c>
      <c r="B10" t="s">
        <v>166</v>
      </c>
      <c r="C10" s="9">
        <f>AVERAGEIFS(History[ADM],History[systemName],Table1[[#This Row],[systemName]])</f>
        <v>2</v>
      </c>
      <c r="D10" s="9">
        <f>STANDARDIZE(Table1[[#This Row],[avgADM]],AVERAGE(History[ADM]),'Historical Data'!$M$2)</f>
        <v>-0.9088208916605176</v>
      </c>
      <c r="E10" s="9">
        <f>AVERAGEIFS(History[Jumps(1h)],History[systemName],Table1[[#This Row],[systemName]])</f>
        <v>38.409090909090907</v>
      </c>
      <c r="F10" s="9">
        <f>STANDARDIZE(Table1[[#This Row],[avgJump]],AVERAGE(History[Jumps(1h)]),'Historical Data'!$N$2)</f>
        <v>-5.8789722561167525E-3</v>
      </c>
      <c r="G10" s="9">
        <f>AVERAGEIFS(History[NPC Kills (1h)],History[systemName],Table1[[#This Row],[systemName]])</f>
        <v>0.31818181818181818</v>
      </c>
      <c r="H10" s="9">
        <f>STANDARDIZE(Table1[[#This Row],[avgNK]],AVERAGE(History[NPC Kills (1h)]),'Historical Data'!$O$2)</f>
        <v>-0.33509037247567441</v>
      </c>
      <c r="I10" s="9">
        <f>AVERAGEIFS(History[Pod Kills (1h)],History[systemName],Table1[[#This Row],[systemName]])</f>
        <v>0</v>
      </c>
      <c r="J10" s="9">
        <f>STANDARDIZE(Table1[[#This Row],[avgPK]],AVERAGE(History[Pod Kills (1h)]),'Historical Data'!$P$2)</f>
        <v>-0.15854761066910883</v>
      </c>
      <c r="K10" s="9">
        <f>AVERAGEIFS(History[Ship Kills (1h)],History[systemName],Table1[[#This Row],[systemName]])</f>
        <v>0</v>
      </c>
      <c r="L10" s="9">
        <f>STANDARDIZE(Table1[[#This Row],[avgSK]],AVERAGE(History[Ship Kills (1h)]),'Historical Data'!$Q$2)</f>
        <v>-0.19049402183111272</v>
      </c>
    </row>
    <row r="11" spans="1:12" x14ac:dyDescent="0.25">
      <c r="A11" t="s">
        <v>142</v>
      </c>
      <c r="B11" t="s">
        <v>182</v>
      </c>
      <c r="C11" s="9">
        <f>AVERAGEIFS(History[ADM],History[systemName],Table1[[#This Row],[systemName]])</f>
        <v>2</v>
      </c>
      <c r="D11" s="9">
        <f>STANDARDIZE(Table1[[#This Row],[avgADM]],AVERAGE(History[ADM]),'Historical Data'!$M$2)</f>
        <v>-0.9088208916605176</v>
      </c>
      <c r="E11" s="9">
        <f>AVERAGEIFS(History[Jumps(1h)],History[systemName],Table1[[#This Row],[systemName]])</f>
        <v>43.727272727272727</v>
      </c>
      <c r="F11" s="9">
        <f>STANDARDIZE(Table1[[#This Row],[avgJump]],AVERAGE(History[Jumps(1h)]),'Historical Data'!$N$2)</f>
        <v>3.179176477648523E-2</v>
      </c>
      <c r="G11" s="9">
        <f>AVERAGEIFS(History[NPC Kills (1h)],History[systemName],Table1[[#This Row],[systemName]])</f>
        <v>3</v>
      </c>
      <c r="H11" s="9">
        <f>STANDARDIZE(Table1[[#This Row],[avgNK]],AVERAGE(History[NPC Kills (1h)]),'Historical Data'!$O$2)</f>
        <v>-0.31135173091946294</v>
      </c>
      <c r="I11" s="9">
        <f>AVERAGEIFS(History[Pod Kills (1h)],History[systemName],Table1[[#This Row],[systemName]])</f>
        <v>0</v>
      </c>
      <c r="J11" s="9">
        <f>STANDARDIZE(Table1[[#This Row],[avgPK]],AVERAGE(History[Pod Kills (1h)]),'Historical Data'!$P$2)</f>
        <v>-0.15854761066910883</v>
      </c>
      <c r="K11" s="9">
        <f>AVERAGEIFS(History[Ship Kills (1h)],History[systemName],Table1[[#This Row],[systemName]])</f>
        <v>9.0909090909090912E-2</v>
      </c>
      <c r="L11" s="9">
        <f>STANDARDIZE(Table1[[#This Row],[avgSK]],AVERAGE(History[Ship Kills (1h)]),'Historical Data'!$Q$2)</f>
        <v>-6.3888764244896271E-2</v>
      </c>
    </row>
    <row r="12" spans="1:12" x14ac:dyDescent="0.25">
      <c r="A12" t="s">
        <v>110</v>
      </c>
      <c r="B12" t="s">
        <v>731</v>
      </c>
      <c r="C12" s="9">
        <f>AVERAGEIFS(History[ADM],History[systemName],Table1[[#This Row],[systemName]])</f>
        <v>2</v>
      </c>
      <c r="D12" s="9">
        <f>STANDARDIZE(Table1[[#This Row],[avgADM]],AVERAGE(History[ADM]),'Historical Data'!$M$2)</f>
        <v>-0.9088208916605176</v>
      </c>
      <c r="E12" s="9">
        <f>AVERAGEIFS(History[Jumps(1h)],History[systemName],Table1[[#This Row],[systemName]])</f>
        <v>118.18181818181819</v>
      </c>
      <c r="F12" s="9">
        <f>STANDARDIZE(Table1[[#This Row],[avgJump]],AVERAGE(History[Jumps(1h)]),'Historical Data'!$N$2)</f>
        <v>0.55918208323291274</v>
      </c>
      <c r="G12" s="9">
        <f>AVERAGEIFS(History[NPC Kills (1h)],History[systemName],Table1[[#This Row],[systemName]])</f>
        <v>3.8636363636363638</v>
      </c>
      <c r="H12" s="9">
        <f>STANDARDIZE(Table1[[#This Row],[avgNK]],AVERAGE(History[NPC Kills (1h)]),'Historical Data'!$O$2)</f>
        <v>-0.30370708363864901</v>
      </c>
      <c r="I12" s="9">
        <f>AVERAGEIFS(History[Pod Kills (1h)],History[systemName],Table1[[#This Row],[systemName]])</f>
        <v>0</v>
      </c>
      <c r="J12" s="9">
        <f>STANDARDIZE(Table1[[#This Row],[avgPK]],AVERAGE(History[Pod Kills (1h)]),'Historical Data'!$P$2)</f>
        <v>-0.15854761066910883</v>
      </c>
      <c r="K12" s="9">
        <f>AVERAGEIFS(History[Ship Kills (1h)],History[systemName],Table1[[#This Row],[systemName]])</f>
        <v>0</v>
      </c>
      <c r="L12" s="9">
        <f>STANDARDIZE(Table1[[#This Row],[avgSK]],AVERAGE(History[Ship Kills (1h)]),'Historical Data'!$Q$2)</f>
        <v>-0.19049402183111272</v>
      </c>
    </row>
    <row r="13" spans="1:12" x14ac:dyDescent="0.25">
      <c r="A13" t="s">
        <v>93</v>
      </c>
      <c r="B13" t="s">
        <v>724</v>
      </c>
      <c r="C13" s="9">
        <f>AVERAGEIFS(History[ADM],History[systemName],Table1[[#This Row],[systemName]])</f>
        <v>2.1909090909090909</v>
      </c>
      <c r="D13" s="9">
        <f>STANDARDIZE(Table1[[#This Row],[avgADM]],AVERAGE(History[ADM]),'Historical Data'!$M$2)</f>
        <v>-0.7591979399847022</v>
      </c>
      <c r="E13" s="9">
        <f>AVERAGEIFS(History[Jumps(1h)],History[systemName],Table1[[#This Row],[systemName]])</f>
        <v>34.954545454545453</v>
      </c>
      <c r="F13" s="9">
        <f>STANDARDIZE(Table1[[#This Row],[avgJump]],AVERAGE(History[Jumps(1h)]),'Historical Data'!$N$2)</f>
        <v>-3.0348852721738536E-2</v>
      </c>
      <c r="G13" s="9">
        <f>AVERAGEIFS(History[NPC Kills (1h)],History[systemName],Table1[[#This Row],[systemName]])</f>
        <v>7.4090909090909092</v>
      </c>
      <c r="H13" s="9">
        <f>STANDARDIZE(Table1[[#This Row],[avgNK]],AVERAGE(History[NPC Kills (1h)]),'Historical Data'!$O$2)</f>
        <v>-0.27232379480162372</v>
      </c>
      <c r="I13" s="9">
        <f>AVERAGEIFS(History[Pod Kills (1h)],History[systemName],Table1[[#This Row],[systemName]])</f>
        <v>0</v>
      </c>
      <c r="J13" s="9">
        <f>STANDARDIZE(Table1[[#This Row],[avgPK]],AVERAGE(History[Pod Kills (1h)]),'Historical Data'!$P$2)</f>
        <v>-0.15854761066910883</v>
      </c>
      <c r="K13" s="9">
        <f>AVERAGEIFS(History[Ship Kills (1h)],History[systemName],Table1[[#This Row],[systemName]])</f>
        <v>0</v>
      </c>
      <c r="L13" s="9">
        <f>STANDARDIZE(Table1[[#This Row],[avgSK]],AVERAGE(History[Ship Kills (1h)]),'Historical Data'!$Q$2)</f>
        <v>-0.19049402183111272</v>
      </c>
    </row>
    <row r="14" spans="1:12" x14ac:dyDescent="0.25">
      <c r="A14" t="s">
        <v>75</v>
      </c>
      <c r="B14" t="s">
        <v>721</v>
      </c>
      <c r="C14" s="9">
        <f>AVERAGEIFS(History[ADM],History[systemName],Table1[[#This Row],[systemName]])</f>
        <v>5.1363636363636385</v>
      </c>
      <c r="D14" s="9">
        <f>STANDARDIZE(Table1[[#This Row],[avgADM]],AVERAGE(History[ADM]),'Historical Data'!$M$2)</f>
        <v>1.5492704572993072</v>
      </c>
      <c r="E14" s="9">
        <f>AVERAGEIFS(History[Jumps(1h)],History[systemName],Table1[[#This Row],[systemName]])</f>
        <v>20.636363636363637</v>
      </c>
      <c r="F14" s="9">
        <f>STANDARDIZE(Table1[[#This Row],[avgJump]],AVERAGE(History[Jumps(1h)]),'Historical Data'!$N$2)</f>
        <v>-0.13177006780951306</v>
      </c>
      <c r="G14" s="9">
        <f>AVERAGEIFS(History[NPC Kills (1h)],History[systemName],Table1[[#This Row],[systemName]])</f>
        <v>16.863636363636363</v>
      </c>
      <c r="H14" s="9">
        <f>STANDARDIZE(Table1[[#This Row],[avgNK]],AVERAGE(History[NPC Kills (1h)]),'Historical Data'!$O$2)</f>
        <v>-0.18863502456955616</v>
      </c>
      <c r="I14" s="9">
        <f>AVERAGEIFS(History[Pod Kills (1h)],History[systemName],Table1[[#This Row],[systemName]])</f>
        <v>0</v>
      </c>
      <c r="J14" s="9">
        <f>STANDARDIZE(Table1[[#This Row],[avgPK]],AVERAGE(History[Pod Kills (1h)]),'Historical Data'!$P$2)</f>
        <v>-0.15854761066910883</v>
      </c>
      <c r="K14" s="9">
        <f>AVERAGEIFS(History[Ship Kills (1h)],History[systemName],Table1[[#This Row],[systemName]])</f>
        <v>0</v>
      </c>
      <c r="L14" s="9">
        <f>STANDARDIZE(Table1[[#This Row],[avgSK]],AVERAGE(History[Ship Kills (1h)]),'Historical Data'!$Q$2)</f>
        <v>-0.19049402183111272</v>
      </c>
    </row>
    <row r="15" spans="1:12" x14ac:dyDescent="0.25">
      <c r="A15" t="s">
        <v>111</v>
      </c>
      <c r="B15" t="s">
        <v>735</v>
      </c>
      <c r="C15" s="9">
        <f>AVERAGEIFS(History[ADM],History[systemName],Table1[[#This Row],[systemName]])</f>
        <v>2.1909090909090909</v>
      </c>
      <c r="D15" s="9">
        <f>STANDARDIZE(Table1[[#This Row],[avgADM]],AVERAGE(History[ADM]),'Historical Data'!$M$2)</f>
        <v>-0.7591979399847022</v>
      </c>
      <c r="E15" s="9">
        <f>AVERAGEIFS(History[Jumps(1h)],History[systemName],Table1[[#This Row],[systemName]])</f>
        <v>42.409090909090907</v>
      </c>
      <c r="F15" s="9">
        <f>STANDARDIZE(Table1[[#This Row],[avgJump]],AVERAGE(History[Jumps(1h)]),'Historical Data'!$N$2)</f>
        <v>2.2454573546182164E-2</v>
      </c>
      <c r="G15" s="9">
        <f>AVERAGEIFS(History[NPC Kills (1h)],History[systemName],Table1[[#This Row],[systemName]])</f>
        <v>0.13636363636363635</v>
      </c>
      <c r="H15" s="9">
        <f>STANDARDIZE(Table1[[#This Row],[avgNK]],AVERAGE(History[NPC Kills (1h)]),'Historical Data'!$O$2)</f>
        <v>-0.33669977190321421</v>
      </c>
      <c r="I15" s="9">
        <f>AVERAGEIFS(History[Pod Kills (1h)],History[systemName],Table1[[#This Row],[systemName]])</f>
        <v>0</v>
      </c>
      <c r="J15" s="9">
        <f>STANDARDIZE(Table1[[#This Row],[avgPK]],AVERAGE(History[Pod Kills (1h)]),'Historical Data'!$P$2)</f>
        <v>-0.15854761066910883</v>
      </c>
      <c r="K15" s="9">
        <f>AVERAGEIFS(History[Ship Kills (1h)],History[systemName],Table1[[#This Row],[systemName]])</f>
        <v>0</v>
      </c>
      <c r="L15" s="9">
        <f>STANDARDIZE(Table1[[#This Row],[avgSK]],AVERAGE(History[Ship Kills (1h)]),'Historical Data'!$Q$2)</f>
        <v>-0.19049402183111272</v>
      </c>
    </row>
    <row r="16" spans="1:12" x14ac:dyDescent="0.25">
      <c r="A16" t="s">
        <v>113</v>
      </c>
      <c r="B16" t="s">
        <v>737</v>
      </c>
      <c r="C16" s="9">
        <f>AVERAGEIFS(History[ADM],History[systemName],Table1[[#This Row],[systemName]])</f>
        <v>6</v>
      </c>
      <c r="D16" s="9">
        <f>STANDARDIZE(Table1[[#This Row],[avgADM]],AVERAGE(History[ADM]),'Historical Data'!$M$2)</f>
        <v>2.226136191070851</v>
      </c>
      <c r="E16" s="9">
        <f>AVERAGEIFS(History[Jumps(1h)],History[systemName],Table1[[#This Row],[systemName]])</f>
        <v>26.09090909090909</v>
      </c>
      <c r="F16" s="9">
        <f>STANDARDIZE(Table1[[#This Row],[avgJump]],AVERAGE(History[Jumps(1h)]),'Historical Data'!$N$2)</f>
        <v>-9.3133414442741813E-2</v>
      </c>
      <c r="G16" s="9">
        <f>AVERAGEIFS(History[NPC Kills (1h)],History[systemName],Table1[[#This Row],[systemName]])</f>
        <v>121.68181818181819</v>
      </c>
      <c r="H16" s="9">
        <f>STANDARDIZE(Table1[[#This Row],[avgNK]],AVERAGE(History[NPC Kills (1h)]),'Historical Data'!$O$2)</f>
        <v>0.73918374540711618</v>
      </c>
      <c r="I16" s="9">
        <f>AVERAGEIFS(History[Pod Kills (1h)],History[systemName],Table1[[#This Row],[systemName]])</f>
        <v>4.5454545454545456E-2</v>
      </c>
      <c r="J16" s="9">
        <f>STANDARDIZE(Table1[[#This Row],[avgPK]],AVERAGE(History[Pod Kills (1h)]),'Historical Data'!$P$2)</f>
        <v>-7.4610640314874743E-2</v>
      </c>
      <c r="K16" s="9">
        <f>AVERAGEIFS(History[Ship Kills (1h)],History[systemName],Table1[[#This Row],[systemName]])</f>
        <v>0.22727272727272727</v>
      </c>
      <c r="L16" s="9">
        <f>STANDARDIZE(Table1[[#This Row],[avgSK]],AVERAGE(History[Ship Kills (1h)]),'Historical Data'!$Q$2)</f>
        <v>0.1260191221344284</v>
      </c>
    </row>
    <row r="17" spans="1:12" x14ac:dyDescent="0.25">
      <c r="A17" t="s">
        <v>114</v>
      </c>
      <c r="B17" t="s">
        <v>738</v>
      </c>
      <c r="C17" s="9">
        <f>AVERAGEIFS(History[ADM],History[systemName],Table1[[#This Row],[systemName]])</f>
        <v>5.299999999999998</v>
      </c>
      <c r="D17" s="9">
        <f>STANDARDIZE(Table1[[#This Row],[avgADM]],AVERAGE(History[ADM]),'Historical Data'!$M$2)</f>
        <v>1.6775187015928601</v>
      </c>
      <c r="E17" s="9">
        <f>AVERAGEIFS(History[Jumps(1h)],History[systemName],Table1[[#This Row],[systemName]])</f>
        <v>25.454545454545453</v>
      </c>
      <c r="F17" s="9">
        <f>STANDARDIZE(Table1[[#This Row],[avgJump]],AVERAGE(History[Jumps(1h)]),'Historical Data'!$N$2)</f>
        <v>-9.7641024002198457E-2</v>
      </c>
      <c r="G17" s="9">
        <f>AVERAGEIFS(History[NPC Kills (1h)],History[systemName],Table1[[#This Row],[systemName]])</f>
        <v>85.090909090909093</v>
      </c>
      <c r="H17" s="9">
        <f>STANDARDIZE(Table1[[#This Row],[avgNK]],AVERAGE(History[NPC Kills (1h)]),'Historical Data'!$O$2)</f>
        <v>0.41529211061473925</v>
      </c>
      <c r="I17" s="9">
        <f>AVERAGEIFS(History[Pod Kills (1h)],History[systemName],Table1[[#This Row],[systemName]])</f>
        <v>4.5454545454545456E-2</v>
      </c>
      <c r="J17" s="9">
        <f>STANDARDIZE(Table1[[#This Row],[avgPK]],AVERAGE(History[Pod Kills (1h)]),'Historical Data'!$P$2)</f>
        <v>-7.4610640314874743E-2</v>
      </c>
      <c r="K17" s="9">
        <f>AVERAGEIFS(History[Ship Kills (1h)],History[systemName],Table1[[#This Row],[systemName]])</f>
        <v>0.13636363636363635</v>
      </c>
      <c r="L17" s="9">
        <f>STANDARDIZE(Table1[[#This Row],[avgSK]],AVERAGE(History[Ship Kills (1h)]),'Historical Data'!$Q$2)</f>
        <v>-5.8613545178805575E-4</v>
      </c>
    </row>
    <row r="18" spans="1:12" x14ac:dyDescent="0.25">
      <c r="A18" t="s">
        <v>96</v>
      </c>
      <c r="B18" t="s">
        <v>727</v>
      </c>
      <c r="C18" s="9">
        <f>AVERAGEIFS(History[ADM],History[systemName],Table1[[#This Row],[systemName]])</f>
        <v>5.700000000000002</v>
      </c>
      <c r="D18" s="9">
        <f>STANDARDIZE(Table1[[#This Row],[avgADM]],AVERAGE(History[ADM]),'Historical Data'!$M$2)</f>
        <v>1.9910144098659999</v>
      </c>
      <c r="E18" s="9">
        <f>AVERAGEIFS(History[Jumps(1h)],History[systemName],Table1[[#This Row],[systemName]])</f>
        <v>24</v>
      </c>
      <c r="F18" s="9">
        <f>STANDARDIZE(Table1[[#This Row],[avgJump]],AVERAGE(History[Jumps(1h)]),'Historical Data'!$N$2)</f>
        <v>-0.10794413156667078</v>
      </c>
      <c r="G18" s="9">
        <f>AVERAGEIFS(History[NPC Kills (1h)],History[systemName],Table1[[#This Row],[systemName]])</f>
        <v>262.09090909090907</v>
      </c>
      <c r="H18" s="9">
        <f>STANDARDIZE(Table1[[#This Row],[avgNK]],AVERAGE(History[NPC Kills (1h)]),'Historical Data'!$O$2)</f>
        <v>1.9820424533246963</v>
      </c>
      <c r="I18" s="9">
        <f>AVERAGEIFS(History[Pod Kills (1h)],History[systemName],Table1[[#This Row],[systemName]])</f>
        <v>4.5454545454545456E-2</v>
      </c>
      <c r="J18" s="9">
        <f>STANDARDIZE(Table1[[#This Row],[avgPK]],AVERAGE(History[Pod Kills (1h)]),'Historical Data'!$P$2)</f>
        <v>-7.4610640314874743E-2</v>
      </c>
      <c r="K18" s="9">
        <f>AVERAGEIFS(History[Ship Kills (1h)],History[systemName],Table1[[#This Row],[systemName]])</f>
        <v>0.13636363636363635</v>
      </c>
      <c r="L18" s="9">
        <f>STANDARDIZE(Table1[[#This Row],[avgSK]],AVERAGE(History[Ship Kills (1h)]),'Historical Data'!$Q$2)</f>
        <v>-5.8613545178805575E-4</v>
      </c>
    </row>
    <row r="19" spans="1:12" x14ac:dyDescent="0.25">
      <c r="A19" t="s">
        <v>99</v>
      </c>
      <c r="B19" t="s">
        <v>732</v>
      </c>
      <c r="C19" s="9">
        <f>AVERAGEIFS(History[ADM],History[systemName],Table1[[#This Row],[systemName]])</f>
        <v>2.1909090909090909</v>
      </c>
      <c r="D19" s="9">
        <f>STANDARDIZE(Table1[[#This Row],[avgADM]],AVERAGE(History[ADM]),'Historical Data'!$M$2)</f>
        <v>-0.7591979399847022</v>
      </c>
      <c r="E19" s="9">
        <f>AVERAGEIFS(History[Jumps(1h)],History[systemName],Table1[[#This Row],[systemName]])</f>
        <v>99.590909090909093</v>
      </c>
      <c r="F19" s="9">
        <f>STANDARDIZE(Table1[[#This Row],[avgJump]],AVERAGE(History[Jumps(1h)]),'Historical Data'!$N$2)</f>
        <v>0.42749548967450079</v>
      </c>
      <c r="G19" s="9">
        <f>AVERAGEIFS(History[NPC Kills (1h)],History[systemName],Table1[[#This Row],[systemName]])</f>
        <v>8.7272727272727266</v>
      </c>
      <c r="H19" s="9">
        <f>STANDARDIZE(Table1[[#This Row],[avgNK]],AVERAGE(History[NPC Kills (1h)]),'Historical Data'!$O$2)</f>
        <v>-0.26065564895196047</v>
      </c>
      <c r="I19" s="9">
        <f>AVERAGEIFS(History[Pod Kills (1h)],History[systemName],Table1[[#This Row],[systemName]])</f>
        <v>0</v>
      </c>
      <c r="J19" s="9">
        <f>STANDARDIZE(Table1[[#This Row],[avgPK]],AVERAGE(History[Pod Kills (1h)]),'Historical Data'!$P$2)</f>
        <v>-0.15854761066910883</v>
      </c>
      <c r="K19" s="9">
        <f>AVERAGEIFS(History[Ship Kills (1h)],History[systemName],Table1[[#This Row],[systemName]])</f>
        <v>0</v>
      </c>
      <c r="L19" s="9">
        <f>STANDARDIZE(Table1[[#This Row],[avgSK]],AVERAGE(History[Ship Kills (1h)]),'Historical Data'!$Q$2)</f>
        <v>-0.19049402183111272</v>
      </c>
    </row>
    <row r="20" spans="1:12" x14ac:dyDescent="0.25">
      <c r="A20" t="s">
        <v>5</v>
      </c>
      <c r="B20" t="s">
        <v>167</v>
      </c>
      <c r="C20" s="9">
        <f>AVERAGEIFS(History[ADM],History[systemName],Table1[[#This Row],[systemName]])</f>
        <v>4.6909090909090914</v>
      </c>
      <c r="D20" s="9">
        <f>STANDARDIZE(Table1[[#This Row],[avgADM]],AVERAGE(History[ADM]),'Historical Data'!$M$2)</f>
        <v>1.2001502367224035</v>
      </c>
      <c r="E20" s="9">
        <f>AVERAGEIFS(History[Jumps(1h)],History[systemName],Table1[[#This Row],[systemName]])</f>
        <v>24.40909090909091</v>
      </c>
      <c r="F20" s="9">
        <f>STANDARDIZE(Table1[[#This Row],[avgJump]],AVERAGE(History[Jumps(1h)]),'Historical Data'!$N$2)</f>
        <v>-0.10504638256416293</v>
      </c>
      <c r="G20" s="9">
        <f>AVERAGEIFS(History[NPC Kills (1h)],History[systemName],Table1[[#This Row],[systemName]])</f>
        <v>15</v>
      </c>
      <c r="H20" s="9">
        <f>STANDARDIZE(Table1[[#This Row],[avgNK]],AVERAGE(History[NPC Kills (1h)]),'Historical Data'!$O$2)</f>
        <v>-0.20513136870183871</v>
      </c>
      <c r="I20" s="9">
        <f>AVERAGEIFS(History[Pod Kills (1h)],History[systemName],Table1[[#This Row],[systemName]])</f>
        <v>0</v>
      </c>
      <c r="J20" s="9">
        <f>STANDARDIZE(Table1[[#This Row],[avgPK]],AVERAGE(History[Pod Kills (1h)]),'Historical Data'!$P$2)</f>
        <v>-0.15854761066910883</v>
      </c>
      <c r="K20" s="9">
        <f>AVERAGEIFS(History[Ship Kills (1h)],History[systemName],Table1[[#This Row],[systemName]])</f>
        <v>0</v>
      </c>
      <c r="L20" s="9">
        <f>STANDARDIZE(Table1[[#This Row],[avgSK]],AVERAGE(History[Ship Kills (1h)]),'Historical Data'!$Q$2)</f>
        <v>-0.19049402183111272</v>
      </c>
    </row>
    <row r="21" spans="1:12" x14ac:dyDescent="0.25">
      <c r="A21" t="s">
        <v>1</v>
      </c>
      <c r="B21" t="s">
        <v>163</v>
      </c>
      <c r="C21" s="9">
        <f>AVERAGEIFS(History[ADM],History[systemName],Table1[[#This Row],[systemName]])</f>
        <v>2.3545454545454549</v>
      </c>
      <c r="D21" s="9">
        <f>STANDARDIZE(Table1[[#This Row],[avgADM]],AVERAGE(History[ADM]),'Historical Data'!$M$2)</f>
        <v>-0.6309496956911459</v>
      </c>
      <c r="E21" s="9">
        <f>AVERAGEIFS(History[Jumps(1h)],History[systemName],Table1[[#This Row],[systemName]])</f>
        <v>21.5</v>
      </c>
      <c r="F21" s="9">
        <f>STANDARDIZE(Table1[[#This Row],[avgJump]],AVERAGE(History[Jumps(1h)]),'Historical Data'!$N$2)</f>
        <v>-0.1256525976931076</v>
      </c>
      <c r="G21" s="9">
        <f>AVERAGEIFS(History[NPC Kills (1h)],History[systemName],Table1[[#This Row],[systemName]])</f>
        <v>0.18181818181818182</v>
      </c>
      <c r="H21" s="9">
        <f>STANDARDIZE(Table1[[#This Row],[avgNK]],AVERAGE(History[NPC Kills (1h)]),'Historical Data'!$O$2)</f>
        <v>-0.33629742204632923</v>
      </c>
      <c r="I21" s="9">
        <f>AVERAGEIFS(History[Pod Kills (1h)],History[systemName],Table1[[#This Row],[systemName]])</f>
        <v>0</v>
      </c>
      <c r="J21" s="9">
        <f>STANDARDIZE(Table1[[#This Row],[avgPK]],AVERAGE(History[Pod Kills (1h)]),'Historical Data'!$P$2)</f>
        <v>-0.15854761066910883</v>
      </c>
      <c r="K21" s="9">
        <f>AVERAGEIFS(History[Ship Kills (1h)],History[systemName],Table1[[#This Row],[systemName]])</f>
        <v>4.5454545454545456E-2</v>
      </c>
      <c r="L21" s="9">
        <f>STANDARDIZE(Table1[[#This Row],[avgSK]],AVERAGE(History[Ship Kills (1h)]),'Historical Data'!$Q$2)</f>
        <v>-0.1271913930380045</v>
      </c>
    </row>
    <row r="22" spans="1:12" x14ac:dyDescent="0.25">
      <c r="A22" t="s">
        <v>89</v>
      </c>
      <c r="B22" t="s">
        <v>688</v>
      </c>
      <c r="C22" s="9">
        <f>AVERAGEIFS(History[ADM],History[systemName],Table1[[#This Row],[systemName]])</f>
        <v>4.5</v>
      </c>
      <c r="D22" s="9">
        <f>STANDARDIZE(Table1[[#This Row],[avgADM]],AVERAGE(History[ADM]),'Historical Data'!$M$2)</f>
        <v>1.0505272850465879</v>
      </c>
      <c r="E22" s="9">
        <f>AVERAGEIFS(History[Jumps(1h)],History[systemName],Table1[[#This Row],[systemName]])</f>
        <v>27.954545454545453</v>
      </c>
      <c r="F22" s="9">
        <f>STANDARDIZE(Table1[[#This Row],[avgJump]],AVERAGE(History[Jumps(1h)]),'Historical Data'!$N$2)</f>
        <v>-7.9932557875761631E-2</v>
      </c>
      <c r="G22" s="9">
        <f>AVERAGEIFS(History[NPC Kills (1h)],History[systemName],Table1[[#This Row],[systemName]])</f>
        <v>462.45454545454544</v>
      </c>
      <c r="H22" s="9">
        <f>STANDARDIZE(Table1[[#This Row],[avgNK]],AVERAGE(History[NPC Kills (1h)]),'Historical Data'!$O$2)</f>
        <v>3.755600622473513</v>
      </c>
      <c r="I22" s="9">
        <f>AVERAGEIFS(History[Pod Kills (1h)],History[systemName],Table1[[#This Row],[systemName]])</f>
        <v>0.13636363636363635</v>
      </c>
      <c r="J22" s="9">
        <f>STANDARDIZE(Table1[[#This Row],[avgPK]],AVERAGE(History[Pod Kills (1h)]),'Historical Data'!$P$2)</f>
        <v>9.3263300393593415E-2</v>
      </c>
      <c r="K22" s="9">
        <f>AVERAGEIFS(History[Ship Kills (1h)],History[systemName],Table1[[#This Row],[systemName]])</f>
        <v>0.5</v>
      </c>
      <c r="L22" s="9">
        <f>STANDARDIZE(Table1[[#This Row],[avgSK]],AVERAGE(History[Ship Kills (1h)]),'Historical Data'!$Q$2)</f>
        <v>0.50583489489307776</v>
      </c>
    </row>
    <row r="23" spans="1:12" x14ac:dyDescent="0.25">
      <c r="A23" t="s">
        <v>2</v>
      </c>
      <c r="B23" t="s">
        <v>164</v>
      </c>
      <c r="C23" s="9">
        <f>AVERAGEIFS(History[ADM],History[systemName],Table1[[#This Row],[systemName]])</f>
        <v>2.3545454545454549</v>
      </c>
      <c r="D23" s="9">
        <f>STANDARDIZE(Table1[[#This Row],[avgADM]],AVERAGE(History[ADM]),'Historical Data'!$M$2)</f>
        <v>-0.6309496956911459</v>
      </c>
      <c r="E23" s="9">
        <f>AVERAGEIFS(History[Jumps(1h)],History[systemName],Table1[[#This Row],[systemName]])</f>
        <v>38.727272727272727</v>
      </c>
      <c r="F23" s="9">
        <f>STANDARDIZE(Table1[[#This Row],[avgJump]],AVERAGE(History[Jumps(1h)]),'Historical Data'!$N$2)</f>
        <v>-3.625167476388416E-3</v>
      </c>
      <c r="G23" s="9">
        <f>AVERAGEIFS(History[NPC Kills (1h)],History[systemName],Table1[[#This Row],[systemName]])</f>
        <v>8</v>
      </c>
      <c r="H23" s="9">
        <f>STANDARDIZE(Table1[[#This Row],[avgNK]],AVERAGE(History[NPC Kills (1h)]),'Historical Data'!$O$2)</f>
        <v>-0.26709324666211948</v>
      </c>
      <c r="I23" s="9">
        <f>AVERAGEIFS(History[Pod Kills (1h)],History[systemName],Table1[[#This Row],[systemName]])</f>
        <v>0</v>
      </c>
      <c r="J23" s="9">
        <f>STANDARDIZE(Table1[[#This Row],[avgPK]],AVERAGE(History[Pod Kills (1h)]),'Historical Data'!$P$2)</f>
        <v>-0.15854761066910883</v>
      </c>
      <c r="K23" s="9">
        <f>AVERAGEIFS(History[Ship Kills (1h)],History[systemName],Table1[[#This Row],[systemName]])</f>
        <v>0</v>
      </c>
      <c r="L23" s="9">
        <f>STANDARDIZE(Table1[[#This Row],[avgSK]],AVERAGE(History[Ship Kills (1h)]),'Historical Data'!$Q$2)</f>
        <v>-0.19049402183111272</v>
      </c>
    </row>
    <row r="24" spans="1:12" x14ac:dyDescent="0.25">
      <c r="A24" t="s">
        <v>73</v>
      </c>
      <c r="B24" t="s">
        <v>722</v>
      </c>
      <c r="C24" s="9">
        <f>AVERAGEIFS(History[ADM],History[systemName],Table1[[#This Row],[systemName]])</f>
        <v>4.5</v>
      </c>
      <c r="D24" s="9">
        <f>STANDARDIZE(Table1[[#This Row],[avgADM]],AVERAGE(History[ADM]),'Historical Data'!$M$2)</f>
        <v>1.0505272850465879</v>
      </c>
      <c r="E24" s="9">
        <f>AVERAGEIFS(History[Jumps(1h)],History[systemName],Table1[[#This Row],[systemName]])</f>
        <v>29.272727272727273</v>
      </c>
      <c r="F24" s="9">
        <f>STANDARDIZE(Table1[[#This Row],[avgJump]],AVERAGE(History[Jumps(1h)]),'Historical Data'!$N$2)</f>
        <v>-7.0595366645458568E-2</v>
      </c>
      <c r="G24" s="9">
        <f>AVERAGEIFS(History[NPC Kills (1h)],History[systemName],Table1[[#This Row],[systemName]])</f>
        <v>100.31818181818181</v>
      </c>
      <c r="H24" s="9">
        <f>STANDARDIZE(Table1[[#This Row],[avgNK]],AVERAGE(History[NPC Kills (1h)]),'Historical Data'!$O$2)</f>
        <v>0.55007931267119414</v>
      </c>
      <c r="I24" s="9">
        <f>AVERAGEIFS(History[Pod Kills (1h)],History[systemName],Table1[[#This Row],[systemName]])</f>
        <v>0.18181818181818182</v>
      </c>
      <c r="J24" s="9">
        <f>STANDARDIZE(Table1[[#This Row],[avgPK]],AVERAGE(History[Pod Kills (1h)]),'Historical Data'!$P$2)</f>
        <v>0.17720027074782754</v>
      </c>
      <c r="K24" s="9">
        <f>AVERAGEIFS(History[Ship Kills (1h)],History[systemName],Table1[[#This Row],[systemName]])</f>
        <v>0.31818181818181818</v>
      </c>
      <c r="L24" s="9">
        <f>STANDARDIZE(Table1[[#This Row],[avgSK]],AVERAGE(History[Ship Kills (1h)]),'Historical Data'!$Q$2)</f>
        <v>0.25262437972064483</v>
      </c>
    </row>
    <row r="25" spans="1:12" x14ac:dyDescent="0.25">
      <c r="A25" t="s">
        <v>33</v>
      </c>
      <c r="B25" t="s">
        <v>177</v>
      </c>
      <c r="C25" s="9">
        <f>AVERAGEIFS(History[ADM],History[systemName],Table1[[#This Row],[systemName]])</f>
        <v>2.4090909090909101</v>
      </c>
      <c r="D25" s="9">
        <f>STANDARDIZE(Table1[[#This Row],[avgADM]],AVERAGE(History[ADM]),'Historical Data'!$M$2)</f>
        <v>-0.5882002809266268</v>
      </c>
      <c r="E25" s="9">
        <f>AVERAGEIFS(History[Jumps(1h)],History[systemName],Table1[[#This Row],[systemName]])</f>
        <v>42.954545454545453</v>
      </c>
      <c r="F25" s="9">
        <f>STANDARDIZE(Table1[[#This Row],[avgJump]],AVERAGE(History[Jumps(1h)]),'Historical Data'!$N$2)</f>
        <v>2.6318238882859297E-2</v>
      </c>
      <c r="G25" s="9">
        <f>AVERAGEIFS(History[NPC Kills (1h)],History[systemName],Table1[[#This Row],[systemName]])</f>
        <v>12.409090909090908</v>
      </c>
      <c r="H25" s="9">
        <f>STANDARDIZE(Table1[[#This Row],[avgNK]],AVERAGE(History[NPC Kills (1h)]),'Historical Data'!$O$2)</f>
        <v>-0.22806531054428031</v>
      </c>
      <c r="I25" s="9">
        <f>AVERAGEIFS(History[Pod Kills (1h)],History[systemName],Table1[[#This Row],[systemName]])</f>
        <v>2</v>
      </c>
      <c r="J25" s="9">
        <f>STANDARDIZE(Table1[[#This Row],[avgPK]],AVERAGE(History[Pod Kills (1h)]),'Historical Data'!$P$2)</f>
        <v>3.5346790849171912</v>
      </c>
      <c r="K25" s="9">
        <f>AVERAGEIFS(History[Ship Kills (1h)],History[systemName],Table1[[#This Row],[systemName]])</f>
        <v>1.8636363636363635</v>
      </c>
      <c r="L25" s="9">
        <f>STANDARDIZE(Table1[[#This Row],[avgSK]],AVERAGE(History[Ship Kills (1h)]),'Historical Data'!$Q$2)</f>
        <v>2.4049137586863241</v>
      </c>
    </row>
    <row r="26" spans="1:12" x14ac:dyDescent="0.25">
      <c r="A26" t="s">
        <v>30</v>
      </c>
      <c r="B26" t="s">
        <v>180</v>
      </c>
      <c r="C26" s="9">
        <f>AVERAGEIFS(History[ADM],History[systemName],Table1[[#This Row],[systemName]])</f>
        <v>2.600000000000001</v>
      </c>
      <c r="D26" s="9">
        <f>STANDARDIZE(Table1[[#This Row],[avgADM]],AVERAGE(History[ADM]),'Historical Data'!$M$2)</f>
        <v>-0.4385773292508115</v>
      </c>
      <c r="E26" s="9">
        <f>AVERAGEIFS(History[Jumps(1h)],History[systemName],Table1[[#This Row],[systemName]])</f>
        <v>19.363636363636363</v>
      </c>
      <c r="F26" s="9">
        <f>STANDARDIZE(Table1[[#This Row],[avgJump]],AVERAGE(History[Jumps(1h)]),'Historical Data'!$N$2)</f>
        <v>-0.14078528692842635</v>
      </c>
      <c r="G26" s="9">
        <f>AVERAGEIFS(History[NPC Kills (1h)],History[systemName],Table1[[#This Row],[systemName]])</f>
        <v>0.13636363636363635</v>
      </c>
      <c r="H26" s="9">
        <f>STANDARDIZE(Table1[[#This Row],[avgNK]],AVERAGE(History[NPC Kills (1h)]),'Historical Data'!$O$2)</f>
        <v>-0.33669977190321421</v>
      </c>
      <c r="I26" s="9">
        <f>AVERAGEIFS(History[Pod Kills (1h)],History[systemName],Table1[[#This Row],[systemName]])</f>
        <v>9.0909090909090912E-2</v>
      </c>
      <c r="J26" s="9">
        <f>STANDARDIZE(Table1[[#This Row],[avgPK]],AVERAGE(History[Pod Kills (1h)]),'Historical Data'!$P$2)</f>
        <v>9.3263300393593516E-3</v>
      </c>
      <c r="K26" s="9">
        <f>AVERAGEIFS(History[Ship Kills (1h)],History[systemName],Table1[[#This Row],[systemName]])</f>
        <v>0.13636363636363635</v>
      </c>
      <c r="L26" s="9">
        <f>STANDARDIZE(Table1[[#This Row],[avgSK]],AVERAGE(History[Ship Kills (1h)]),'Historical Data'!$Q$2)</f>
        <v>-5.8613545178805575E-4</v>
      </c>
    </row>
    <row r="27" spans="1:12" x14ac:dyDescent="0.25">
      <c r="A27" t="s">
        <v>94</v>
      </c>
      <c r="B27" t="s">
        <v>725</v>
      </c>
      <c r="C27" s="9">
        <f>AVERAGEIFS(History[ADM],History[systemName],Table1[[#This Row],[systemName]])</f>
        <v>2.600000000000001</v>
      </c>
      <c r="D27" s="9">
        <f>STANDARDIZE(Table1[[#This Row],[avgADM]],AVERAGE(History[ADM]),'Historical Data'!$M$2)</f>
        <v>-0.4385773292508115</v>
      </c>
      <c r="E27" s="9">
        <f>AVERAGEIFS(History[Jumps(1h)],History[systemName],Table1[[#This Row],[systemName]])</f>
        <v>19.818181818181817</v>
      </c>
      <c r="F27" s="9">
        <f>STANDARDIZE(Table1[[#This Row],[avgJump]],AVERAGE(History[Jumps(1h)]),'Historical Data'!$N$2)</f>
        <v>-0.13756556581452875</v>
      </c>
      <c r="G27" s="9">
        <f>AVERAGEIFS(History[NPC Kills (1h)],History[systemName],Table1[[#This Row],[systemName]])</f>
        <v>17</v>
      </c>
      <c r="H27" s="9">
        <f>STANDARDIZE(Table1[[#This Row],[avgNK]],AVERAGE(History[NPC Kills (1h)]),'Historical Data'!$O$2)</f>
        <v>-0.18742797499890132</v>
      </c>
      <c r="I27" s="9">
        <f>AVERAGEIFS(History[Pod Kills (1h)],History[systemName],Table1[[#This Row],[systemName]])</f>
        <v>0</v>
      </c>
      <c r="J27" s="9">
        <f>STANDARDIZE(Table1[[#This Row],[avgPK]],AVERAGE(History[Pod Kills (1h)]),'Historical Data'!$P$2)</f>
        <v>-0.15854761066910883</v>
      </c>
      <c r="K27" s="9">
        <f>AVERAGEIFS(History[Ship Kills (1h)],History[systemName],Table1[[#This Row],[systemName]])</f>
        <v>0</v>
      </c>
      <c r="L27" s="9">
        <f>STANDARDIZE(Table1[[#This Row],[avgSK]],AVERAGE(History[Ship Kills (1h)]),'Historical Data'!$Q$2)</f>
        <v>-0.19049402183111272</v>
      </c>
    </row>
    <row r="28" spans="1:12" x14ac:dyDescent="0.25">
      <c r="A28" t="s">
        <v>92</v>
      </c>
      <c r="B28" t="s">
        <v>717</v>
      </c>
      <c r="C28" s="9">
        <f>AVERAGEIFS(History[ADM],History[systemName],Table1[[#This Row],[systemName]])</f>
        <v>4.5</v>
      </c>
      <c r="D28" s="9">
        <f>STANDARDIZE(Table1[[#This Row],[avgADM]],AVERAGE(History[ADM]),'Historical Data'!$M$2)</f>
        <v>1.0505272850465879</v>
      </c>
      <c r="E28" s="9">
        <f>AVERAGEIFS(History[Jumps(1h)],History[systemName],Table1[[#This Row],[systemName]])</f>
        <v>33.909090909090907</v>
      </c>
      <c r="F28" s="9">
        <f>STANDARDIZE(Table1[[#This Row],[avgJump]],AVERAGE(History[Jumps(1h)]),'Historical Data'!$N$2)</f>
        <v>-3.7754211283703036E-2</v>
      </c>
      <c r="G28" s="9">
        <f>AVERAGEIFS(History[NPC Kills (1h)],History[systemName],Table1[[#This Row],[systemName]])</f>
        <v>384.86363636363637</v>
      </c>
      <c r="H28" s="9">
        <f>STANDARDIZE(Table1[[#This Row],[avgNK]],AVERAGE(History[NPC Kills (1h)]),'Historical Data'!$O$2)</f>
        <v>3.0687894167709202</v>
      </c>
      <c r="I28" s="9">
        <f>AVERAGEIFS(History[Pod Kills (1h)],History[systemName],Table1[[#This Row],[systemName]])</f>
        <v>0.27272727272727271</v>
      </c>
      <c r="J28" s="9">
        <f>STANDARDIZE(Table1[[#This Row],[avgPK]],AVERAGE(History[Pod Kills (1h)]),'Historical Data'!$P$2)</f>
        <v>0.34507421145629569</v>
      </c>
      <c r="K28" s="9">
        <f>AVERAGEIFS(History[Ship Kills (1h)],History[systemName],Table1[[#This Row],[systemName]])</f>
        <v>0.90909090909090906</v>
      </c>
      <c r="L28" s="9">
        <f>STANDARDIZE(Table1[[#This Row],[avgSK]],AVERAGE(History[Ship Kills (1h)]),'Historical Data'!$Q$2)</f>
        <v>1.0755585540310517</v>
      </c>
    </row>
    <row r="29" spans="1:12" x14ac:dyDescent="0.25">
      <c r="A29" t="s">
        <v>98</v>
      </c>
      <c r="B29" t="s">
        <v>733</v>
      </c>
      <c r="C29" s="9">
        <f>AVERAGEIFS(History[ADM],History[systemName],Table1[[#This Row],[systemName]])</f>
        <v>4.4909090909090885</v>
      </c>
      <c r="D29" s="9">
        <f>STANDARDIZE(Table1[[#This Row],[avgADM]],AVERAGE(History[ADM]),'Historical Data'!$M$2)</f>
        <v>1.043402382585833</v>
      </c>
      <c r="E29" s="9">
        <f>AVERAGEIFS(History[Jumps(1h)],History[systemName],Table1[[#This Row],[systemName]])</f>
        <v>33.18181818181818</v>
      </c>
      <c r="F29" s="9">
        <f>STANDARDIZE(Table1[[#This Row],[avgJump]],AVERAGE(History[Jumps(1h)]),'Historical Data'!$N$2)</f>
        <v>-4.2905765065939197E-2</v>
      </c>
      <c r="G29" s="9">
        <f>AVERAGEIFS(History[NPC Kills (1h)],History[systemName],Table1[[#This Row],[systemName]])</f>
        <v>22</v>
      </c>
      <c r="H29" s="9">
        <f>STANDARDIZE(Table1[[#This Row],[avgNK]],AVERAGE(History[NPC Kills (1h)]),'Historical Data'!$O$2)</f>
        <v>-0.14316949074155791</v>
      </c>
      <c r="I29" s="9">
        <f>AVERAGEIFS(History[Pod Kills (1h)],History[systemName],Table1[[#This Row],[systemName]])</f>
        <v>0</v>
      </c>
      <c r="J29" s="9">
        <f>STANDARDIZE(Table1[[#This Row],[avgPK]],AVERAGE(History[Pod Kills (1h)]),'Historical Data'!$P$2)</f>
        <v>-0.15854761066910883</v>
      </c>
      <c r="K29" s="9">
        <f>AVERAGEIFS(History[Ship Kills (1h)],History[systemName],Table1[[#This Row],[systemName]])</f>
        <v>0</v>
      </c>
      <c r="L29" s="9">
        <f>STANDARDIZE(Table1[[#This Row],[avgSK]],AVERAGE(History[Ship Kills (1h)]),'Historical Data'!$Q$2)</f>
        <v>-0.19049402183111272</v>
      </c>
    </row>
    <row r="30" spans="1:12" x14ac:dyDescent="0.25">
      <c r="A30" t="s">
        <v>117</v>
      </c>
      <c r="B30" t="s">
        <v>175</v>
      </c>
      <c r="C30" s="9">
        <f>AVERAGEIFS(History[ADM],History[systemName],Table1[[#This Row],[systemName]])</f>
        <v>2.600000000000001</v>
      </c>
      <c r="D30" s="9">
        <f>STANDARDIZE(Table1[[#This Row],[avgADM]],AVERAGE(History[ADM]),'Historical Data'!$M$2)</f>
        <v>-0.4385773292508115</v>
      </c>
      <c r="E30" s="9">
        <f>AVERAGEIFS(History[Jumps(1h)],History[systemName],Table1[[#This Row],[systemName]])</f>
        <v>37.5</v>
      </c>
      <c r="F30" s="9">
        <f>STANDARDIZE(Table1[[#This Row],[avgJump]],AVERAGE(History[Jumps(1h)]),'Historical Data'!$N$2)</f>
        <v>-1.2318414483911942E-2</v>
      </c>
      <c r="G30" s="9">
        <f>AVERAGEIFS(History[NPC Kills (1h)],History[systemName],Table1[[#This Row],[systemName]])</f>
        <v>0</v>
      </c>
      <c r="H30" s="9">
        <f>STANDARDIZE(Table1[[#This Row],[avgNK]],AVERAGE(History[NPC Kills (1h)]),'Historical Data'!$O$2)</f>
        <v>-0.33790682147386897</v>
      </c>
      <c r="I30" s="9">
        <f>AVERAGEIFS(History[Pod Kills (1h)],History[systemName],Table1[[#This Row],[systemName]])</f>
        <v>0.13636363636363635</v>
      </c>
      <c r="J30" s="9">
        <f>STANDARDIZE(Table1[[#This Row],[avgPK]],AVERAGE(History[Pod Kills (1h)]),'Historical Data'!$P$2)</f>
        <v>9.3263300393593415E-2</v>
      </c>
      <c r="K30" s="9">
        <f>AVERAGEIFS(History[Ship Kills (1h)],History[systemName],Table1[[#This Row],[systemName]])</f>
        <v>0.13636363636363635</v>
      </c>
      <c r="L30" s="9">
        <f>STANDARDIZE(Table1[[#This Row],[avgSK]],AVERAGE(History[Ship Kills (1h)]),'Historical Data'!$Q$2)</f>
        <v>-5.8613545178805575E-4</v>
      </c>
    </row>
    <row r="31" spans="1:12" x14ac:dyDescent="0.25">
      <c r="A31" t="s">
        <v>120</v>
      </c>
      <c r="B31" t="s">
        <v>170</v>
      </c>
      <c r="C31" s="9">
        <f>AVERAGEIFS(History[ADM],History[systemName],Table1[[#This Row],[systemName]])</f>
        <v>2.600000000000001</v>
      </c>
      <c r="D31" s="9">
        <f>STANDARDIZE(Table1[[#This Row],[avgADM]],AVERAGE(History[ADM]),'Historical Data'!$M$2)</f>
        <v>-0.4385773292508115</v>
      </c>
      <c r="E31" s="9">
        <f>AVERAGEIFS(History[Jumps(1h)],History[systemName],Table1[[#This Row],[systemName]])</f>
        <v>61.31818181818182</v>
      </c>
      <c r="F31" s="9">
        <f>STANDARDIZE(Table1[[#This Row],[avgJump]],AVERAGE(History[Jumps(1h)]),'Historical Data'!$N$2)</f>
        <v>0.15639497188432253</v>
      </c>
      <c r="G31" s="9">
        <f>AVERAGEIFS(History[NPC Kills (1h)],History[systemName],Table1[[#This Row],[systemName]])</f>
        <v>4.6363636363636367</v>
      </c>
      <c r="H31" s="9">
        <f>STANDARDIZE(Table1[[#This Row],[avgNK]],AVERAGE(History[NPC Kills (1h)]),'Historical Data'!$O$2)</f>
        <v>-0.29686713607160503</v>
      </c>
      <c r="I31" s="9">
        <f>AVERAGEIFS(History[Pod Kills (1h)],History[systemName],Table1[[#This Row],[systemName]])</f>
        <v>0</v>
      </c>
      <c r="J31" s="9">
        <f>STANDARDIZE(Table1[[#This Row],[avgPK]],AVERAGE(History[Pod Kills (1h)]),'Historical Data'!$P$2)</f>
        <v>-0.15854761066910883</v>
      </c>
      <c r="K31" s="9">
        <f>AVERAGEIFS(History[Ship Kills (1h)],History[systemName],Table1[[#This Row],[systemName]])</f>
        <v>0</v>
      </c>
      <c r="L31" s="9">
        <f>STANDARDIZE(Table1[[#This Row],[avgSK]],AVERAGE(History[Ship Kills (1h)]),'Historical Data'!$Q$2)</f>
        <v>-0.19049402183111272</v>
      </c>
    </row>
    <row r="32" spans="1:12" x14ac:dyDescent="0.25">
      <c r="A32" t="s">
        <v>121</v>
      </c>
      <c r="B32" t="s">
        <v>176</v>
      </c>
      <c r="C32" s="9">
        <f>AVERAGEIFS(History[ADM],History[systemName],Table1[[#This Row],[systemName]])</f>
        <v>3.2000000000000011</v>
      </c>
      <c r="D32" s="9">
        <f>STANDARDIZE(Table1[[#This Row],[avgADM]],AVERAGE(History[ADM]),'Historical Data'!$M$2)</f>
        <v>3.1666233158893865E-2</v>
      </c>
      <c r="E32" s="9">
        <f>AVERAGEIFS(History[Jumps(1h)],History[systemName],Table1[[#This Row],[systemName]])</f>
        <v>17.272727272727273</v>
      </c>
      <c r="F32" s="9">
        <f>STANDARDIZE(Table1[[#This Row],[avgJump]],AVERAGE(History[Jumps(1h)]),'Historical Data'!$N$2)</f>
        <v>-0.15559600405235532</v>
      </c>
      <c r="G32" s="9">
        <f>AVERAGEIFS(History[NPC Kills (1h)],History[systemName],Table1[[#This Row],[systemName]])</f>
        <v>1.3181818181818181</v>
      </c>
      <c r="H32" s="9">
        <f>STANDARDIZE(Table1[[#This Row],[avgNK]],AVERAGE(History[NPC Kills (1h)]),'Historical Data'!$O$2)</f>
        <v>-0.32623867562420572</v>
      </c>
      <c r="I32" s="9">
        <f>AVERAGEIFS(History[Pod Kills (1h)],History[systemName],Table1[[#This Row],[systemName]])</f>
        <v>0.13636363636363635</v>
      </c>
      <c r="J32" s="9">
        <f>STANDARDIZE(Table1[[#This Row],[avgPK]],AVERAGE(History[Pod Kills (1h)]),'Historical Data'!$P$2)</f>
        <v>9.3263300393593415E-2</v>
      </c>
      <c r="K32" s="9">
        <f>AVERAGEIFS(History[Ship Kills (1h)],History[systemName],Table1[[#This Row],[systemName]])</f>
        <v>0.18181818181818182</v>
      </c>
      <c r="L32" s="9">
        <f>STANDARDIZE(Table1[[#This Row],[avgSK]],AVERAGE(History[Ship Kills (1h)]),'Historical Data'!$Q$2)</f>
        <v>6.2716493341320192E-2</v>
      </c>
    </row>
    <row r="33" spans="1:12" x14ac:dyDescent="0.25">
      <c r="A33" t="s">
        <v>90</v>
      </c>
      <c r="B33" t="s">
        <v>715</v>
      </c>
      <c r="C33" s="9">
        <f>AVERAGEIFS(History[ADM],History[systemName],Table1[[#This Row],[systemName]])</f>
        <v>6</v>
      </c>
      <c r="D33" s="9">
        <f>STANDARDIZE(Table1[[#This Row],[avgADM]],AVERAGE(History[ADM]),'Historical Data'!$M$2)</f>
        <v>2.226136191070851</v>
      </c>
      <c r="E33" s="9">
        <f>AVERAGEIFS(History[Jumps(1h)],History[systemName],Table1[[#This Row],[systemName]])</f>
        <v>37.590909090909093</v>
      </c>
      <c r="F33" s="9">
        <f>STANDARDIZE(Table1[[#This Row],[avgJump]],AVERAGE(History[Jumps(1h)]),'Historical Data'!$N$2)</f>
        <v>-1.1674470261132403E-2</v>
      </c>
      <c r="G33" s="9">
        <f>AVERAGEIFS(History[NPC Kills (1h)],History[systemName],Table1[[#This Row],[systemName]])</f>
        <v>74.454545454545453</v>
      </c>
      <c r="H33" s="9">
        <f>STANDARDIZE(Table1[[#This Row],[avgNK]],AVERAGE(History[NPC Kills (1h)]),'Historical Data'!$O$2)</f>
        <v>0.32114224410366315</v>
      </c>
      <c r="I33" s="9">
        <f>AVERAGEIFS(History[Pod Kills (1h)],History[systemName],Table1[[#This Row],[systemName]])</f>
        <v>9.0909090909090912E-2</v>
      </c>
      <c r="J33" s="9">
        <f>STANDARDIZE(Table1[[#This Row],[avgPK]],AVERAGE(History[Pod Kills (1h)]),'Historical Data'!$P$2)</f>
        <v>9.3263300393593516E-3</v>
      </c>
      <c r="K33" s="9">
        <f>AVERAGEIFS(History[Ship Kills (1h)],History[systemName],Table1[[#This Row],[systemName]])</f>
        <v>0.27272727272727271</v>
      </c>
      <c r="L33" s="9">
        <f>STANDARDIZE(Table1[[#This Row],[avgSK]],AVERAGE(History[Ship Kills (1h)]),'Historical Data'!$Q$2)</f>
        <v>0.18932175092753661</v>
      </c>
    </row>
    <row r="34" spans="1:12" x14ac:dyDescent="0.25">
      <c r="A34" t="s">
        <v>8</v>
      </c>
      <c r="B34" t="s">
        <v>169</v>
      </c>
      <c r="C34" s="9">
        <f>AVERAGEIFS(History[ADM],History[systemName],Table1[[#This Row],[systemName]])</f>
        <v>3.2000000000000011</v>
      </c>
      <c r="D34" s="9">
        <f>STANDARDIZE(Table1[[#This Row],[avgADM]],AVERAGE(History[ADM]),'Historical Data'!$M$2)</f>
        <v>3.1666233158893865E-2</v>
      </c>
      <c r="E34" s="9">
        <f>AVERAGEIFS(History[Jumps(1h)],History[systemName],Table1[[#This Row],[systemName]])</f>
        <v>27.136363636363637</v>
      </c>
      <c r="F34" s="9">
        <f>STANDARDIZE(Table1[[#This Row],[avgJump]],AVERAGE(History[Jumps(1h)]),'Historical Data'!$N$2)</f>
        <v>-8.572805588077731E-2</v>
      </c>
      <c r="G34" s="9">
        <f>AVERAGEIFS(History[NPC Kills (1h)],History[systemName],Table1[[#This Row],[systemName]])</f>
        <v>0</v>
      </c>
      <c r="H34" s="9">
        <f>STANDARDIZE(Table1[[#This Row],[avgNK]],AVERAGE(History[NPC Kills (1h)]),'Historical Data'!$O$2)</f>
        <v>-0.33790682147386897</v>
      </c>
      <c r="I34" s="9">
        <f>AVERAGEIFS(History[Pod Kills (1h)],History[systemName],Table1[[#This Row],[systemName]])</f>
        <v>0</v>
      </c>
      <c r="J34" s="9">
        <f>STANDARDIZE(Table1[[#This Row],[avgPK]],AVERAGE(History[Pod Kills (1h)]),'Historical Data'!$P$2)</f>
        <v>-0.15854761066910883</v>
      </c>
      <c r="K34" s="9">
        <f>AVERAGEIFS(History[Ship Kills (1h)],History[systemName],Table1[[#This Row],[systemName]])</f>
        <v>0</v>
      </c>
      <c r="L34" s="9">
        <f>STANDARDIZE(Table1[[#This Row],[avgSK]],AVERAGE(History[Ship Kills (1h)]),'Historical Data'!$Q$2)</f>
        <v>-0.19049402183111272</v>
      </c>
    </row>
    <row r="35" spans="1:12" x14ac:dyDescent="0.25">
      <c r="A35" t="s">
        <v>112</v>
      </c>
      <c r="B35" t="s">
        <v>736</v>
      </c>
      <c r="C35" s="9">
        <f>AVERAGEIFS(History[ADM],History[systemName],Table1[[#This Row],[systemName]])</f>
        <v>3.3909090909090924</v>
      </c>
      <c r="D35" s="9">
        <f>STANDARDIZE(Table1[[#This Row],[avgADM]],AVERAGE(History[ADM]),'Historical Data'!$M$2)</f>
        <v>0.18128918483470954</v>
      </c>
      <c r="E35" s="9">
        <f>AVERAGEIFS(History[Jumps(1h)],History[systemName],Table1[[#This Row],[systemName]])</f>
        <v>39.954545454545453</v>
      </c>
      <c r="F35" s="9">
        <f>STANDARDIZE(Table1[[#This Row],[avgJump]],AVERAGE(History[Jumps(1h)]),'Historical Data'!$N$2)</f>
        <v>5.0680795311351104E-3</v>
      </c>
      <c r="G35" s="9">
        <f>AVERAGEIFS(History[NPC Kills (1h)],History[systemName],Table1[[#This Row],[systemName]])</f>
        <v>5.1363636363636367</v>
      </c>
      <c r="H35" s="9">
        <f>STANDARDIZE(Table1[[#This Row],[avgNK]],AVERAGE(History[NPC Kills (1h)]),'Historical Data'!$O$2)</f>
        <v>-0.29244128764587068</v>
      </c>
      <c r="I35" s="9">
        <f>AVERAGEIFS(History[Pod Kills (1h)],History[systemName],Table1[[#This Row],[systemName]])</f>
        <v>0</v>
      </c>
      <c r="J35" s="9">
        <f>STANDARDIZE(Table1[[#This Row],[avgPK]],AVERAGE(History[Pod Kills (1h)]),'Historical Data'!$P$2)</f>
        <v>-0.15854761066910883</v>
      </c>
      <c r="K35" s="9">
        <f>AVERAGEIFS(History[Ship Kills (1h)],History[systemName],Table1[[#This Row],[systemName]])</f>
        <v>0</v>
      </c>
      <c r="L35" s="9">
        <f>STANDARDIZE(Table1[[#This Row],[avgSK]],AVERAGE(History[Ship Kills (1h)]),'Historical Data'!$Q$2)</f>
        <v>-0.19049402183111272</v>
      </c>
    </row>
    <row r="36" spans="1:12" x14ac:dyDescent="0.25">
      <c r="A36" t="s">
        <v>88</v>
      </c>
      <c r="B36" t="s">
        <v>687</v>
      </c>
      <c r="C36" s="9">
        <f>AVERAGEIFS(History[ADM],History[systemName],Table1[[#This Row],[systemName]])</f>
        <v>4.5</v>
      </c>
      <c r="D36" s="9">
        <f>STANDARDIZE(Table1[[#This Row],[avgADM]],AVERAGE(History[ADM]),'Historical Data'!$M$2)</f>
        <v>1.0505272850465879</v>
      </c>
      <c r="E36" s="9">
        <f>AVERAGEIFS(History[Jumps(1h)],History[systemName],Table1[[#This Row],[systemName]])</f>
        <v>38.409090909090907</v>
      </c>
      <c r="F36" s="9">
        <f>STANDARDIZE(Table1[[#This Row],[avgJump]],AVERAGE(History[Jumps(1h)]),'Historical Data'!$N$2)</f>
        <v>-5.8789722561167525E-3</v>
      </c>
      <c r="G36" s="9">
        <f>AVERAGEIFS(History[NPC Kills (1h)],History[systemName],Table1[[#This Row],[systemName]])</f>
        <v>122.09090909090909</v>
      </c>
      <c r="H36" s="9">
        <f>STANDARDIZE(Table1[[#This Row],[avgNK]],AVERAGE(History[NPC Kills (1h)]),'Historical Data'!$O$2)</f>
        <v>0.74280489411908057</v>
      </c>
      <c r="I36" s="9">
        <f>AVERAGEIFS(History[Pod Kills (1h)],History[systemName],Table1[[#This Row],[systemName]])</f>
        <v>0.22727272727272727</v>
      </c>
      <c r="J36" s="9">
        <f>STANDARDIZE(Table1[[#This Row],[avgPK]],AVERAGE(History[Pod Kills (1h)]),'Historical Data'!$P$2)</f>
        <v>0.2611372411020616</v>
      </c>
      <c r="K36" s="9">
        <f>AVERAGEIFS(History[Ship Kills (1h)],History[systemName],Table1[[#This Row],[systemName]])</f>
        <v>0.18181818181818182</v>
      </c>
      <c r="L36" s="9">
        <f>STANDARDIZE(Table1[[#This Row],[avgSK]],AVERAGE(History[Ship Kills (1h)]),'Historical Data'!$Q$2)</f>
        <v>6.2716493341320192E-2</v>
      </c>
    </row>
    <row r="37" spans="1:12" x14ac:dyDescent="0.25">
      <c r="A37" t="s">
        <v>109</v>
      </c>
      <c r="B37" t="s">
        <v>734</v>
      </c>
      <c r="C37" s="9">
        <f>AVERAGEIFS(History[ADM],History[systemName],Table1[[#This Row],[systemName]])</f>
        <v>3.7000000000000015</v>
      </c>
      <c r="D37" s="9">
        <f>STANDARDIZE(Table1[[#This Row],[avgADM]],AVERAGE(History[ADM]),'Historical Data'!$M$2)</f>
        <v>0.42353586850031527</v>
      </c>
      <c r="E37" s="9">
        <f>AVERAGEIFS(History[Jumps(1h)],History[systemName],Table1[[#This Row],[systemName]])</f>
        <v>14.636363636363637</v>
      </c>
      <c r="F37" s="9">
        <f>STANDARDIZE(Table1[[#This Row],[avgJump]],AVERAGE(History[Jumps(1h)]),'Historical Data'!$N$2)</f>
        <v>-0.17427038651296142</v>
      </c>
      <c r="G37" s="9">
        <f>AVERAGEIFS(History[NPC Kills (1h)],History[systemName],Table1[[#This Row],[systemName]])</f>
        <v>22.90909090909091</v>
      </c>
      <c r="H37" s="9">
        <f>STANDARDIZE(Table1[[#This Row],[avgNK]],AVERAGE(History[NPC Kills (1h)]),'Historical Data'!$O$2)</f>
        <v>-0.13512249360385908</v>
      </c>
      <c r="I37" s="9">
        <f>AVERAGEIFS(History[Pod Kills (1h)],History[systemName],Table1[[#This Row],[systemName]])</f>
        <v>0</v>
      </c>
      <c r="J37" s="9">
        <f>STANDARDIZE(Table1[[#This Row],[avgPK]],AVERAGE(History[Pod Kills (1h)]),'Historical Data'!$P$2)</f>
        <v>-0.15854761066910883</v>
      </c>
      <c r="K37" s="9">
        <f>AVERAGEIFS(History[Ship Kills (1h)],History[systemName],Table1[[#This Row],[systemName]])</f>
        <v>0</v>
      </c>
      <c r="L37" s="9">
        <f>STANDARDIZE(Table1[[#This Row],[avgSK]],AVERAGE(History[Ship Kills (1h)]),'Historical Data'!$Q$2)</f>
        <v>-0.19049402183111272</v>
      </c>
    </row>
    <row r="38" spans="1:12" x14ac:dyDescent="0.25">
      <c r="A38" t="s">
        <v>115</v>
      </c>
      <c r="B38" t="s">
        <v>174</v>
      </c>
      <c r="C38" s="9">
        <f>AVERAGEIFS(History[ADM],History[systemName],Table1[[#This Row],[systemName]])</f>
        <v>3.7000000000000015</v>
      </c>
      <c r="D38" s="9">
        <f>STANDARDIZE(Table1[[#This Row],[avgADM]],AVERAGE(History[ADM]),'Historical Data'!$M$2)</f>
        <v>0.42353586850031527</v>
      </c>
      <c r="E38" s="9">
        <f>AVERAGEIFS(History[Jumps(1h)],History[systemName],Table1[[#This Row],[systemName]])</f>
        <v>28.318181818181817</v>
      </c>
      <c r="F38" s="9">
        <f>STANDARDIZE(Table1[[#This Row],[avgJump]],AVERAGE(History[Jumps(1h)]),'Historical Data'!$N$2)</f>
        <v>-7.7356780984643561E-2</v>
      </c>
      <c r="G38" s="9">
        <f>AVERAGEIFS(History[NPC Kills (1h)],History[systemName],Table1[[#This Row],[systemName]])</f>
        <v>22.636363636363637</v>
      </c>
      <c r="H38" s="9">
        <f>STANDARDIZE(Table1[[#This Row],[avgNK]],AVERAGE(History[NPC Kills (1h)]),'Historical Data'!$O$2)</f>
        <v>-0.13753659274516872</v>
      </c>
      <c r="I38" s="9">
        <f>AVERAGEIFS(History[Pod Kills (1h)],History[systemName],Table1[[#This Row],[systemName]])</f>
        <v>9.0909090909090912E-2</v>
      </c>
      <c r="J38" s="9">
        <f>STANDARDIZE(Table1[[#This Row],[avgPK]],AVERAGE(History[Pod Kills (1h)]),'Historical Data'!$P$2)</f>
        <v>9.3263300393593516E-3</v>
      </c>
      <c r="K38" s="9">
        <f>AVERAGEIFS(History[Ship Kills (1h)],History[systemName],Table1[[#This Row],[systemName]])</f>
        <v>9.0909090909090912E-2</v>
      </c>
      <c r="L38" s="9">
        <f>STANDARDIZE(Table1[[#This Row],[avgSK]],AVERAGE(History[Ship Kills (1h)]),'Historical Data'!$Q$2)</f>
        <v>-6.3888764244896271E-2</v>
      </c>
    </row>
    <row r="39" spans="1:12" x14ac:dyDescent="0.25">
      <c r="A39" t="s">
        <v>91</v>
      </c>
      <c r="B39" t="s">
        <v>716</v>
      </c>
      <c r="C39" s="9">
        <f>AVERAGEIFS(History[ADM],History[systemName],Table1[[#This Row],[systemName]])</f>
        <v>5.700000000000002</v>
      </c>
      <c r="D39" s="9">
        <f>STANDARDIZE(Table1[[#This Row],[avgADM]],AVERAGE(History[ADM]),'Historical Data'!$M$2)</f>
        <v>1.9910144098659999</v>
      </c>
      <c r="E39" s="9">
        <f>AVERAGEIFS(History[Jumps(1h)],History[systemName],Table1[[#This Row],[systemName]])</f>
        <v>41.909090909090907</v>
      </c>
      <c r="F39" s="9">
        <f>STANDARDIZE(Table1[[#This Row],[avgJump]],AVERAGE(History[Jumps(1h)]),'Historical Data'!$N$2)</f>
        <v>1.89128803208948E-2</v>
      </c>
      <c r="G39" s="9">
        <f>AVERAGEIFS(History[NPC Kills (1h)],History[systemName],Table1[[#This Row],[systemName]])</f>
        <v>272.13636363636363</v>
      </c>
      <c r="H39" s="9">
        <f>STANDARDIZE(Table1[[#This Row],[avgNK]],AVERAGE(History[NPC Kills (1h)]),'Historical Data'!$O$2)</f>
        <v>2.0709617716962683</v>
      </c>
      <c r="I39" s="9">
        <f>AVERAGEIFS(History[Pod Kills (1h)],History[systemName],Table1[[#This Row],[systemName]])</f>
        <v>0.18181818181818182</v>
      </c>
      <c r="J39" s="9">
        <f>STANDARDIZE(Table1[[#This Row],[avgPK]],AVERAGE(History[Pod Kills (1h)]),'Historical Data'!$P$2)</f>
        <v>0.17720027074782754</v>
      </c>
      <c r="K39" s="9">
        <f>AVERAGEIFS(History[Ship Kills (1h)],History[systemName],Table1[[#This Row],[systemName]])</f>
        <v>0.54545454545454541</v>
      </c>
      <c r="L39" s="9">
        <f>STANDARDIZE(Table1[[#This Row],[avgSK]],AVERAGE(History[Ship Kills (1h)]),'Historical Data'!$Q$2)</f>
        <v>0.56913752368618598</v>
      </c>
    </row>
    <row r="40" spans="1:12" x14ac:dyDescent="0.25">
      <c r="A40" t="s">
        <v>116</v>
      </c>
      <c r="B40" t="s">
        <v>173</v>
      </c>
      <c r="C40" s="9">
        <f>AVERAGEIFS(History[ADM],History[systemName],Table1[[#This Row],[systemName]])</f>
        <v>4.8545454545454554</v>
      </c>
      <c r="D40" s="9">
        <f>STANDARDIZE(Table1[[#This Row],[avgADM]],AVERAGE(History[ADM]),'Historical Data'!$M$2)</f>
        <v>1.3283984810159597</v>
      </c>
      <c r="E40" s="9">
        <f>AVERAGEIFS(History[Jumps(1h)],History[systemName],Table1[[#This Row],[systemName]])</f>
        <v>42.772727272727273</v>
      </c>
      <c r="F40" s="9">
        <f>STANDARDIZE(Table1[[#This Row],[avgJump]],AVERAGE(History[Jumps(1h)]),'Historical Data'!$N$2)</f>
        <v>2.5030350437300269E-2</v>
      </c>
      <c r="G40" s="9">
        <f>AVERAGEIFS(History[NPC Kills (1h)],History[systemName],Table1[[#This Row],[systemName]])</f>
        <v>48.636363636363633</v>
      </c>
      <c r="H40" s="9">
        <f>STANDARDIZE(Table1[[#This Row],[avgNK]],AVERAGE(History[NPC Kills (1h)]),'Historical Data'!$O$2)</f>
        <v>9.2607525393017073E-2</v>
      </c>
      <c r="I40" s="9">
        <f>AVERAGEIFS(History[Pod Kills (1h)],History[systemName],Table1[[#This Row],[systemName]])</f>
        <v>4.5454545454545456E-2</v>
      </c>
      <c r="J40" s="9">
        <f>STANDARDIZE(Table1[[#This Row],[avgPK]],AVERAGE(History[Pod Kills (1h)]),'Historical Data'!$P$2)</f>
        <v>-7.4610640314874743E-2</v>
      </c>
      <c r="K40" s="9">
        <f>AVERAGEIFS(History[Ship Kills (1h)],History[systemName],Table1[[#This Row],[systemName]])</f>
        <v>0</v>
      </c>
      <c r="L40" s="9">
        <f>STANDARDIZE(Table1[[#This Row],[avgSK]],AVERAGE(History[Ship Kills (1h)]),'Historical Data'!$Q$2)</f>
        <v>-0.19049402183111272</v>
      </c>
    </row>
    <row r="41" spans="1:12" x14ac:dyDescent="0.25">
      <c r="A41" t="s">
        <v>95</v>
      </c>
      <c r="B41" t="s">
        <v>726</v>
      </c>
      <c r="C41" s="9">
        <f>AVERAGEIFS(History[ADM],History[systemName],Table1[[#This Row],[systemName]])</f>
        <v>6</v>
      </c>
      <c r="D41" s="9">
        <f>STANDARDIZE(Table1[[#This Row],[avgADM]],AVERAGE(History[ADM]),'Historical Data'!$M$2)</f>
        <v>2.226136191070851</v>
      </c>
      <c r="E41" s="9">
        <f>AVERAGEIFS(History[Jumps(1h)],History[systemName],Table1[[#This Row],[systemName]])</f>
        <v>217.31818181818181</v>
      </c>
      <c r="F41" s="9">
        <f>STANDARDIZE(Table1[[#This Row],[avgJump]],AVERAGE(History[Jumps(1h)]),'Historical Data'!$N$2)</f>
        <v>1.2614032581739802</v>
      </c>
      <c r="G41" s="9">
        <f>AVERAGEIFS(History[NPC Kills (1h)],History[systemName],Table1[[#This Row],[systemName]])</f>
        <v>192.09090909090909</v>
      </c>
      <c r="H41" s="9">
        <f>STANDARDIZE(Table1[[#This Row],[avgNK]],AVERAGE(History[NPC Kills (1h)]),'Historical Data'!$O$2)</f>
        <v>1.3624236737218889</v>
      </c>
      <c r="I41" s="9">
        <f>AVERAGEIFS(History[Pod Kills (1h)],History[systemName],Table1[[#This Row],[systemName]])</f>
        <v>9.0909090909090912E-2</v>
      </c>
      <c r="J41" s="9">
        <f>STANDARDIZE(Table1[[#This Row],[avgPK]],AVERAGE(History[Pod Kills (1h)]),'Historical Data'!$P$2)</f>
        <v>9.3263300393593516E-3</v>
      </c>
      <c r="K41" s="9">
        <f>AVERAGEIFS(History[Ship Kills (1h)],History[systemName],Table1[[#This Row],[systemName]])</f>
        <v>0.22727272727272727</v>
      </c>
      <c r="L41" s="9">
        <f>STANDARDIZE(Table1[[#This Row],[avgSK]],AVERAGE(History[Ship Kills (1h)]),'Historical Data'!$Q$2)</f>
        <v>0.1260191221344284</v>
      </c>
    </row>
    <row r="42" spans="1:12" x14ac:dyDescent="0.25">
      <c r="A42" t="s">
        <v>77</v>
      </c>
      <c r="B42" t="s">
        <v>685</v>
      </c>
      <c r="C42" s="9">
        <f>AVERAGEIFS(History[ADM],History[systemName],Table1[[#This Row],[systemName]])</f>
        <v>3.7000000000000015</v>
      </c>
      <c r="D42" s="9">
        <f>STANDARDIZE(Table1[[#This Row],[avgADM]],AVERAGE(History[ADM]),'Historical Data'!$M$2)</f>
        <v>0.42353586850031527</v>
      </c>
      <c r="E42" s="9">
        <f>AVERAGEIFS(History[Jumps(1h)],History[systemName],Table1[[#This Row],[systemName]])</f>
        <v>33.863636363636367</v>
      </c>
      <c r="F42" s="9">
        <f>STANDARDIZE(Table1[[#This Row],[avgJump]],AVERAGE(History[Jumps(1h)]),'Historical Data'!$N$2)</f>
        <v>-3.807618339509275E-2</v>
      </c>
      <c r="G42" s="9">
        <f>AVERAGEIFS(History[NPC Kills (1h)],History[systemName],Table1[[#This Row],[systemName]])</f>
        <v>45.636363636363633</v>
      </c>
      <c r="H42" s="9">
        <f>STANDARDIZE(Table1[[#This Row],[avgNK]],AVERAGE(History[NPC Kills (1h)]),'Historical Data'!$O$2)</f>
        <v>6.6052434838611021E-2</v>
      </c>
      <c r="I42" s="9">
        <f>AVERAGEIFS(History[Pod Kills (1h)],History[systemName],Table1[[#This Row],[systemName]])</f>
        <v>0.36363636363636365</v>
      </c>
      <c r="J42" s="9">
        <f>STANDARDIZE(Table1[[#This Row],[avgPK]],AVERAGE(History[Pod Kills (1h)]),'Historical Data'!$P$2)</f>
        <v>0.51294815216476386</v>
      </c>
      <c r="K42" s="9">
        <f>AVERAGEIFS(History[Ship Kills (1h)],History[systemName],Table1[[#This Row],[systemName]])</f>
        <v>0.5</v>
      </c>
      <c r="L42" s="9">
        <f>STANDARDIZE(Table1[[#This Row],[avgSK]],AVERAGE(History[Ship Kills (1h)]),'Historical Data'!$Q$2)</f>
        <v>0.50583489489307776</v>
      </c>
    </row>
    <row r="43" spans="1:12" x14ac:dyDescent="0.25">
      <c r="A43" t="s">
        <v>87</v>
      </c>
      <c r="B43" t="s">
        <v>686</v>
      </c>
      <c r="C43" s="9">
        <f>AVERAGEIFS(History[ADM],History[systemName],Table1[[#This Row],[systemName]])</f>
        <v>3.9454545454545449</v>
      </c>
      <c r="D43" s="9">
        <f>STANDARDIZE(Table1[[#This Row],[avgADM]],AVERAGE(History[ADM]),'Historical Data'!$M$2)</f>
        <v>0.61590823494064761</v>
      </c>
      <c r="E43" s="9">
        <f>AVERAGEIFS(History[Jumps(1h)],History[systemName],Table1[[#This Row],[systemName]])</f>
        <v>55.045454545454547</v>
      </c>
      <c r="F43" s="9">
        <f>STANDARDIZE(Table1[[#This Row],[avgJump]],AVERAGE(History[Jumps(1h)]),'Historical Data'!$N$2)</f>
        <v>0.11196282051253559</v>
      </c>
      <c r="G43" s="9">
        <f>AVERAGEIFS(History[NPC Kills (1h)],History[systemName],Table1[[#This Row],[systemName]])</f>
        <v>52.136363636363633</v>
      </c>
      <c r="H43" s="9">
        <f>STANDARDIZE(Table1[[#This Row],[avgNK]],AVERAGE(History[NPC Kills (1h)]),'Historical Data'!$O$2)</f>
        <v>0.12358846437315749</v>
      </c>
      <c r="I43" s="9">
        <f>AVERAGEIFS(History[Pod Kills (1h)],History[systemName],Table1[[#This Row],[systemName]])</f>
        <v>0</v>
      </c>
      <c r="J43" s="9">
        <f>STANDARDIZE(Table1[[#This Row],[avgPK]],AVERAGE(History[Pod Kills (1h)]),'Historical Data'!$P$2)</f>
        <v>-0.15854761066910883</v>
      </c>
      <c r="K43" s="9">
        <f>AVERAGEIFS(History[Ship Kills (1h)],History[systemName],Table1[[#This Row],[systemName]])</f>
        <v>4.5454545454545456E-2</v>
      </c>
      <c r="L43" s="9">
        <f>STANDARDIZE(Table1[[#This Row],[avgSK]],AVERAGE(History[Ship Kills (1h)]),'Historical Data'!$Q$2)</f>
        <v>-0.1271913930380045</v>
      </c>
    </row>
    <row r="44" spans="1:12" x14ac:dyDescent="0.25">
      <c r="A44" t="s">
        <v>108</v>
      </c>
      <c r="B44" t="s">
        <v>730</v>
      </c>
      <c r="C44" s="9">
        <f>AVERAGEIFS(History[ADM],History[systemName],Table1[[#This Row],[systemName]])</f>
        <v>3.9363636363636378</v>
      </c>
      <c r="D44" s="9">
        <f>STANDARDIZE(Table1[[#This Row],[avgADM]],AVERAGE(History[ADM]),'Historical Data'!$M$2)</f>
        <v>0.60878333247989613</v>
      </c>
      <c r="E44" s="9">
        <f>AVERAGEIFS(History[Jumps(1h)],History[systemName],Table1[[#This Row],[systemName]])</f>
        <v>39.954545454545453</v>
      </c>
      <c r="F44" s="9">
        <f>STANDARDIZE(Table1[[#This Row],[avgJump]],AVERAGE(History[Jumps(1h)]),'Historical Data'!$N$2)</f>
        <v>5.0680795311351104E-3</v>
      </c>
      <c r="G44" s="9">
        <f>AVERAGEIFS(History[NPC Kills (1h)],History[systemName],Table1[[#This Row],[systemName]])</f>
        <v>1.5454545454545454</v>
      </c>
      <c r="H44" s="9">
        <f>STANDARDIZE(Table1[[#This Row],[avgNK]],AVERAGE(History[NPC Kills (1h)]),'Historical Data'!$O$2)</f>
        <v>-0.32422692633978101</v>
      </c>
      <c r="I44" s="9">
        <f>AVERAGEIFS(History[Pod Kills (1h)],History[systemName],Table1[[#This Row],[systemName]])</f>
        <v>0</v>
      </c>
      <c r="J44" s="9">
        <f>STANDARDIZE(Table1[[#This Row],[avgPK]],AVERAGE(History[Pod Kills (1h)]),'Historical Data'!$P$2)</f>
        <v>-0.15854761066910883</v>
      </c>
      <c r="K44" s="9">
        <f>AVERAGEIFS(History[Ship Kills (1h)],History[systemName],Table1[[#This Row],[systemName]])</f>
        <v>0</v>
      </c>
      <c r="L44" s="9">
        <f>STANDARDIZE(Table1[[#This Row],[avgSK]],AVERAGE(History[Ship Kills (1h)]),'Historical Data'!$Q$2)</f>
        <v>-0.19049402183111272</v>
      </c>
    </row>
    <row r="45" spans="1:12" x14ac:dyDescent="0.25">
      <c r="A45" t="s">
        <v>4</v>
      </c>
      <c r="B45" t="s">
        <v>167</v>
      </c>
      <c r="C45" s="9">
        <f>AVERAGEIFS(History[ADM],History[systemName],Table1[[#This Row],[systemName]])</f>
        <v>4.5</v>
      </c>
      <c r="D45" s="9">
        <f>STANDARDIZE(Table1[[#This Row],[avgADM]],AVERAGE(History[ADM]),'Historical Data'!$M$2)</f>
        <v>1.0505272850465879</v>
      </c>
      <c r="E45" s="9">
        <f>AVERAGEIFS(History[Jumps(1h)],History[systemName],Table1[[#This Row],[systemName]])</f>
        <v>48.272727272727273</v>
      </c>
      <c r="F45" s="9">
        <f>STANDARDIZE(Table1[[#This Row],[avgJump]],AVERAGE(History[Jumps(1h)]),'Historical Data'!$N$2)</f>
        <v>6.398897591546128E-2</v>
      </c>
      <c r="G45" s="9">
        <f>AVERAGEIFS(History[NPC Kills (1h)],History[systemName],Table1[[#This Row],[systemName]])</f>
        <v>20.727272727272727</v>
      </c>
      <c r="H45" s="9">
        <f>STANDARDIZE(Table1[[#This Row],[avgNK]],AVERAGE(History[NPC Kills (1h)]),'Historical Data'!$O$2)</f>
        <v>-0.15443528673433624</v>
      </c>
      <c r="I45" s="9">
        <f>AVERAGEIFS(History[Pod Kills (1h)],History[systemName],Table1[[#This Row],[systemName]])</f>
        <v>0.40909090909090912</v>
      </c>
      <c r="J45" s="9">
        <f>STANDARDIZE(Table1[[#This Row],[avgPK]],AVERAGE(History[Pod Kills (1h)]),'Historical Data'!$P$2)</f>
        <v>0.59688512251899806</v>
      </c>
      <c r="K45" s="9">
        <f>AVERAGEIFS(History[Ship Kills (1h)],History[systemName],Table1[[#This Row],[systemName]])</f>
        <v>0.40909090909090912</v>
      </c>
      <c r="L45" s="9">
        <f>STANDARDIZE(Table1[[#This Row],[avgSK]],AVERAGE(History[Ship Kills (1h)]),'Historical Data'!$Q$2)</f>
        <v>0.37922963730686132</v>
      </c>
    </row>
    <row r="46" spans="1:12" x14ac:dyDescent="0.25">
      <c r="A46" t="s">
        <v>718</v>
      </c>
      <c r="B46" t="s">
        <v>719</v>
      </c>
      <c r="C46" s="9">
        <f>AVERAGEIFS(History[ADM],History[systemName],Table1[[#This Row],[systemName]])</f>
        <v>3.990909090909089</v>
      </c>
      <c r="D46" s="9">
        <f>STANDARDIZE(Table1[[#This Row],[avgADM]],AVERAGE(History[ADM]),'Historical Data'!$M$2)</f>
        <v>0.65153274724441212</v>
      </c>
      <c r="E46" s="9">
        <f>AVERAGEIFS(History[Jumps(1h)],History[systemName],Table1[[#This Row],[systemName]])</f>
        <v>21.318181818181817</v>
      </c>
      <c r="F46" s="9">
        <f>STANDARDIZE(Table1[[#This Row],[avgJump]],AVERAGE(History[Jumps(1h)]),'Historical Data'!$N$2)</f>
        <v>-0.12694048613866665</v>
      </c>
      <c r="G46" s="9">
        <f>AVERAGEIFS(History[NPC Kills (1h)],History[systemName],Table1[[#This Row],[systemName]])</f>
        <v>11.772727272727273</v>
      </c>
      <c r="H46" s="9">
        <f>STANDARDIZE(Table1[[#This Row],[avgNK]],AVERAGE(History[NPC Kills (1h)]),'Historical Data'!$O$2)</f>
        <v>-0.23369820854066944</v>
      </c>
      <c r="I46" s="9">
        <f>AVERAGEIFS(History[Pod Kills (1h)],History[systemName],Table1[[#This Row],[systemName]])</f>
        <v>0</v>
      </c>
      <c r="J46" s="9">
        <f>STANDARDIZE(Table1[[#This Row],[avgPK]],AVERAGE(History[Pod Kills (1h)]),'Historical Data'!$P$2)</f>
        <v>-0.15854761066910883</v>
      </c>
      <c r="K46" s="9">
        <f>AVERAGEIFS(History[Ship Kills (1h)],History[systemName],Table1[[#This Row],[systemName]])</f>
        <v>0</v>
      </c>
      <c r="L46" s="9">
        <f>STANDARDIZE(Table1[[#This Row],[avgSK]],AVERAGE(History[Ship Kills (1h)]),'Historical Data'!$Q$2)</f>
        <v>-0.19049402183111272</v>
      </c>
    </row>
    <row r="47" spans="1:12" x14ac:dyDescent="0.25">
      <c r="A47" t="s">
        <v>34</v>
      </c>
      <c r="B47" t="s">
        <v>183</v>
      </c>
      <c r="C47" s="9">
        <f>AVERAGEIFS(History[ADM],History[systemName],Table1[[#This Row],[systemName]])</f>
        <v>4</v>
      </c>
      <c r="D47" s="9">
        <f>STANDARDIZE(Table1[[#This Row],[avgADM]],AVERAGE(History[ADM]),'Historical Data'!$M$2)</f>
        <v>0.65865764970516671</v>
      </c>
      <c r="E47" s="9">
        <f>AVERAGEIFS(History[Jumps(1h)],History[systemName],Table1[[#This Row],[systemName]])</f>
        <v>62.909090909090907</v>
      </c>
      <c r="F47" s="9">
        <f>STANDARDIZE(Table1[[#This Row],[avgJump]],AVERAGE(History[Jumps(1h)]),'Historical Data'!$N$2)</f>
        <v>0.16766399578296412</v>
      </c>
      <c r="G47" s="9">
        <f>AVERAGEIFS(History[NPC Kills (1h)],History[systemName],Table1[[#This Row],[systemName]])</f>
        <v>1.3636363636363635</v>
      </c>
      <c r="H47" s="9">
        <f>STANDARDIZE(Table1[[#This Row],[avgNK]],AVERAGE(History[NPC Kills (1h)]),'Historical Data'!$O$2)</f>
        <v>-0.32583632576732074</v>
      </c>
      <c r="I47" s="9">
        <f>AVERAGEIFS(History[Pod Kills (1h)],History[systemName],Table1[[#This Row],[systemName]])</f>
        <v>4.5454545454545456E-2</v>
      </c>
      <c r="J47" s="9">
        <f>STANDARDIZE(Table1[[#This Row],[avgPK]],AVERAGE(History[Pod Kills (1h)]),'Historical Data'!$P$2)</f>
        <v>-7.4610640314874743E-2</v>
      </c>
      <c r="K47" s="9">
        <f>AVERAGEIFS(History[Ship Kills (1h)],History[systemName],Table1[[#This Row],[systemName]])</f>
        <v>4.5454545454545456E-2</v>
      </c>
      <c r="L47" s="9">
        <f>STANDARDIZE(Table1[[#This Row],[avgSK]],AVERAGE(History[Ship Kills (1h)]),'Historical Data'!$Q$2)</f>
        <v>-0.1271913930380045</v>
      </c>
    </row>
    <row r="48" spans="1:12" x14ac:dyDescent="0.25">
      <c r="A48" t="s">
        <v>3</v>
      </c>
      <c r="B48" t="s">
        <v>165</v>
      </c>
      <c r="C48" s="9">
        <f>AVERAGEIFS(History[ADM],History[systemName],Table1[[#This Row],[systemName]])</f>
        <v>4.0999999999999988</v>
      </c>
      <c r="D48" s="9">
        <f>STANDARDIZE(Table1[[#This Row],[avgADM]],AVERAGE(History[ADM]),'Historical Data'!$M$2)</f>
        <v>0.73703157677344999</v>
      </c>
      <c r="E48" s="9">
        <f>AVERAGEIFS(History[Jumps(1h)],History[systemName],Table1[[#This Row],[systemName]])</f>
        <v>17.681818181818183</v>
      </c>
      <c r="F48" s="9">
        <f>STANDARDIZE(Table1[[#This Row],[avgJump]],AVERAGE(History[Jumps(1h)]),'Historical Data'!$N$2)</f>
        <v>-0.15269825504984746</v>
      </c>
      <c r="G48" s="9">
        <f>AVERAGEIFS(History[NPC Kills (1h)],History[systemName],Table1[[#This Row],[systemName]])</f>
        <v>25.863636363636363</v>
      </c>
      <c r="H48" s="9">
        <f>STANDARDIZE(Table1[[#This Row],[avgNK]],AVERAGE(History[NPC Kills (1h)]),'Historical Data'!$O$2)</f>
        <v>-0.10896975290633798</v>
      </c>
      <c r="I48" s="9">
        <f>AVERAGEIFS(History[Pod Kills (1h)],History[systemName],Table1[[#This Row],[systemName]])</f>
        <v>0</v>
      </c>
      <c r="J48" s="9">
        <f>STANDARDIZE(Table1[[#This Row],[avgPK]],AVERAGE(History[Pod Kills (1h)]),'Historical Data'!$P$2)</f>
        <v>-0.15854761066910883</v>
      </c>
      <c r="K48" s="9">
        <f>AVERAGEIFS(History[Ship Kills (1h)],History[systemName],Table1[[#This Row],[systemName]])</f>
        <v>0.86363636363636365</v>
      </c>
      <c r="L48" s="9">
        <f>STANDARDIZE(Table1[[#This Row],[avgSK]],AVERAGE(History[Ship Kills (1h)]),'Historical Data'!$Q$2)</f>
        <v>1.0122559252379435</v>
      </c>
    </row>
    <row r="49" spans="1:12" x14ac:dyDescent="0.25">
      <c r="A49" t="s">
        <v>97</v>
      </c>
      <c r="B49" t="s">
        <v>728</v>
      </c>
      <c r="C49" s="9">
        <f>AVERAGEIFS(History[ADM],History[systemName],Table1[[#This Row],[systemName]])</f>
        <v>4.0999999999999988</v>
      </c>
      <c r="D49" s="9">
        <f>STANDARDIZE(Table1[[#This Row],[avgADM]],AVERAGE(History[ADM]),'Historical Data'!$M$2)</f>
        <v>0.73703157677344999</v>
      </c>
      <c r="E49" s="9">
        <f>AVERAGEIFS(History[Jumps(1h)],History[systemName],Table1[[#This Row],[systemName]])</f>
        <v>20.5</v>
      </c>
      <c r="F49" s="9">
        <f>STANDARDIZE(Table1[[#This Row],[avgJump]],AVERAGE(History[Jumps(1h)]),'Historical Data'!$N$2)</f>
        <v>-0.13273598414368235</v>
      </c>
      <c r="G49" s="9">
        <f>AVERAGEIFS(History[NPC Kills (1h)],History[systemName],Table1[[#This Row],[systemName]])</f>
        <v>59.136363636363633</v>
      </c>
      <c r="H49" s="9">
        <f>STANDARDIZE(Table1[[#This Row],[avgNK]],AVERAGE(History[NPC Kills (1h)]),'Historical Data'!$O$2)</f>
        <v>0.18555034233343828</v>
      </c>
      <c r="I49" s="9">
        <f>AVERAGEIFS(History[Pod Kills (1h)],History[systemName],Table1[[#This Row],[systemName]])</f>
        <v>0</v>
      </c>
      <c r="J49" s="9">
        <f>STANDARDIZE(Table1[[#This Row],[avgPK]],AVERAGE(History[Pod Kills (1h)]),'Historical Data'!$P$2)</f>
        <v>-0.15854761066910883</v>
      </c>
      <c r="K49" s="9">
        <f>AVERAGEIFS(History[Ship Kills (1h)],History[systemName],Table1[[#This Row],[systemName]])</f>
        <v>4.5454545454545456E-2</v>
      </c>
      <c r="L49" s="9">
        <f>STANDARDIZE(Table1[[#This Row],[avgSK]],AVERAGE(History[Ship Kills (1h)]),'Historical Data'!$Q$2)</f>
        <v>-0.1271913930380045</v>
      </c>
    </row>
    <row r="50" spans="1:12" x14ac:dyDescent="0.25">
      <c r="A50" t="s">
        <v>74</v>
      </c>
      <c r="B50" t="s">
        <v>720</v>
      </c>
      <c r="C50" s="9">
        <f>AVERAGEIFS(History[ADM],History[systemName],Table1[[#This Row],[systemName]])</f>
        <v>4.0999999999999988</v>
      </c>
      <c r="D50" s="9">
        <f>STANDARDIZE(Table1[[#This Row],[avgADM]],AVERAGE(History[ADM]),'Historical Data'!$M$2)</f>
        <v>0.73703157677344999</v>
      </c>
      <c r="E50" s="9">
        <f>AVERAGEIFS(History[Jumps(1h)],History[systemName],Table1[[#This Row],[systemName]])</f>
        <v>53.272727272727273</v>
      </c>
      <c r="F50" s="9">
        <f>STANDARDIZE(Table1[[#This Row],[avgJump]],AVERAGE(History[Jumps(1h)]),'Historical Data'!$N$2)</f>
        <v>9.940590816833493E-2</v>
      </c>
      <c r="G50" s="9">
        <f>AVERAGEIFS(History[NPC Kills (1h)],History[systemName],Table1[[#This Row],[systemName]])</f>
        <v>40.772727272727273</v>
      </c>
      <c r="H50" s="9">
        <f>STANDARDIZE(Table1[[#This Row],[avgNK]],AVERAGE(History[NPC Kills (1h)]),'Historical Data'!$O$2)</f>
        <v>2.3001000151922444E-2</v>
      </c>
      <c r="I50" s="9">
        <f>AVERAGEIFS(History[Pod Kills (1h)],History[systemName],Table1[[#This Row],[systemName]])</f>
        <v>0.45454545454545453</v>
      </c>
      <c r="J50" s="9">
        <f>STANDARDIZE(Table1[[#This Row],[avgPK]],AVERAGE(History[Pod Kills (1h)]),'Historical Data'!$P$2)</f>
        <v>0.68082209287323203</v>
      </c>
      <c r="K50" s="9">
        <f>AVERAGEIFS(History[Ship Kills (1h)],History[systemName],Table1[[#This Row],[systemName]])</f>
        <v>0.54545454545454541</v>
      </c>
      <c r="L50" s="9">
        <f>STANDARDIZE(Table1[[#This Row],[avgSK]],AVERAGE(History[Ship Kills (1h)]),'Historical Data'!$Q$2)</f>
        <v>0.56913752368618598</v>
      </c>
    </row>
    <row r="51" spans="1:12" x14ac:dyDescent="0.25">
      <c r="A51" t="s">
        <v>76</v>
      </c>
      <c r="B51" t="s">
        <v>723</v>
      </c>
      <c r="C51" s="9">
        <f>AVERAGEIFS(History[ADM],History[systemName],Table1[[#This Row],[systemName]])</f>
        <v>4.2272727272727257</v>
      </c>
      <c r="D51" s="9">
        <f>STANDARDIZE(Table1[[#This Row],[avgADM]],AVERAGE(History[ADM]),'Historical Data'!$M$2)</f>
        <v>0.83678021122399326</v>
      </c>
      <c r="E51" s="9">
        <f>AVERAGEIFS(History[Jumps(1h)],History[systemName],Table1[[#This Row],[systemName]])</f>
        <v>18.863636363636363</v>
      </c>
      <c r="F51" s="9">
        <f>STANDARDIZE(Table1[[#This Row],[avgJump]],AVERAGE(History[Jumps(1h)]),'Historical Data'!$N$2)</f>
        <v>-0.1443269801537137</v>
      </c>
      <c r="G51" s="9">
        <f>AVERAGEIFS(History[NPC Kills (1h)],History[systemName],Table1[[#This Row],[systemName]])</f>
        <v>33.545454545454547</v>
      </c>
      <c r="H51" s="9">
        <f>STANDARDIZE(Table1[[#This Row],[avgNK]],AVERAGE(History[NPC Kills (1h)]),'Historical Data'!$O$2)</f>
        <v>-4.0972627092783057E-2</v>
      </c>
      <c r="I51" s="9">
        <f>AVERAGEIFS(History[Pod Kills (1h)],History[systemName],Table1[[#This Row],[systemName]])</f>
        <v>0</v>
      </c>
      <c r="J51" s="9">
        <f>STANDARDIZE(Table1[[#This Row],[avgPK]],AVERAGE(History[Pod Kills (1h)]),'Historical Data'!$P$2)</f>
        <v>-0.15854761066910883</v>
      </c>
      <c r="K51" s="9">
        <f>AVERAGEIFS(History[Ship Kills (1h)],History[systemName],Table1[[#This Row],[systemName]])</f>
        <v>0.13636363636363635</v>
      </c>
      <c r="L51" s="9">
        <f>STANDARDIZE(Table1[[#This Row],[avgSK]],AVERAGE(History[Ship Kills (1h)]),'Historical Data'!$Q$2)</f>
        <v>-5.8613545178805575E-4</v>
      </c>
    </row>
    <row r="52" spans="1:12" x14ac:dyDescent="0.25">
      <c r="A52" t="s">
        <v>119</v>
      </c>
      <c r="B52" t="s">
        <v>171</v>
      </c>
      <c r="C52" s="9">
        <f>AVERAGEIFS(History[ADM],History[systemName],Table1[[#This Row],[systemName]])</f>
        <v>4.5</v>
      </c>
      <c r="D52" s="9">
        <f>STANDARDIZE(Table1[[#This Row],[avgADM]],AVERAGE(History[ADM]),'Historical Data'!$M$2)</f>
        <v>1.0505272850465879</v>
      </c>
      <c r="E52" s="9">
        <f>AVERAGEIFS(History[Jumps(1h)],History[systemName],Table1[[#This Row],[systemName]])</f>
        <v>112.63636363636364</v>
      </c>
      <c r="F52" s="9">
        <f>STANDARDIZE(Table1[[#This Row],[avgJump]],AVERAGE(History[Jumps(1h)]),'Historical Data'!$N$2)</f>
        <v>0.51990148564336214</v>
      </c>
      <c r="G52" s="9">
        <f>AVERAGEIFS(History[NPC Kills (1h)],History[systemName],Table1[[#This Row],[systemName]])</f>
        <v>602.90909090909088</v>
      </c>
      <c r="H52" s="9">
        <f>STANDARDIZE(Table1[[#This Row],[avgNK]],AVERAGE(History[NPC Kills (1h)]),'Historical Data'!$O$2)</f>
        <v>4.9988616802479786</v>
      </c>
      <c r="I52" s="9">
        <f>AVERAGEIFS(History[Pod Kills (1h)],History[systemName],Table1[[#This Row],[systemName]])</f>
        <v>0</v>
      </c>
      <c r="J52" s="9">
        <f>STANDARDIZE(Table1[[#This Row],[avgPK]],AVERAGE(History[Pod Kills (1h)]),'Historical Data'!$P$2)</f>
        <v>-0.15854761066910883</v>
      </c>
      <c r="K52" s="9">
        <f>AVERAGEIFS(History[Ship Kills (1h)],History[systemName],Table1[[#This Row],[systemName]])</f>
        <v>0</v>
      </c>
      <c r="L52" s="9">
        <f>STANDARDIZE(Table1[[#This Row],[avgSK]],AVERAGE(History[Ship Kills (1h)]),'Historical Data'!$Q$2)</f>
        <v>-0.19049402183111272</v>
      </c>
    </row>
    <row r="53" spans="1:12" x14ac:dyDescent="0.25">
      <c r="A53" t="s">
        <v>107</v>
      </c>
      <c r="B53" t="s">
        <v>729</v>
      </c>
      <c r="C53" s="9">
        <f>AVERAGEIFS(History[ADM],History[systemName],Table1[[#This Row],[systemName]])</f>
        <v>4.299999999999998</v>
      </c>
      <c r="D53" s="9">
        <f>STANDARDIZE(Table1[[#This Row],[avgADM]],AVERAGE(History[ADM]),'Historical Data'!$M$2)</f>
        <v>0.89377943091001788</v>
      </c>
      <c r="E53" s="9">
        <f>AVERAGEIFS(History[Jumps(1h)],History[systemName],Table1[[#This Row],[systemName]])</f>
        <v>56.727272727272727</v>
      </c>
      <c r="F53" s="9">
        <f>STANDARDIZE(Table1[[#This Row],[avgJump]],AVERAGE(History[Jumps(1h)]),'Historical Data'!$N$2)</f>
        <v>0.12387578863395671</v>
      </c>
      <c r="G53" s="9">
        <f>AVERAGEIFS(History[NPC Kills (1h)],History[systemName],Table1[[#This Row],[systemName]])</f>
        <v>41.636363636363633</v>
      </c>
      <c r="H53" s="9">
        <f>STANDARDIZE(Table1[[#This Row],[avgNK]],AVERAGE(History[NPC Kills (1h)]),'Historical Data'!$O$2)</f>
        <v>3.0645647432736275E-2</v>
      </c>
      <c r="I53" s="9">
        <f>AVERAGEIFS(History[Pod Kills (1h)],History[systemName],Table1[[#This Row],[systemName]])</f>
        <v>0</v>
      </c>
      <c r="J53" s="9">
        <f>STANDARDIZE(Table1[[#This Row],[avgPK]],AVERAGE(History[Pod Kills (1h)]),'Historical Data'!$P$2)</f>
        <v>-0.15854761066910883</v>
      </c>
      <c r="K53" s="9">
        <f>AVERAGEIFS(History[Ship Kills (1h)],History[systemName],Table1[[#This Row],[systemName]])</f>
        <v>9.0909090909090912E-2</v>
      </c>
      <c r="L53" s="9">
        <f>STANDARDIZE(Table1[[#This Row],[avgSK]],AVERAGE(History[Ship Kills (1h)]),'Historical Data'!$Q$2)</f>
        <v>-6.3888764244896271E-2</v>
      </c>
    </row>
    <row r="54" spans="1:12" x14ac:dyDescent="0.25">
      <c r="A54" t="s">
        <v>775</v>
      </c>
      <c r="B54" t="s">
        <v>776</v>
      </c>
      <c r="C54" s="9">
        <f>SUBTOTAL(101,Table1[avgADM])</f>
        <v>3.5779720279720268</v>
      </c>
      <c r="D54" s="9">
        <f>SUBTOTAL(101,Table1[avgA stand])</f>
        <v>0.32789775470020527</v>
      </c>
      <c r="E54" s="9">
        <f>SUBTOTAL(101,Table1[avgJump])</f>
        <v>40.42832167832168</v>
      </c>
      <c r="F54" s="9">
        <f>SUBTOTAL(101,Table1[avgJ stand])</f>
        <v>8.4240196152360874E-3</v>
      </c>
      <c r="G54" s="9">
        <f>SUBTOTAL(101,Table1[avgNK])</f>
        <v>65.347027972027973</v>
      </c>
      <c r="H54" s="9">
        <f>SUBTOTAL(101,Table1[avgNK stand])</f>
        <v>0.24052526027896715</v>
      </c>
      <c r="I54" s="9">
        <f>SUBTOTAL(101,Table1[avgPK])</f>
        <v>0.1582167832167832</v>
      </c>
      <c r="J54" s="9">
        <f>SUBTOTAL(101,Table1[avgPK stand])</f>
        <v>0.13361761306389836</v>
      </c>
      <c r="K54" s="9">
        <f>SUBTOTAL(101,Table1[avgSK])</f>
        <v>0.24912587412587414</v>
      </c>
      <c r="L54" s="9">
        <f>SUBTOTAL(101,Table1[avgSK stand])</f>
        <v>0.15645307828496111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C02D-4530-4CAD-BCF7-04F87E1CC608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7BB9-D25D-4FD4-8480-5242D7944692}">
  <dimension ref="A1:C11"/>
  <sheetViews>
    <sheetView workbookViewId="0">
      <selection activeCell="A12" sqref="A12:XFD12"/>
    </sheetView>
  </sheetViews>
  <sheetFormatPr defaultRowHeight="15" x14ac:dyDescent="0.25"/>
  <cols>
    <col min="1" max="2" width="11.5703125" customWidth="1"/>
  </cols>
  <sheetData>
    <row r="1" spans="1:3" x14ac:dyDescent="0.25">
      <c r="A1" t="s">
        <v>159</v>
      </c>
      <c r="B1" t="s">
        <v>160</v>
      </c>
      <c r="C1" t="s">
        <v>161</v>
      </c>
    </row>
    <row r="2" spans="1:3" x14ac:dyDescent="0.25">
      <c r="A2" t="s">
        <v>122</v>
      </c>
      <c r="B2" t="s">
        <v>162</v>
      </c>
      <c r="C2" t="s">
        <v>22</v>
      </c>
    </row>
    <row r="3" spans="1:3" x14ac:dyDescent="0.25">
      <c r="A3" t="s">
        <v>1</v>
      </c>
      <c r="B3" t="s">
        <v>6</v>
      </c>
      <c r="C3" t="s">
        <v>28</v>
      </c>
    </row>
    <row r="4" spans="1:3" x14ac:dyDescent="0.25">
      <c r="A4" t="s">
        <v>7</v>
      </c>
      <c r="B4" t="s">
        <v>121</v>
      </c>
      <c r="C4" t="s">
        <v>28</v>
      </c>
    </row>
    <row r="5" spans="1:3" x14ac:dyDescent="0.25">
      <c r="A5" t="s">
        <v>33</v>
      </c>
      <c r="B5" t="s">
        <v>35</v>
      </c>
      <c r="C5" t="s">
        <v>22</v>
      </c>
    </row>
    <row r="6" spans="1:3" x14ac:dyDescent="0.25">
      <c r="A6" t="s">
        <v>36</v>
      </c>
      <c r="B6" t="s">
        <v>42</v>
      </c>
      <c r="C6" t="s">
        <v>26</v>
      </c>
    </row>
    <row r="7" spans="1:3" x14ac:dyDescent="0.25">
      <c r="A7" t="s">
        <v>32</v>
      </c>
      <c r="B7" t="s">
        <v>78</v>
      </c>
      <c r="C7" t="s">
        <v>26</v>
      </c>
    </row>
    <row r="8" spans="1:3" x14ac:dyDescent="0.25">
      <c r="A8" t="s">
        <v>30</v>
      </c>
      <c r="B8" t="s">
        <v>682</v>
      </c>
      <c r="C8" t="s">
        <v>22</v>
      </c>
    </row>
    <row r="9" spans="1:3" x14ac:dyDescent="0.25">
      <c r="A9" t="s">
        <v>77</v>
      </c>
      <c r="B9" t="s">
        <v>91</v>
      </c>
      <c r="C9" t="s">
        <v>26</v>
      </c>
    </row>
    <row r="10" spans="1:3" x14ac:dyDescent="0.25">
      <c r="A10" t="s">
        <v>75</v>
      </c>
      <c r="B10" t="s">
        <v>109</v>
      </c>
      <c r="C10" t="s">
        <v>26</v>
      </c>
    </row>
    <row r="11" spans="1:3" x14ac:dyDescent="0.25">
      <c r="A11" t="s">
        <v>73</v>
      </c>
      <c r="B11" t="s">
        <v>96</v>
      </c>
      <c r="C11" t="s">
        <v>26</v>
      </c>
    </row>
  </sheetData>
  <conditionalFormatting sqref="A2:B11">
    <cfRule type="duplicateValues" dxfId="12" priority="6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2A1C-9B74-43BC-8808-00476EE1B178}">
  <dimension ref="A1:G2544"/>
  <sheetViews>
    <sheetView workbookViewId="0">
      <selection sqref="A1:G2543"/>
    </sheetView>
  </sheetViews>
  <sheetFormatPr defaultRowHeight="15" x14ac:dyDescent="0.25"/>
  <cols>
    <col min="1" max="1" width="12.85546875" bestFit="1" customWidth="1"/>
    <col min="2" max="2" width="17.7109375" bestFit="1" customWidth="1"/>
    <col min="3" max="3" width="14" bestFit="1" customWidth="1"/>
    <col min="4" max="4" width="19.140625" bestFit="1" customWidth="1"/>
    <col min="5" max="5" width="30.7109375" bestFit="1" customWidth="1"/>
    <col min="6" max="6" width="22.7109375" bestFit="1" customWidth="1"/>
    <col min="7" max="7" width="23.28515625" bestFit="1" customWidth="1"/>
  </cols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>
        <v>99003214</v>
      </c>
      <c r="B2">
        <v>30001202</v>
      </c>
      <c r="C2">
        <v>1014303072763</v>
      </c>
      <c r="D2">
        <v>32458</v>
      </c>
      <c r="E2">
        <v>4.0999999999999996</v>
      </c>
      <c r="F2" t="s">
        <v>212</v>
      </c>
      <c r="G2" t="s">
        <v>213</v>
      </c>
    </row>
    <row r="3" spans="1:7" x14ac:dyDescent="0.25">
      <c r="A3">
        <v>99003214</v>
      </c>
      <c r="B3">
        <v>30001198</v>
      </c>
      <c r="C3">
        <v>1017135229833</v>
      </c>
      <c r="D3">
        <v>32458</v>
      </c>
      <c r="E3">
        <v>4.5</v>
      </c>
      <c r="F3" t="s">
        <v>214</v>
      </c>
      <c r="G3" t="s">
        <v>208</v>
      </c>
    </row>
    <row r="4" spans="1:7" x14ac:dyDescent="0.25">
      <c r="A4">
        <v>498125261</v>
      </c>
      <c r="B4">
        <v>30004849</v>
      </c>
      <c r="C4">
        <v>1017627130793</v>
      </c>
      <c r="D4">
        <v>32458</v>
      </c>
      <c r="E4">
        <v>2</v>
      </c>
      <c r="F4" t="s">
        <v>215</v>
      </c>
      <c r="G4" t="s">
        <v>216</v>
      </c>
    </row>
    <row r="5" spans="1:7" x14ac:dyDescent="0.25">
      <c r="A5">
        <v>99002367</v>
      </c>
      <c r="B5">
        <v>30001250</v>
      </c>
      <c r="C5">
        <v>1019031068916</v>
      </c>
      <c r="D5">
        <v>32458</v>
      </c>
      <c r="E5">
        <v>4.5</v>
      </c>
      <c r="F5" t="s">
        <v>214</v>
      </c>
      <c r="G5" t="s">
        <v>208</v>
      </c>
    </row>
    <row r="6" spans="1:7" x14ac:dyDescent="0.25">
      <c r="A6">
        <v>99001099</v>
      </c>
      <c r="B6">
        <v>30001228</v>
      </c>
      <c r="C6">
        <v>1019091290105</v>
      </c>
      <c r="D6">
        <v>32458</v>
      </c>
      <c r="E6">
        <v>2</v>
      </c>
      <c r="F6" t="s">
        <v>217</v>
      </c>
      <c r="G6" t="s">
        <v>197</v>
      </c>
    </row>
    <row r="7" spans="1:7" x14ac:dyDescent="0.25">
      <c r="A7">
        <v>1354830081</v>
      </c>
      <c r="B7">
        <v>30004029</v>
      </c>
      <c r="C7">
        <v>1020912395003</v>
      </c>
      <c r="D7">
        <v>32458</v>
      </c>
      <c r="E7">
        <v>6</v>
      </c>
      <c r="F7" t="s">
        <v>894</v>
      </c>
      <c r="G7" t="s">
        <v>800</v>
      </c>
    </row>
    <row r="8" spans="1:7" x14ac:dyDescent="0.25">
      <c r="A8">
        <v>1354830081</v>
      </c>
      <c r="B8">
        <v>30004787</v>
      </c>
      <c r="C8">
        <v>1020971844268</v>
      </c>
      <c r="D8">
        <v>32458</v>
      </c>
      <c r="E8">
        <v>4.5</v>
      </c>
      <c r="F8" t="s">
        <v>895</v>
      </c>
      <c r="G8" t="s">
        <v>896</v>
      </c>
    </row>
    <row r="9" spans="1:7" x14ac:dyDescent="0.25">
      <c r="A9">
        <v>99001954</v>
      </c>
      <c r="B9">
        <v>30004363</v>
      </c>
      <c r="C9">
        <v>1021056969880</v>
      </c>
      <c r="D9">
        <v>32458</v>
      </c>
      <c r="E9">
        <v>4.5</v>
      </c>
      <c r="F9" t="s">
        <v>689</v>
      </c>
      <c r="G9" t="s">
        <v>620</v>
      </c>
    </row>
    <row r="10" spans="1:7" x14ac:dyDescent="0.25">
      <c r="A10">
        <v>99006411</v>
      </c>
      <c r="B10">
        <v>30000654</v>
      </c>
      <c r="C10">
        <v>1021320693585</v>
      </c>
      <c r="D10">
        <v>32458</v>
      </c>
      <c r="E10">
        <v>2</v>
      </c>
      <c r="F10" t="s">
        <v>218</v>
      </c>
      <c r="G10" t="s">
        <v>219</v>
      </c>
    </row>
    <row r="11" spans="1:7" x14ac:dyDescent="0.25">
      <c r="A11">
        <v>99008228</v>
      </c>
      <c r="B11">
        <v>30005177</v>
      </c>
      <c r="C11">
        <v>1021638832822</v>
      </c>
      <c r="D11">
        <v>32458</v>
      </c>
      <c r="E11">
        <v>4.5</v>
      </c>
      <c r="F11" t="s">
        <v>220</v>
      </c>
      <c r="G11" t="s">
        <v>205</v>
      </c>
    </row>
    <row r="12" spans="1:7" x14ac:dyDescent="0.25">
      <c r="A12">
        <v>1354830081</v>
      </c>
      <c r="B12">
        <v>30004740</v>
      </c>
      <c r="C12">
        <v>1021748362404</v>
      </c>
      <c r="D12">
        <v>32458</v>
      </c>
      <c r="E12">
        <v>4.0999999999999996</v>
      </c>
      <c r="F12" t="s">
        <v>897</v>
      </c>
      <c r="G12" t="s">
        <v>898</v>
      </c>
    </row>
    <row r="13" spans="1:7" x14ac:dyDescent="0.25">
      <c r="A13">
        <v>1354830081</v>
      </c>
      <c r="B13">
        <v>30004739</v>
      </c>
      <c r="C13">
        <v>1021748515381</v>
      </c>
      <c r="D13">
        <v>32458</v>
      </c>
      <c r="E13">
        <v>3.7</v>
      </c>
      <c r="F13" t="s">
        <v>794</v>
      </c>
      <c r="G13" t="s">
        <v>795</v>
      </c>
    </row>
    <row r="14" spans="1:7" x14ac:dyDescent="0.25">
      <c r="A14">
        <v>1354830081</v>
      </c>
      <c r="B14">
        <v>30004741</v>
      </c>
      <c r="C14">
        <v>1021753880614</v>
      </c>
      <c r="D14">
        <v>32458</v>
      </c>
      <c r="E14">
        <v>4.0999999999999996</v>
      </c>
      <c r="F14" t="s">
        <v>897</v>
      </c>
      <c r="G14" t="s">
        <v>898</v>
      </c>
    </row>
    <row r="15" spans="1:7" x14ac:dyDescent="0.25">
      <c r="A15">
        <v>1354830081</v>
      </c>
      <c r="B15">
        <v>30004742</v>
      </c>
      <c r="C15">
        <v>1021761382487</v>
      </c>
      <c r="D15">
        <v>32458</v>
      </c>
      <c r="E15">
        <v>4.0999999999999996</v>
      </c>
      <c r="F15" t="s">
        <v>897</v>
      </c>
      <c r="G15" t="s">
        <v>898</v>
      </c>
    </row>
    <row r="16" spans="1:7" x14ac:dyDescent="0.25">
      <c r="A16">
        <v>1354830081</v>
      </c>
      <c r="B16">
        <v>30004743</v>
      </c>
      <c r="C16">
        <v>1021767797825</v>
      </c>
      <c r="D16">
        <v>32458</v>
      </c>
      <c r="E16">
        <v>5.0999999999999996</v>
      </c>
      <c r="F16" t="s">
        <v>899</v>
      </c>
      <c r="G16" t="s">
        <v>900</v>
      </c>
    </row>
    <row r="17" spans="1:7" x14ac:dyDescent="0.25">
      <c r="A17">
        <v>1354830081</v>
      </c>
      <c r="B17">
        <v>30004785</v>
      </c>
      <c r="C17">
        <v>1021791387900</v>
      </c>
      <c r="D17">
        <v>32458</v>
      </c>
      <c r="E17">
        <v>5.7</v>
      </c>
      <c r="F17" t="s">
        <v>901</v>
      </c>
      <c r="G17" t="s">
        <v>902</v>
      </c>
    </row>
    <row r="18" spans="1:7" x14ac:dyDescent="0.25">
      <c r="A18">
        <v>1354830081</v>
      </c>
      <c r="B18">
        <v>30004784</v>
      </c>
      <c r="C18">
        <v>1021791464627</v>
      </c>
      <c r="D18">
        <v>32458</v>
      </c>
      <c r="E18">
        <v>4.5</v>
      </c>
      <c r="F18" t="s">
        <v>895</v>
      </c>
      <c r="G18" t="s">
        <v>896</v>
      </c>
    </row>
    <row r="19" spans="1:7" x14ac:dyDescent="0.25">
      <c r="A19">
        <v>1354830081</v>
      </c>
      <c r="B19">
        <v>30004786</v>
      </c>
      <c r="C19">
        <v>1021792870584</v>
      </c>
      <c r="D19">
        <v>32458</v>
      </c>
      <c r="E19">
        <v>4.5</v>
      </c>
      <c r="F19" t="s">
        <v>895</v>
      </c>
      <c r="G19" t="s">
        <v>896</v>
      </c>
    </row>
    <row r="20" spans="1:7" x14ac:dyDescent="0.25">
      <c r="A20">
        <v>1354830081</v>
      </c>
      <c r="B20">
        <v>30004762</v>
      </c>
      <c r="C20">
        <v>1021793896028</v>
      </c>
      <c r="D20">
        <v>32458</v>
      </c>
      <c r="E20">
        <v>3.7</v>
      </c>
      <c r="F20" t="s">
        <v>794</v>
      </c>
      <c r="G20" t="s">
        <v>795</v>
      </c>
    </row>
    <row r="21" spans="1:7" x14ac:dyDescent="0.25">
      <c r="A21">
        <v>1354830081</v>
      </c>
      <c r="B21">
        <v>30004759</v>
      </c>
      <c r="C21">
        <v>1021812083340</v>
      </c>
      <c r="D21">
        <v>32458</v>
      </c>
      <c r="E21">
        <v>5.7</v>
      </c>
      <c r="F21" t="s">
        <v>901</v>
      </c>
      <c r="G21" t="s">
        <v>902</v>
      </c>
    </row>
    <row r="22" spans="1:7" x14ac:dyDescent="0.25">
      <c r="A22">
        <v>1354830081</v>
      </c>
      <c r="B22">
        <v>30004765</v>
      </c>
      <c r="C22">
        <v>1021822958667</v>
      </c>
      <c r="D22">
        <v>32458</v>
      </c>
      <c r="E22">
        <v>4.0999999999999996</v>
      </c>
      <c r="F22" t="s">
        <v>897</v>
      </c>
      <c r="G22" t="s">
        <v>898</v>
      </c>
    </row>
    <row r="23" spans="1:7" x14ac:dyDescent="0.25">
      <c r="A23">
        <v>1354830081</v>
      </c>
      <c r="B23">
        <v>30004760</v>
      </c>
      <c r="C23">
        <v>1021823731097</v>
      </c>
      <c r="D23">
        <v>32458</v>
      </c>
      <c r="E23">
        <v>4.5</v>
      </c>
      <c r="F23" t="s">
        <v>895</v>
      </c>
      <c r="G23" t="s">
        <v>896</v>
      </c>
    </row>
    <row r="24" spans="1:7" x14ac:dyDescent="0.25">
      <c r="A24">
        <v>1354830081</v>
      </c>
      <c r="B24">
        <v>30004761</v>
      </c>
      <c r="C24">
        <v>1021823833785</v>
      </c>
      <c r="D24">
        <v>32458</v>
      </c>
      <c r="E24">
        <v>3.7</v>
      </c>
      <c r="F24" t="s">
        <v>794</v>
      </c>
      <c r="G24" t="s">
        <v>795</v>
      </c>
    </row>
    <row r="25" spans="1:7" x14ac:dyDescent="0.25">
      <c r="A25">
        <v>1354830081</v>
      </c>
      <c r="B25">
        <v>30004763</v>
      </c>
      <c r="C25">
        <v>1021823973187</v>
      </c>
      <c r="D25">
        <v>32458</v>
      </c>
      <c r="E25">
        <v>5.0999999999999996</v>
      </c>
      <c r="F25" t="s">
        <v>899</v>
      </c>
      <c r="G25" t="s">
        <v>900</v>
      </c>
    </row>
    <row r="26" spans="1:7" x14ac:dyDescent="0.25">
      <c r="A26">
        <v>1354830081</v>
      </c>
      <c r="B26">
        <v>30004764</v>
      </c>
      <c r="C26">
        <v>1021827136647</v>
      </c>
      <c r="D26">
        <v>32458</v>
      </c>
      <c r="E26">
        <v>3.7</v>
      </c>
      <c r="F26" t="s">
        <v>794</v>
      </c>
      <c r="G26" t="s">
        <v>795</v>
      </c>
    </row>
    <row r="27" spans="1:7" x14ac:dyDescent="0.25">
      <c r="A27">
        <v>1354830081</v>
      </c>
      <c r="B27">
        <v>30004769</v>
      </c>
      <c r="C27">
        <v>1021850459335</v>
      </c>
      <c r="D27">
        <v>32458</v>
      </c>
      <c r="E27">
        <v>4.0999999999999996</v>
      </c>
      <c r="F27" t="s">
        <v>897</v>
      </c>
      <c r="G27" t="s">
        <v>898</v>
      </c>
    </row>
    <row r="28" spans="1:7" x14ac:dyDescent="0.25">
      <c r="A28">
        <v>1354830081</v>
      </c>
      <c r="B28">
        <v>30004766</v>
      </c>
      <c r="C28">
        <v>1021850527310</v>
      </c>
      <c r="D28">
        <v>32458</v>
      </c>
      <c r="E28">
        <v>5.0999999999999996</v>
      </c>
      <c r="F28" t="s">
        <v>899</v>
      </c>
      <c r="G28" t="s">
        <v>900</v>
      </c>
    </row>
    <row r="29" spans="1:7" x14ac:dyDescent="0.25">
      <c r="A29">
        <v>1354830081</v>
      </c>
      <c r="B29">
        <v>30004732</v>
      </c>
      <c r="C29">
        <v>1021876147291</v>
      </c>
      <c r="D29">
        <v>32458</v>
      </c>
      <c r="E29">
        <v>4.7</v>
      </c>
      <c r="F29" t="s">
        <v>903</v>
      </c>
      <c r="G29" t="s">
        <v>904</v>
      </c>
    </row>
    <row r="30" spans="1:7" x14ac:dyDescent="0.25">
      <c r="A30">
        <v>1354830081</v>
      </c>
      <c r="B30">
        <v>30004774</v>
      </c>
      <c r="C30">
        <v>1021879535243</v>
      </c>
      <c r="D30">
        <v>32458</v>
      </c>
      <c r="E30">
        <v>4.0999999999999996</v>
      </c>
      <c r="F30" t="s">
        <v>897</v>
      </c>
      <c r="G30" t="s">
        <v>898</v>
      </c>
    </row>
    <row r="31" spans="1:7" x14ac:dyDescent="0.25">
      <c r="A31">
        <v>1354830081</v>
      </c>
      <c r="B31">
        <v>30004777</v>
      </c>
      <c r="C31">
        <v>1021879559739</v>
      </c>
      <c r="D31">
        <v>32458</v>
      </c>
      <c r="E31">
        <v>5.3</v>
      </c>
      <c r="F31" t="s">
        <v>905</v>
      </c>
      <c r="G31" t="s">
        <v>906</v>
      </c>
    </row>
    <row r="32" spans="1:7" x14ac:dyDescent="0.25">
      <c r="A32">
        <v>1354830081</v>
      </c>
      <c r="B32">
        <v>30004776</v>
      </c>
      <c r="C32">
        <v>1021879594366</v>
      </c>
      <c r="D32">
        <v>32458</v>
      </c>
      <c r="E32">
        <v>4.5</v>
      </c>
      <c r="F32" t="s">
        <v>895</v>
      </c>
      <c r="G32" t="s">
        <v>896</v>
      </c>
    </row>
    <row r="33" spans="1:7" x14ac:dyDescent="0.25">
      <c r="A33">
        <v>1354830081</v>
      </c>
      <c r="B33">
        <v>30004773</v>
      </c>
      <c r="C33">
        <v>1021879663890</v>
      </c>
      <c r="D33">
        <v>32458</v>
      </c>
      <c r="E33">
        <v>4.7</v>
      </c>
      <c r="F33" t="s">
        <v>903</v>
      </c>
      <c r="G33" t="s">
        <v>904</v>
      </c>
    </row>
    <row r="34" spans="1:7" x14ac:dyDescent="0.25">
      <c r="A34">
        <v>1354830081</v>
      </c>
      <c r="B34">
        <v>30004775</v>
      </c>
      <c r="C34">
        <v>1021879688343</v>
      </c>
      <c r="D34">
        <v>32458</v>
      </c>
      <c r="E34">
        <v>4.5</v>
      </c>
      <c r="F34" t="s">
        <v>895</v>
      </c>
      <c r="G34" t="s">
        <v>896</v>
      </c>
    </row>
    <row r="35" spans="1:7" x14ac:dyDescent="0.25">
      <c r="A35">
        <v>1354830081</v>
      </c>
      <c r="B35">
        <v>30004772</v>
      </c>
      <c r="C35">
        <v>1021879712332</v>
      </c>
      <c r="D35">
        <v>32458</v>
      </c>
      <c r="E35">
        <v>3.7</v>
      </c>
      <c r="F35" t="s">
        <v>794</v>
      </c>
      <c r="G35" t="s">
        <v>795</v>
      </c>
    </row>
    <row r="36" spans="1:7" x14ac:dyDescent="0.25">
      <c r="A36">
        <v>1354830081</v>
      </c>
      <c r="B36">
        <v>30004771</v>
      </c>
      <c r="C36">
        <v>1021896886681</v>
      </c>
      <c r="D36">
        <v>32458</v>
      </c>
      <c r="E36">
        <v>4.5</v>
      </c>
      <c r="F36" t="s">
        <v>895</v>
      </c>
      <c r="G36" t="s">
        <v>896</v>
      </c>
    </row>
    <row r="37" spans="1:7" x14ac:dyDescent="0.25">
      <c r="A37">
        <v>1354830081</v>
      </c>
      <c r="B37">
        <v>30004768</v>
      </c>
      <c r="C37">
        <v>1021897115116</v>
      </c>
      <c r="D37">
        <v>32458</v>
      </c>
      <c r="E37">
        <v>4.5</v>
      </c>
      <c r="F37" t="s">
        <v>895</v>
      </c>
      <c r="G37" t="s">
        <v>896</v>
      </c>
    </row>
    <row r="38" spans="1:7" x14ac:dyDescent="0.25">
      <c r="A38">
        <v>1354830081</v>
      </c>
      <c r="B38">
        <v>30004770</v>
      </c>
      <c r="C38">
        <v>1021897116082</v>
      </c>
      <c r="D38">
        <v>32458</v>
      </c>
      <c r="E38">
        <v>4.5</v>
      </c>
      <c r="F38" t="s">
        <v>895</v>
      </c>
      <c r="G38" t="s">
        <v>896</v>
      </c>
    </row>
    <row r="39" spans="1:7" x14ac:dyDescent="0.25">
      <c r="A39">
        <v>1354830081</v>
      </c>
      <c r="B39">
        <v>30004767</v>
      </c>
      <c r="C39">
        <v>1021897914064</v>
      </c>
      <c r="D39">
        <v>32458</v>
      </c>
      <c r="E39">
        <v>4.0999999999999996</v>
      </c>
      <c r="F39" t="s">
        <v>897</v>
      </c>
      <c r="G39" t="s">
        <v>898</v>
      </c>
    </row>
    <row r="40" spans="1:7" x14ac:dyDescent="0.25">
      <c r="A40">
        <v>99001954</v>
      </c>
      <c r="B40">
        <v>30004362</v>
      </c>
      <c r="C40">
        <v>1021950594208</v>
      </c>
      <c r="D40">
        <v>32458</v>
      </c>
      <c r="E40">
        <v>4.5</v>
      </c>
      <c r="F40" t="s">
        <v>689</v>
      </c>
      <c r="G40" t="s">
        <v>620</v>
      </c>
    </row>
    <row r="41" spans="1:7" x14ac:dyDescent="0.25">
      <c r="A41">
        <v>99001954</v>
      </c>
      <c r="B41">
        <v>30004360</v>
      </c>
      <c r="C41">
        <v>1021950604078</v>
      </c>
      <c r="D41">
        <v>32458</v>
      </c>
      <c r="E41">
        <v>5.7</v>
      </c>
      <c r="F41" t="s">
        <v>690</v>
      </c>
      <c r="G41" t="s">
        <v>691</v>
      </c>
    </row>
    <row r="42" spans="1:7" x14ac:dyDescent="0.25">
      <c r="A42">
        <v>99001954</v>
      </c>
      <c r="B42">
        <v>30004358</v>
      </c>
      <c r="C42">
        <v>1021950629333</v>
      </c>
      <c r="D42">
        <v>32458</v>
      </c>
      <c r="E42">
        <v>4.5</v>
      </c>
      <c r="F42" t="s">
        <v>689</v>
      </c>
      <c r="G42" t="s">
        <v>620</v>
      </c>
    </row>
    <row r="43" spans="1:7" x14ac:dyDescent="0.25">
      <c r="A43">
        <v>99001954</v>
      </c>
      <c r="B43">
        <v>30004357</v>
      </c>
      <c r="C43">
        <v>1021950641651</v>
      </c>
      <c r="D43">
        <v>32458</v>
      </c>
      <c r="E43">
        <v>5.0999999999999996</v>
      </c>
      <c r="F43" t="s">
        <v>692</v>
      </c>
      <c r="G43" t="s">
        <v>693</v>
      </c>
    </row>
    <row r="44" spans="1:7" x14ac:dyDescent="0.25">
      <c r="A44">
        <v>1354830081</v>
      </c>
      <c r="B44">
        <v>30004747</v>
      </c>
      <c r="C44">
        <v>1021983723928</v>
      </c>
      <c r="D44">
        <v>32458</v>
      </c>
      <c r="E44">
        <v>4.5</v>
      </c>
      <c r="F44" t="s">
        <v>895</v>
      </c>
      <c r="G44" t="s">
        <v>896</v>
      </c>
    </row>
    <row r="45" spans="1:7" x14ac:dyDescent="0.25">
      <c r="A45">
        <v>1354830081</v>
      </c>
      <c r="B45">
        <v>30004746</v>
      </c>
      <c r="C45">
        <v>1021996451352</v>
      </c>
      <c r="D45">
        <v>32458</v>
      </c>
      <c r="E45">
        <v>4.0999999999999996</v>
      </c>
      <c r="F45" t="s">
        <v>897</v>
      </c>
      <c r="G45" t="s">
        <v>898</v>
      </c>
    </row>
    <row r="46" spans="1:7" x14ac:dyDescent="0.25">
      <c r="A46">
        <v>1354830081</v>
      </c>
      <c r="B46">
        <v>30004749</v>
      </c>
      <c r="C46">
        <v>1021996581810</v>
      </c>
      <c r="D46">
        <v>32458</v>
      </c>
      <c r="E46">
        <v>4.0999999999999996</v>
      </c>
      <c r="F46" t="s">
        <v>897</v>
      </c>
      <c r="G46" t="s">
        <v>898</v>
      </c>
    </row>
    <row r="47" spans="1:7" x14ac:dyDescent="0.25">
      <c r="A47">
        <v>1354830081</v>
      </c>
      <c r="B47">
        <v>30004727</v>
      </c>
      <c r="C47">
        <v>1022000261084</v>
      </c>
      <c r="D47">
        <v>32458</v>
      </c>
      <c r="E47">
        <v>6</v>
      </c>
      <c r="F47" t="s">
        <v>894</v>
      </c>
      <c r="G47" t="s">
        <v>800</v>
      </c>
    </row>
    <row r="48" spans="1:7" x14ac:dyDescent="0.25">
      <c r="A48">
        <v>99001954</v>
      </c>
      <c r="B48">
        <v>30004361</v>
      </c>
      <c r="C48">
        <v>1022013203770</v>
      </c>
      <c r="D48">
        <v>32458</v>
      </c>
      <c r="E48">
        <v>4.5</v>
      </c>
      <c r="F48" t="s">
        <v>689</v>
      </c>
      <c r="G48" t="s">
        <v>620</v>
      </c>
    </row>
    <row r="49" spans="1:7" x14ac:dyDescent="0.25">
      <c r="A49">
        <v>99001954</v>
      </c>
      <c r="B49">
        <v>30004359</v>
      </c>
      <c r="C49">
        <v>1022013205065</v>
      </c>
      <c r="D49">
        <v>32458</v>
      </c>
      <c r="E49">
        <v>4.5</v>
      </c>
      <c r="F49" t="s">
        <v>689</v>
      </c>
      <c r="G49" t="s">
        <v>620</v>
      </c>
    </row>
    <row r="50" spans="1:7" x14ac:dyDescent="0.25">
      <c r="A50">
        <v>1354830081</v>
      </c>
      <c r="B50">
        <v>30004744</v>
      </c>
      <c r="C50">
        <v>1022022029880</v>
      </c>
      <c r="D50">
        <v>32458</v>
      </c>
      <c r="E50">
        <v>4.5</v>
      </c>
      <c r="F50" t="s">
        <v>895</v>
      </c>
      <c r="G50" t="s">
        <v>896</v>
      </c>
    </row>
    <row r="51" spans="1:7" x14ac:dyDescent="0.25">
      <c r="A51">
        <v>1354830081</v>
      </c>
      <c r="B51">
        <v>30004724</v>
      </c>
      <c r="C51">
        <v>1022049196999</v>
      </c>
      <c r="D51">
        <v>32458</v>
      </c>
      <c r="E51">
        <v>4.0999999999999996</v>
      </c>
      <c r="F51" t="s">
        <v>897</v>
      </c>
      <c r="G51" t="s">
        <v>898</v>
      </c>
    </row>
    <row r="52" spans="1:7" x14ac:dyDescent="0.25">
      <c r="A52">
        <v>1354830081</v>
      </c>
      <c r="B52">
        <v>30004729</v>
      </c>
      <c r="C52">
        <v>1022053470029</v>
      </c>
      <c r="D52">
        <v>32458</v>
      </c>
      <c r="E52">
        <v>6</v>
      </c>
      <c r="F52" t="s">
        <v>894</v>
      </c>
      <c r="G52" t="s">
        <v>800</v>
      </c>
    </row>
    <row r="53" spans="1:7" x14ac:dyDescent="0.25">
      <c r="A53">
        <v>1354830081</v>
      </c>
      <c r="B53">
        <v>30004025</v>
      </c>
      <c r="C53">
        <v>1022063242753</v>
      </c>
      <c r="D53">
        <v>32458</v>
      </c>
      <c r="E53">
        <v>4.0999999999999996</v>
      </c>
      <c r="F53" t="s">
        <v>897</v>
      </c>
      <c r="G53" t="s">
        <v>898</v>
      </c>
    </row>
    <row r="54" spans="1:7" x14ac:dyDescent="0.25">
      <c r="A54">
        <v>1354830081</v>
      </c>
      <c r="B54">
        <v>30004745</v>
      </c>
      <c r="C54">
        <v>1022070342846</v>
      </c>
      <c r="D54">
        <v>32458</v>
      </c>
      <c r="E54">
        <v>3.7</v>
      </c>
      <c r="F54" t="s">
        <v>794</v>
      </c>
      <c r="G54" t="s">
        <v>795</v>
      </c>
    </row>
    <row r="55" spans="1:7" x14ac:dyDescent="0.25">
      <c r="A55">
        <v>1354830081</v>
      </c>
      <c r="B55">
        <v>30004030</v>
      </c>
      <c r="C55">
        <v>1022142420322</v>
      </c>
      <c r="D55">
        <v>32458</v>
      </c>
      <c r="E55">
        <v>3.7</v>
      </c>
      <c r="F55" t="s">
        <v>794</v>
      </c>
      <c r="G55" t="s">
        <v>795</v>
      </c>
    </row>
    <row r="56" spans="1:7" x14ac:dyDescent="0.25">
      <c r="A56">
        <v>1354830081</v>
      </c>
      <c r="B56">
        <v>30004725</v>
      </c>
      <c r="C56">
        <v>1022161110980</v>
      </c>
      <c r="D56">
        <v>32458</v>
      </c>
      <c r="E56">
        <v>6</v>
      </c>
      <c r="F56" t="s">
        <v>894</v>
      </c>
      <c r="G56" t="s">
        <v>800</v>
      </c>
    </row>
    <row r="57" spans="1:7" x14ac:dyDescent="0.25">
      <c r="A57">
        <v>1354830081</v>
      </c>
      <c r="B57">
        <v>30004748</v>
      </c>
      <c r="C57">
        <v>1022174566451</v>
      </c>
      <c r="D57">
        <v>32458</v>
      </c>
      <c r="E57">
        <v>4.5</v>
      </c>
      <c r="F57" t="s">
        <v>895</v>
      </c>
      <c r="G57" t="s">
        <v>896</v>
      </c>
    </row>
    <row r="58" spans="1:7" x14ac:dyDescent="0.25">
      <c r="A58">
        <v>1354830081</v>
      </c>
      <c r="B58">
        <v>30004726</v>
      </c>
      <c r="C58">
        <v>1022175662248</v>
      </c>
      <c r="D58">
        <v>32458</v>
      </c>
      <c r="E58">
        <v>5.0999999999999996</v>
      </c>
      <c r="F58" t="s">
        <v>899</v>
      </c>
      <c r="G58" t="s">
        <v>900</v>
      </c>
    </row>
    <row r="59" spans="1:7" x14ac:dyDescent="0.25">
      <c r="A59">
        <v>1354830081</v>
      </c>
      <c r="B59">
        <v>30004728</v>
      </c>
      <c r="C59">
        <v>1022175682817</v>
      </c>
      <c r="D59">
        <v>32458</v>
      </c>
      <c r="E59">
        <v>4.0999999999999996</v>
      </c>
      <c r="F59" t="s">
        <v>897</v>
      </c>
      <c r="G59" t="s">
        <v>898</v>
      </c>
    </row>
    <row r="60" spans="1:7" x14ac:dyDescent="0.25">
      <c r="A60">
        <v>99001954</v>
      </c>
      <c r="B60">
        <v>30004364</v>
      </c>
      <c r="C60">
        <v>1022179896794</v>
      </c>
      <c r="D60">
        <v>32458</v>
      </c>
      <c r="E60">
        <v>4.0999999999999996</v>
      </c>
      <c r="F60" t="s">
        <v>694</v>
      </c>
      <c r="G60" t="s">
        <v>695</v>
      </c>
    </row>
    <row r="61" spans="1:7" x14ac:dyDescent="0.25">
      <c r="A61">
        <v>1354830081</v>
      </c>
      <c r="B61">
        <v>30004027</v>
      </c>
      <c r="C61">
        <v>1022467756456</v>
      </c>
      <c r="D61">
        <v>32458</v>
      </c>
      <c r="E61">
        <v>4.5</v>
      </c>
      <c r="F61" t="s">
        <v>895</v>
      </c>
      <c r="G61" t="s">
        <v>896</v>
      </c>
    </row>
    <row r="62" spans="1:7" x14ac:dyDescent="0.25">
      <c r="A62">
        <v>1354830081</v>
      </c>
      <c r="B62">
        <v>30004026</v>
      </c>
      <c r="C62">
        <v>1022475234172</v>
      </c>
      <c r="D62">
        <v>32458</v>
      </c>
      <c r="E62">
        <v>5.0999999999999996</v>
      </c>
      <c r="F62" t="s">
        <v>899</v>
      </c>
      <c r="G62" t="s">
        <v>900</v>
      </c>
    </row>
    <row r="63" spans="1:7" x14ac:dyDescent="0.25">
      <c r="A63">
        <v>99004116</v>
      </c>
      <c r="B63">
        <v>30001194</v>
      </c>
      <c r="C63">
        <v>1022488609432</v>
      </c>
      <c r="D63">
        <v>32458</v>
      </c>
      <c r="E63">
        <v>3.2</v>
      </c>
      <c r="F63" t="s">
        <v>221</v>
      </c>
      <c r="G63" t="s">
        <v>222</v>
      </c>
    </row>
    <row r="64" spans="1:7" x14ac:dyDescent="0.25">
      <c r="A64">
        <v>99001954</v>
      </c>
      <c r="B64">
        <v>30003667</v>
      </c>
      <c r="C64">
        <v>1022740634872</v>
      </c>
      <c r="D64">
        <v>32458</v>
      </c>
      <c r="E64">
        <v>4.5</v>
      </c>
      <c r="F64" t="s">
        <v>689</v>
      </c>
      <c r="G64" t="s">
        <v>620</v>
      </c>
    </row>
    <row r="65" spans="1:7" x14ac:dyDescent="0.25">
      <c r="A65">
        <v>1354830081</v>
      </c>
      <c r="B65">
        <v>30004015</v>
      </c>
      <c r="C65">
        <v>1022796247960</v>
      </c>
      <c r="D65">
        <v>32458</v>
      </c>
      <c r="E65">
        <v>3.7</v>
      </c>
      <c r="F65" t="s">
        <v>794</v>
      </c>
      <c r="G65" t="s">
        <v>795</v>
      </c>
    </row>
    <row r="66" spans="1:7" x14ac:dyDescent="0.25">
      <c r="A66">
        <v>1727758877</v>
      </c>
      <c r="B66">
        <v>30000312</v>
      </c>
      <c r="C66">
        <v>1022941278438</v>
      </c>
      <c r="D66">
        <v>32458</v>
      </c>
      <c r="E66">
        <v>2.6</v>
      </c>
      <c r="F66" t="s">
        <v>223</v>
      </c>
      <c r="G66" t="s">
        <v>224</v>
      </c>
    </row>
    <row r="67" spans="1:7" x14ac:dyDescent="0.25">
      <c r="A67">
        <v>498125261</v>
      </c>
      <c r="B67">
        <v>30001155</v>
      </c>
      <c r="C67">
        <v>1023029523825</v>
      </c>
      <c r="D67">
        <v>32458</v>
      </c>
      <c r="E67">
        <v>2.6</v>
      </c>
      <c r="F67" t="s">
        <v>225</v>
      </c>
      <c r="G67" t="s">
        <v>226</v>
      </c>
    </row>
    <row r="68" spans="1:7" x14ac:dyDescent="0.25">
      <c r="A68">
        <v>498125261</v>
      </c>
      <c r="B68">
        <v>30001161</v>
      </c>
      <c r="C68">
        <v>1023033387619</v>
      </c>
      <c r="D68">
        <v>32458</v>
      </c>
      <c r="E68">
        <v>2</v>
      </c>
      <c r="F68" t="s">
        <v>215</v>
      </c>
      <c r="G68" t="s">
        <v>216</v>
      </c>
    </row>
    <row r="69" spans="1:7" x14ac:dyDescent="0.25">
      <c r="A69">
        <v>99001954</v>
      </c>
      <c r="B69">
        <v>30003662</v>
      </c>
      <c r="C69">
        <v>1023057538410</v>
      </c>
      <c r="D69">
        <v>32458</v>
      </c>
      <c r="E69">
        <v>4.4000000000000004</v>
      </c>
      <c r="F69" t="s">
        <v>696</v>
      </c>
      <c r="G69" t="s">
        <v>697</v>
      </c>
    </row>
    <row r="70" spans="1:7" x14ac:dyDescent="0.25">
      <c r="A70">
        <v>99001954</v>
      </c>
      <c r="B70">
        <v>30003666</v>
      </c>
      <c r="C70">
        <v>1023058000174</v>
      </c>
      <c r="D70">
        <v>32458</v>
      </c>
      <c r="E70">
        <v>4.5</v>
      </c>
      <c r="F70" t="s">
        <v>689</v>
      </c>
      <c r="G70" t="s">
        <v>620</v>
      </c>
    </row>
    <row r="71" spans="1:7" x14ac:dyDescent="0.25">
      <c r="A71">
        <v>99001954</v>
      </c>
      <c r="B71">
        <v>30003668</v>
      </c>
      <c r="C71">
        <v>1023058005964</v>
      </c>
      <c r="D71">
        <v>32458</v>
      </c>
      <c r="E71">
        <v>6</v>
      </c>
      <c r="F71" t="s">
        <v>698</v>
      </c>
      <c r="G71" t="s">
        <v>597</v>
      </c>
    </row>
    <row r="72" spans="1:7" x14ac:dyDescent="0.25">
      <c r="A72">
        <v>99001954</v>
      </c>
      <c r="B72">
        <v>30003669</v>
      </c>
      <c r="C72">
        <v>1023058006189</v>
      </c>
      <c r="D72">
        <v>32458</v>
      </c>
      <c r="E72">
        <v>5.8</v>
      </c>
      <c r="F72" t="s">
        <v>699</v>
      </c>
      <c r="G72" t="s">
        <v>700</v>
      </c>
    </row>
    <row r="73" spans="1:7" x14ac:dyDescent="0.25">
      <c r="A73">
        <v>99001954</v>
      </c>
      <c r="B73">
        <v>30003664</v>
      </c>
      <c r="C73">
        <v>1023058007516</v>
      </c>
      <c r="D73">
        <v>32458</v>
      </c>
      <c r="E73">
        <v>4.0999999999999996</v>
      </c>
      <c r="F73" t="s">
        <v>694</v>
      </c>
      <c r="G73" t="s">
        <v>695</v>
      </c>
    </row>
    <row r="74" spans="1:7" x14ac:dyDescent="0.25">
      <c r="A74">
        <v>99001954</v>
      </c>
      <c r="B74">
        <v>30003665</v>
      </c>
      <c r="C74">
        <v>1023058007796</v>
      </c>
      <c r="D74">
        <v>32458</v>
      </c>
      <c r="E74">
        <v>5.0999999999999996</v>
      </c>
      <c r="F74" t="s">
        <v>692</v>
      </c>
      <c r="G74" t="s">
        <v>693</v>
      </c>
    </row>
    <row r="75" spans="1:7" x14ac:dyDescent="0.25">
      <c r="A75">
        <v>498125261</v>
      </c>
      <c r="B75">
        <v>30001162</v>
      </c>
      <c r="C75">
        <v>1023074486927</v>
      </c>
      <c r="D75">
        <v>32458</v>
      </c>
      <c r="E75">
        <v>2</v>
      </c>
      <c r="F75" t="s">
        <v>215</v>
      </c>
      <c r="G75" t="s">
        <v>216</v>
      </c>
    </row>
    <row r="76" spans="1:7" x14ac:dyDescent="0.25">
      <c r="A76">
        <v>498125261</v>
      </c>
      <c r="B76">
        <v>30004696</v>
      </c>
      <c r="C76">
        <v>1023244847868</v>
      </c>
      <c r="D76">
        <v>32458</v>
      </c>
      <c r="E76">
        <v>4.5</v>
      </c>
      <c r="F76" t="s">
        <v>227</v>
      </c>
      <c r="G76" t="s">
        <v>228</v>
      </c>
    </row>
    <row r="77" spans="1:7" x14ac:dyDescent="0.25">
      <c r="A77">
        <v>498125261</v>
      </c>
      <c r="B77">
        <v>30003108</v>
      </c>
      <c r="C77">
        <v>1023306407426</v>
      </c>
      <c r="D77">
        <v>32458</v>
      </c>
      <c r="E77">
        <v>4</v>
      </c>
      <c r="F77" t="s">
        <v>229</v>
      </c>
      <c r="G77" t="s">
        <v>230</v>
      </c>
    </row>
    <row r="78" spans="1:7" x14ac:dyDescent="0.25">
      <c r="A78">
        <v>498125261</v>
      </c>
      <c r="B78">
        <v>30003111</v>
      </c>
      <c r="C78">
        <v>1023345055826</v>
      </c>
      <c r="D78">
        <v>32458</v>
      </c>
      <c r="E78">
        <v>2</v>
      </c>
      <c r="F78" t="s">
        <v>215</v>
      </c>
      <c r="G78" t="s">
        <v>216</v>
      </c>
    </row>
    <row r="79" spans="1:7" x14ac:dyDescent="0.25">
      <c r="A79">
        <v>498125261</v>
      </c>
      <c r="B79">
        <v>30003109</v>
      </c>
      <c r="C79">
        <v>1023345267937</v>
      </c>
      <c r="D79">
        <v>32458</v>
      </c>
      <c r="E79">
        <v>3.2</v>
      </c>
      <c r="F79" t="s">
        <v>221</v>
      </c>
      <c r="G79" t="s">
        <v>222</v>
      </c>
    </row>
    <row r="80" spans="1:7" x14ac:dyDescent="0.25">
      <c r="A80">
        <v>498125261</v>
      </c>
      <c r="B80">
        <v>30003133</v>
      </c>
      <c r="C80">
        <v>1023347566941</v>
      </c>
      <c r="D80">
        <v>32458</v>
      </c>
      <c r="E80">
        <v>3.2</v>
      </c>
      <c r="F80" t="s">
        <v>221</v>
      </c>
      <c r="G80" t="s">
        <v>222</v>
      </c>
    </row>
    <row r="81" spans="1:7" x14ac:dyDescent="0.25">
      <c r="A81">
        <v>498125261</v>
      </c>
      <c r="B81">
        <v>30003138</v>
      </c>
      <c r="C81">
        <v>1023375250018</v>
      </c>
      <c r="D81">
        <v>32458</v>
      </c>
      <c r="E81">
        <v>5.7</v>
      </c>
      <c r="F81" t="s">
        <v>231</v>
      </c>
      <c r="G81" t="s">
        <v>232</v>
      </c>
    </row>
    <row r="82" spans="1:7" x14ac:dyDescent="0.25">
      <c r="A82">
        <v>498125261</v>
      </c>
      <c r="B82">
        <v>30003126</v>
      </c>
      <c r="C82">
        <v>1023375250314</v>
      </c>
      <c r="D82">
        <v>32458</v>
      </c>
      <c r="E82">
        <v>3.2</v>
      </c>
      <c r="F82" t="s">
        <v>221</v>
      </c>
      <c r="G82" t="s">
        <v>222</v>
      </c>
    </row>
    <row r="83" spans="1:7" x14ac:dyDescent="0.25">
      <c r="A83">
        <v>498125261</v>
      </c>
      <c r="B83">
        <v>30003112</v>
      </c>
      <c r="C83">
        <v>1023375250970</v>
      </c>
      <c r="D83">
        <v>32458</v>
      </c>
      <c r="E83">
        <v>3.2</v>
      </c>
      <c r="F83" t="s">
        <v>221</v>
      </c>
      <c r="G83" t="s">
        <v>222</v>
      </c>
    </row>
    <row r="84" spans="1:7" x14ac:dyDescent="0.25">
      <c r="A84">
        <v>498125261</v>
      </c>
      <c r="B84">
        <v>30003129</v>
      </c>
      <c r="C84">
        <v>1023404936759</v>
      </c>
      <c r="D84">
        <v>32458</v>
      </c>
      <c r="E84">
        <v>4.5</v>
      </c>
      <c r="F84" t="s">
        <v>227</v>
      </c>
      <c r="G84" t="s">
        <v>228</v>
      </c>
    </row>
    <row r="85" spans="1:7" x14ac:dyDescent="0.25">
      <c r="A85">
        <v>498125261</v>
      </c>
      <c r="B85">
        <v>30003130</v>
      </c>
      <c r="C85">
        <v>1023423135515</v>
      </c>
      <c r="D85">
        <v>32458</v>
      </c>
      <c r="E85">
        <v>5.0999999999999996</v>
      </c>
      <c r="F85" t="s">
        <v>233</v>
      </c>
      <c r="G85" t="s">
        <v>234</v>
      </c>
    </row>
    <row r="86" spans="1:7" x14ac:dyDescent="0.25">
      <c r="A86">
        <v>498125261</v>
      </c>
      <c r="B86">
        <v>30003140</v>
      </c>
      <c r="C86">
        <v>1023423201534</v>
      </c>
      <c r="D86">
        <v>32458</v>
      </c>
      <c r="E86">
        <v>4.4000000000000004</v>
      </c>
      <c r="F86" t="s">
        <v>235</v>
      </c>
      <c r="G86" t="s">
        <v>236</v>
      </c>
    </row>
    <row r="87" spans="1:7" x14ac:dyDescent="0.25">
      <c r="A87">
        <v>498125261</v>
      </c>
      <c r="B87">
        <v>30003176</v>
      </c>
      <c r="C87">
        <v>1023423202063</v>
      </c>
      <c r="D87">
        <v>32458</v>
      </c>
      <c r="E87">
        <v>4.5</v>
      </c>
      <c r="F87" t="s">
        <v>227</v>
      </c>
      <c r="G87" t="s">
        <v>228</v>
      </c>
    </row>
    <row r="88" spans="1:7" x14ac:dyDescent="0.25">
      <c r="A88">
        <v>498125261</v>
      </c>
      <c r="B88">
        <v>30003174</v>
      </c>
      <c r="C88">
        <v>1023424902200</v>
      </c>
      <c r="D88">
        <v>32458</v>
      </c>
      <c r="E88">
        <v>6</v>
      </c>
      <c r="F88" t="s">
        <v>237</v>
      </c>
      <c r="G88" t="s">
        <v>217</v>
      </c>
    </row>
    <row r="89" spans="1:7" x14ac:dyDescent="0.25">
      <c r="A89">
        <v>498125261</v>
      </c>
      <c r="B89">
        <v>30003145</v>
      </c>
      <c r="C89">
        <v>1023429125163</v>
      </c>
      <c r="D89">
        <v>32458</v>
      </c>
      <c r="E89">
        <v>3.7</v>
      </c>
      <c r="F89" t="s">
        <v>238</v>
      </c>
      <c r="G89" t="s">
        <v>239</v>
      </c>
    </row>
    <row r="90" spans="1:7" x14ac:dyDescent="0.25">
      <c r="A90">
        <v>498125261</v>
      </c>
      <c r="B90">
        <v>30003175</v>
      </c>
      <c r="C90">
        <v>1023431182382</v>
      </c>
      <c r="D90">
        <v>32458</v>
      </c>
      <c r="E90">
        <v>6</v>
      </c>
      <c r="F90" t="s">
        <v>237</v>
      </c>
      <c r="G90" t="s">
        <v>217</v>
      </c>
    </row>
    <row r="91" spans="1:7" x14ac:dyDescent="0.25">
      <c r="A91">
        <v>498125261</v>
      </c>
      <c r="B91">
        <v>30003110</v>
      </c>
      <c r="C91">
        <v>1023434844774</v>
      </c>
      <c r="D91">
        <v>32458</v>
      </c>
      <c r="E91">
        <v>3.2</v>
      </c>
      <c r="F91" t="s">
        <v>221</v>
      </c>
      <c r="G91" t="s">
        <v>222</v>
      </c>
    </row>
    <row r="92" spans="1:7" x14ac:dyDescent="0.25">
      <c r="A92">
        <v>498125261</v>
      </c>
      <c r="B92">
        <v>30003135</v>
      </c>
      <c r="C92">
        <v>1023435721581</v>
      </c>
      <c r="D92">
        <v>32458</v>
      </c>
      <c r="E92">
        <v>4.5</v>
      </c>
      <c r="F92" t="s">
        <v>227</v>
      </c>
      <c r="G92" t="s">
        <v>228</v>
      </c>
    </row>
    <row r="93" spans="1:7" x14ac:dyDescent="0.25">
      <c r="A93">
        <v>498125261</v>
      </c>
      <c r="B93">
        <v>30003119</v>
      </c>
      <c r="C93">
        <v>1023437759001</v>
      </c>
      <c r="D93">
        <v>32458</v>
      </c>
      <c r="E93">
        <v>3.7</v>
      </c>
      <c r="F93" t="s">
        <v>238</v>
      </c>
      <c r="G93" t="s">
        <v>239</v>
      </c>
    </row>
    <row r="94" spans="1:7" x14ac:dyDescent="0.25">
      <c r="A94">
        <v>498125261</v>
      </c>
      <c r="B94">
        <v>30003155</v>
      </c>
      <c r="C94">
        <v>1023439693683</v>
      </c>
      <c r="D94">
        <v>32458</v>
      </c>
      <c r="E94">
        <v>3.7</v>
      </c>
      <c r="F94" t="s">
        <v>238</v>
      </c>
      <c r="G94" t="s">
        <v>239</v>
      </c>
    </row>
    <row r="95" spans="1:7" x14ac:dyDescent="0.25">
      <c r="A95">
        <v>498125261</v>
      </c>
      <c r="B95">
        <v>30003142</v>
      </c>
      <c r="C95">
        <v>1023440403190</v>
      </c>
      <c r="D95">
        <v>32458</v>
      </c>
      <c r="E95">
        <v>4.5</v>
      </c>
      <c r="F95" t="s">
        <v>227</v>
      </c>
      <c r="G95" t="s">
        <v>228</v>
      </c>
    </row>
    <row r="96" spans="1:7" x14ac:dyDescent="0.25">
      <c r="A96">
        <v>498125261</v>
      </c>
      <c r="B96">
        <v>30003160</v>
      </c>
      <c r="C96">
        <v>1023440641447</v>
      </c>
      <c r="D96">
        <v>32458</v>
      </c>
      <c r="E96">
        <v>4.5</v>
      </c>
      <c r="F96" t="s">
        <v>227</v>
      </c>
      <c r="G96" t="s">
        <v>228</v>
      </c>
    </row>
    <row r="97" spans="1:7" x14ac:dyDescent="0.25">
      <c r="A97">
        <v>498125261</v>
      </c>
      <c r="B97">
        <v>30003158</v>
      </c>
      <c r="C97">
        <v>1023440642056</v>
      </c>
      <c r="D97">
        <v>32458</v>
      </c>
      <c r="E97">
        <v>5.7</v>
      </c>
      <c r="F97" t="s">
        <v>231</v>
      </c>
      <c r="G97" t="s">
        <v>232</v>
      </c>
    </row>
    <row r="98" spans="1:7" x14ac:dyDescent="0.25">
      <c r="A98">
        <v>498125261</v>
      </c>
      <c r="B98">
        <v>30003156</v>
      </c>
      <c r="C98">
        <v>1023440642661</v>
      </c>
      <c r="D98">
        <v>32458</v>
      </c>
      <c r="E98">
        <v>4.3</v>
      </c>
      <c r="F98" t="s">
        <v>240</v>
      </c>
      <c r="G98" t="s">
        <v>241</v>
      </c>
    </row>
    <row r="99" spans="1:7" x14ac:dyDescent="0.25">
      <c r="A99">
        <v>498125261</v>
      </c>
      <c r="B99">
        <v>30003157</v>
      </c>
      <c r="C99">
        <v>1023440642988</v>
      </c>
      <c r="D99">
        <v>32458</v>
      </c>
      <c r="E99">
        <v>4.5</v>
      </c>
      <c r="F99" t="s">
        <v>227</v>
      </c>
      <c r="G99" t="s">
        <v>228</v>
      </c>
    </row>
    <row r="100" spans="1:7" x14ac:dyDescent="0.25">
      <c r="A100">
        <v>498125261</v>
      </c>
      <c r="B100">
        <v>30003162</v>
      </c>
      <c r="C100">
        <v>1023440643293</v>
      </c>
      <c r="D100">
        <v>32458</v>
      </c>
      <c r="E100">
        <v>4.5</v>
      </c>
      <c r="F100" t="s">
        <v>227</v>
      </c>
      <c r="G100" t="s">
        <v>228</v>
      </c>
    </row>
    <row r="101" spans="1:7" x14ac:dyDescent="0.25">
      <c r="A101">
        <v>498125261</v>
      </c>
      <c r="B101">
        <v>30003136</v>
      </c>
      <c r="C101">
        <v>1023442148054</v>
      </c>
      <c r="D101">
        <v>32458</v>
      </c>
      <c r="E101">
        <v>4.5</v>
      </c>
      <c r="F101" t="s">
        <v>227</v>
      </c>
      <c r="G101" t="s">
        <v>228</v>
      </c>
    </row>
    <row r="102" spans="1:7" x14ac:dyDescent="0.25">
      <c r="A102">
        <v>498125261</v>
      </c>
      <c r="B102">
        <v>30003144</v>
      </c>
      <c r="C102">
        <v>1023452078555</v>
      </c>
      <c r="D102">
        <v>32458</v>
      </c>
      <c r="E102">
        <v>4.5</v>
      </c>
      <c r="F102" t="s">
        <v>227</v>
      </c>
      <c r="G102" t="s">
        <v>228</v>
      </c>
    </row>
    <row r="103" spans="1:7" x14ac:dyDescent="0.25">
      <c r="A103">
        <v>498125261</v>
      </c>
      <c r="B103">
        <v>30003146</v>
      </c>
      <c r="C103">
        <v>1023452098921</v>
      </c>
      <c r="D103">
        <v>32458</v>
      </c>
      <c r="E103">
        <v>4.0999999999999996</v>
      </c>
      <c r="F103" t="s">
        <v>242</v>
      </c>
      <c r="G103" t="s">
        <v>243</v>
      </c>
    </row>
    <row r="104" spans="1:7" x14ac:dyDescent="0.25">
      <c r="A104">
        <v>498125261</v>
      </c>
      <c r="B104">
        <v>30003137</v>
      </c>
      <c r="C104">
        <v>1023455986547</v>
      </c>
      <c r="D104">
        <v>32458</v>
      </c>
      <c r="E104">
        <v>4.5</v>
      </c>
      <c r="F104" t="s">
        <v>227</v>
      </c>
      <c r="G104" t="s">
        <v>228</v>
      </c>
    </row>
    <row r="105" spans="1:7" x14ac:dyDescent="0.25">
      <c r="A105">
        <v>498125261</v>
      </c>
      <c r="B105">
        <v>30003171</v>
      </c>
      <c r="C105">
        <v>1023456019184</v>
      </c>
      <c r="D105">
        <v>32458</v>
      </c>
      <c r="E105">
        <v>4.0999999999999996</v>
      </c>
      <c r="F105" t="s">
        <v>242</v>
      </c>
      <c r="G105" t="s">
        <v>243</v>
      </c>
    </row>
    <row r="106" spans="1:7" x14ac:dyDescent="0.25">
      <c r="A106">
        <v>498125261</v>
      </c>
      <c r="B106">
        <v>30003147</v>
      </c>
      <c r="C106">
        <v>1023456024550</v>
      </c>
      <c r="D106">
        <v>32458</v>
      </c>
      <c r="E106">
        <v>5.7</v>
      </c>
      <c r="F106" t="s">
        <v>231</v>
      </c>
      <c r="G106" t="s">
        <v>232</v>
      </c>
    </row>
    <row r="107" spans="1:7" x14ac:dyDescent="0.25">
      <c r="A107">
        <v>498125261</v>
      </c>
      <c r="B107">
        <v>30003167</v>
      </c>
      <c r="C107">
        <v>1023456111654</v>
      </c>
      <c r="D107">
        <v>32458</v>
      </c>
      <c r="E107">
        <v>2.6</v>
      </c>
      <c r="F107" t="s">
        <v>225</v>
      </c>
      <c r="G107" t="s">
        <v>226</v>
      </c>
    </row>
    <row r="108" spans="1:7" x14ac:dyDescent="0.25">
      <c r="A108">
        <v>498125261</v>
      </c>
      <c r="B108">
        <v>30003173</v>
      </c>
      <c r="C108">
        <v>1023457149628</v>
      </c>
      <c r="D108">
        <v>32458</v>
      </c>
      <c r="E108">
        <v>3.7</v>
      </c>
      <c r="F108" t="s">
        <v>238</v>
      </c>
      <c r="G108" t="s">
        <v>239</v>
      </c>
    </row>
    <row r="109" spans="1:7" x14ac:dyDescent="0.25">
      <c r="A109">
        <v>498125261</v>
      </c>
      <c r="B109">
        <v>30003172</v>
      </c>
      <c r="C109">
        <v>1023457620020</v>
      </c>
      <c r="D109">
        <v>32458</v>
      </c>
      <c r="E109">
        <v>4.5</v>
      </c>
      <c r="F109" t="s">
        <v>227</v>
      </c>
      <c r="G109" t="s">
        <v>228</v>
      </c>
    </row>
    <row r="110" spans="1:7" x14ac:dyDescent="0.25">
      <c r="A110">
        <v>498125261</v>
      </c>
      <c r="B110">
        <v>30003170</v>
      </c>
      <c r="C110">
        <v>1023458126000</v>
      </c>
      <c r="D110">
        <v>32458</v>
      </c>
      <c r="E110">
        <v>4.0999999999999996</v>
      </c>
      <c r="F110" t="s">
        <v>242</v>
      </c>
      <c r="G110" t="s">
        <v>243</v>
      </c>
    </row>
    <row r="111" spans="1:7" x14ac:dyDescent="0.25">
      <c r="A111">
        <v>498125261</v>
      </c>
      <c r="B111">
        <v>30003169</v>
      </c>
      <c r="C111">
        <v>1023458225661</v>
      </c>
      <c r="D111">
        <v>32458</v>
      </c>
      <c r="E111">
        <v>4.5</v>
      </c>
      <c r="F111" t="s">
        <v>227</v>
      </c>
      <c r="G111" t="s">
        <v>228</v>
      </c>
    </row>
    <row r="112" spans="1:7" x14ac:dyDescent="0.25">
      <c r="A112">
        <v>498125261</v>
      </c>
      <c r="B112">
        <v>30003161</v>
      </c>
      <c r="C112">
        <v>1023462010947</v>
      </c>
      <c r="D112">
        <v>32458</v>
      </c>
      <c r="E112">
        <v>4.5</v>
      </c>
      <c r="F112" t="s">
        <v>227</v>
      </c>
      <c r="G112" t="s">
        <v>228</v>
      </c>
    </row>
    <row r="113" spans="1:7" x14ac:dyDescent="0.25">
      <c r="A113">
        <v>498125261</v>
      </c>
      <c r="B113">
        <v>30003168</v>
      </c>
      <c r="C113">
        <v>1023462090202</v>
      </c>
      <c r="D113">
        <v>32458</v>
      </c>
      <c r="E113">
        <v>4.0999999999999996</v>
      </c>
      <c r="F113" t="s">
        <v>242</v>
      </c>
      <c r="G113" t="s">
        <v>243</v>
      </c>
    </row>
    <row r="114" spans="1:7" x14ac:dyDescent="0.25">
      <c r="A114">
        <v>498125261</v>
      </c>
      <c r="B114">
        <v>30003150</v>
      </c>
      <c r="C114">
        <v>1023466684472</v>
      </c>
      <c r="D114">
        <v>32458</v>
      </c>
      <c r="E114">
        <v>4.5</v>
      </c>
      <c r="F114" t="s">
        <v>227</v>
      </c>
      <c r="G114" t="s">
        <v>228</v>
      </c>
    </row>
    <row r="115" spans="1:7" x14ac:dyDescent="0.25">
      <c r="A115">
        <v>498125261</v>
      </c>
      <c r="B115">
        <v>30003164</v>
      </c>
      <c r="C115">
        <v>1023471513842</v>
      </c>
      <c r="D115">
        <v>32458</v>
      </c>
      <c r="E115">
        <v>4.5</v>
      </c>
      <c r="F115" t="s">
        <v>227</v>
      </c>
      <c r="G115" t="s">
        <v>228</v>
      </c>
    </row>
    <row r="116" spans="1:7" x14ac:dyDescent="0.25">
      <c r="A116">
        <v>498125261</v>
      </c>
      <c r="B116">
        <v>30003163</v>
      </c>
      <c r="C116">
        <v>1023471516924</v>
      </c>
      <c r="D116">
        <v>32458</v>
      </c>
      <c r="E116">
        <v>2</v>
      </c>
      <c r="F116" t="s">
        <v>215</v>
      </c>
      <c r="G116" t="s">
        <v>216</v>
      </c>
    </row>
    <row r="117" spans="1:7" x14ac:dyDescent="0.25">
      <c r="A117">
        <v>498125261</v>
      </c>
      <c r="B117">
        <v>30003127</v>
      </c>
      <c r="C117">
        <v>1023477967793</v>
      </c>
      <c r="D117">
        <v>32458</v>
      </c>
      <c r="E117">
        <v>3.2</v>
      </c>
      <c r="F117" t="s">
        <v>221</v>
      </c>
      <c r="G117" t="s">
        <v>222</v>
      </c>
    </row>
    <row r="118" spans="1:7" x14ac:dyDescent="0.25">
      <c r="A118">
        <v>498125261</v>
      </c>
      <c r="B118">
        <v>30003122</v>
      </c>
      <c r="C118">
        <v>1023478169997</v>
      </c>
      <c r="D118">
        <v>32458</v>
      </c>
      <c r="E118">
        <v>4.5</v>
      </c>
      <c r="F118" t="s">
        <v>227</v>
      </c>
      <c r="G118" t="s">
        <v>228</v>
      </c>
    </row>
    <row r="119" spans="1:7" x14ac:dyDescent="0.25">
      <c r="A119">
        <v>498125261</v>
      </c>
      <c r="B119">
        <v>30003123</v>
      </c>
      <c r="C119">
        <v>1023478383516</v>
      </c>
      <c r="D119">
        <v>32458</v>
      </c>
      <c r="E119">
        <v>4.0999999999999996</v>
      </c>
      <c r="F119" t="s">
        <v>242</v>
      </c>
      <c r="G119" t="s">
        <v>243</v>
      </c>
    </row>
    <row r="120" spans="1:7" x14ac:dyDescent="0.25">
      <c r="A120">
        <v>498125261</v>
      </c>
      <c r="B120">
        <v>30003120</v>
      </c>
      <c r="C120">
        <v>1023478510420</v>
      </c>
      <c r="D120">
        <v>32458</v>
      </c>
      <c r="E120">
        <v>4.0999999999999996</v>
      </c>
      <c r="F120" t="s">
        <v>242</v>
      </c>
      <c r="G120" t="s">
        <v>243</v>
      </c>
    </row>
    <row r="121" spans="1:7" x14ac:dyDescent="0.25">
      <c r="A121">
        <v>498125261</v>
      </c>
      <c r="B121">
        <v>30003128</v>
      </c>
      <c r="C121">
        <v>1023478648881</v>
      </c>
      <c r="D121">
        <v>32458</v>
      </c>
      <c r="E121">
        <v>4.5</v>
      </c>
      <c r="F121" t="s">
        <v>227</v>
      </c>
      <c r="G121" t="s">
        <v>228</v>
      </c>
    </row>
    <row r="122" spans="1:7" x14ac:dyDescent="0.25">
      <c r="A122">
        <v>498125261</v>
      </c>
      <c r="B122">
        <v>30003132</v>
      </c>
      <c r="C122">
        <v>1023478649759</v>
      </c>
      <c r="D122">
        <v>32458</v>
      </c>
      <c r="E122">
        <v>2</v>
      </c>
      <c r="F122" t="s">
        <v>215</v>
      </c>
      <c r="G122" t="s">
        <v>216</v>
      </c>
    </row>
    <row r="123" spans="1:7" x14ac:dyDescent="0.25">
      <c r="A123">
        <v>498125261</v>
      </c>
      <c r="B123">
        <v>30003124</v>
      </c>
      <c r="C123">
        <v>1023478755358</v>
      </c>
      <c r="D123">
        <v>32458</v>
      </c>
      <c r="E123">
        <v>4.5</v>
      </c>
      <c r="F123" t="s">
        <v>227</v>
      </c>
      <c r="G123" t="s">
        <v>228</v>
      </c>
    </row>
    <row r="124" spans="1:7" x14ac:dyDescent="0.25">
      <c r="A124">
        <v>498125261</v>
      </c>
      <c r="B124">
        <v>30003121</v>
      </c>
      <c r="C124">
        <v>1023478908537</v>
      </c>
      <c r="D124">
        <v>32458</v>
      </c>
      <c r="E124">
        <v>5.0999999999999996</v>
      </c>
      <c r="F124" t="s">
        <v>233</v>
      </c>
      <c r="G124" t="s">
        <v>234</v>
      </c>
    </row>
    <row r="125" spans="1:7" x14ac:dyDescent="0.25">
      <c r="A125">
        <v>498125261</v>
      </c>
      <c r="B125">
        <v>30003148</v>
      </c>
      <c r="C125">
        <v>1023480367247</v>
      </c>
      <c r="D125">
        <v>32458</v>
      </c>
      <c r="E125">
        <v>4.5</v>
      </c>
      <c r="F125" t="s">
        <v>227</v>
      </c>
      <c r="G125" t="s">
        <v>228</v>
      </c>
    </row>
    <row r="126" spans="1:7" x14ac:dyDescent="0.25">
      <c r="A126">
        <v>498125261</v>
      </c>
      <c r="B126">
        <v>30003141</v>
      </c>
      <c r="C126">
        <v>1023480621279</v>
      </c>
      <c r="D126">
        <v>32458</v>
      </c>
      <c r="E126">
        <v>4.5</v>
      </c>
      <c r="F126" t="s">
        <v>227</v>
      </c>
      <c r="G126" t="s">
        <v>228</v>
      </c>
    </row>
    <row r="127" spans="1:7" x14ac:dyDescent="0.25">
      <c r="A127">
        <v>498125261</v>
      </c>
      <c r="B127">
        <v>30003143</v>
      </c>
      <c r="C127">
        <v>1023480924049</v>
      </c>
      <c r="D127">
        <v>32458</v>
      </c>
      <c r="E127">
        <v>4.5</v>
      </c>
      <c r="F127" t="s">
        <v>227</v>
      </c>
      <c r="G127" t="s">
        <v>228</v>
      </c>
    </row>
    <row r="128" spans="1:7" x14ac:dyDescent="0.25">
      <c r="A128">
        <v>498125261</v>
      </c>
      <c r="B128">
        <v>30003125</v>
      </c>
      <c r="C128">
        <v>1023482949593</v>
      </c>
      <c r="D128">
        <v>32458</v>
      </c>
      <c r="E128">
        <v>2.6</v>
      </c>
      <c r="F128" t="s">
        <v>225</v>
      </c>
      <c r="G128" t="s">
        <v>226</v>
      </c>
    </row>
    <row r="129" spans="1:7" x14ac:dyDescent="0.25">
      <c r="A129">
        <v>498125261</v>
      </c>
      <c r="B129">
        <v>30003139</v>
      </c>
      <c r="C129">
        <v>1023483012233</v>
      </c>
      <c r="D129">
        <v>32458</v>
      </c>
      <c r="E129">
        <v>4.5</v>
      </c>
      <c r="F129" t="s">
        <v>227</v>
      </c>
      <c r="G129" t="s">
        <v>228</v>
      </c>
    </row>
    <row r="130" spans="1:7" x14ac:dyDescent="0.25">
      <c r="A130">
        <v>498125261</v>
      </c>
      <c r="B130">
        <v>30004673</v>
      </c>
      <c r="C130">
        <v>1023483024554</v>
      </c>
      <c r="D130">
        <v>32458</v>
      </c>
      <c r="E130">
        <v>6</v>
      </c>
      <c r="F130" t="s">
        <v>237</v>
      </c>
      <c r="G130" t="s">
        <v>217</v>
      </c>
    </row>
    <row r="131" spans="1:7" x14ac:dyDescent="0.25">
      <c r="A131">
        <v>498125261</v>
      </c>
      <c r="B131">
        <v>30003134</v>
      </c>
      <c r="C131">
        <v>1023483071858</v>
      </c>
      <c r="D131">
        <v>32458</v>
      </c>
      <c r="E131">
        <v>4.5</v>
      </c>
      <c r="F131" t="s">
        <v>227</v>
      </c>
      <c r="G131" t="s">
        <v>228</v>
      </c>
    </row>
    <row r="132" spans="1:7" x14ac:dyDescent="0.25">
      <c r="A132">
        <v>498125261</v>
      </c>
      <c r="B132">
        <v>30004675</v>
      </c>
      <c r="C132">
        <v>1023483106929</v>
      </c>
      <c r="D132">
        <v>32458</v>
      </c>
      <c r="E132">
        <v>5.3</v>
      </c>
      <c r="F132" t="s">
        <v>244</v>
      </c>
      <c r="G132" t="s">
        <v>245</v>
      </c>
    </row>
    <row r="133" spans="1:7" x14ac:dyDescent="0.25">
      <c r="A133">
        <v>498125261</v>
      </c>
      <c r="B133">
        <v>30003159</v>
      </c>
      <c r="C133">
        <v>1023483275141</v>
      </c>
      <c r="D133">
        <v>32458</v>
      </c>
      <c r="E133">
        <v>4.5</v>
      </c>
      <c r="F133" t="s">
        <v>227</v>
      </c>
      <c r="G133" t="s">
        <v>228</v>
      </c>
    </row>
    <row r="134" spans="1:7" x14ac:dyDescent="0.25">
      <c r="A134">
        <v>498125261</v>
      </c>
      <c r="B134">
        <v>30003149</v>
      </c>
      <c r="C134">
        <v>1023483308111</v>
      </c>
      <c r="D134">
        <v>32458</v>
      </c>
      <c r="E134">
        <v>3.8</v>
      </c>
      <c r="F134" t="s">
        <v>246</v>
      </c>
      <c r="G134" t="s">
        <v>247</v>
      </c>
    </row>
    <row r="135" spans="1:7" x14ac:dyDescent="0.25">
      <c r="A135">
        <v>498125261</v>
      </c>
      <c r="B135">
        <v>30004674</v>
      </c>
      <c r="C135">
        <v>1023483386787</v>
      </c>
      <c r="D135">
        <v>32458</v>
      </c>
      <c r="E135">
        <v>2.6</v>
      </c>
      <c r="F135" t="s">
        <v>225</v>
      </c>
      <c r="G135" t="s">
        <v>226</v>
      </c>
    </row>
    <row r="136" spans="1:7" x14ac:dyDescent="0.25">
      <c r="A136">
        <v>498125261</v>
      </c>
      <c r="B136">
        <v>30004677</v>
      </c>
      <c r="C136">
        <v>1023483411578</v>
      </c>
      <c r="D136">
        <v>32458</v>
      </c>
      <c r="E136">
        <v>2.6</v>
      </c>
      <c r="F136" t="s">
        <v>225</v>
      </c>
      <c r="G136" t="s">
        <v>226</v>
      </c>
    </row>
    <row r="137" spans="1:7" x14ac:dyDescent="0.25">
      <c r="A137">
        <v>498125261</v>
      </c>
      <c r="B137">
        <v>30004698</v>
      </c>
      <c r="C137">
        <v>1023483450918</v>
      </c>
      <c r="D137">
        <v>32458</v>
      </c>
      <c r="E137">
        <v>4.5</v>
      </c>
      <c r="F137" t="s">
        <v>227</v>
      </c>
      <c r="G137" t="s">
        <v>228</v>
      </c>
    </row>
    <row r="138" spans="1:7" x14ac:dyDescent="0.25">
      <c r="A138">
        <v>498125261</v>
      </c>
      <c r="B138">
        <v>30004693</v>
      </c>
      <c r="C138">
        <v>1023483467963</v>
      </c>
      <c r="D138">
        <v>32458</v>
      </c>
      <c r="E138">
        <v>3.2</v>
      </c>
      <c r="F138" t="s">
        <v>221</v>
      </c>
      <c r="G138" t="s">
        <v>222</v>
      </c>
    </row>
    <row r="139" spans="1:7" x14ac:dyDescent="0.25">
      <c r="A139">
        <v>498125261</v>
      </c>
      <c r="B139">
        <v>30004692</v>
      </c>
      <c r="C139">
        <v>1023483522990</v>
      </c>
      <c r="D139">
        <v>32458</v>
      </c>
      <c r="E139">
        <v>3.7</v>
      </c>
      <c r="F139" t="s">
        <v>238</v>
      </c>
      <c r="G139" t="s">
        <v>239</v>
      </c>
    </row>
    <row r="140" spans="1:7" x14ac:dyDescent="0.25">
      <c r="A140">
        <v>498125261</v>
      </c>
      <c r="B140">
        <v>30004676</v>
      </c>
      <c r="C140">
        <v>1023483549092</v>
      </c>
      <c r="D140">
        <v>32458</v>
      </c>
      <c r="E140">
        <v>2</v>
      </c>
      <c r="F140" t="s">
        <v>215</v>
      </c>
      <c r="G140" t="s">
        <v>216</v>
      </c>
    </row>
    <row r="141" spans="1:7" x14ac:dyDescent="0.25">
      <c r="A141">
        <v>498125261</v>
      </c>
      <c r="B141">
        <v>30003131</v>
      </c>
      <c r="C141">
        <v>1023484424481</v>
      </c>
      <c r="D141">
        <v>32458</v>
      </c>
      <c r="E141">
        <v>3.2</v>
      </c>
      <c r="F141" t="s">
        <v>221</v>
      </c>
      <c r="G141" t="s">
        <v>222</v>
      </c>
    </row>
    <row r="142" spans="1:7" x14ac:dyDescent="0.25">
      <c r="A142">
        <v>498125261</v>
      </c>
      <c r="B142">
        <v>30003165</v>
      </c>
      <c r="C142">
        <v>1023507101754</v>
      </c>
      <c r="D142">
        <v>32458</v>
      </c>
      <c r="E142">
        <v>4.5</v>
      </c>
      <c r="F142" t="s">
        <v>227</v>
      </c>
      <c r="G142" t="s">
        <v>228</v>
      </c>
    </row>
    <row r="143" spans="1:7" x14ac:dyDescent="0.25">
      <c r="A143">
        <v>498125261</v>
      </c>
      <c r="B143">
        <v>30003166</v>
      </c>
      <c r="C143">
        <v>1023507110176</v>
      </c>
      <c r="D143">
        <v>32458</v>
      </c>
      <c r="E143">
        <v>4.5</v>
      </c>
      <c r="F143" t="s">
        <v>227</v>
      </c>
      <c r="G143" t="s">
        <v>228</v>
      </c>
    </row>
    <row r="144" spans="1:7" x14ac:dyDescent="0.25">
      <c r="A144">
        <v>498125261</v>
      </c>
      <c r="B144">
        <v>30003151</v>
      </c>
      <c r="C144">
        <v>1023514304648</v>
      </c>
      <c r="D144">
        <v>32458</v>
      </c>
      <c r="E144">
        <v>2.6</v>
      </c>
      <c r="F144" t="s">
        <v>225</v>
      </c>
      <c r="G144" t="s">
        <v>226</v>
      </c>
    </row>
    <row r="145" spans="1:7" x14ac:dyDescent="0.25">
      <c r="A145">
        <v>498125261</v>
      </c>
      <c r="B145">
        <v>30003153</v>
      </c>
      <c r="C145">
        <v>1023526329163</v>
      </c>
      <c r="D145">
        <v>32458</v>
      </c>
      <c r="E145">
        <v>2.6</v>
      </c>
      <c r="F145" t="s">
        <v>225</v>
      </c>
      <c r="G145" t="s">
        <v>226</v>
      </c>
    </row>
    <row r="146" spans="1:7" x14ac:dyDescent="0.25">
      <c r="A146">
        <v>498125261</v>
      </c>
      <c r="B146">
        <v>30003152</v>
      </c>
      <c r="C146">
        <v>1023536026110</v>
      </c>
      <c r="D146">
        <v>32458</v>
      </c>
      <c r="E146">
        <v>4.5</v>
      </c>
      <c r="F146" t="s">
        <v>227</v>
      </c>
      <c r="G146" t="s">
        <v>228</v>
      </c>
    </row>
    <row r="147" spans="1:7" x14ac:dyDescent="0.25">
      <c r="A147">
        <v>498125261</v>
      </c>
      <c r="B147">
        <v>30004689</v>
      </c>
      <c r="C147">
        <v>1023547181139</v>
      </c>
      <c r="D147">
        <v>32458</v>
      </c>
      <c r="E147">
        <v>4.0999999999999996</v>
      </c>
      <c r="F147" t="s">
        <v>242</v>
      </c>
      <c r="G147" t="s">
        <v>243</v>
      </c>
    </row>
    <row r="148" spans="1:7" x14ac:dyDescent="0.25">
      <c r="A148">
        <v>498125261</v>
      </c>
      <c r="B148">
        <v>30004687</v>
      </c>
      <c r="C148">
        <v>1023547181417</v>
      </c>
      <c r="D148">
        <v>32458</v>
      </c>
      <c r="E148">
        <v>3.7</v>
      </c>
      <c r="F148" t="s">
        <v>238</v>
      </c>
      <c r="G148" t="s">
        <v>239</v>
      </c>
    </row>
    <row r="149" spans="1:7" x14ac:dyDescent="0.25">
      <c r="A149">
        <v>498125261</v>
      </c>
      <c r="B149">
        <v>30004703</v>
      </c>
      <c r="C149">
        <v>1023547191434</v>
      </c>
      <c r="D149">
        <v>32458</v>
      </c>
      <c r="E149">
        <v>4.5</v>
      </c>
      <c r="F149" t="s">
        <v>227</v>
      </c>
      <c r="G149" t="s">
        <v>228</v>
      </c>
    </row>
    <row r="150" spans="1:7" x14ac:dyDescent="0.25">
      <c r="A150">
        <v>498125261</v>
      </c>
      <c r="B150">
        <v>30004691</v>
      </c>
      <c r="C150">
        <v>1023547488276</v>
      </c>
      <c r="D150">
        <v>32458</v>
      </c>
      <c r="E150">
        <v>3.7</v>
      </c>
      <c r="F150" t="s">
        <v>238</v>
      </c>
      <c r="G150" t="s">
        <v>239</v>
      </c>
    </row>
    <row r="151" spans="1:7" x14ac:dyDescent="0.25">
      <c r="A151">
        <v>498125261</v>
      </c>
      <c r="B151">
        <v>30004700</v>
      </c>
      <c r="C151">
        <v>1023566644706</v>
      </c>
      <c r="D151">
        <v>32458</v>
      </c>
      <c r="E151">
        <v>2</v>
      </c>
      <c r="F151" t="s">
        <v>215</v>
      </c>
      <c r="G151" t="s">
        <v>216</v>
      </c>
    </row>
    <row r="152" spans="1:7" x14ac:dyDescent="0.25">
      <c r="A152">
        <v>498125261</v>
      </c>
      <c r="B152">
        <v>30004688</v>
      </c>
      <c r="C152">
        <v>1023566645332</v>
      </c>
      <c r="D152">
        <v>32458</v>
      </c>
      <c r="E152">
        <v>4.5</v>
      </c>
      <c r="F152" t="s">
        <v>227</v>
      </c>
      <c r="G152" t="s">
        <v>228</v>
      </c>
    </row>
    <row r="153" spans="1:7" x14ac:dyDescent="0.25">
      <c r="A153">
        <v>498125261</v>
      </c>
      <c r="B153">
        <v>30004699</v>
      </c>
      <c r="C153">
        <v>1023566645439</v>
      </c>
      <c r="D153">
        <v>32458</v>
      </c>
      <c r="E153">
        <v>4.5</v>
      </c>
      <c r="F153" t="s">
        <v>227</v>
      </c>
      <c r="G153" t="s">
        <v>228</v>
      </c>
    </row>
    <row r="154" spans="1:7" x14ac:dyDescent="0.25">
      <c r="A154">
        <v>498125261</v>
      </c>
      <c r="B154">
        <v>30004697</v>
      </c>
      <c r="C154">
        <v>1023568157657</v>
      </c>
      <c r="D154">
        <v>32458</v>
      </c>
      <c r="E154">
        <v>6</v>
      </c>
      <c r="F154" t="s">
        <v>237</v>
      </c>
      <c r="G154" t="s">
        <v>217</v>
      </c>
    </row>
    <row r="155" spans="1:7" x14ac:dyDescent="0.25">
      <c r="A155">
        <v>498125261</v>
      </c>
      <c r="B155">
        <v>30004690</v>
      </c>
      <c r="C155">
        <v>1023580535275</v>
      </c>
      <c r="D155">
        <v>32458</v>
      </c>
      <c r="E155">
        <v>4.0999999999999996</v>
      </c>
      <c r="F155" t="s">
        <v>242</v>
      </c>
      <c r="G155" t="s">
        <v>243</v>
      </c>
    </row>
    <row r="156" spans="1:7" x14ac:dyDescent="0.25">
      <c r="A156">
        <v>498125261</v>
      </c>
      <c r="B156">
        <v>30004686</v>
      </c>
      <c r="C156">
        <v>1023580535416</v>
      </c>
      <c r="D156">
        <v>32458</v>
      </c>
      <c r="E156">
        <v>4.0999999999999996</v>
      </c>
      <c r="F156" t="s">
        <v>242</v>
      </c>
      <c r="G156" t="s">
        <v>243</v>
      </c>
    </row>
    <row r="157" spans="1:7" x14ac:dyDescent="0.25">
      <c r="A157">
        <v>99003214</v>
      </c>
      <c r="B157">
        <v>30001204</v>
      </c>
      <c r="C157">
        <v>1023593536398</v>
      </c>
      <c r="D157">
        <v>32458</v>
      </c>
      <c r="E157">
        <v>3.8</v>
      </c>
      <c r="F157" t="s">
        <v>248</v>
      </c>
      <c r="G157" t="s">
        <v>249</v>
      </c>
    </row>
    <row r="158" spans="1:7" x14ac:dyDescent="0.25">
      <c r="A158">
        <v>99003214</v>
      </c>
      <c r="B158">
        <v>30001201</v>
      </c>
      <c r="C158">
        <v>1023593550709</v>
      </c>
      <c r="D158">
        <v>32458</v>
      </c>
      <c r="E158">
        <v>4.9000000000000004</v>
      </c>
      <c r="F158" t="s">
        <v>250</v>
      </c>
      <c r="G158" t="s">
        <v>251</v>
      </c>
    </row>
    <row r="159" spans="1:7" x14ac:dyDescent="0.25">
      <c r="A159">
        <v>99003214</v>
      </c>
      <c r="B159">
        <v>30001199</v>
      </c>
      <c r="C159">
        <v>1023593571851</v>
      </c>
      <c r="D159">
        <v>32458</v>
      </c>
      <c r="E159">
        <v>4.5</v>
      </c>
      <c r="F159" t="s">
        <v>214</v>
      </c>
      <c r="G159" t="s">
        <v>208</v>
      </c>
    </row>
    <row r="160" spans="1:7" x14ac:dyDescent="0.25">
      <c r="A160">
        <v>99003214</v>
      </c>
      <c r="B160">
        <v>30001200</v>
      </c>
      <c r="C160">
        <v>1023593572571</v>
      </c>
      <c r="D160">
        <v>32458</v>
      </c>
      <c r="E160">
        <v>4.0999999999999996</v>
      </c>
      <c r="F160" t="s">
        <v>212</v>
      </c>
      <c r="G160" t="s">
        <v>213</v>
      </c>
    </row>
    <row r="161" spans="1:7" x14ac:dyDescent="0.25">
      <c r="A161">
        <v>498125261</v>
      </c>
      <c r="B161">
        <v>30004695</v>
      </c>
      <c r="C161">
        <v>1023611009070</v>
      </c>
      <c r="D161">
        <v>32458</v>
      </c>
      <c r="E161">
        <v>4.5</v>
      </c>
      <c r="F161" t="s">
        <v>227</v>
      </c>
      <c r="G161" t="s">
        <v>228</v>
      </c>
    </row>
    <row r="162" spans="1:7" x14ac:dyDescent="0.25">
      <c r="A162">
        <v>498125261</v>
      </c>
      <c r="B162">
        <v>30004702</v>
      </c>
      <c r="C162">
        <v>1023659235578</v>
      </c>
      <c r="D162">
        <v>32458</v>
      </c>
      <c r="E162">
        <v>5.0999999999999996</v>
      </c>
      <c r="F162" t="s">
        <v>233</v>
      </c>
      <c r="G162" t="s">
        <v>234</v>
      </c>
    </row>
    <row r="163" spans="1:7" x14ac:dyDescent="0.25">
      <c r="A163">
        <v>498125261</v>
      </c>
      <c r="B163">
        <v>30004701</v>
      </c>
      <c r="C163">
        <v>1023659235630</v>
      </c>
      <c r="D163">
        <v>32458</v>
      </c>
      <c r="E163">
        <v>2.6</v>
      </c>
      <c r="F163" t="s">
        <v>225</v>
      </c>
      <c r="G163" t="s">
        <v>226</v>
      </c>
    </row>
    <row r="164" spans="1:7" x14ac:dyDescent="0.25">
      <c r="A164">
        <v>498125261</v>
      </c>
      <c r="B164">
        <v>30004684</v>
      </c>
      <c r="C164">
        <v>1023659235693</v>
      </c>
      <c r="D164">
        <v>32458</v>
      </c>
      <c r="E164">
        <v>4.0999999999999996</v>
      </c>
      <c r="F164" t="s">
        <v>242</v>
      </c>
      <c r="G164" t="s">
        <v>243</v>
      </c>
    </row>
    <row r="165" spans="1:7" x14ac:dyDescent="0.25">
      <c r="A165">
        <v>498125261</v>
      </c>
      <c r="B165">
        <v>30004704</v>
      </c>
      <c r="C165">
        <v>1023659235735</v>
      </c>
      <c r="D165">
        <v>32458</v>
      </c>
      <c r="E165">
        <v>4.5</v>
      </c>
      <c r="F165" t="s">
        <v>227</v>
      </c>
      <c r="G165" t="s">
        <v>228</v>
      </c>
    </row>
    <row r="166" spans="1:7" x14ac:dyDescent="0.25">
      <c r="A166">
        <v>498125261</v>
      </c>
      <c r="B166">
        <v>30004705</v>
      </c>
      <c r="C166">
        <v>1023659235792</v>
      </c>
      <c r="D166">
        <v>32458</v>
      </c>
      <c r="E166">
        <v>4.0999999999999996</v>
      </c>
      <c r="F166" t="s">
        <v>242</v>
      </c>
      <c r="G166" t="s">
        <v>243</v>
      </c>
    </row>
    <row r="167" spans="1:7" x14ac:dyDescent="0.25">
      <c r="A167">
        <v>498125261</v>
      </c>
      <c r="B167">
        <v>30004685</v>
      </c>
      <c r="C167">
        <v>1023764646798</v>
      </c>
      <c r="D167">
        <v>32458</v>
      </c>
      <c r="E167">
        <v>3.7</v>
      </c>
      <c r="F167" t="s">
        <v>238</v>
      </c>
      <c r="G167" t="s">
        <v>239</v>
      </c>
    </row>
    <row r="168" spans="1:7" x14ac:dyDescent="0.25">
      <c r="A168">
        <v>498125261</v>
      </c>
      <c r="B168">
        <v>30004683</v>
      </c>
      <c r="C168">
        <v>1023765537879</v>
      </c>
      <c r="D168">
        <v>32458</v>
      </c>
      <c r="E168">
        <v>4.5</v>
      </c>
      <c r="F168" t="s">
        <v>227</v>
      </c>
      <c r="G168" t="s">
        <v>228</v>
      </c>
    </row>
    <row r="169" spans="1:7" x14ac:dyDescent="0.25">
      <c r="A169">
        <v>498125261</v>
      </c>
      <c r="B169">
        <v>30004682</v>
      </c>
      <c r="C169">
        <v>1023765566119</v>
      </c>
      <c r="D169">
        <v>32458</v>
      </c>
      <c r="E169">
        <v>4.7</v>
      </c>
      <c r="F169" t="s">
        <v>252</v>
      </c>
      <c r="G169" t="s">
        <v>253</v>
      </c>
    </row>
    <row r="170" spans="1:7" x14ac:dyDescent="0.25">
      <c r="A170">
        <v>498125261</v>
      </c>
      <c r="B170">
        <v>30004679</v>
      </c>
      <c r="C170">
        <v>1023765580436</v>
      </c>
      <c r="D170">
        <v>32458</v>
      </c>
      <c r="E170">
        <v>4.0999999999999996</v>
      </c>
      <c r="F170" t="s">
        <v>242</v>
      </c>
      <c r="G170" t="s">
        <v>243</v>
      </c>
    </row>
    <row r="171" spans="1:7" x14ac:dyDescent="0.25">
      <c r="A171">
        <v>498125261</v>
      </c>
      <c r="B171">
        <v>30004680</v>
      </c>
      <c r="C171">
        <v>1023765618783</v>
      </c>
      <c r="D171">
        <v>32458</v>
      </c>
      <c r="E171">
        <v>4.5</v>
      </c>
      <c r="F171" t="s">
        <v>227</v>
      </c>
      <c r="G171" t="s">
        <v>228</v>
      </c>
    </row>
    <row r="172" spans="1:7" x14ac:dyDescent="0.25">
      <c r="A172">
        <v>498125261</v>
      </c>
      <c r="B172">
        <v>30004681</v>
      </c>
      <c r="C172">
        <v>1023765650743</v>
      </c>
      <c r="D172">
        <v>32458</v>
      </c>
      <c r="E172">
        <v>4.5</v>
      </c>
      <c r="F172" t="s">
        <v>227</v>
      </c>
      <c r="G172" t="s">
        <v>228</v>
      </c>
    </row>
    <row r="173" spans="1:7" x14ac:dyDescent="0.25">
      <c r="A173">
        <v>498125261</v>
      </c>
      <c r="B173">
        <v>30004678</v>
      </c>
      <c r="C173">
        <v>1023806876326</v>
      </c>
      <c r="D173">
        <v>32458</v>
      </c>
      <c r="E173">
        <v>3.7</v>
      </c>
      <c r="F173" t="s">
        <v>238</v>
      </c>
      <c r="G173" t="s">
        <v>239</v>
      </c>
    </row>
    <row r="174" spans="1:7" x14ac:dyDescent="0.25">
      <c r="A174">
        <v>99003214</v>
      </c>
      <c r="B174">
        <v>30001221</v>
      </c>
      <c r="C174">
        <v>1023996104444</v>
      </c>
      <c r="D174">
        <v>32458</v>
      </c>
      <c r="E174">
        <v>6</v>
      </c>
      <c r="F174" t="s">
        <v>219</v>
      </c>
      <c r="G174" t="s">
        <v>207</v>
      </c>
    </row>
    <row r="175" spans="1:7" x14ac:dyDescent="0.25">
      <c r="A175">
        <v>1354830081</v>
      </c>
      <c r="B175">
        <v>30004789</v>
      </c>
      <c r="C175">
        <v>1024315168461</v>
      </c>
      <c r="D175">
        <v>32458</v>
      </c>
      <c r="E175">
        <v>4.5</v>
      </c>
      <c r="F175" t="s">
        <v>895</v>
      </c>
      <c r="G175" t="s">
        <v>896</v>
      </c>
    </row>
    <row r="176" spans="1:7" x14ac:dyDescent="0.25">
      <c r="A176">
        <v>1354830081</v>
      </c>
      <c r="B176">
        <v>30004788</v>
      </c>
      <c r="C176">
        <v>1024315221679</v>
      </c>
      <c r="D176">
        <v>32458</v>
      </c>
      <c r="E176">
        <v>4.0999999999999996</v>
      </c>
      <c r="F176" t="s">
        <v>897</v>
      </c>
      <c r="G176" t="s">
        <v>898</v>
      </c>
    </row>
    <row r="177" spans="1:7" x14ac:dyDescent="0.25">
      <c r="A177">
        <v>498125261</v>
      </c>
      <c r="B177">
        <v>30004694</v>
      </c>
      <c r="C177">
        <v>1024480158052</v>
      </c>
      <c r="D177">
        <v>32458</v>
      </c>
      <c r="E177">
        <v>3.7</v>
      </c>
      <c r="F177" t="s">
        <v>238</v>
      </c>
      <c r="G177" t="s">
        <v>239</v>
      </c>
    </row>
    <row r="178" spans="1:7" x14ac:dyDescent="0.25">
      <c r="A178">
        <v>99003214</v>
      </c>
      <c r="B178">
        <v>30001220</v>
      </c>
      <c r="C178">
        <v>1025239189202</v>
      </c>
      <c r="D178">
        <v>32458</v>
      </c>
      <c r="E178">
        <v>2.6</v>
      </c>
      <c r="F178" t="s">
        <v>254</v>
      </c>
      <c r="G178" t="s">
        <v>255</v>
      </c>
    </row>
    <row r="179" spans="1:7" x14ac:dyDescent="0.25">
      <c r="A179">
        <v>99003214</v>
      </c>
      <c r="B179">
        <v>30001219</v>
      </c>
      <c r="C179">
        <v>1025239223025</v>
      </c>
      <c r="D179">
        <v>32458</v>
      </c>
      <c r="E179">
        <v>2</v>
      </c>
      <c r="F179" t="s">
        <v>256</v>
      </c>
      <c r="G179" t="s">
        <v>199</v>
      </c>
    </row>
    <row r="180" spans="1:7" x14ac:dyDescent="0.25">
      <c r="A180">
        <v>99003214</v>
      </c>
      <c r="B180">
        <v>30001158</v>
      </c>
      <c r="C180">
        <v>1025342790984</v>
      </c>
      <c r="D180">
        <v>32458</v>
      </c>
      <c r="E180">
        <v>2</v>
      </c>
      <c r="F180" t="s">
        <v>256</v>
      </c>
      <c r="G180" t="s">
        <v>199</v>
      </c>
    </row>
    <row r="181" spans="1:7" x14ac:dyDescent="0.25">
      <c r="A181">
        <v>498125261</v>
      </c>
      <c r="B181">
        <v>30004450</v>
      </c>
      <c r="C181">
        <v>1025345373787</v>
      </c>
      <c r="D181">
        <v>32458</v>
      </c>
      <c r="E181">
        <v>2</v>
      </c>
      <c r="F181" t="s">
        <v>215</v>
      </c>
      <c r="G181" t="s">
        <v>216</v>
      </c>
    </row>
    <row r="182" spans="1:7" x14ac:dyDescent="0.25">
      <c r="A182">
        <v>99003214</v>
      </c>
      <c r="B182">
        <v>30001214</v>
      </c>
      <c r="C182">
        <v>1025349345381</v>
      </c>
      <c r="D182">
        <v>32458</v>
      </c>
      <c r="E182">
        <v>4.5</v>
      </c>
      <c r="F182" t="s">
        <v>214</v>
      </c>
      <c r="G182" t="s">
        <v>208</v>
      </c>
    </row>
    <row r="183" spans="1:7" x14ac:dyDescent="0.25">
      <c r="A183">
        <v>99003214</v>
      </c>
      <c r="B183">
        <v>30001215</v>
      </c>
      <c r="C183">
        <v>1025376404597</v>
      </c>
      <c r="D183">
        <v>32458</v>
      </c>
      <c r="E183">
        <v>4.5</v>
      </c>
      <c r="F183" t="s">
        <v>214</v>
      </c>
      <c r="G183" t="s">
        <v>208</v>
      </c>
    </row>
    <row r="184" spans="1:7" x14ac:dyDescent="0.25">
      <c r="A184">
        <v>99003214</v>
      </c>
      <c r="B184">
        <v>30001213</v>
      </c>
      <c r="C184">
        <v>1025384736987</v>
      </c>
      <c r="D184">
        <v>32458</v>
      </c>
      <c r="E184">
        <v>4.3</v>
      </c>
      <c r="F184" t="s">
        <v>257</v>
      </c>
      <c r="G184" t="s">
        <v>258</v>
      </c>
    </row>
    <row r="185" spans="1:7" x14ac:dyDescent="0.25">
      <c r="A185">
        <v>498125261</v>
      </c>
      <c r="B185">
        <v>30004454</v>
      </c>
      <c r="C185">
        <v>1025385320682</v>
      </c>
      <c r="D185">
        <v>32458</v>
      </c>
      <c r="E185">
        <v>4.0999999999999996</v>
      </c>
      <c r="F185" t="s">
        <v>242</v>
      </c>
      <c r="G185" t="s">
        <v>243</v>
      </c>
    </row>
    <row r="186" spans="1:7" x14ac:dyDescent="0.25">
      <c r="A186">
        <v>99003214</v>
      </c>
      <c r="B186">
        <v>30001203</v>
      </c>
      <c r="C186">
        <v>1025392775899</v>
      </c>
      <c r="D186">
        <v>32458</v>
      </c>
      <c r="E186">
        <v>3.7</v>
      </c>
      <c r="F186" t="s">
        <v>259</v>
      </c>
      <c r="G186" t="s">
        <v>260</v>
      </c>
    </row>
    <row r="187" spans="1:7" x14ac:dyDescent="0.25">
      <c r="A187">
        <v>99003214</v>
      </c>
      <c r="B187">
        <v>30001217</v>
      </c>
      <c r="C187">
        <v>1025408408885</v>
      </c>
      <c r="D187">
        <v>32458</v>
      </c>
      <c r="E187">
        <v>5.7</v>
      </c>
      <c r="F187" t="s">
        <v>261</v>
      </c>
      <c r="G187" t="s">
        <v>262</v>
      </c>
    </row>
    <row r="188" spans="1:7" x14ac:dyDescent="0.25">
      <c r="A188">
        <v>99003214</v>
      </c>
      <c r="B188">
        <v>30001216</v>
      </c>
      <c r="C188">
        <v>1025408559783</v>
      </c>
      <c r="D188">
        <v>32458</v>
      </c>
      <c r="E188">
        <v>6</v>
      </c>
      <c r="F188" t="s">
        <v>219</v>
      </c>
      <c r="G188" t="s">
        <v>207</v>
      </c>
    </row>
    <row r="189" spans="1:7" x14ac:dyDescent="0.25">
      <c r="A189">
        <v>99003214</v>
      </c>
      <c r="B189">
        <v>30002583</v>
      </c>
      <c r="C189">
        <v>1025412602458</v>
      </c>
      <c r="D189">
        <v>32458</v>
      </c>
      <c r="E189">
        <v>2</v>
      </c>
      <c r="F189" t="s">
        <v>256</v>
      </c>
      <c r="G189" t="s">
        <v>199</v>
      </c>
    </row>
    <row r="190" spans="1:7" x14ac:dyDescent="0.25">
      <c r="A190">
        <v>99003214</v>
      </c>
      <c r="B190">
        <v>30001218</v>
      </c>
      <c r="C190">
        <v>1025447025431</v>
      </c>
      <c r="D190">
        <v>32458</v>
      </c>
      <c r="E190">
        <v>4.5</v>
      </c>
      <c r="F190" t="s">
        <v>214</v>
      </c>
      <c r="G190" t="s">
        <v>208</v>
      </c>
    </row>
    <row r="191" spans="1:7" x14ac:dyDescent="0.25">
      <c r="A191">
        <v>498125261</v>
      </c>
      <c r="B191">
        <v>30002600</v>
      </c>
      <c r="C191">
        <v>1025447501272</v>
      </c>
      <c r="D191">
        <v>32458</v>
      </c>
      <c r="E191">
        <v>3.7</v>
      </c>
      <c r="F191" t="s">
        <v>238</v>
      </c>
      <c r="G191" t="s">
        <v>239</v>
      </c>
    </row>
    <row r="192" spans="1:7" x14ac:dyDescent="0.25">
      <c r="A192">
        <v>99001657</v>
      </c>
      <c r="B192">
        <v>30002117</v>
      </c>
      <c r="C192">
        <v>1025453533224</v>
      </c>
      <c r="D192">
        <v>32458</v>
      </c>
      <c r="E192">
        <v>2.6</v>
      </c>
      <c r="F192" t="s">
        <v>254</v>
      </c>
      <c r="G192" t="s">
        <v>255</v>
      </c>
    </row>
    <row r="193" spans="1:7" x14ac:dyDescent="0.25">
      <c r="A193">
        <v>99004116</v>
      </c>
      <c r="B193">
        <v>30001190</v>
      </c>
      <c r="C193">
        <v>1025457512724</v>
      </c>
      <c r="D193">
        <v>32458</v>
      </c>
      <c r="E193">
        <v>5.3</v>
      </c>
      <c r="F193" t="s">
        <v>244</v>
      </c>
      <c r="G193" t="s">
        <v>245</v>
      </c>
    </row>
    <row r="194" spans="1:7" x14ac:dyDescent="0.25">
      <c r="A194">
        <v>99007289</v>
      </c>
      <c r="B194">
        <v>30002136</v>
      </c>
      <c r="C194">
        <v>1025457512855</v>
      </c>
      <c r="D194">
        <v>32458</v>
      </c>
      <c r="E194">
        <v>5.7</v>
      </c>
      <c r="F194" t="s">
        <v>231</v>
      </c>
      <c r="G194" t="s">
        <v>232</v>
      </c>
    </row>
    <row r="195" spans="1:7" x14ac:dyDescent="0.25">
      <c r="A195">
        <v>99004116</v>
      </c>
      <c r="B195">
        <v>30001192</v>
      </c>
      <c r="C195">
        <v>1025465167649</v>
      </c>
      <c r="D195">
        <v>32458</v>
      </c>
      <c r="E195">
        <v>3.2</v>
      </c>
      <c r="F195" t="s">
        <v>221</v>
      </c>
      <c r="G195" t="s">
        <v>222</v>
      </c>
    </row>
    <row r="196" spans="1:7" x14ac:dyDescent="0.25">
      <c r="A196">
        <v>498125261</v>
      </c>
      <c r="B196">
        <v>30004668</v>
      </c>
      <c r="C196">
        <v>1025466134392</v>
      </c>
      <c r="D196">
        <v>32458</v>
      </c>
      <c r="E196">
        <v>4.5</v>
      </c>
      <c r="F196" t="s">
        <v>227</v>
      </c>
      <c r="G196" t="s">
        <v>228</v>
      </c>
    </row>
    <row r="197" spans="1:7" x14ac:dyDescent="0.25">
      <c r="A197">
        <v>99003214</v>
      </c>
      <c r="B197">
        <v>30002582</v>
      </c>
      <c r="C197">
        <v>1025469218624</v>
      </c>
      <c r="D197">
        <v>32458</v>
      </c>
      <c r="E197">
        <v>2</v>
      </c>
      <c r="F197" t="s">
        <v>256</v>
      </c>
      <c r="G197" t="s">
        <v>199</v>
      </c>
    </row>
    <row r="198" spans="1:7" x14ac:dyDescent="0.25">
      <c r="A198">
        <v>99003214</v>
      </c>
      <c r="B198">
        <v>30002593</v>
      </c>
      <c r="C198">
        <v>1025469997884</v>
      </c>
      <c r="D198">
        <v>32458</v>
      </c>
      <c r="E198">
        <v>5.3</v>
      </c>
      <c r="F198" t="s">
        <v>263</v>
      </c>
      <c r="G198" t="s">
        <v>264</v>
      </c>
    </row>
    <row r="199" spans="1:7" x14ac:dyDescent="0.25">
      <c r="A199">
        <v>99003214</v>
      </c>
      <c r="B199">
        <v>30002587</v>
      </c>
      <c r="C199">
        <v>1025470001317</v>
      </c>
      <c r="D199">
        <v>32458</v>
      </c>
      <c r="E199">
        <v>2</v>
      </c>
      <c r="F199" t="s">
        <v>256</v>
      </c>
      <c r="G199" t="s">
        <v>199</v>
      </c>
    </row>
    <row r="200" spans="1:7" x14ac:dyDescent="0.25">
      <c r="A200">
        <v>99003214</v>
      </c>
      <c r="B200">
        <v>30002617</v>
      </c>
      <c r="C200">
        <v>1025470036846</v>
      </c>
      <c r="D200">
        <v>32458</v>
      </c>
      <c r="E200">
        <v>6</v>
      </c>
      <c r="F200" t="s">
        <v>219</v>
      </c>
      <c r="G200" t="s">
        <v>207</v>
      </c>
    </row>
    <row r="201" spans="1:7" x14ac:dyDescent="0.25">
      <c r="A201">
        <v>99003214</v>
      </c>
      <c r="B201">
        <v>30002588</v>
      </c>
      <c r="C201">
        <v>1025470062140</v>
      </c>
      <c r="D201">
        <v>32458</v>
      </c>
      <c r="E201">
        <v>2</v>
      </c>
      <c r="F201" t="s">
        <v>256</v>
      </c>
      <c r="G201" t="s">
        <v>199</v>
      </c>
    </row>
    <row r="202" spans="1:7" x14ac:dyDescent="0.25">
      <c r="A202">
        <v>99003214</v>
      </c>
      <c r="B202">
        <v>30002589</v>
      </c>
      <c r="C202">
        <v>1025470067972</v>
      </c>
      <c r="D202">
        <v>32458</v>
      </c>
    </row>
    <row r="203" spans="1:7" x14ac:dyDescent="0.25">
      <c r="A203">
        <v>99003214</v>
      </c>
      <c r="B203">
        <v>30002616</v>
      </c>
      <c r="C203">
        <v>1025470519479</v>
      </c>
      <c r="D203">
        <v>32458</v>
      </c>
      <c r="E203">
        <v>4.5</v>
      </c>
      <c r="F203" t="s">
        <v>214</v>
      </c>
      <c r="G203" t="s">
        <v>208</v>
      </c>
    </row>
    <row r="204" spans="1:7" x14ac:dyDescent="0.25">
      <c r="A204">
        <v>99003214</v>
      </c>
      <c r="B204">
        <v>30002618</v>
      </c>
      <c r="C204">
        <v>1025470642918</v>
      </c>
      <c r="D204">
        <v>32458</v>
      </c>
      <c r="E204">
        <v>5.7</v>
      </c>
      <c r="F204" t="s">
        <v>261</v>
      </c>
      <c r="G204" t="s">
        <v>262</v>
      </c>
    </row>
    <row r="205" spans="1:7" x14ac:dyDescent="0.25">
      <c r="A205">
        <v>99003214</v>
      </c>
      <c r="B205">
        <v>30002615</v>
      </c>
      <c r="C205">
        <v>1025470700574</v>
      </c>
      <c r="D205">
        <v>32458</v>
      </c>
      <c r="E205">
        <v>4.5</v>
      </c>
      <c r="F205" t="s">
        <v>214</v>
      </c>
      <c r="G205" t="s">
        <v>208</v>
      </c>
    </row>
    <row r="206" spans="1:7" x14ac:dyDescent="0.25">
      <c r="A206">
        <v>99003214</v>
      </c>
      <c r="B206">
        <v>30002584</v>
      </c>
      <c r="C206">
        <v>1025470727544</v>
      </c>
      <c r="D206">
        <v>32458</v>
      </c>
      <c r="E206">
        <v>2</v>
      </c>
      <c r="F206" t="s">
        <v>256</v>
      </c>
      <c r="G206" t="s">
        <v>199</v>
      </c>
    </row>
    <row r="207" spans="1:7" x14ac:dyDescent="0.25">
      <c r="A207">
        <v>99003214</v>
      </c>
      <c r="B207">
        <v>30002612</v>
      </c>
      <c r="C207">
        <v>1025470757122</v>
      </c>
      <c r="D207">
        <v>32458</v>
      </c>
      <c r="E207">
        <v>6</v>
      </c>
      <c r="F207" t="s">
        <v>219</v>
      </c>
      <c r="G207" t="s">
        <v>207</v>
      </c>
    </row>
    <row r="208" spans="1:7" x14ac:dyDescent="0.25">
      <c r="A208">
        <v>99003214</v>
      </c>
      <c r="B208">
        <v>30002613</v>
      </c>
      <c r="C208">
        <v>1025470831133</v>
      </c>
      <c r="D208">
        <v>32458</v>
      </c>
      <c r="E208">
        <v>3.8</v>
      </c>
      <c r="F208" t="s">
        <v>248</v>
      </c>
      <c r="G208" t="s">
        <v>249</v>
      </c>
    </row>
    <row r="209" spans="1:7" x14ac:dyDescent="0.25">
      <c r="A209">
        <v>99003214</v>
      </c>
      <c r="B209">
        <v>30002614</v>
      </c>
      <c r="C209">
        <v>1025471426320</v>
      </c>
      <c r="D209">
        <v>32458</v>
      </c>
      <c r="E209">
        <v>4.5</v>
      </c>
      <c r="F209" t="s">
        <v>214</v>
      </c>
      <c r="G209" t="s">
        <v>208</v>
      </c>
    </row>
    <row r="210" spans="1:7" x14ac:dyDescent="0.25">
      <c r="A210">
        <v>99003214</v>
      </c>
      <c r="B210">
        <v>30002592</v>
      </c>
      <c r="C210">
        <v>1025471650894</v>
      </c>
      <c r="D210">
        <v>32458</v>
      </c>
      <c r="E210">
        <v>2.6</v>
      </c>
      <c r="F210" t="s">
        <v>254</v>
      </c>
      <c r="G210" t="s">
        <v>255</v>
      </c>
    </row>
    <row r="211" spans="1:7" x14ac:dyDescent="0.25">
      <c r="A211">
        <v>99003214</v>
      </c>
      <c r="B211">
        <v>30002594</v>
      </c>
      <c r="C211">
        <v>1025471671360</v>
      </c>
      <c r="D211">
        <v>32458</v>
      </c>
      <c r="E211">
        <v>2.6</v>
      </c>
      <c r="F211" t="s">
        <v>796</v>
      </c>
      <c r="G211" t="s">
        <v>797</v>
      </c>
    </row>
    <row r="212" spans="1:7" x14ac:dyDescent="0.25">
      <c r="A212">
        <v>498125261</v>
      </c>
      <c r="B212">
        <v>30004667</v>
      </c>
      <c r="C212">
        <v>1025541524193</v>
      </c>
      <c r="D212">
        <v>32458</v>
      </c>
      <c r="E212">
        <v>6</v>
      </c>
      <c r="F212" t="s">
        <v>237</v>
      </c>
      <c r="G212" t="s">
        <v>217</v>
      </c>
    </row>
    <row r="213" spans="1:7" x14ac:dyDescent="0.25">
      <c r="A213">
        <v>498125261</v>
      </c>
      <c r="B213">
        <v>30004670</v>
      </c>
      <c r="C213">
        <v>1025541867454</v>
      </c>
      <c r="D213">
        <v>32458</v>
      </c>
      <c r="E213">
        <v>6</v>
      </c>
      <c r="F213" t="s">
        <v>237</v>
      </c>
      <c r="G213" t="s">
        <v>217</v>
      </c>
    </row>
    <row r="214" spans="1:7" x14ac:dyDescent="0.25">
      <c r="A214">
        <v>498125261</v>
      </c>
      <c r="B214">
        <v>30004672</v>
      </c>
      <c r="C214">
        <v>1025542116594</v>
      </c>
      <c r="D214">
        <v>32458</v>
      </c>
      <c r="E214">
        <v>4.5</v>
      </c>
      <c r="F214" t="s">
        <v>227</v>
      </c>
      <c r="G214" t="s">
        <v>228</v>
      </c>
    </row>
    <row r="215" spans="1:7" x14ac:dyDescent="0.25">
      <c r="A215">
        <v>498125261</v>
      </c>
      <c r="B215">
        <v>30004671</v>
      </c>
      <c r="C215">
        <v>1025542128890</v>
      </c>
      <c r="D215">
        <v>32458</v>
      </c>
      <c r="E215">
        <v>4.0999999999999996</v>
      </c>
      <c r="F215" t="s">
        <v>242</v>
      </c>
      <c r="G215" t="s">
        <v>243</v>
      </c>
    </row>
    <row r="216" spans="1:7" x14ac:dyDescent="0.25">
      <c r="A216">
        <v>498125261</v>
      </c>
      <c r="B216">
        <v>30004669</v>
      </c>
      <c r="C216">
        <v>1025542129353</v>
      </c>
      <c r="D216">
        <v>32458</v>
      </c>
      <c r="E216">
        <v>3.7</v>
      </c>
      <c r="F216" t="s">
        <v>238</v>
      </c>
      <c r="G216" t="s">
        <v>239</v>
      </c>
    </row>
    <row r="217" spans="1:7" x14ac:dyDescent="0.25">
      <c r="A217">
        <v>99001099</v>
      </c>
      <c r="B217">
        <v>30001229</v>
      </c>
      <c r="C217">
        <v>1025601990411</v>
      </c>
      <c r="D217">
        <v>32458</v>
      </c>
      <c r="E217">
        <v>3.2</v>
      </c>
      <c r="F217" t="s">
        <v>265</v>
      </c>
      <c r="G217" t="s">
        <v>266</v>
      </c>
    </row>
    <row r="218" spans="1:7" x14ac:dyDescent="0.25">
      <c r="A218">
        <v>99003557</v>
      </c>
      <c r="B218">
        <v>30004629</v>
      </c>
      <c r="C218">
        <v>1025604825592</v>
      </c>
      <c r="D218">
        <v>32458</v>
      </c>
      <c r="E218">
        <v>3.1</v>
      </c>
      <c r="F218" t="s">
        <v>798</v>
      </c>
      <c r="G218" t="s">
        <v>799</v>
      </c>
    </row>
    <row r="219" spans="1:7" x14ac:dyDescent="0.25">
      <c r="A219">
        <v>99004116</v>
      </c>
      <c r="B219">
        <v>30001188</v>
      </c>
      <c r="C219">
        <v>1025611106796</v>
      </c>
      <c r="D219">
        <v>32458</v>
      </c>
      <c r="E219">
        <v>2</v>
      </c>
      <c r="F219" t="s">
        <v>215</v>
      </c>
      <c r="G219" t="s">
        <v>216</v>
      </c>
    </row>
    <row r="220" spans="1:7" x14ac:dyDescent="0.25">
      <c r="A220">
        <v>99001099</v>
      </c>
      <c r="B220">
        <v>30001210</v>
      </c>
      <c r="C220">
        <v>1025611270146</v>
      </c>
      <c r="D220">
        <v>32458</v>
      </c>
      <c r="E220">
        <v>2</v>
      </c>
      <c r="F220" t="s">
        <v>217</v>
      </c>
      <c r="G220" t="s">
        <v>197</v>
      </c>
    </row>
    <row r="221" spans="1:7" x14ac:dyDescent="0.25">
      <c r="A221">
        <v>99001099</v>
      </c>
      <c r="B221">
        <v>30001211</v>
      </c>
      <c r="C221">
        <v>1025611509493</v>
      </c>
      <c r="D221">
        <v>32458</v>
      </c>
      <c r="E221">
        <v>2</v>
      </c>
      <c r="F221" t="s">
        <v>217</v>
      </c>
      <c r="G221" t="s">
        <v>197</v>
      </c>
    </row>
    <row r="222" spans="1:7" x14ac:dyDescent="0.25">
      <c r="A222">
        <v>99001099</v>
      </c>
      <c r="B222">
        <v>30001212</v>
      </c>
      <c r="C222">
        <v>1025611535405</v>
      </c>
      <c r="D222">
        <v>32458</v>
      </c>
      <c r="E222">
        <v>2</v>
      </c>
      <c r="F222" t="s">
        <v>217</v>
      </c>
      <c r="G222" t="s">
        <v>197</v>
      </c>
    </row>
    <row r="223" spans="1:7" x14ac:dyDescent="0.25">
      <c r="A223">
        <v>99001099</v>
      </c>
      <c r="B223">
        <v>30001209</v>
      </c>
      <c r="C223">
        <v>1025611537107</v>
      </c>
      <c r="D223">
        <v>32458</v>
      </c>
      <c r="E223">
        <v>3.2</v>
      </c>
      <c r="F223" t="s">
        <v>265</v>
      </c>
      <c r="G223" t="s">
        <v>266</v>
      </c>
    </row>
    <row r="224" spans="1:7" x14ac:dyDescent="0.25">
      <c r="A224">
        <v>99001099</v>
      </c>
      <c r="B224">
        <v>30001207</v>
      </c>
      <c r="C224">
        <v>1025611565806</v>
      </c>
      <c r="D224">
        <v>32458</v>
      </c>
      <c r="E224">
        <v>2</v>
      </c>
      <c r="F224" t="s">
        <v>217</v>
      </c>
      <c r="G224" t="s">
        <v>197</v>
      </c>
    </row>
    <row r="225" spans="1:7" x14ac:dyDescent="0.25">
      <c r="A225">
        <v>99001099</v>
      </c>
      <c r="B225">
        <v>30001206</v>
      </c>
      <c r="C225">
        <v>1025611576856</v>
      </c>
      <c r="D225">
        <v>32458</v>
      </c>
      <c r="E225">
        <v>2</v>
      </c>
      <c r="F225" t="s">
        <v>217</v>
      </c>
      <c r="G225" t="s">
        <v>197</v>
      </c>
    </row>
    <row r="226" spans="1:7" x14ac:dyDescent="0.25">
      <c r="A226">
        <v>99001099</v>
      </c>
      <c r="B226">
        <v>30001208</v>
      </c>
      <c r="C226">
        <v>1025611591102</v>
      </c>
      <c r="D226">
        <v>32458</v>
      </c>
      <c r="E226">
        <v>2.6</v>
      </c>
      <c r="F226" t="s">
        <v>267</v>
      </c>
      <c r="G226" t="s">
        <v>268</v>
      </c>
    </row>
    <row r="227" spans="1:7" x14ac:dyDescent="0.25">
      <c r="A227">
        <v>99002367</v>
      </c>
      <c r="B227">
        <v>30001255</v>
      </c>
      <c r="C227">
        <v>1025613761204</v>
      </c>
      <c r="D227">
        <v>32458</v>
      </c>
      <c r="E227">
        <v>4.5</v>
      </c>
      <c r="F227" t="s">
        <v>214</v>
      </c>
      <c r="G227" t="s">
        <v>208</v>
      </c>
    </row>
    <row r="228" spans="1:7" x14ac:dyDescent="0.25">
      <c r="A228">
        <v>99001657</v>
      </c>
      <c r="B228">
        <v>30001233</v>
      </c>
      <c r="C228">
        <v>1025625983934</v>
      </c>
      <c r="D228">
        <v>32458</v>
      </c>
      <c r="E228">
        <v>2</v>
      </c>
      <c r="F228" t="s">
        <v>256</v>
      </c>
      <c r="G228" t="s">
        <v>199</v>
      </c>
    </row>
    <row r="229" spans="1:7" x14ac:dyDescent="0.25">
      <c r="A229">
        <v>99004116</v>
      </c>
      <c r="B229">
        <v>30001189</v>
      </c>
      <c r="C229">
        <v>1025634889982</v>
      </c>
      <c r="D229">
        <v>32458</v>
      </c>
      <c r="E229">
        <v>4.5</v>
      </c>
      <c r="F229" t="s">
        <v>227</v>
      </c>
      <c r="G229" t="s">
        <v>228</v>
      </c>
    </row>
    <row r="230" spans="1:7" x14ac:dyDescent="0.25">
      <c r="A230">
        <v>99004116</v>
      </c>
      <c r="B230">
        <v>30001193</v>
      </c>
      <c r="C230">
        <v>1025639213900</v>
      </c>
      <c r="D230">
        <v>32458</v>
      </c>
      <c r="E230">
        <v>2.6</v>
      </c>
      <c r="F230" t="s">
        <v>225</v>
      </c>
      <c r="G230" t="s">
        <v>226</v>
      </c>
    </row>
    <row r="231" spans="1:7" x14ac:dyDescent="0.25">
      <c r="A231">
        <v>99001657</v>
      </c>
      <c r="B231">
        <v>30001232</v>
      </c>
      <c r="C231">
        <v>1025642646469</v>
      </c>
      <c r="D231">
        <v>32458</v>
      </c>
      <c r="E231">
        <v>3.2</v>
      </c>
      <c r="F231" t="s">
        <v>269</v>
      </c>
      <c r="G231" t="s">
        <v>270</v>
      </c>
    </row>
    <row r="232" spans="1:7" x14ac:dyDescent="0.25">
      <c r="A232">
        <v>99001657</v>
      </c>
      <c r="B232">
        <v>30001227</v>
      </c>
      <c r="C232">
        <v>1025643704535</v>
      </c>
      <c r="D232">
        <v>32458</v>
      </c>
      <c r="E232">
        <v>4</v>
      </c>
      <c r="F232" t="s">
        <v>271</v>
      </c>
      <c r="G232" t="s">
        <v>272</v>
      </c>
    </row>
    <row r="233" spans="1:7" x14ac:dyDescent="0.25">
      <c r="A233">
        <v>99001657</v>
      </c>
      <c r="B233">
        <v>30001226</v>
      </c>
      <c r="C233">
        <v>1025643706209</v>
      </c>
      <c r="D233">
        <v>32458</v>
      </c>
      <c r="E233">
        <v>2</v>
      </c>
      <c r="F233" t="s">
        <v>256</v>
      </c>
      <c r="G233" t="s">
        <v>199</v>
      </c>
    </row>
    <row r="234" spans="1:7" x14ac:dyDescent="0.25">
      <c r="A234">
        <v>99001954</v>
      </c>
      <c r="B234">
        <v>30003663</v>
      </c>
      <c r="C234">
        <v>1025650250511</v>
      </c>
      <c r="D234">
        <v>32458</v>
      </c>
      <c r="E234">
        <v>4.0999999999999996</v>
      </c>
      <c r="F234" t="s">
        <v>694</v>
      </c>
      <c r="G234" t="s">
        <v>695</v>
      </c>
    </row>
    <row r="235" spans="1:7" x14ac:dyDescent="0.25">
      <c r="A235">
        <v>99001954</v>
      </c>
      <c r="B235">
        <v>30003660</v>
      </c>
      <c r="C235">
        <v>1025650415725</v>
      </c>
      <c r="D235">
        <v>32458</v>
      </c>
      <c r="E235">
        <v>4.5</v>
      </c>
      <c r="F235" t="s">
        <v>689</v>
      </c>
      <c r="G235" t="s">
        <v>620</v>
      </c>
    </row>
    <row r="236" spans="1:7" x14ac:dyDescent="0.25">
      <c r="A236">
        <v>99001954</v>
      </c>
      <c r="B236">
        <v>30003658</v>
      </c>
      <c r="C236">
        <v>1025650478460</v>
      </c>
      <c r="D236">
        <v>32458</v>
      </c>
      <c r="E236">
        <v>2</v>
      </c>
      <c r="F236" t="s">
        <v>800</v>
      </c>
      <c r="G236" t="s">
        <v>278</v>
      </c>
    </row>
    <row r="237" spans="1:7" x14ac:dyDescent="0.25">
      <c r="A237">
        <v>99001954</v>
      </c>
      <c r="B237">
        <v>30003659</v>
      </c>
      <c r="C237">
        <v>1025650479582</v>
      </c>
      <c r="D237">
        <v>32458</v>
      </c>
      <c r="E237">
        <v>3.7</v>
      </c>
      <c r="F237" t="s">
        <v>739</v>
      </c>
      <c r="G237" t="s">
        <v>740</v>
      </c>
    </row>
    <row r="238" spans="1:7" x14ac:dyDescent="0.25">
      <c r="A238">
        <v>99001954</v>
      </c>
      <c r="B238">
        <v>30003661</v>
      </c>
      <c r="C238">
        <v>1025650479879</v>
      </c>
      <c r="D238">
        <v>32458</v>
      </c>
      <c r="E238">
        <v>4.0999999999999996</v>
      </c>
      <c r="F238" t="s">
        <v>694</v>
      </c>
      <c r="G238" t="s">
        <v>695</v>
      </c>
    </row>
    <row r="239" spans="1:7" x14ac:dyDescent="0.25">
      <c r="A239">
        <v>99002367</v>
      </c>
      <c r="B239">
        <v>30001248</v>
      </c>
      <c r="C239">
        <v>1025653730198</v>
      </c>
      <c r="D239">
        <v>32458</v>
      </c>
      <c r="E239">
        <v>2.6</v>
      </c>
      <c r="F239" t="s">
        <v>254</v>
      </c>
      <c r="G239" t="s">
        <v>255</v>
      </c>
    </row>
    <row r="240" spans="1:7" x14ac:dyDescent="0.25">
      <c r="A240">
        <v>99002367</v>
      </c>
      <c r="B240">
        <v>30001249</v>
      </c>
      <c r="C240">
        <v>1025662382924</v>
      </c>
      <c r="D240">
        <v>32458</v>
      </c>
      <c r="E240">
        <v>2</v>
      </c>
      <c r="F240" t="s">
        <v>256</v>
      </c>
      <c r="G240" t="s">
        <v>199</v>
      </c>
    </row>
    <row r="241" spans="1:7" x14ac:dyDescent="0.25">
      <c r="A241">
        <v>99001657</v>
      </c>
      <c r="B241">
        <v>30001234</v>
      </c>
      <c r="C241">
        <v>1025676922437</v>
      </c>
      <c r="D241">
        <v>32458</v>
      </c>
      <c r="E241">
        <v>2.6</v>
      </c>
      <c r="F241" t="s">
        <v>254</v>
      </c>
      <c r="G241" t="s">
        <v>255</v>
      </c>
    </row>
    <row r="242" spans="1:7" x14ac:dyDescent="0.25">
      <c r="A242">
        <v>99002367</v>
      </c>
      <c r="B242">
        <v>30001247</v>
      </c>
      <c r="C242">
        <v>1025722619642</v>
      </c>
      <c r="D242">
        <v>32458</v>
      </c>
      <c r="E242">
        <v>4.5</v>
      </c>
      <c r="F242" t="s">
        <v>214</v>
      </c>
      <c r="G242" t="s">
        <v>208</v>
      </c>
    </row>
    <row r="243" spans="1:7" x14ac:dyDescent="0.25">
      <c r="A243">
        <v>99002367</v>
      </c>
      <c r="B243">
        <v>30001256</v>
      </c>
      <c r="C243">
        <v>1025730614267</v>
      </c>
      <c r="D243">
        <v>32458</v>
      </c>
      <c r="E243">
        <v>2</v>
      </c>
      <c r="F243" t="s">
        <v>256</v>
      </c>
      <c r="G243" t="s">
        <v>199</v>
      </c>
    </row>
    <row r="244" spans="1:7" x14ac:dyDescent="0.25">
      <c r="A244">
        <v>99004116</v>
      </c>
      <c r="B244">
        <v>30001196</v>
      </c>
      <c r="C244">
        <v>1025767311930</v>
      </c>
      <c r="D244">
        <v>32458</v>
      </c>
      <c r="E244">
        <v>4.0999999999999996</v>
      </c>
      <c r="F244" t="s">
        <v>242</v>
      </c>
      <c r="G244" t="s">
        <v>243</v>
      </c>
    </row>
    <row r="245" spans="1:7" x14ac:dyDescent="0.25">
      <c r="A245">
        <v>99002367</v>
      </c>
      <c r="B245">
        <v>30001251</v>
      </c>
      <c r="C245">
        <v>1025767667835</v>
      </c>
      <c r="D245">
        <v>32458</v>
      </c>
      <c r="E245">
        <v>2.6</v>
      </c>
      <c r="F245" t="s">
        <v>254</v>
      </c>
      <c r="G245" t="s">
        <v>255</v>
      </c>
    </row>
    <row r="246" spans="1:7" x14ac:dyDescent="0.25">
      <c r="A246">
        <v>99004116</v>
      </c>
      <c r="B246">
        <v>30001195</v>
      </c>
      <c r="C246">
        <v>1025772245492</v>
      </c>
      <c r="D246">
        <v>32458</v>
      </c>
      <c r="E246">
        <v>5.8</v>
      </c>
      <c r="F246" t="s">
        <v>273</v>
      </c>
      <c r="G246" t="s">
        <v>274</v>
      </c>
    </row>
    <row r="247" spans="1:7" x14ac:dyDescent="0.25">
      <c r="A247">
        <v>99004116</v>
      </c>
      <c r="B247">
        <v>30001191</v>
      </c>
      <c r="C247">
        <v>1025773208956</v>
      </c>
      <c r="D247">
        <v>32458</v>
      </c>
      <c r="E247">
        <v>6</v>
      </c>
      <c r="F247" t="s">
        <v>237</v>
      </c>
      <c r="G247" t="s">
        <v>217</v>
      </c>
    </row>
    <row r="248" spans="1:7" x14ac:dyDescent="0.25">
      <c r="A248">
        <v>99004116</v>
      </c>
      <c r="B248">
        <v>30001197</v>
      </c>
      <c r="C248">
        <v>1025773664816</v>
      </c>
      <c r="D248">
        <v>32458</v>
      </c>
      <c r="E248">
        <v>2.6</v>
      </c>
      <c r="F248" t="s">
        <v>225</v>
      </c>
      <c r="G248" t="s">
        <v>226</v>
      </c>
    </row>
    <row r="249" spans="1:7" x14ac:dyDescent="0.25">
      <c r="A249">
        <v>99002367</v>
      </c>
      <c r="B249">
        <v>30001246</v>
      </c>
      <c r="C249">
        <v>1025780715908</v>
      </c>
      <c r="D249">
        <v>32458</v>
      </c>
      <c r="E249">
        <v>3.7</v>
      </c>
      <c r="F249" t="s">
        <v>259</v>
      </c>
      <c r="G249" t="s">
        <v>260</v>
      </c>
    </row>
    <row r="250" spans="1:7" x14ac:dyDescent="0.25">
      <c r="A250">
        <v>99002367</v>
      </c>
      <c r="B250">
        <v>30001253</v>
      </c>
      <c r="C250">
        <v>1025780936450</v>
      </c>
      <c r="D250">
        <v>32458</v>
      </c>
      <c r="E250">
        <v>3.2</v>
      </c>
      <c r="F250" t="s">
        <v>269</v>
      </c>
      <c r="G250" t="s">
        <v>270</v>
      </c>
    </row>
    <row r="251" spans="1:7" x14ac:dyDescent="0.25">
      <c r="A251">
        <v>99002367</v>
      </c>
      <c r="B251">
        <v>30001257</v>
      </c>
      <c r="C251">
        <v>1025782777019</v>
      </c>
      <c r="D251">
        <v>32458</v>
      </c>
      <c r="E251">
        <v>4.5</v>
      </c>
      <c r="F251" t="s">
        <v>214</v>
      </c>
      <c r="G251" t="s">
        <v>208</v>
      </c>
    </row>
    <row r="252" spans="1:7" x14ac:dyDescent="0.25">
      <c r="A252">
        <v>99001657</v>
      </c>
      <c r="B252">
        <v>30002146</v>
      </c>
      <c r="C252">
        <v>1025798072132</v>
      </c>
      <c r="D252">
        <v>32458</v>
      </c>
      <c r="E252">
        <v>4.5</v>
      </c>
      <c r="F252" t="s">
        <v>214</v>
      </c>
      <c r="G252" t="s">
        <v>208</v>
      </c>
    </row>
    <row r="253" spans="1:7" x14ac:dyDescent="0.25">
      <c r="A253">
        <v>99002367</v>
      </c>
      <c r="B253">
        <v>30001254</v>
      </c>
      <c r="C253">
        <v>1025811587217</v>
      </c>
      <c r="D253">
        <v>32458</v>
      </c>
      <c r="E253">
        <v>2</v>
      </c>
      <c r="F253" t="s">
        <v>256</v>
      </c>
      <c r="G253" t="s">
        <v>199</v>
      </c>
    </row>
    <row r="254" spans="1:7" x14ac:dyDescent="0.25">
      <c r="A254">
        <v>99008228</v>
      </c>
      <c r="B254">
        <v>30005104</v>
      </c>
      <c r="C254">
        <v>1025835760316</v>
      </c>
      <c r="D254">
        <v>32458</v>
      </c>
      <c r="E254">
        <v>3.7</v>
      </c>
      <c r="F254" t="s">
        <v>275</v>
      </c>
      <c r="G254" t="s">
        <v>276</v>
      </c>
    </row>
    <row r="255" spans="1:7" x14ac:dyDescent="0.25">
      <c r="A255">
        <v>99002367</v>
      </c>
      <c r="B255">
        <v>30001259</v>
      </c>
      <c r="C255">
        <v>1025848528130</v>
      </c>
      <c r="D255">
        <v>32458</v>
      </c>
      <c r="E255">
        <v>2</v>
      </c>
      <c r="F255" t="s">
        <v>256</v>
      </c>
      <c r="G255" t="s">
        <v>199</v>
      </c>
    </row>
    <row r="256" spans="1:7" x14ac:dyDescent="0.25">
      <c r="A256">
        <v>99002367</v>
      </c>
      <c r="B256">
        <v>30001252</v>
      </c>
      <c r="C256">
        <v>1025848531816</v>
      </c>
      <c r="D256">
        <v>32458</v>
      </c>
      <c r="E256">
        <v>3.2</v>
      </c>
      <c r="F256" t="s">
        <v>269</v>
      </c>
      <c r="G256" t="s">
        <v>270</v>
      </c>
    </row>
    <row r="257" spans="1:7" x14ac:dyDescent="0.25">
      <c r="A257">
        <v>498125261</v>
      </c>
      <c r="B257">
        <v>30001166</v>
      </c>
      <c r="C257">
        <v>1025932510655</v>
      </c>
      <c r="D257">
        <v>32458</v>
      </c>
      <c r="E257">
        <v>2</v>
      </c>
      <c r="F257" t="s">
        <v>215</v>
      </c>
      <c r="G257" t="s">
        <v>216</v>
      </c>
    </row>
    <row r="258" spans="1:7" x14ac:dyDescent="0.25">
      <c r="A258">
        <v>498125261</v>
      </c>
      <c r="B258">
        <v>30001156</v>
      </c>
      <c r="C258">
        <v>1025932517230</v>
      </c>
      <c r="D258">
        <v>32458</v>
      </c>
      <c r="E258">
        <v>2</v>
      </c>
      <c r="F258" t="s">
        <v>215</v>
      </c>
      <c r="G258" t="s">
        <v>216</v>
      </c>
    </row>
    <row r="259" spans="1:7" x14ac:dyDescent="0.25">
      <c r="A259">
        <v>99001099</v>
      </c>
      <c r="B259">
        <v>30001181</v>
      </c>
      <c r="C259">
        <v>1025974341389</v>
      </c>
      <c r="D259">
        <v>32458</v>
      </c>
      <c r="E259">
        <v>2</v>
      </c>
      <c r="F259" t="s">
        <v>217</v>
      </c>
      <c r="G259" t="s">
        <v>197</v>
      </c>
    </row>
    <row r="260" spans="1:7" x14ac:dyDescent="0.25">
      <c r="A260">
        <v>498125261</v>
      </c>
      <c r="B260">
        <v>30002119</v>
      </c>
      <c r="C260">
        <v>1026006019774</v>
      </c>
      <c r="D260">
        <v>32458</v>
      </c>
      <c r="E260">
        <v>2</v>
      </c>
      <c r="F260" t="s">
        <v>215</v>
      </c>
      <c r="G260" t="s">
        <v>216</v>
      </c>
    </row>
    <row r="261" spans="1:7" x14ac:dyDescent="0.25">
      <c r="A261">
        <v>99004116</v>
      </c>
      <c r="B261">
        <v>30002109</v>
      </c>
      <c r="C261">
        <v>1026667422200</v>
      </c>
      <c r="D261">
        <v>32458</v>
      </c>
      <c r="E261">
        <v>2.6</v>
      </c>
      <c r="F261" t="s">
        <v>225</v>
      </c>
      <c r="G261" t="s">
        <v>226</v>
      </c>
    </row>
    <row r="262" spans="1:7" x14ac:dyDescent="0.25">
      <c r="A262">
        <v>99004116</v>
      </c>
      <c r="B262">
        <v>30002122</v>
      </c>
      <c r="C262">
        <v>1026683998514</v>
      </c>
      <c r="D262">
        <v>32458</v>
      </c>
      <c r="E262">
        <v>3.2</v>
      </c>
      <c r="F262" t="s">
        <v>221</v>
      </c>
      <c r="G262" t="s">
        <v>222</v>
      </c>
    </row>
    <row r="263" spans="1:7" x14ac:dyDescent="0.25">
      <c r="A263">
        <v>173714703</v>
      </c>
      <c r="B263">
        <v>30003753</v>
      </c>
      <c r="C263">
        <v>1026699370013</v>
      </c>
      <c r="D263">
        <v>32458</v>
      </c>
      <c r="E263">
        <v>6</v>
      </c>
      <c r="F263" t="s">
        <v>277</v>
      </c>
      <c r="G263" t="s">
        <v>256</v>
      </c>
    </row>
    <row r="264" spans="1:7" x14ac:dyDescent="0.25">
      <c r="A264">
        <v>1614483120</v>
      </c>
      <c r="B264">
        <v>30000688</v>
      </c>
      <c r="C264">
        <v>1026762856920</v>
      </c>
      <c r="D264">
        <v>32458</v>
      </c>
      <c r="E264">
        <v>5.2</v>
      </c>
      <c r="F264" t="s">
        <v>801</v>
      </c>
      <c r="G264" t="s">
        <v>802</v>
      </c>
    </row>
    <row r="265" spans="1:7" x14ac:dyDescent="0.25">
      <c r="A265">
        <v>1614483120</v>
      </c>
      <c r="B265">
        <v>30000686</v>
      </c>
      <c r="C265">
        <v>1026765005764</v>
      </c>
      <c r="D265">
        <v>32458</v>
      </c>
      <c r="E265">
        <v>2</v>
      </c>
      <c r="F265" t="s">
        <v>219</v>
      </c>
      <c r="G265" t="s">
        <v>190</v>
      </c>
    </row>
    <row r="266" spans="1:7" x14ac:dyDescent="0.25">
      <c r="A266">
        <v>1614483120</v>
      </c>
      <c r="B266">
        <v>30000685</v>
      </c>
      <c r="C266">
        <v>1026765293836</v>
      </c>
      <c r="D266">
        <v>32458</v>
      </c>
      <c r="E266">
        <v>2</v>
      </c>
      <c r="F266" t="s">
        <v>219</v>
      </c>
      <c r="G266" t="s">
        <v>190</v>
      </c>
    </row>
    <row r="267" spans="1:7" x14ac:dyDescent="0.25">
      <c r="A267">
        <v>99004116</v>
      </c>
      <c r="B267">
        <v>30002115</v>
      </c>
      <c r="C267">
        <v>1026882021530</v>
      </c>
      <c r="D267">
        <v>32458</v>
      </c>
      <c r="E267">
        <v>3.2</v>
      </c>
      <c r="F267" t="s">
        <v>221</v>
      </c>
      <c r="G267" t="s">
        <v>222</v>
      </c>
    </row>
    <row r="268" spans="1:7" x14ac:dyDescent="0.25">
      <c r="A268">
        <v>99004116</v>
      </c>
      <c r="B268">
        <v>30002112</v>
      </c>
      <c r="C268">
        <v>1026882618861</v>
      </c>
      <c r="D268">
        <v>32458</v>
      </c>
      <c r="E268">
        <v>4.0999999999999996</v>
      </c>
      <c r="F268" t="s">
        <v>242</v>
      </c>
      <c r="G268" t="s">
        <v>243</v>
      </c>
    </row>
    <row r="269" spans="1:7" x14ac:dyDescent="0.25">
      <c r="A269">
        <v>99004116</v>
      </c>
      <c r="B269">
        <v>30002116</v>
      </c>
      <c r="C269">
        <v>1026882811406</v>
      </c>
      <c r="D269">
        <v>32458</v>
      </c>
      <c r="E269">
        <v>6</v>
      </c>
      <c r="F269" t="s">
        <v>237</v>
      </c>
      <c r="G269" t="s">
        <v>217</v>
      </c>
    </row>
    <row r="270" spans="1:7" x14ac:dyDescent="0.25">
      <c r="A270">
        <v>99001657</v>
      </c>
      <c r="B270">
        <v>30002147</v>
      </c>
      <c r="C270">
        <v>1026885088095</v>
      </c>
      <c r="D270">
        <v>32458</v>
      </c>
      <c r="E270">
        <v>4.5</v>
      </c>
      <c r="F270" t="s">
        <v>214</v>
      </c>
      <c r="G270" t="s">
        <v>208</v>
      </c>
    </row>
    <row r="271" spans="1:7" x14ac:dyDescent="0.25">
      <c r="A271">
        <v>99004116</v>
      </c>
      <c r="B271">
        <v>30002114</v>
      </c>
      <c r="C271">
        <v>1026889876414</v>
      </c>
      <c r="D271">
        <v>32458</v>
      </c>
      <c r="E271">
        <v>5.8</v>
      </c>
      <c r="F271" t="s">
        <v>273</v>
      </c>
      <c r="G271" t="s">
        <v>274</v>
      </c>
    </row>
    <row r="272" spans="1:7" x14ac:dyDescent="0.25">
      <c r="A272">
        <v>99004116</v>
      </c>
      <c r="B272">
        <v>30002111</v>
      </c>
      <c r="C272">
        <v>1026891376354</v>
      </c>
      <c r="D272">
        <v>32458</v>
      </c>
      <c r="E272">
        <v>4.7</v>
      </c>
      <c r="F272" t="s">
        <v>252</v>
      </c>
      <c r="G272" t="s">
        <v>253</v>
      </c>
    </row>
    <row r="273" spans="1:7" x14ac:dyDescent="0.25">
      <c r="A273">
        <v>99004116</v>
      </c>
      <c r="B273">
        <v>30002113</v>
      </c>
      <c r="C273">
        <v>1026891926368</v>
      </c>
      <c r="D273">
        <v>32458</v>
      </c>
      <c r="E273">
        <v>4.5</v>
      </c>
      <c r="F273" t="s">
        <v>227</v>
      </c>
      <c r="G273" t="s">
        <v>228</v>
      </c>
    </row>
    <row r="274" spans="1:7" x14ac:dyDescent="0.25">
      <c r="A274">
        <v>99001317</v>
      </c>
      <c r="B274">
        <v>30002026</v>
      </c>
      <c r="C274">
        <v>1026895510318</v>
      </c>
      <c r="D274">
        <v>32458</v>
      </c>
      <c r="E274">
        <v>6</v>
      </c>
      <c r="F274" t="s">
        <v>278</v>
      </c>
      <c r="G274" t="s">
        <v>279</v>
      </c>
    </row>
    <row r="275" spans="1:7" x14ac:dyDescent="0.25">
      <c r="A275">
        <v>99001317</v>
      </c>
      <c r="B275">
        <v>30002025</v>
      </c>
      <c r="C275">
        <v>1026899627349</v>
      </c>
      <c r="D275">
        <v>32458</v>
      </c>
      <c r="E275">
        <v>4.5</v>
      </c>
      <c r="F275" t="s">
        <v>280</v>
      </c>
      <c r="G275" t="s">
        <v>281</v>
      </c>
    </row>
    <row r="276" spans="1:7" x14ac:dyDescent="0.25">
      <c r="A276">
        <v>99004116</v>
      </c>
      <c r="B276">
        <v>30002110</v>
      </c>
      <c r="C276">
        <v>1026908879735</v>
      </c>
      <c r="D276">
        <v>32458</v>
      </c>
      <c r="E276">
        <v>3.2</v>
      </c>
      <c r="F276" t="s">
        <v>221</v>
      </c>
      <c r="G276" t="s">
        <v>222</v>
      </c>
    </row>
    <row r="277" spans="1:7" x14ac:dyDescent="0.25">
      <c r="A277">
        <v>99001317</v>
      </c>
      <c r="B277">
        <v>30002028</v>
      </c>
      <c r="C277">
        <v>1026913844378</v>
      </c>
      <c r="D277">
        <v>32458</v>
      </c>
      <c r="E277">
        <v>4.5</v>
      </c>
      <c r="F277" t="s">
        <v>280</v>
      </c>
      <c r="G277" t="s">
        <v>281</v>
      </c>
    </row>
    <row r="278" spans="1:7" x14ac:dyDescent="0.25">
      <c r="A278">
        <v>99001317</v>
      </c>
      <c r="B278">
        <v>30002023</v>
      </c>
      <c r="C278">
        <v>1026915938437</v>
      </c>
      <c r="D278">
        <v>32458</v>
      </c>
      <c r="E278">
        <v>5.0999999999999996</v>
      </c>
      <c r="F278" t="s">
        <v>282</v>
      </c>
      <c r="G278" t="s">
        <v>283</v>
      </c>
    </row>
    <row r="279" spans="1:7" x14ac:dyDescent="0.25">
      <c r="A279">
        <v>99001657</v>
      </c>
      <c r="B279">
        <v>30002152</v>
      </c>
      <c r="C279">
        <v>1026926358660</v>
      </c>
      <c r="D279">
        <v>32458</v>
      </c>
      <c r="E279">
        <v>5.3</v>
      </c>
      <c r="F279" t="s">
        <v>263</v>
      </c>
      <c r="G279" t="s">
        <v>264</v>
      </c>
    </row>
    <row r="280" spans="1:7" x14ac:dyDescent="0.25">
      <c r="A280">
        <v>99001657</v>
      </c>
      <c r="B280">
        <v>30002150</v>
      </c>
      <c r="C280">
        <v>1026926664219</v>
      </c>
      <c r="D280">
        <v>32458</v>
      </c>
      <c r="E280">
        <v>6</v>
      </c>
      <c r="F280" t="s">
        <v>219</v>
      </c>
      <c r="G280" t="s">
        <v>207</v>
      </c>
    </row>
    <row r="281" spans="1:7" x14ac:dyDescent="0.25">
      <c r="A281">
        <v>99001657</v>
      </c>
      <c r="B281">
        <v>30002145</v>
      </c>
      <c r="C281">
        <v>1026926983893</v>
      </c>
      <c r="D281">
        <v>32458</v>
      </c>
      <c r="E281">
        <v>2.6</v>
      </c>
      <c r="F281" t="s">
        <v>254</v>
      </c>
      <c r="G281" t="s">
        <v>255</v>
      </c>
    </row>
    <row r="282" spans="1:7" x14ac:dyDescent="0.25">
      <c r="A282">
        <v>99001657</v>
      </c>
      <c r="B282">
        <v>30002149</v>
      </c>
      <c r="C282">
        <v>1026927081564</v>
      </c>
      <c r="D282">
        <v>32458</v>
      </c>
      <c r="E282">
        <v>4.5</v>
      </c>
      <c r="F282" t="s">
        <v>214</v>
      </c>
      <c r="G282" t="s">
        <v>208</v>
      </c>
    </row>
    <row r="283" spans="1:7" x14ac:dyDescent="0.25">
      <c r="A283">
        <v>99001657</v>
      </c>
      <c r="B283">
        <v>30002148</v>
      </c>
      <c r="C283">
        <v>1026927182149</v>
      </c>
      <c r="D283">
        <v>32458</v>
      </c>
      <c r="E283">
        <v>4.5</v>
      </c>
      <c r="F283" t="s">
        <v>214</v>
      </c>
      <c r="G283" t="s">
        <v>208</v>
      </c>
    </row>
    <row r="284" spans="1:7" x14ac:dyDescent="0.25">
      <c r="A284">
        <v>99001657</v>
      </c>
      <c r="B284">
        <v>30002151</v>
      </c>
      <c r="C284">
        <v>1026927216681</v>
      </c>
      <c r="D284">
        <v>32458</v>
      </c>
      <c r="E284">
        <v>2</v>
      </c>
      <c r="F284" t="s">
        <v>256</v>
      </c>
      <c r="G284" t="s">
        <v>199</v>
      </c>
    </row>
    <row r="285" spans="1:7" x14ac:dyDescent="0.25">
      <c r="A285">
        <v>99005338</v>
      </c>
      <c r="B285">
        <v>30002464</v>
      </c>
      <c r="C285">
        <v>1026955321137</v>
      </c>
      <c r="D285">
        <v>32458</v>
      </c>
      <c r="E285">
        <v>4.5</v>
      </c>
      <c r="F285" t="s">
        <v>623</v>
      </c>
      <c r="G285" t="s">
        <v>280</v>
      </c>
    </row>
    <row r="286" spans="1:7" x14ac:dyDescent="0.25">
      <c r="A286">
        <v>99005338</v>
      </c>
      <c r="B286">
        <v>30002458</v>
      </c>
      <c r="C286">
        <v>1026955913073</v>
      </c>
      <c r="D286">
        <v>32458</v>
      </c>
      <c r="E286">
        <v>5.0999999999999996</v>
      </c>
      <c r="F286" t="s">
        <v>624</v>
      </c>
      <c r="G286" t="s">
        <v>625</v>
      </c>
    </row>
    <row r="287" spans="1:7" x14ac:dyDescent="0.25">
      <c r="A287">
        <v>99005338</v>
      </c>
      <c r="B287">
        <v>30002460</v>
      </c>
      <c r="C287">
        <v>1026955972739</v>
      </c>
      <c r="D287">
        <v>32458</v>
      </c>
      <c r="E287">
        <v>4.5</v>
      </c>
      <c r="F287" t="s">
        <v>623</v>
      </c>
      <c r="G287" t="s">
        <v>280</v>
      </c>
    </row>
    <row r="288" spans="1:7" x14ac:dyDescent="0.25">
      <c r="A288">
        <v>99005338</v>
      </c>
      <c r="B288">
        <v>30002462</v>
      </c>
      <c r="C288">
        <v>1026956037381</v>
      </c>
      <c r="D288">
        <v>32458</v>
      </c>
      <c r="E288">
        <v>4.0999999999999996</v>
      </c>
      <c r="F288" t="s">
        <v>626</v>
      </c>
      <c r="G288" t="s">
        <v>627</v>
      </c>
    </row>
    <row r="289" spans="1:7" x14ac:dyDescent="0.25">
      <c r="A289">
        <v>99005338</v>
      </c>
      <c r="B289">
        <v>30002465</v>
      </c>
      <c r="C289">
        <v>1026962236357</v>
      </c>
      <c r="D289">
        <v>32458</v>
      </c>
      <c r="E289">
        <v>4.0999999999999996</v>
      </c>
      <c r="F289" t="s">
        <v>626</v>
      </c>
      <c r="G289" t="s">
        <v>627</v>
      </c>
    </row>
    <row r="290" spans="1:7" x14ac:dyDescent="0.25">
      <c r="A290">
        <v>99005338</v>
      </c>
      <c r="B290">
        <v>30002463</v>
      </c>
      <c r="C290">
        <v>1026962320311</v>
      </c>
      <c r="D290">
        <v>32458</v>
      </c>
    </row>
    <row r="291" spans="1:7" x14ac:dyDescent="0.25">
      <c r="A291">
        <v>99005338</v>
      </c>
      <c r="B291">
        <v>30002450</v>
      </c>
      <c r="C291">
        <v>1026990975538</v>
      </c>
      <c r="D291">
        <v>32458</v>
      </c>
      <c r="E291">
        <v>3.7</v>
      </c>
      <c r="F291" t="s">
        <v>661</v>
      </c>
      <c r="G291" t="s">
        <v>662</v>
      </c>
    </row>
    <row r="292" spans="1:7" x14ac:dyDescent="0.25">
      <c r="A292">
        <v>99005338</v>
      </c>
      <c r="B292">
        <v>30002467</v>
      </c>
      <c r="C292">
        <v>1026990991009</v>
      </c>
      <c r="D292">
        <v>32458</v>
      </c>
      <c r="E292">
        <v>4.5</v>
      </c>
      <c r="F292" t="s">
        <v>623</v>
      </c>
      <c r="G292" t="s">
        <v>280</v>
      </c>
    </row>
    <row r="293" spans="1:7" x14ac:dyDescent="0.25">
      <c r="A293">
        <v>99005338</v>
      </c>
      <c r="B293">
        <v>30002469</v>
      </c>
      <c r="C293">
        <v>1026991011874</v>
      </c>
      <c r="D293">
        <v>32458</v>
      </c>
      <c r="E293">
        <v>4.5</v>
      </c>
      <c r="F293" t="s">
        <v>623</v>
      </c>
      <c r="G293" t="s">
        <v>280</v>
      </c>
    </row>
    <row r="294" spans="1:7" x14ac:dyDescent="0.25">
      <c r="A294">
        <v>99005338</v>
      </c>
      <c r="B294">
        <v>30002471</v>
      </c>
      <c r="C294">
        <v>1026991065745</v>
      </c>
      <c r="D294">
        <v>32458</v>
      </c>
      <c r="E294">
        <v>4.5</v>
      </c>
      <c r="F294" t="s">
        <v>623</v>
      </c>
      <c r="G294" t="s">
        <v>280</v>
      </c>
    </row>
    <row r="295" spans="1:7" x14ac:dyDescent="0.25">
      <c r="A295">
        <v>99005338</v>
      </c>
      <c r="B295">
        <v>30002472</v>
      </c>
      <c r="C295">
        <v>1026991095033</v>
      </c>
      <c r="D295">
        <v>32458</v>
      </c>
      <c r="E295">
        <v>4.5</v>
      </c>
      <c r="F295" t="s">
        <v>623</v>
      </c>
      <c r="G295" t="s">
        <v>280</v>
      </c>
    </row>
    <row r="296" spans="1:7" x14ac:dyDescent="0.25">
      <c r="A296">
        <v>99005338</v>
      </c>
      <c r="B296">
        <v>30002459</v>
      </c>
      <c r="C296">
        <v>1027016146939</v>
      </c>
      <c r="D296">
        <v>32458</v>
      </c>
      <c r="E296">
        <v>4.0999999999999996</v>
      </c>
      <c r="F296" t="s">
        <v>626</v>
      </c>
      <c r="G296" t="s">
        <v>627</v>
      </c>
    </row>
    <row r="297" spans="1:7" x14ac:dyDescent="0.25">
      <c r="A297">
        <v>99005338</v>
      </c>
      <c r="B297">
        <v>30002466</v>
      </c>
      <c r="C297">
        <v>1027016557207</v>
      </c>
      <c r="D297">
        <v>32458</v>
      </c>
      <c r="E297">
        <v>5.7</v>
      </c>
      <c r="F297" t="s">
        <v>628</v>
      </c>
      <c r="G297" t="s">
        <v>629</v>
      </c>
    </row>
    <row r="298" spans="1:7" x14ac:dyDescent="0.25">
      <c r="A298">
        <v>99005338</v>
      </c>
      <c r="B298">
        <v>30000278</v>
      </c>
      <c r="C298">
        <v>1027026159270</v>
      </c>
      <c r="D298">
        <v>32458</v>
      </c>
      <c r="E298">
        <v>4.5</v>
      </c>
      <c r="F298" t="s">
        <v>623</v>
      </c>
      <c r="G298" t="s">
        <v>280</v>
      </c>
    </row>
    <row r="299" spans="1:7" x14ac:dyDescent="0.25">
      <c r="A299">
        <v>99005338</v>
      </c>
      <c r="B299">
        <v>30000279</v>
      </c>
      <c r="C299">
        <v>1027026405851</v>
      </c>
      <c r="D299">
        <v>32458</v>
      </c>
      <c r="E299">
        <v>4.5</v>
      </c>
      <c r="F299" t="s">
        <v>623</v>
      </c>
      <c r="G299" t="s">
        <v>280</v>
      </c>
    </row>
    <row r="300" spans="1:7" x14ac:dyDescent="0.25">
      <c r="A300">
        <v>99009168</v>
      </c>
      <c r="B300">
        <v>30000673</v>
      </c>
      <c r="C300">
        <v>1027071392959</v>
      </c>
      <c r="D300">
        <v>32458</v>
      </c>
      <c r="E300">
        <v>2</v>
      </c>
      <c r="F300" t="s">
        <v>219</v>
      </c>
      <c r="G300" t="s">
        <v>190</v>
      </c>
    </row>
    <row r="301" spans="1:7" x14ac:dyDescent="0.25">
      <c r="A301">
        <v>741557221</v>
      </c>
      <c r="B301">
        <v>30000487</v>
      </c>
      <c r="C301">
        <v>1027112914997</v>
      </c>
      <c r="D301">
        <v>32458</v>
      </c>
      <c r="E301">
        <v>2.6</v>
      </c>
      <c r="F301" t="s">
        <v>907</v>
      </c>
      <c r="G301" t="s">
        <v>908</v>
      </c>
    </row>
    <row r="302" spans="1:7" x14ac:dyDescent="0.25">
      <c r="A302">
        <v>99005338</v>
      </c>
      <c r="B302">
        <v>30002470</v>
      </c>
      <c r="C302">
        <v>1027158823241</v>
      </c>
      <c r="D302">
        <v>32458</v>
      </c>
      <c r="E302">
        <v>4.5</v>
      </c>
      <c r="F302" t="s">
        <v>623</v>
      </c>
      <c r="G302" t="s">
        <v>280</v>
      </c>
    </row>
    <row r="303" spans="1:7" x14ac:dyDescent="0.25">
      <c r="A303">
        <v>99005338</v>
      </c>
      <c r="B303">
        <v>30002468</v>
      </c>
      <c r="C303">
        <v>1027159208665</v>
      </c>
      <c r="D303">
        <v>32458</v>
      </c>
      <c r="E303">
        <v>4.7</v>
      </c>
      <c r="F303" t="s">
        <v>630</v>
      </c>
      <c r="G303" t="s">
        <v>631</v>
      </c>
    </row>
    <row r="304" spans="1:7" x14ac:dyDescent="0.25">
      <c r="A304">
        <v>99005338</v>
      </c>
      <c r="B304">
        <v>30002461</v>
      </c>
      <c r="C304">
        <v>1027417002997</v>
      </c>
      <c r="D304">
        <v>32458</v>
      </c>
      <c r="E304">
        <v>4.5</v>
      </c>
      <c r="F304" t="s">
        <v>623</v>
      </c>
      <c r="G304" t="s">
        <v>280</v>
      </c>
    </row>
    <row r="305" spans="1:7" x14ac:dyDescent="0.25">
      <c r="A305">
        <v>99008228</v>
      </c>
      <c r="B305">
        <v>30005173</v>
      </c>
      <c r="C305">
        <v>1027423561825</v>
      </c>
      <c r="D305">
        <v>32458</v>
      </c>
      <c r="E305">
        <v>4.5</v>
      </c>
      <c r="F305" t="s">
        <v>220</v>
      </c>
      <c r="G305" t="s">
        <v>205</v>
      </c>
    </row>
    <row r="306" spans="1:7" x14ac:dyDescent="0.25">
      <c r="A306">
        <v>1411711376</v>
      </c>
      <c r="B306">
        <v>30000492</v>
      </c>
      <c r="C306">
        <v>1027433234241</v>
      </c>
      <c r="D306">
        <v>32458</v>
      </c>
      <c r="E306">
        <v>5.3</v>
      </c>
      <c r="F306" t="s">
        <v>803</v>
      </c>
      <c r="G306" t="s">
        <v>804</v>
      </c>
    </row>
    <row r="307" spans="1:7" x14ac:dyDescent="0.25">
      <c r="A307">
        <v>99008228</v>
      </c>
      <c r="B307">
        <v>30005183</v>
      </c>
      <c r="C307">
        <v>1027458359780</v>
      </c>
      <c r="D307">
        <v>32458</v>
      </c>
      <c r="E307">
        <v>4.5</v>
      </c>
      <c r="F307" t="s">
        <v>220</v>
      </c>
      <c r="G307" t="s">
        <v>205</v>
      </c>
    </row>
    <row r="308" spans="1:7" x14ac:dyDescent="0.25">
      <c r="A308">
        <v>99008228</v>
      </c>
      <c r="B308">
        <v>30003188</v>
      </c>
      <c r="C308">
        <v>1027462430879</v>
      </c>
      <c r="D308">
        <v>32458</v>
      </c>
      <c r="E308">
        <v>4.3</v>
      </c>
      <c r="F308" t="s">
        <v>284</v>
      </c>
      <c r="G308" t="s">
        <v>285</v>
      </c>
    </row>
    <row r="309" spans="1:7" x14ac:dyDescent="0.25">
      <c r="A309">
        <v>99008228</v>
      </c>
      <c r="B309">
        <v>30005138</v>
      </c>
      <c r="C309">
        <v>1027462735506</v>
      </c>
      <c r="D309">
        <v>32458</v>
      </c>
      <c r="E309">
        <v>4.3</v>
      </c>
      <c r="F309" t="s">
        <v>284</v>
      </c>
      <c r="G309" t="s">
        <v>285</v>
      </c>
    </row>
    <row r="310" spans="1:7" x14ac:dyDescent="0.25">
      <c r="A310">
        <v>99008228</v>
      </c>
      <c r="B310">
        <v>30005131</v>
      </c>
      <c r="C310">
        <v>1027463209810</v>
      </c>
      <c r="D310">
        <v>32458</v>
      </c>
      <c r="E310">
        <v>2</v>
      </c>
      <c r="F310" t="s">
        <v>217</v>
      </c>
      <c r="G310" t="s">
        <v>197</v>
      </c>
    </row>
    <row r="311" spans="1:7" x14ac:dyDescent="0.25">
      <c r="A311">
        <v>99008228</v>
      </c>
      <c r="B311">
        <v>30005130</v>
      </c>
      <c r="C311">
        <v>1027463379641</v>
      </c>
      <c r="D311">
        <v>32458</v>
      </c>
      <c r="E311">
        <v>4.0999999999999996</v>
      </c>
      <c r="F311" t="s">
        <v>286</v>
      </c>
      <c r="G311" t="s">
        <v>287</v>
      </c>
    </row>
    <row r="312" spans="1:7" x14ac:dyDescent="0.25">
      <c r="A312">
        <v>99008228</v>
      </c>
      <c r="B312">
        <v>30003190</v>
      </c>
      <c r="C312">
        <v>1027463420704</v>
      </c>
      <c r="D312">
        <v>32458</v>
      </c>
      <c r="E312">
        <v>5.4</v>
      </c>
      <c r="F312" t="s">
        <v>288</v>
      </c>
      <c r="G312" t="s">
        <v>289</v>
      </c>
    </row>
    <row r="313" spans="1:7" x14ac:dyDescent="0.25">
      <c r="A313">
        <v>99008228</v>
      </c>
      <c r="B313">
        <v>30005170</v>
      </c>
      <c r="C313">
        <v>1027478927165</v>
      </c>
      <c r="D313">
        <v>32458</v>
      </c>
      <c r="E313">
        <v>4.5</v>
      </c>
      <c r="F313" t="s">
        <v>220</v>
      </c>
      <c r="G313" t="s">
        <v>205</v>
      </c>
    </row>
    <row r="314" spans="1:7" x14ac:dyDescent="0.25">
      <c r="A314">
        <v>99001317</v>
      </c>
      <c r="B314">
        <v>30002012</v>
      </c>
      <c r="C314">
        <v>1027486904789</v>
      </c>
      <c r="D314">
        <v>32458</v>
      </c>
      <c r="E314">
        <v>5.7</v>
      </c>
      <c r="F314" t="s">
        <v>290</v>
      </c>
      <c r="G314" t="s">
        <v>291</v>
      </c>
    </row>
    <row r="315" spans="1:7" x14ac:dyDescent="0.25">
      <c r="A315">
        <v>99008228</v>
      </c>
      <c r="B315">
        <v>30005176</v>
      </c>
      <c r="C315">
        <v>1027488169153</v>
      </c>
      <c r="D315">
        <v>32458</v>
      </c>
      <c r="E315">
        <v>6</v>
      </c>
      <c r="F315" t="s">
        <v>909</v>
      </c>
      <c r="G315" t="s">
        <v>824</v>
      </c>
    </row>
    <row r="316" spans="1:7" x14ac:dyDescent="0.25">
      <c r="A316">
        <v>99001099</v>
      </c>
      <c r="B316">
        <v>30001230</v>
      </c>
      <c r="C316">
        <v>1027496122080</v>
      </c>
      <c r="D316">
        <v>32458</v>
      </c>
      <c r="E316">
        <v>2</v>
      </c>
      <c r="F316" t="s">
        <v>217</v>
      </c>
      <c r="G316" t="s">
        <v>197</v>
      </c>
    </row>
    <row r="317" spans="1:7" x14ac:dyDescent="0.25">
      <c r="A317">
        <v>99008228</v>
      </c>
      <c r="B317">
        <v>30005185</v>
      </c>
      <c r="C317">
        <v>1027524685920</v>
      </c>
      <c r="D317">
        <v>32458</v>
      </c>
      <c r="E317">
        <v>5.7</v>
      </c>
      <c r="F317" t="s">
        <v>910</v>
      </c>
      <c r="G317" t="s">
        <v>911</v>
      </c>
    </row>
    <row r="318" spans="1:7" x14ac:dyDescent="0.25">
      <c r="A318">
        <v>99008228</v>
      </c>
      <c r="B318">
        <v>30003185</v>
      </c>
      <c r="C318">
        <v>1027546170696</v>
      </c>
      <c r="D318">
        <v>32458</v>
      </c>
      <c r="E318">
        <v>3.7</v>
      </c>
      <c r="F318" t="s">
        <v>275</v>
      </c>
      <c r="G318" t="s">
        <v>276</v>
      </c>
    </row>
    <row r="319" spans="1:7" x14ac:dyDescent="0.25">
      <c r="A319">
        <v>99008228</v>
      </c>
      <c r="B319">
        <v>30005181</v>
      </c>
      <c r="C319">
        <v>1027561836108</v>
      </c>
      <c r="D319">
        <v>32458</v>
      </c>
      <c r="E319">
        <v>3.2</v>
      </c>
      <c r="F319" t="s">
        <v>265</v>
      </c>
      <c r="G319" t="s">
        <v>266</v>
      </c>
    </row>
    <row r="320" spans="1:7" x14ac:dyDescent="0.25">
      <c r="A320">
        <v>99003995</v>
      </c>
      <c r="B320">
        <v>30004440</v>
      </c>
      <c r="C320">
        <v>1027566413625</v>
      </c>
      <c r="D320">
        <v>32458</v>
      </c>
      <c r="E320">
        <v>5.7</v>
      </c>
      <c r="F320" t="s">
        <v>805</v>
      </c>
      <c r="G320" t="s">
        <v>806</v>
      </c>
    </row>
    <row r="321" spans="1:7" x14ac:dyDescent="0.25">
      <c r="A321">
        <v>99001317</v>
      </c>
      <c r="B321">
        <v>30002011</v>
      </c>
      <c r="C321">
        <v>1027591885915</v>
      </c>
      <c r="D321">
        <v>32458</v>
      </c>
      <c r="E321">
        <v>4.5</v>
      </c>
      <c r="F321" t="s">
        <v>280</v>
      </c>
      <c r="G321" t="s">
        <v>281</v>
      </c>
    </row>
    <row r="322" spans="1:7" x14ac:dyDescent="0.25">
      <c r="A322">
        <v>99008259</v>
      </c>
      <c r="B322">
        <v>30001794</v>
      </c>
      <c r="C322">
        <v>1027607139622</v>
      </c>
      <c r="D322">
        <v>32458</v>
      </c>
      <c r="E322">
        <v>4.5</v>
      </c>
      <c r="F322" t="s">
        <v>228</v>
      </c>
      <c r="G322" t="s">
        <v>206</v>
      </c>
    </row>
    <row r="323" spans="1:7" x14ac:dyDescent="0.25">
      <c r="A323">
        <v>99008228</v>
      </c>
      <c r="B323">
        <v>30005169</v>
      </c>
      <c r="C323">
        <v>1027615285756</v>
      </c>
      <c r="D323">
        <v>32458</v>
      </c>
      <c r="E323">
        <v>4.0999999999999996</v>
      </c>
      <c r="F323" t="s">
        <v>286</v>
      </c>
      <c r="G323" t="s">
        <v>287</v>
      </c>
    </row>
    <row r="324" spans="1:7" x14ac:dyDescent="0.25">
      <c r="A324">
        <v>99008259</v>
      </c>
      <c r="B324">
        <v>30001796</v>
      </c>
      <c r="C324">
        <v>1027624065065</v>
      </c>
      <c r="D324">
        <v>32458</v>
      </c>
      <c r="E324">
        <v>4.5</v>
      </c>
      <c r="F324" t="s">
        <v>228</v>
      </c>
      <c r="G324" t="s">
        <v>206</v>
      </c>
    </row>
    <row r="325" spans="1:7" x14ac:dyDescent="0.25">
      <c r="A325">
        <v>99008228</v>
      </c>
      <c r="B325">
        <v>30001799</v>
      </c>
      <c r="C325">
        <v>1027624082618</v>
      </c>
      <c r="D325">
        <v>32458</v>
      </c>
      <c r="E325">
        <v>6</v>
      </c>
      <c r="F325" t="s">
        <v>909</v>
      </c>
      <c r="G325" t="s">
        <v>824</v>
      </c>
    </row>
    <row r="326" spans="1:7" x14ac:dyDescent="0.25">
      <c r="A326">
        <v>99008259</v>
      </c>
      <c r="B326">
        <v>30001828</v>
      </c>
      <c r="C326">
        <v>1027640148114</v>
      </c>
      <c r="D326">
        <v>32458</v>
      </c>
      <c r="E326">
        <v>2</v>
      </c>
      <c r="F326" t="s">
        <v>292</v>
      </c>
      <c r="G326" t="s">
        <v>196</v>
      </c>
    </row>
    <row r="327" spans="1:7" x14ac:dyDescent="0.25">
      <c r="A327">
        <v>99008259</v>
      </c>
      <c r="B327">
        <v>30001752</v>
      </c>
      <c r="C327">
        <v>1027641679372</v>
      </c>
      <c r="D327">
        <v>32458</v>
      </c>
      <c r="E327">
        <v>4.5</v>
      </c>
      <c r="F327" t="s">
        <v>228</v>
      </c>
      <c r="G327" t="s">
        <v>206</v>
      </c>
    </row>
    <row r="328" spans="1:7" x14ac:dyDescent="0.25">
      <c r="A328">
        <v>99008259</v>
      </c>
      <c r="B328">
        <v>30001801</v>
      </c>
      <c r="C328">
        <v>1027641777160</v>
      </c>
      <c r="D328">
        <v>32458</v>
      </c>
      <c r="E328">
        <v>6</v>
      </c>
      <c r="F328" t="s">
        <v>211</v>
      </c>
      <c r="G328" t="s">
        <v>202</v>
      </c>
    </row>
    <row r="329" spans="1:7" x14ac:dyDescent="0.25">
      <c r="A329">
        <v>99008259</v>
      </c>
      <c r="B329">
        <v>30001757</v>
      </c>
      <c r="C329">
        <v>1027642601864</v>
      </c>
      <c r="D329">
        <v>32458</v>
      </c>
      <c r="E329">
        <v>4.0999999999999996</v>
      </c>
      <c r="F329" t="s">
        <v>293</v>
      </c>
      <c r="G329" t="s">
        <v>294</v>
      </c>
    </row>
    <row r="330" spans="1:7" x14ac:dyDescent="0.25">
      <c r="A330">
        <v>99008259</v>
      </c>
      <c r="B330">
        <v>30001823</v>
      </c>
      <c r="C330">
        <v>1027659329144</v>
      </c>
      <c r="D330">
        <v>32458</v>
      </c>
      <c r="E330">
        <v>4.5</v>
      </c>
      <c r="F330" t="s">
        <v>228</v>
      </c>
      <c r="G330" t="s">
        <v>206</v>
      </c>
    </row>
    <row r="331" spans="1:7" x14ac:dyDescent="0.25">
      <c r="A331">
        <v>99008259</v>
      </c>
      <c r="B331">
        <v>30001766</v>
      </c>
      <c r="C331">
        <v>1027667198871</v>
      </c>
      <c r="D331">
        <v>32458</v>
      </c>
      <c r="E331">
        <v>3.2</v>
      </c>
      <c r="F331" t="s">
        <v>295</v>
      </c>
      <c r="G331" t="s">
        <v>296</v>
      </c>
    </row>
    <row r="332" spans="1:7" x14ac:dyDescent="0.25">
      <c r="A332">
        <v>99008259</v>
      </c>
      <c r="B332">
        <v>30001785</v>
      </c>
      <c r="C332">
        <v>1027668634562</v>
      </c>
      <c r="D332">
        <v>32458</v>
      </c>
      <c r="E332">
        <v>6</v>
      </c>
      <c r="F332" t="s">
        <v>211</v>
      </c>
      <c r="G332" t="s">
        <v>202</v>
      </c>
    </row>
    <row r="333" spans="1:7" x14ac:dyDescent="0.25">
      <c r="A333">
        <v>99008259</v>
      </c>
      <c r="B333">
        <v>30001763</v>
      </c>
      <c r="C333">
        <v>1027669706663</v>
      </c>
      <c r="D333">
        <v>32458</v>
      </c>
      <c r="E333">
        <v>2</v>
      </c>
      <c r="F333" t="s">
        <v>292</v>
      </c>
      <c r="G333" t="s">
        <v>196</v>
      </c>
    </row>
    <row r="334" spans="1:7" x14ac:dyDescent="0.25">
      <c r="A334">
        <v>99008259</v>
      </c>
      <c r="B334">
        <v>30001764</v>
      </c>
      <c r="C334">
        <v>1027669831253</v>
      </c>
      <c r="D334">
        <v>32458</v>
      </c>
      <c r="E334">
        <v>4.0999999999999996</v>
      </c>
      <c r="F334" t="s">
        <v>293</v>
      </c>
      <c r="G334" t="s">
        <v>294</v>
      </c>
    </row>
    <row r="335" spans="1:7" x14ac:dyDescent="0.25">
      <c r="A335">
        <v>99008259</v>
      </c>
      <c r="B335">
        <v>30001798</v>
      </c>
      <c r="C335">
        <v>1027669945689</v>
      </c>
      <c r="D335">
        <v>32458</v>
      </c>
      <c r="E335">
        <v>4.0999999999999996</v>
      </c>
      <c r="F335" t="s">
        <v>293</v>
      </c>
      <c r="G335" t="s">
        <v>294</v>
      </c>
    </row>
    <row r="336" spans="1:7" x14ac:dyDescent="0.25">
      <c r="A336">
        <v>99005338</v>
      </c>
      <c r="B336">
        <v>30002822</v>
      </c>
      <c r="C336">
        <v>1027669986031</v>
      </c>
      <c r="D336">
        <v>32458</v>
      </c>
      <c r="E336">
        <v>3.2</v>
      </c>
      <c r="F336" t="s">
        <v>663</v>
      </c>
      <c r="G336" t="s">
        <v>664</v>
      </c>
    </row>
    <row r="337" spans="1:7" x14ac:dyDescent="0.25">
      <c r="A337">
        <v>99008259</v>
      </c>
      <c r="B337">
        <v>30001787</v>
      </c>
      <c r="C337">
        <v>1027676149657</v>
      </c>
      <c r="D337">
        <v>32458</v>
      </c>
      <c r="E337">
        <v>2</v>
      </c>
      <c r="F337" t="s">
        <v>292</v>
      </c>
      <c r="G337" t="s">
        <v>196</v>
      </c>
    </row>
    <row r="338" spans="1:7" x14ac:dyDescent="0.25">
      <c r="A338">
        <v>99008259</v>
      </c>
      <c r="B338">
        <v>30001784</v>
      </c>
      <c r="C338">
        <v>1027676309753</v>
      </c>
      <c r="D338">
        <v>32458</v>
      </c>
      <c r="E338">
        <v>4.0999999999999996</v>
      </c>
      <c r="F338" t="s">
        <v>293</v>
      </c>
      <c r="G338" t="s">
        <v>294</v>
      </c>
    </row>
    <row r="339" spans="1:7" x14ac:dyDescent="0.25">
      <c r="A339">
        <v>99008259</v>
      </c>
      <c r="B339">
        <v>30001775</v>
      </c>
      <c r="C339">
        <v>1027676495876</v>
      </c>
      <c r="D339">
        <v>32458</v>
      </c>
      <c r="E339">
        <v>2</v>
      </c>
      <c r="F339" t="s">
        <v>292</v>
      </c>
      <c r="G339" t="s">
        <v>196</v>
      </c>
    </row>
    <row r="340" spans="1:7" x14ac:dyDescent="0.25">
      <c r="A340">
        <v>99008259</v>
      </c>
      <c r="B340">
        <v>30001790</v>
      </c>
      <c r="C340">
        <v>1027676662740</v>
      </c>
      <c r="D340">
        <v>32458</v>
      </c>
      <c r="E340">
        <v>4.5</v>
      </c>
      <c r="F340" t="s">
        <v>228</v>
      </c>
      <c r="G340" t="s">
        <v>206</v>
      </c>
    </row>
    <row r="341" spans="1:7" x14ac:dyDescent="0.25">
      <c r="A341">
        <v>99008259</v>
      </c>
      <c r="B341">
        <v>30001788</v>
      </c>
      <c r="C341">
        <v>1027678598417</v>
      </c>
      <c r="D341">
        <v>32458</v>
      </c>
      <c r="E341">
        <v>4.5</v>
      </c>
      <c r="F341" t="s">
        <v>228</v>
      </c>
      <c r="G341" t="s">
        <v>206</v>
      </c>
    </row>
    <row r="342" spans="1:7" x14ac:dyDescent="0.25">
      <c r="A342">
        <v>99005338</v>
      </c>
      <c r="B342">
        <v>30002824</v>
      </c>
      <c r="C342">
        <v>1027690578030</v>
      </c>
      <c r="D342">
        <v>32458</v>
      </c>
      <c r="E342">
        <v>4.5</v>
      </c>
      <c r="F342" t="s">
        <v>623</v>
      </c>
      <c r="G342" t="s">
        <v>280</v>
      </c>
    </row>
    <row r="343" spans="1:7" x14ac:dyDescent="0.25">
      <c r="A343">
        <v>99005338</v>
      </c>
      <c r="B343">
        <v>30002872</v>
      </c>
      <c r="C343">
        <v>1027690711450</v>
      </c>
      <c r="D343">
        <v>32458</v>
      </c>
      <c r="E343">
        <v>6</v>
      </c>
      <c r="F343" t="s">
        <v>632</v>
      </c>
      <c r="G343" t="s">
        <v>302</v>
      </c>
    </row>
    <row r="344" spans="1:7" x14ac:dyDescent="0.25">
      <c r="A344">
        <v>99005338</v>
      </c>
      <c r="B344">
        <v>30002826</v>
      </c>
      <c r="C344">
        <v>1027691693351</v>
      </c>
      <c r="D344">
        <v>32458</v>
      </c>
      <c r="E344">
        <v>5.4</v>
      </c>
      <c r="F344" t="s">
        <v>633</v>
      </c>
      <c r="G344" t="s">
        <v>634</v>
      </c>
    </row>
    <row r="345" spans="1:7" x14ac:dyDescent="0.25">
      <c r="A345">
        <v>99005338</v>
      </c>
      <c r="B345">
        <v>30002820</v>
      </c>
      <c r="C345">
        <v>1027693114175</v>
      </c>
      <c r="D345">
        <v>32458</v>
      </c>
      <c r="E345">
        <v>3.2</v>
      </c>
      <c r="F345" t="s">
        <v>663</v>
      </c>
      <c r="G345" t="s">
        <v>664</v>
      </c>
    </row>
    <row r="346" spans="1:7" x14ac:dyDescent="0.25">
      <c r="A346">
        <v>99005338</v>
      </c>
      <c r="B346">
        <v>30002821</v>
      </c>
      <c r="C346">
        <v>1027693810111</v>
      </c>
      <c r="D346">
        <v>32458</v>
      </c>
      <c r="E346">
        <v>6</v>
      </c>
      <c r="F346" t="s">
        <v>632</v>
      </c>
      <c r="G346" t="s">
        <v>302</v>
      </c>
    </row>
    <row r="347" spans="1:7" x14ac:dyDescent="0.25">
      <c r="A347">
        <v>99005338</v>
      </c>
      <c r="B347">
        <v>30002823</v>
      </c>
      <c r="C347">
        <v>1027694466661</v>
      </c>
      <c r="D347">
        <v>32458</v>
      </c>
      <c r="E347">
        <v>5.7</v>
      </c>
      <c r="F347" t="s">
        <v>628</v>
      </c>
      <c r="G347" t="s">
        <v>629</v>
      </c>
    </row>
    <row r="348" spans="1:7" x14ac:dyDescent="0.25">
      <c r="A348">
        <v>99005338</v>
      </c>
      <c r="B348">
        <v>30002831</v>
      </c>
      <c r="C348">
        <v>1027697512594</v>
      </c>
      <c r="D348">
        <v>32458</v>
      </c>
      <c r="E348">
        <v>4.5</v>
      </c>
      <c r="F348" t="s">
        <v>623</v>
      </c>
      <c r="G348" t="s">
        <v>280</v>
      </c>
    </row>
    <row r="349" spans="1:7" x14ac:dyDescent="0.25">
      <c r="A349">
        <v>99008259</v>
      </c>
      <c r="B349">
        <v>30001778</v>
      </c>
      <c r="C349">
        <v>1027699028384</v>
      </c>
      <c r="D349">
        <v>32458</v>
      </c>
      <c r="E349">
        <v>4.5</v>
      </c>
      <c r="F349" t="s">
        <v>228</v>
      </c>
      <c r="G349" t="s">
        <v>206</v>
      </c>
    </row>
    <row r="350" spans="1:7" x14ac:dyDescent="0.25">
      <c r="A350">
        <v>99008259</v>
      </c>
      <c r="B350">
        <v>30001813</v>
      </c>
      <c r="C350">
        <v>1027699111027</v>
      </c>
      <c r="D350">
        <v>32458</v>
      </c>
      <c r="E350">
        <v>3.2</v>
      </c>
      <c r="F350" t="s">
        <v>295</v>
      </c>
      <c r="G350" t="s">
        <v>296</v>
      </c>
    </row>
    <row r="351" spans="1:7" x14ac:dyDescent="0.25">
      <c r="A351">
        <v>99008259</v>
      </c>
      <c r="B351">
        <v>30001830</v>
      </c>
      <c r="C351">
        <v>1027699114617</v>
      </c>
      <c r="D351">
        <v>32458</v>
      </c>
      <c r="E351">
        <v>2</v>
      </c>
      <c r="F351" t="s">
        <v>292</v>
      </c>
      <c r="G351" t="s">
        <v>196</v>
      </c>
    </row>
    <row r="352" spans="1:7" x14ac:dyDescent="0.25">
      <c r="A352">
        <v>99008259</v>
      </c>
      <c r="B352">
        <v>30001791</v>
      </c>
      <c r="C352">
        <v>1027699397604</v>
      </c>
      <c r="D352">
        <v>32458</v>
      </c>
      <c r="E352">
        <v>5.7</v>
      </c>
      <c r="F352" t="s">
        <v>297</v>
      </c>
      <c r="G352" t="s">
        <v>298</v>
      </c>
    </row>
    <row r="353" spans="1:7" x14ac:dyDescent="0.25">
      <c r="A353">
        <v>99008259</v>
      </c>
      <c r="B353">
        <v>30001746</v>
      </c>
      <c r="C353">
        <v>1027701918284</v>
      </c>
      <c r="D353">
        <v>32458</v>
      </c>
      <c r="E353">
        <v>2</v>
      </c>
      <c r="F353" t="s">
        <v>292</v>
      </c>
      <c r="G353" t="s">
        <v>196</v>
      </c>
    </row>
    <row r="354" spans="1:7" x14ac:dyDescent="0.25">
      <c r="A354">
        <v>99008259</v>
      </c>
      <c r="B354">
        <v>30001754</v>
      </c>
      <c r="C354">
        <v>1027701947534</v>
      </c>
      <c r="D354">
        <v>32458</v>
      </c>
      <c r="E354">
        <v>4.5</v>
      </c>
      <c r="F354" t="s">
        <v>228</v>
      </c>
      <c r="G354" t="s">
        <v>206</v>
      </c>
    </row>
    <row r="355" spans="1:7" x14ac:dyDescent="0.25">
      <c r="A355">
        <v>99005338</v>
      </c>
      <c r="B355">
        <v>30002884</v>
      </c>
      <c r="C355">
        <v>1027702396815</v>
      </c>
      <c r="D355">
        <v>32458</v>
      </c>
      <c r="E355">
        <v>4.5</v>
      </c>
      <c r="F355" t="s">
        <v>623</v>
      </c>
      <c r="G355" t="s">
        <v>280</v>
      </c>
    </row>
    <row r="356" spans="1:7" x14ac:dyDescent="0.25">
      <c r="A356">
        <v>99005338</v>
      </c>
      <c r="B356">
        <v>30002888</v>
      </c>
      <c r="C356">
        <v>1027702459160</v>
      </c>
      <c r="D356">
        <v>32458</v>
      </c>
      <c r="E356">
        <v>4.5</v>
      </c>
      <c r="F356" t="s">
        <v>623</v>
      </c>
      <c r="G356" t="s">
        <v>280</v>
      </c>
    </row>
    <row r="357" spans="1:7" x14ac:dyDescent="0.25">
      <c r="A357">
        <v>99005338</v>
      </c>
      <c r="B357">
        <v>30002882</v>
      </c>
      <c r="C357">
        <v>1027702461621</v>
      </c>
      <c r="D357">
        <v>32458</v>
      </c>
      <c r="E357">
        <v>4.5</v>
      </c>
      <c r="F357" t="s">
        <v>623</v>
      </c>
      <c r="G357" t="s">
        <v>280</v>
      </c>
    </row>
    <row r="358" spans="1:7" x14ac:dyDescent="0.25">
      <c r="A358">
        <v>99005338</v>
      </c>
      <c r="B358">
        <v>30002886</v>
      </c>
      <c r="C358">
        <v>1027702464145</v>
      </c>
      <c r="D358">
        <v>32458</v>
      </c>
      <c r="E358">
        <v>6</v>
      </c>
      <c r="F358" t="s">
        <v>632</v>
      </c>
      <c r="G358" t="s">
        <v>302</v>
      </c>
    </row>
    <row r="359" spans="1:7" x14ac:dyDescent="0.25">
      <c r="A359">
        <v>99005338</v>
      </c>
      <c r="B359">
        <v>30002883</v>
      </c>
      <c r="C359">
        <v>1027702736676</v>
      </c>
      <c r="D359">
        <v>32458</v>
      </c>
      <c r="E359">
        <v>5.7</v>
      </c>
      <c r="F359" t="s">
        <v>628</v>
      </c>
      <c r="G359" t="s">
        <v>629</v>
      </c>
    </row>
    <row r="360" spans="1:7" x14ac:dyDescent="0.25">
      <c r="A360">
        <v>99005338</v>
      </c>
      <c r="B360">
        <v>30002885</v>
      </c>
      <c r="C360">
        <v>1027702882962</v>
      </c>
      <c r="D360">
        <v>32458</v>
      </c>
      <c r="E360">
        <v>6</v>
      </c>
      <c r="F360" t="s">
        <v>632</v>
      </c>
      <c r="G360" t="s">
        <v>302</v>
      </c>
    </row>
    <row r="361" spans="1:7" x14ac:dyDescent="0.25">
      <c r="A361">
        <v>99005338</v>
      </c>
      <c r="B361">
        <v>30002881</v>
      </c>
      <c r="C361">
        <v>1027703527008</v>
      </c>
      <c r="D361">
        <v>32458</v>
      </c>
      <c r="E361">
        <v>4.5</v>
      </c>
      <c r="F361" t="s">
        <v>623</v>
      </c>
      <c r="G361" t="s">
        <v>280</v>
      </c>
    </row>
    <row r="362" spans="1:7" x14ac:dyDescent="0.25">
      <c r="A362">
        <v>99005338</v>
      </c>
      <c r="B362">
        <v>30002887</v>
      </c>
      <c r="C362">
        <v>1027703566270</v>
      </c>
      <c r="D362">
        <v>32458</v>
      </c>
      <c r="E362">
        <v>6</v>
      </c>
      <c r="F362" t="s">
        <v>632</v>
      </c>
      <c r="G362" t="s">
        <v>302</v>
      </c>
    </row>
    <row r="363" spans="1:7" x14ac:dyDescent="0.25">
      <c r="A363">
        <v>99008259</v>
      </c>
      <c r="B363">
        <v>30001829</v>
      </c>
      <c r="C363">
        <v>1027718677017</v>
      </c>
      <c r="D363">
        <v>32458</v>
      </c>
      <c r="E363">
        <v>4.5</v>
      </c>
      <c r="F363" t="s">
        <v>228</v>
      </c>
      <c r="G363" t="s">
        <v>206</v>
      </c>
    </row>
    <row r="364" spans="1:7" x14ac:dyDescent="0.25">
      <c r="A364">
        <v>99008259</v>
      </c>
      <c r="B364">
        <v>30001760</v>
      </c>
      <c r="C364">
        <v>1027718837406</v>
      </c>
      <c r="D364">
        <v>32458</v>
      </c>
      <c r="E364">
        <v>6</v>
      </c>
      <c r="F364" t="s">
        <v>211</v>
      </c>
      <c r="G364" t="s">
        <v>202</v>
      </c>
    </row>
    <row r="365" spans="1:7" x14ac:dyDescent="0.25">
      <c r="A365">
        <v>99008228</v>
      </c>
      <c r="B365">
        <v>30005180</v>
      </c>
      <c r="C365">
        <v>1027732541321</v>
      </c>
      <c r="D365">
        <v>32458</v>
      </c>
      <c r="E365">
        <v>4.5</v>
      </c>
      <c r="F365" t="s">
        <v>220</v>
      </c>
      <c r="G365" t="s">
        <v>205</v>
      </c>
    </row>
    <row r="366" spans="1:7" x14ac:dyDescent="0.25">
      <c r="A366">
        <v>99001932</v>
      </c>
      <c r="B366">
        <v>30003737</v>
      </c>
      <c r="C366">
        <v>1027738453318</v>
      </c>
      <c r="D366">
        <v>32458</v>
      </c>
      <c r="E366">
        <v>4.5</v>
      </c>
      <c r="F366" t="s">
        <v>299</v>
      </c>
      <c r="G366" t="s">
        <v>220</v>
      </c>
    </row>
    <row r="367" spans="1:7" x14ac:dyDescent="0.25">
      <c r="A367">
        <v>99005338</v>
      </c>
      <c r="B367">
        <v>30002866</v>
      </c>
      <c r="C367">
        <v>1027738792194</v>
      </c>
      <c r="D367">
        <v>32458</v>
      </c>
      <c r="E367">
        <v>4.5</v>
      </c>
      <c r="F367" t="s">
        <v>623</v>
      </c>
      <c r="G367" t="s">
        <v>280</v>
      </c>
    </row>
    <row r="368" spans="1:7" x14ac:dyDescent="0.25">
      <c r="A368">
        <v>99005338</v>
      </c>
      <c r="B368">
        <v>30002863</v>
      </c>
      <c r="C368">
        <v>1027738816696</v>
      </c>
      <c r="D368">
        <v>32458</v>
      </c>
      <c r="E368">
        <v>5.0999999999999996</v>
      </c>
      <c r="F368" t="s">
        <v>624</v>
      </c>
      <c r="G368" t="s">
        <v>625</v>
      </c>
    </row>
    <row r="369" spans="1:7" x14ac:dyDescent="0.25">
      <c r="A369">
        <v>99005338</v>
      </c>
      <c r="B369">
        <v>30002864</v>
      </c>
      <c r="C369">
        <v>1027738816772</v>
      </c>
      <c r="D369">
        <v>32458</v>
      </c>
      <c r="E369">
        <v>5.0999999999999996</v>
      </c>
      <c r="F369" t="s">
        <v>624</v>
      </c>
      <c r="G369" t="s">
        <v>625</v>
      </c>
    </row>
    <row r="370" spans="1:7" x14ac:dyDescent="0.25">
      <c r="A370">
        <v>99005338</v>
      </c>
      <c r="B370">
        <v>30002865</v>
      </c>
      <c r="C370">
        <v>1027738816830</v>
      </c>
      <c r="D370">
        <v>32458</v>
      </c>
      <c r="E370">
        <v>5.0999999999999996</v>
      </c>
      <c r="F370" t="s">
        <v>624</v>
      </c>
      <c r="G370" t="s">
        <v>625</v>
      </c>
    </row>
    <row r="371" spans="1:7" x14ac:dyDescent="0.25">
      <c r="A371">
        <v>99008259</v>
      </c>
      <c r="B371">
        <v>30001826</v>
      </c>
      <c r="C371">
        <v>1027767157355</v>
      </c>
      <c r="D371">
        <v>32458</v>
      </c>
      <c r="E371">
        <v>2</v>
      </c>
      <c r="F371" t="s">
        <v>292</v>
      </c>
      <c r="G371" t="s">
        <v>196</v>
      </c>
    </row>
    <row r="372" spans="1:7" x14ac:dyDescent="0.25">
      <c r="A372">
        <v>99005338</v>
      </c>
      <c r="B372">
        <v>30002844</v>
      </c>
      <c r="C372">
        <v>1027768677029</v>
      </c>
      <c r="D372">
        <v>32458</v>
      </c>
      <c r="E372">
        <v>2.6</v>
      </c>
      <c r="F372" t="s">
        <v>701</v>
      </c>
      <c r="G372" t="s">
        <v>702</v>
      </c>
    </row>
    <row r="373" spans="1:7" x14ac:dyDescent="0.25">
      <c r="A373">
        <v>99005338</v>
      </c>
      <c r="B373">
        <v>30002859</v>
      </c>
      <c r="C373">
        <v>1027769283506</v>
      </c>
      <c r="D373">
        <v>32458</v>
      </c>
      <c r="E373">
        <v>4.0999999999999996</v>
      </c>
      <c r="F373" t="s">
        <v>626</v>
      </c>
      <c r="G373" t="s">
        <v>627</v>
      </c>
    </row>
    <row r="374" spans="1:7" x14ac:dyDescent="0.25">
      <c r="A374">
        <v>99005338</v>
      </c>
      <c r="B374">
        <v>30002842</v>
      </c>
      <c r="C374">
        <v>1027770299201</v>
      </c>
      <c r="D374">
        <v>32458</v>
      </c>
      <c r="E374">
        <v>4.0999999999999996</v>
      </c>
      <c r="F374" t="s">
        <v>626</v>
      </c>
      <c r="G374" t="s">
        <v>627</v>
      </c>
    </row>
    <row r="375" spans="1:7" x14ac:dyDescent="0.25">
      <c r="A375">
        <v>99005338</v>
      </c>
      <c r="B375">
        <v>30002845</v>
      </c>
      <c r="C375">
        <v>1027770491593</v>
      </c>
      <c r="D375">
        <v>32458</v>
      </c>
      <c r="E375">
        <v>6</v>
      </c>
      <c r="F375" t="s">
        <v>632</v>
      </c>
      <c r="G375" t="s">
        <v>302</v>
      </c>
    </row>
    <row r="376" spans="1:7" x14ac:dyDescent="0.25">
      <c r="A376">
        <v>99008259</v>
      </c>
      <c r="B376">
        <v>30001792</v>
      </c>
      <c r="C376">
        <v>1027770920207</v>
      </c>
      <c r="D376">
        <v>32458</v>
      </c>
      <c r="E376">
        <v>4.5</v>
      </c>
      <c r="F376" t="s">
        <v>228</v>
      </c>
      <c r="G376" t="s">
        <v>206</v>
      </c>
    </row>
    <row r="377" spans="1:7" x14ac:dyDescent="0.25">
      <c r="A377">
        <v>99005338</v>
      </c>
      <c r="B377">
        <v>30002843</v>
      </c>
      <c r="C377">
        <v>1027771736105</v>
      </c>
      <c r="D377">
        <v>32458</v>
      </c>
      <c r="E377">
        <v>4.5</v>
      </c>
      <c r="F377" t="s">
        <v>623</v>
      </c>
      <c r="G377" t="s">
        <v>280</v>
      </c>
    </row>
    <row r="378" spans="1:7" x14ac:dyDescent="0.25">
      <c r="A378">
        <v>99008259</v>
      </c>
      <c r="B378">
        <v>30001820</v>
      </c>
      <c r="C378">
        <v>1027777776484</v>
      </c>
      <c r="D378">
        <v>32458</v>
      </c>
      <c r="E378">
        <v>3.7</v>
      </c>
      <c r="F378" t="s">
        <v>300</v>
      </c>
      <c r="G378" t="s">
        <v>301</v>
      </c>
    </row>
    <row r="379" spans="1:7" x14ac:dyDescent="0.25">
      <c r="A379">
        <v>99005338</v>
      </c>
      <c r="B379">
        <v>30002825</v>
      </c>
      <c r="C379">
        <v>1027783737378</v>
      </c>
      <c r="D379">
        <v>32458</v>
      </c>
      <c r="E379">
        <v>6</v>
      </c>
      <c r="F379" t="s">
        <v>632</v>
      </c>
      <c r="G379" t="s">
        <v>302</v>
      </c>
    </row>
    <row r="380" spans="1:7" x14ac:dyDescent="0.25">
      <c r="A380">
        <v>99001932</v>
      </c>
      <c r="B380">
        <v>30003740</v>
      </c>
      <c r="C380">
        <v>1027811152610</v>
      </c>
      <c r="D380">
        <v>32458</v>
      </c>
      <c r="E380">
        <v>6</v>
      </c>
      <c r="F380" t="s">
        <v>256</v>
      </c>
      <c r="G380" t="s">
        <v>219</v>
      </c>
    </row>
    <row r="381" spans="1:7" x14ac:dyDescent="0.25">
      <c r="A381">
        <v>99001932</v>
      </c>
      <c r="B381">
        <v>30003739</v>
      </c>
      <c r="C381">
        <v>1027811155017</v>
      </c>
      <c r="D381">
        <v>32458</v>
      </c>
      <c r="E381">
        <v>6</v>
      </c>
      <c r="F381" t="s">
        <v>256</v>
      </c>
      <c r="G381" t="s">
        <v>219</v>
      </c>
    </row>
    <row r="382" spans="1:7" x14ac:dyDescent="0.25">
      <c r="A382">
        <v>99001932</v>
      </c>
      <c r="B382">
        <v>30003738</v>
      </c>
      <c r="C382">
        <v>1027811725096</v>
      </c>
      <c r="D382">
        <v>32458</v>
      </c>
      <c r="E382">
        <v>6</v>
      </c>
      <c r="F382" t="s">
        <v>256</v>
      </c>
      <c r="G382" t="s">
        <v>219</v>
      </c>
    </row>
    <row r="383" spans="1:7" x14ac:dyDescent="0.25">
      <c r="A383">
        <v>99002930</v>
      </c>
      <c r="B383">
        <v>30003724</v>
      </c>
      <c r="C383">
        <v>1027827695774</v>
      </c>
      <c r="D383">
        <v>32458</v>
      </c>
      <c r="E383">
        <v>2</v>
      </c>
      <c r="F383" t="s">
        <v>302</v>
      </c>
      <c r="G383" t="s">
        <v>217</v>
      </c>
    </row>
    <row r="384" spans="1:7" x14ac:dyDescent="0.25">
      <c r="A384">
        <v>99004567</v>
      </c>
      <c r="B384">
        <v>30003726</v>
      </c>
      <c r="C384">
        <v>1027835414799</v>
      </c>
      <c r="D384">
        <v>32458</v>
      </c>
      <c r="E384">
        <v>4.5999999999999996</v>
      </c>
      <c r="F384" t="s">
        <v>303</v>
      </c>
      <c r="G384" t="s">
        <v>304</v>
      </c>
    </row>
    <row r="385" spans="1:7" x14ac:dyDescent="0.25">
      <c r="A385">
        <v>99007716</v>
      </c>
      <c r="B385">
        <v>30003725</v>
      </c>
      <c r="C385">
        <v>1027835704478</v>
      </c>
      <c r="D385">
        <v>32458</v>
      </c>
      <c r="E385">
        <v>6</v>
      </c>
      <c r="F385" t="s">
        <v>215</v>
      </c>
      <c r="G385" t="s">
        <v>237</v>
      </c>
    </row>
    <row r="386" spans="1:7" x14ac:dyDescent="0.25">
      <c r="A386">
        <v>99007716</v>
      </c>
      <c r="B386">
        <v>30003728</v>
      </c>
      <c r="C386">
        <v>1027835706201</v>
      </c>
      <c r="D386">
        <v>32458</v>
      </c>
      <c r="E386">
        <v>5.0999999999999996</v>
      </c>
      <c r="F386" t="s">
        <v>305</v>
      </c>
      <c r="G386" t="s">
        <v>306</v>
      </c>
    </row>
    <row r="387" spans="1:7" x14ac:dyDescent="0.25">
      <c r="A387">
        <v>99008228</v>
      </c>
      <c r="B387">
        <v>30005184</v>
      </c>
      <c r="C387">
        <v>1027850931782</v>
      </c>
      <c r="D387">
        <v>32458</v>
      </c>
      <c r="E387">
        <v>4.0999999999999996</v>
      </c>
      <c r="F387" t="s">
        <v>286</v>
      </c>
      <c r="G387" t="s">
        <v>287</v>
      </c>
    </row>
    <row r="388" spans="1:7" x14ac:dyDescent="0.25">
      <c r="A388">
        <v>99008259</v>
      </c>
      <c r="B388">
        <v>30001756</v>
      </c>
      <c r="C388">
        <v>1027882916011</v>
      </c>
      <c r="D388">
        <v>32458</v>
      </c>
      <c r="E388">
        <v>2</v>
      </c>
      <c r="F388" t="s">
        <v>292</v>
      </c>
      <c r="G388" t="s">
        <v>196</v>
      </c>
    </row>
    <row r="389" spans="1:7" x14ac:dyDescent="0.25">
      <c r="A389">
        <v>99008259</v>
      </c>
      <c r="B389">
        <v>30001825</v>
      </c>
      <c r="C389">
        <v>1027914508603</v>
      </c>
      <c r="D389">
        <v>32458</v>
      </c>
      <c r="E389">
        <v>2</v>
      </c>
      <c r="F389" t="s">
        <v>292</v>
      </c>
      <c r="G389" t="s">
        <v>196</v>
      </c>
    </row>
    <row r="390" spans="1:7" x14ac:dyDescent="0.25">
      <c r="A390">
        <v>99008259</v>
      </c>
      <c r="B390">
        <v>30001748</v>
      </c>
      <c r="C390">
        <v>1027914509388</v>
      </c>
      <c r="D390">
        <v>32458</v>
      </c>
      <c r="E390">
        <v>2</v>
      </c>
      <c r="F390" t="s">
        <v>292</v>
      </c>
      <c r="G390" t="s">
        <v>196</v>
      </c>
    </row>
    <row r="391" spans="1:7" x14ac:dyDescent="0.25">
      <c r="A391">
        <v>99008228</v>
      </c>
      <c r="B391">
        <v>30005136</v>
      </c>
      <c r="C391">
        <v>1027924188224</v>
      </c>
      <c r="D391">
        <v>32458</v>
      </c>
      <c r="E391">
        <v>4.0999999999999996</v>
      </c>
      <c r="F391" t="s">
        <v>286</v>
      </c>
      <c r="G391" t="s">
        <v>287</v>
      </c>
    </row>
    <row r="392" spans="1:7" x14ac:dyDescent="0.25">
      <c r="A392">
        <v>99008259</v>
      </c>
      <c r="B392">
        <v>30001793</v>
      </c>
      <c r="C392">
        <v>1027946443751</v>
      </c>
      <c r="D392">
        <v>32458</v>
      </c>
      <c r="E392">
        <v>5.7</v>
      </c>
      <c r="F392" t="s">
        <v>297</v>
      </c>
      <c r="G392" t="s">
        <v>298</v>
      </c>
    </row>
    <row r="393" spans="1:7" x14ac:dyDescent="0.25">
      <c r="A393">
        <v>99001932</v>
      </c>
      <c r="B393">
        <v>30003714</v>
      </c>
      <c r="C393">
        <v>1027960303441</v>
      </c>
      <c r="D393">
        <v>32458</v>
      </c>
      <c r="E393">
        <v>4.0999999999999996</v>
      </c>
      <c r="F393" t="s">
        <v>307</v>
      </c>
      <c r="G393" t="s">
        <v>308</v>
      </c>
    </row>
    <row r="394" spans="1:7" x14ac:dyDescent="0.25">
      <c r="A394">
        <v>99001932</v>
      </c>
      <c r="B394">
        <v>30003709</v>
      </c>
      <c r="C394">
        <v>1027974493140</v>
      </c>
      <c r="D394">
        <v>32458</v>
      </c>
      <c r="E394">
        <v>4</v>
      </c>
      <c r="F394" t="s">
        <v>309</v>
      </c>
      <c r="G394" t="s">
        <v>310</v>
      </c>
    </row>
    <row r="395" spans="1:7" x14ac:dyDescent="0.25">
      <c r="A395">
        <v>99003995</v>
      </c>
      <c r="B395">
        <v>30004471</v>
      </c>
      <c r="C395">
        <v>1027987427930</v>
      </c>
      <c r="D395">
        <v>32458</v>
      </c>
      <c r="E395">
        <v>4.0999999999999996</v>
      </c>
      <c r="F395" t="s">
        <v>807</v>
      </c>
      <c r="G395" t="s">
        <v>808</v>
      </c>
    </row>
    <row r="396" spans="1:7" x14ac:dyDescent="0.25">
      <c r="A396">
        <v>99003995</v>
      </c>
      <c r="B396">
        <v>30004472</v>
      </c>
      <c r="C396">
        <v>1027987479072</v>
      </c>
      <c r="D396">
        <v>32458</v>
      </c>
      <c r="E396">
        <v>6</v>
      </c>
      <c r="F396" t="s">
        <v>800</v>
      </c>
      <c r="G396" t="s">
        <v>698</v>
      </c>
    </row>
    <row r="397" spans="1:7" x14ac:dyDescent="0.25">
      <c r="A397">
        <v>99003995</v>
      </c>
      <c r="B397">
        <v>30004474</v>
      </c>
      <c r="C397">
        <v>1027987479226</v>
      </c>
      <c r="D397">
        <v>32458</v>
      </c>
      <c r="E397">
        <v>4.5</v>
      </c>
      <c r="F397" t="s">
        <v>809</v>
      </c>
      <c r="G397" t="s">
        <v>665</v>
      </c>
    </row>
    <row r="398" spans="1:7" x14ac:dyDescent="0.25">
      <c r="A398">
        <v>99003995</v>
      </c>
      <c r="B398">
        <v>30004477</v>
      </c>
      <c r="C398">
        <v>1027987479515</v>
      </c>
      <c r="D398">
        <v>32458</v>
      </c>
      <c r="E398">
        <v>6</v>
      </c>
      <c r="F398" t="s">
        <v>800</v>
      </c>
      <c r="G398" t="s">
        <v>698</v>
      </c>
    </row>
    <row r="399" spans="1:7" x14ac:dyDescent="0.25">
      <c r="A399">
        <v>99003995</v>
      </c>
      <c r="B399">
        <v>30004475</v>
      </c>
      <c r="C399">
        <v>1027987479795</v>
      </c>
      <c r="D399">
        <v>32458</v>
      </c>
      <c r="E399">
        <v>4.5</v>
      </c>
      <c r="F399" t="s">
        <v>809</v>
      </c>
      <c r="G399" t="s">
        <v>665</v>
      </c>
    </row>
    <row r="400" spans="1:7" x14ac:dyDescent="0.25">
      <c r="A400">
        <v>99003995</v>
      </c>
      <c r="B400">
        <v>30004473</v>
      </c>
      <c r="C400">
        <v>1027987497798</v>
      </c>
      <c r="D400">
        <v>32458</v>
      </c>
      <c r="E400">
        <v>6</v>
      </c>
      <c r="F400" t="s">
        <v>800</v>
      </c>
      <c r="G400" t="s">
        <v>698</v>
      </c>
    </row>
    <row r="401" spans="1:7" x14ac:dyDescent="0.25">
      <c r="A401">
        <v>99003995</v>
      </c>
      <c r="B401">
        <v>30004476</v>
      </c>
      <c r="C401">
        <v>1027987497997</v>
      </c>
      <c r="D401">
        <v>32458</v>
      </c>
      <c r="E401">
        <v>6</v>
      </c>
      <c r="F401" t="s">
        <v>800</v>
      </c>
      <c r="G401" t="s">
        <v>698</v>
      </c>
    </row>
    <row r="402" spans="1:7" x14ac:dyDescent="0.25">
      <c r="A402">
        <v>99001099</v>
      </c>
      <c r="B402">
        <v>30001231</v>
      </c>
      <c r="C402">
        <v>1027988813481</v>
      </c>
      <c r="D402">
        <v>32458</v>
      </c>
      <c r="E402">
        <v>2</v>
      </c>
      <c r="F402" t="s">
        <v>217</v>
      </c>
      <c r="G402" t="s">
        <v>197</v>
      </c>
    </row>
    <row r="403" spans="1:7" x14ac:dyDescent="0.25">
      <c r="A403">
        <v>99007716</v>
      </c>
      <c r="B403">
        <v>30003723</v>
      </c>
      <c r="C403">
        <v>1028016707259</v>
      </c>
      <c r="D403">
        <v>32458</v>
      </c>
      <c r="E403">
        <v>5.2</v>
      </c>
      <c r="F403" t="s">
        <v>311</v>
      </c>
      <c r="G403" t="s">
        <v>312</v>
      </c>
    </row>
    <row r="404" spans="1:7" x14ac:dyDescent="0.25">
      <c r="A404">
        <v>99004116</v>
      </c>
      <c r="B404">
        <v>30002103</v>
      </c>
      <c r="C404">
        <v>1028040206787</v>
      </c>
      <c r="D404">
        <v>32458</v>
      </c>
      <c r="E404">
        <v>4.5</v>
      </c>
      <c r="F404" t="s">
        <v>227</v>
      </c>
      <c r="G404" t="s">
        <v>228</v>
      </c>
    </row>
    <row r="405" spans="1:7" x14ac:dyDescent="0.25">
      <c r="A405">
        <v>99001932</v>
      </c>
      <c r="B405">
        <v>30003736</v>
      </c>
      <c r="C405">
        <v>1028077334194</v>
      </c>
      <c r="D405">
        <v>32458</v>
      </c>
      <c r="E405">
        <v>5.7</v>
      </c>
      <c r="F405" t="s">
        <v>313</v>
      </c>
      <c r="G405" t="s">
        <v>314</v>
      </c>
    </row>
    <row r="406" spans="1:7" x14ac:dyDescent="0.25">
      <c r="A406">
        <v>99003214</v>
      </c>
      <c r="B406">
        <v>30002586</v>
      </c>
      <c r="C406">
        <v>1028142494223</v>
      </c>
      <c r="D406">
        <v>32458</v>
      </c>
      <c r="E406">
        <v>2</v>
      </c>
      <c r="F406" t="s">
        <v>256</v>
      </c>
      <c r="G406" t="s">
        <v>199</v>
      </c>
    </row>
    <row r="407" spans="1:7" x14ac:dyDescent="0.25">
      <c r="A407">
        <v>99008259</v>
      </c>
      <c r="B407">
        <v>30001749</v>
      </c>
      <c r="C407">
        <v>1028188355719</v>
      </c>
      <c r="D407">
        <v>32458</v>
      </c>
      <c r="E407">
        <v>2</v>
      </c>
      <c r="F407" t="s">
        <v>292</v>
      </c>
      <c r="G407" t="s">
        <v>196</v>
      </c>
    </row>
    <row r="408" spans="1:7" x14ac:dyDescent="0.25">
      <c r="A408">
        <v>99008259</v>
      </c>
      <c r="B408">
        <v>30001758</v>
      </c>
      <c r="C408">
        <v>1028232185570</v>
      </c>
      <c r="D408">
        <v>32458</v>
      </c>
      <c r="E408">
        <v>2</v>
      </c>
      <c r="F408" t="s">
        <v>292</v>
      </c>
      <c r="G408" t="s">
        <v>196</v>
      </c>
    </row>
    <row r="409" spans="1:7" x14ac:dyDescent="0.25">
      <c r="A409">
        <v>498125261</v>
      </c>
      <c r="B409">
        <v>30004452</v>
      </c>
      <c r="C409">
        <v>1028296948079</v>
      </c>
      <c r="D409">
        <v>32458</v>
      </c>
      <c r="E409">
        <v>2</v>
      </c>
      <c r="F409" t="s">
        <v>215</v>
      </c>
      <c r="G409" t="s">
        <v>216</v>
      </c>
    </row>
    <row r="410" spans="1:7" x14ac:dyDescent="0.25">
      <c r="A410">
        <v>1727758877</v>
      </c>
      <c r="B410">
        <v>30001055</v>
      </c>
      <c r="C410">
        <v>1028340021704</v>
      </c>
      <c r="D410">
        <v>32458</v>
      </c>
      <c r="E410">
        <v>5.8</v>
      </c>
      <c r="F410" t="s">
        <v>315</v>
      </c>
      <c r="G410" t="s">
        <v>316</v>
      </c>
    </row>
    <row r="411" spans="1:7" x14ac:dyDescent="0.25">
      <c r="A411">
        <v>99008259</v>
      </c>
      <c r="B411">
        <v>30001822</v>
      </c>
      <c r="C411">
        <v>1028402998973</v>
      </c>
      <c r="D411">
        <v>32458</v>
      </c>
      <c r="E411">
        <v>2</v>
      </c>
      <c r="F411" t="s">
        <v>292</v>
      </c>
      <c r="G411" t="s">
        <v>196</v>
      </c>
    </row>
    <row r="412" spans="1:7" x14ac:dyDescent="0.25">
      <c r="A412">
        <v>99008259</v>
      </c>
      <c r="B412">
        <v>30001761</v>
      </c>
      <c r="C412">
        <v>1028441515142</v>
      </c>
      <c r="D412">
        <v>32458</v>
      </c>
      <c r="E412">
        <v>2</v>
      </c>
      <c r="F412" t="s">
        <v>292</v>
      </c>
      <c r="G412" t="s">
        <v>196</v>
      </c>
    </row>
    <row r="413" spans="1:7" x14ac:dyDescent="0.25">
      <c r="A413">
        <v>99008259</v>
      </c>
      <c r="B413">
        <v>30001802</v>
      </c>
      <c r="C413">
        <v>1028501980126</v>
      </c>
      <c r="D413">
        <v>32458</v>
      </c>
      <c r="E413">
        <v>2.6</v>
      </c>
      <c r="F413" t="s">
        <v>317</v>
      </c>
      <c r="G413" t="s">
        <v>318</v>
      </c>
    </row>
    <row r="414" spans="1:7" x14ac:dyDescent="0.25">
      <c r="A414">
        <v>99008259</v>
      </c>
      <c r="B414">
        <v>30001759</v>
      </c>
      <c r="C414">
        <v>1028504588950</v>
      </c>
      <c r="D414">
        <v>32458</v>
      </c>
      <c r="E414">
        <v>4.0999999999999996</v>
      </c>
      <c r="F414" t="s">
        <v>293</v>
      </c>
      <c r="G414" t="s">
        <v>294</v>
      </c>
    </row>
    <row r="415" spans="1:7" x14ac:dyDescent="0.25">
      <c r="A415">
        <v>99008259</v>
      </c>
      <c r="B415">
        <v>30001821</v>
      </c>
      <c r="C415">
        <v>1028540979815</v>
      </c>
      <c r="D415">
        <v>32458</v>
      </c>
      <c r="E415">
        <v>2</v>
      </c>
      <c r="F415" t="s">
        <v>292</v>
      </c>
      <c r="G415" t="s">
        <v>196</v>
      </c>
    </row>
    <row r="416" spans="1:7" x14ac:dyDescent="0.25">
      <c r="A416">
        <v>99004116</v>
      </c>
      <c r="B416">
        <v>30002105</v>
      </c>
      <c r="C416">
        <v>1028543185302</v>
      </c>
      <c r="D416">
        <v>32458</v>
      </c>
      <c r="E416">
        <v>2</v>
      </c>
      <c r="F416" t="s">
        <v>215</v>
      </c>
      <c r="G416" t="s">
        <v>216</v>
      </c>
    </row>
    <row r="417" spans="1:7" x14ac:dyDescent="0.25">
      <c r="A417">
        <v>99004116</v>
      </c>
      <c r="B417">
        <v>30002106</v>
      </c>
      <c r="C417">
        <v>1028556719086</v>
      </c>
      <c r="D417">
        <v>32458</v>
      </c>
      <c r="E417">
        <v>6</v>
      </c>
      <c r="F417" t="s">
        <v>237</v>
      </c>
      <c r="G417" t="s">
        <v>217</v>
      </c>
    </row>
    <row r="418" spans="1:7" x14ac:dyDescent="0.25">
      <c r="A418">
        <v>99004116</v>
      </c>
      <c r="B418">
        <v>30002107</v>
      </c>
      <c r="C418">
        <v>1028560547586</v>
      </c>
      <c r="D418">
        <v>32458</v>
      </c>
      <c r="E418">
        <v>4.9000000000000004</v>
      </c>
      <c r="F418" t="s">
        <v>319</v>
      </c>
      <c r="G418" t="s">
        <v>320</v>
      </c>
    </row>
    <row r="419" spans="1:7" x14ac:dyDescent="0.25">
      <c r="A419">
        <v>99004116</v>
      </c>
      <c r="B419">
        <v>30002108</v>
      </c>
      <c r="C419">
        <v>1028560547829</v>
      </c>
      <c r="D419">
        <v>32458</v>
      </c>
      <c r="E419">
        <v>6</v>
      </c>
      <c r="F419" t="s">
        <v>237</v>
      </c>
      <c r="G419" t="s">
        <v>217</v>
      </c>
    </row>
    <row r="420" spans="1:7" x14ac:dyDescent="0.25">
      <c r="A420">
        <v>99004116</v>
      </c>
      <c r="B420">
        <v>30002104</v>
      </c>
      <c r="C420">
        <v>1028560659962</v>
      </c>
      <c r="D420">
        <v>32458</v>
      </c>
      <c r="E420">
        <v>4.0999999999999996</v>
      </c>
      <c r="F420" t="s">
        <v>242</v>
      </c>
      <c r="G420" t="s">
        <v>243</v>
      </c>
    </row>
    <row r="421" spans="1:7" x14ac:dyDescent="0.25">
      <c r="A421">
        <v>99001657</v>
      </c>
      <c r="B421">
        <v>30002169</v>
      </c>
      <c r="C421">
        <v>1028561927685</v>
      </c>
      <c r="D421">
        <v>32458</v>
      </c>
      <c r="E421">
        <v>2</v>
      </c>
      <c r="F421" t="s">
        <v>256</v>
      </c>
      <c r="G421" t="s">
        <v>199</v>
      </c>
    </row>
    <row r="422" spans="1:7" x14ac:dyDescent="0.25">
      <c r="A422">
        <v>498125261</v>
      </c>
      <c r="B422">
        <v>30002168</v>
      </c>
      <c r="C422">
        <v>1028563944984</v>
      </c>
      <c r="D422">
        <v>32458</v>
      </c>
      <c r="E422">
        <v>6</v>
      </c>
      <c r="F422" t="s">
        <v>237</v>
      </c>
      <c r="G422" t="s">
        <v>217</v>
      </c>
    </row>
    <row r="423" spans="1:7" x14ac:dyDescent="0.25">
      <c r="A423">
        <v>99008228</v>
      </c>
      <c r="B423">
        <v>30005156</v>
      </c>
      <c r="C423">
        <v>1028564098626</v>
      </c>
      <c r="D423">
        <v>32458</v>
      </c>
      <c r="E423">
        <v>5.3</v>
      </c>
      <c r="F423" t="s">
        <v>321</v>
      </c>
      <c r="G423" t="s">
        <v>322</v>
      </c>
    </row>
    <row r="424" spans="1:7" x14ac:dyDescent="0.25">
      <c r="A424">
        <v>99008259</v>
      </c>
      <c r="B424">
        <v>30001815</v>
      </c>
      <c r="C424">
        <v>1028588260567</v>
      </c>
      <c r="D424">
        <v>32458</v>
      </c>
      <c r="E424">
        <v>2.6</v>
      </c>
      <c r="F424" t="s">
        <v>317</v>
      </c>
      <c r="G424" t="s">
        <v>318</v>
      </c>
    </row>
    <row r="425" spans="1:7" x14ac:dyDescent="0.25">
      <c r="A425">
        <v>99004116</v>
      </c>
      <c r="B425">
        <v>30002163</v>
      </c>
      <c r="C425">
        <v>1028598176497</v>
      </c>
      <c r="D425">
        <v>32458</v>
      </c>
      <c r="E425">
        <v>2</v>
      </c>
      <c r="F425" t="s">
        <v>215</v>
      </c>
      <c r="G425" t="s">
        <v>216</v>
      </c>
    </row>
    <row r="426" spans="1:7" x14ac:dyDescent="0.25">
      <c r="A426">
        <v>99001317</v>
      </c>
      <c r="B426">
        <v>30002027</v>
      </c>
      <c r="C426">
        <v>1028675796100</v>
      </c>
      <c r="D426">
        <v>32458</v>
      </c>
      <c r="E426">
        <v>4.5</v>
      </c>
      <c r="F426" t="s">
        <v>280</v>
      </c>
      <c r="G426" t="s">
        <v>281</v>
      </c>
    </row>
    <row r="427" spans="1:7" x14ac:dyDescent="0.25">
      <c r="A427">
        <v>498125261</v>
      </c>
      <c r="B427">
        <v>30004842</v>
      </c>
      <c r="C427">
        <v>1028680847148</v>
      </c>
      <c r="D427">
        <v>32458</v>
      </c>
      <c r="E427">
        <v>2.6</v>
      </c>
      <c r="F427" t="s">
        <v>225</v>
      </c>
      <c r="G427" t="s">
        <v>226</v>
      </c>
    </row>
    <row r="428" spans="1:7" x14ac:dyDescent="0.25">
      <c r="A428">
        <v>99001657</v>
      </c>
      <c r="B428">
        <v>30002170</v>
      </c>
      <c r="C428">
        <v>1028681331046</v>
      </c>
      <c r="D428">
        <v>32458</v>
      </c>
      <c r="E428">
        <v>2</v>
      </c>
      <c r="F428" t="s">
        <v>256</v>
      </c>
      <c r="G428" t="s">
        <v>199</v>
      </c>
    </row>
    <row r="429" spans="1:7" x14ac:dyDescent="0.25">
      <c r="A429">
        <v>99001657</v>
      </c>
      <c r="B429">
        <v>30002177</v>
      </c>
      <c r="C429">
        <v>1028693510527</v>
      </c>
      <c r="D429">
        <v>32458</v>
      </c>
      <c r="E429">
        <v>5.3</v>
      </c>
      <c r="F429" t="s">
        <v>263</v>
      </c>
      <c r="G429" t="s">
        <v>264</v>
      </c>
    </row>
    <row r="430" spans="1:7" x14ac:dyDescent="0.25">
      <c r="A430">
        <v>498125261</v>
      </c>
      <c r="B430">
        <v>30002183</v>
      </c>
      <c r="C430">
        <v>1028694221831</v>
      </c>
      <c r="D430">
        <v>32458</v>
      </c>
      <c r="E430">
        <v>2.6</v>
      </c>
      <c r="F430" t="s">
        <v>225</v>
      </c>
      <c r="G430" t="s">
        <v>226</v>
      </c>
    </row>
    <row r="431" spans="1:7" x14ac:dyDescent="0.25">
      <c r="A431">
        <v>99001657</v>
      </c>
      <c r="B431">
        <v>30002173</v>
      </c>
      <c r="C431">
        <v>1028694699906</v>
      </c>
      <c r="D431">
        <v>32458</v>
      </c>
      <c r="E431">
        <v>4.0999999999999996</v>
      </c>
      <c r="F431" t="s">
        <v>212</v>
      </c>
      <c r="G431" t="s">
        <v>213</v>
      </c>
    </row>
    <row r="432" spans="1:7" x14ac:dyDescent="0.25">
      <c r="A432">
        <v>99001657</v>
      </c>
      <c r="B432">
        <v>30002176</v>
      </c>
      <c r="C432">
        <v>1028694893770</v>
      </c>
      <c r="D432">
        <v>32458</v>
      </c>
      <c r="E432">
        <v>5.7</v>
      </c>
      <c r="F432" t="s">
        <v>261</v>
      </c>
      <c r="G432" t="s">
        <v>262</v>
      </c>
    </row>
    <row r="433" spans="1:7" x14ac:dyDescent="0.25">
      <c r="A433">
        <v>99001657</v>
      </c>
      <c r="B433">
        <v>30002174</v>
      </c>
      <c r="C433">
        <v>1028694984576</v>
      </c>
      <c r="D433">
        <v>32458</v>
      </c>
      <c r="E433">
        <v>6</v>
      </c>
      <c r="F433" t="s">
        <v>219</v>
      </c>
      <c r="G433" t="s">
        <v>207</v>
      </c>
    </row>
    <row r="434" spans="1:7" x14ac:dyDescent="0.25">
      <c r="A434">
        <v>99001657</v>
      </c>
      <c r="B434">
        <v>30002171</v>
      </c>
      <c r="C434">
        <v>1028698082424</v>
      </c>
      <c r="D434">
        <v>32458</v>
      </c>
      <c r="E434">
        <v>4.5</v>
      </c>
      <c r="F434" t="s">
        <v>214</v>
      </c>
      <c r="G434" t="s">
        <v>208</v>
      </c>
    </row>
    <row r="435" spans="1:7" x14ac:dyDescent="0.25">
      <c r="A435">
        <v>99005338</v>
      </c>
      <c r="B435">
        <v>30000319</v>
      </c>
      <c r="C435">
        <v>1028702501724</v>
      </c>
      <c r="D435">
        <v>32458</v>
      </c>
      <c r="E435">
        <v>4.5</v>
      </c>
      <c r="F435" t="s">
        <v>623</v>
      </c>
      <c r="G435" t="s">
        <v>280</v>
      </c>
    </row>
    <row r="436" spans="1:7" x14ac:dyDescent="0.25">
      <c r="A436">
        <v>99008259</v>
      </c>
      <c r="B436">
        <v>30001774</v>
      </c>
      <c r="C436">
        <v>1028720859269</v>
      </c>
      <c r="D436">
        <v>32458</v>
      </c>
      <c r="E436">
        <v>3.2</v>
      </c>
      <c r="F436" t="s">
        <v>295</v>
      </c>
      <c r="G436" t="s">
        <v>296</v>
      </c>
    </row>
    <row r="437" spans="1:7" x14ac:dyDescent="0.25">
      <c r="A437">
        <v>99001317</v>
      </c>
      <c r="B437">
        <v>30002024</v>
      </c>
      <c r="C437">
        <v>1028738220266</v>
      </c>
      <c r="D437">
        <v>32458</v>
      </c>
      <c r="E437">
        <v>5.7</v>
      </c>
      <c r="F437" t="s">
        <v>290</v>
      </c>
      <c r="G437" t="s">
        <v>291</v>
      </c>
    </row>
    <row r="438" spans="1:7" x14ac:dyDescent="0.25">
      <c r="A438">
        <v>1411711376</v>
      </c>
      <c r="B438">
        <v>30004880</v>
      </c>
      <c r="C438">
        <v>1028757950080</v>
      </c>
      <c r="D438">
        <v>32458</v>
      </c>
      <c r="E438">
        <v>5.8</v>
      </c>
      <c r="F438" t="s">
        <v>810</v>
      </c>
      <c r="G438" t="s">
        <v>811</v>
      </c>
    </row>
    <row r="439" spans="1:7" x14ac:dyDescent="0.25">
      <c r="A439">
        <v>99008259</v>
      </c>
      <c r="B439">
        <v>30001819</v>
      </c>
      <c r="C439">
        <v>1028761098347</v>
      </c>
      <c r="D439">
        <v>32458</v>
      </c>
      <c r="E439">
        <v>4.5</v>
      </c>
      <c r="F439" t="s">
        <v>228</v>
      </c>
      <c r="G439" t="s">
        <v>206</v>
      </c>
    </row>
    <row r="440" spans="1:7" x14ac:dyDescent="0.25">
      <c r="A440">
        <v>99008228</v>
      </c>
      <c r="B440">
        <v>30005149</v>
      </c>
      <c r="C440">
        <v>1028772060644</v>
      </c>
      <c r="D440">
        <v>32458</v>
      </c>
      <c r="E440">
        <v>4.5</v>
      </c>
      <c r="F440" t="s">
        <v>220</v>
      </c>
      <c r="G440" t="s">
        <v>205</v>
      </c>
    </row>
    <row r="441" spans="1:7" x14ac:dyDescent="0.25">
      <c r="A441">
        <v>99008259</v>
      </c>
      <c r="B441">
        <v>30001776</v>
      </c>
      <c r="C441">
        <v>1028820026425</v>
      </c>
      <c r="D441">
        <v>32458</v>
      </c>
      <c r="E441">
        <v>2</v>
      </c>
      <c r="F441" t="s">
        <v>292</v>
      </c>
      <c r="G441" t="s">
        <v>196</v>
      </c>
    </row>
    <row r="442" spans="1:7" x14ac:dyDescent="0.25">
      <c r="A442">
        <v>99008228</v>
      </c>
      <c r="B442">
        <v>30005100</v>
      </c>
      <c r="C442">
        <v>1028871352636</v>
      </c>
      <c r="D442">
        <v>32458</v>
      </c>
      <c r="E442">
        <v>2</v>
      </c>
      <c r="F442" t="s">
        <v>217</v>
      </c>
      <c r="G442" t="s">
        <v>197</v>
      </c>
    </row>
    <row r="443" spans="1:7" x14ac:dyDescent="0.25">
      <c r="A443">
        <v>99008259</v>
      </c>
      <c r="B443">
        <v>30001795</v>
      </c>
      <c r="C443">
        <v>1028896129899</v>
      </c>
      <c r="D443">
        <v>32458</v>
      </c>
      <c r="E443">
        <v>5.3</v>
      </c>
      <c r="F443" t="s">
        <v>323</v>
      </c>
      <c r="G443" t="s">
        <v>324</v>
      </c>
    </row>
    <row r="444" spans="1:7" x14ac:dyDescent="0.25">
      <c r="A444">
        <v>99001317</v>
      </c>
      <c r="B444">
        <v>30002014</v>
      </c>
      <c r="C444">
        <v>1028970975391</v>
      </c>
      <c r="D444">
        <v>32458</v>
      </c>
      <c r="E444">
        <v>4.5</v>
      </c>
      <c r="F444" t="s">
        <v>280</v>
      </c>
      <c r="G444" t="s">
        <v>281</v>
      </c>
    </row>
    <row r="445" spans="1:7" x14ac:dyDescent="0.25">
      <c r="A445">
        <v>99008259</v>
      </c>
      <c r="B445">
        <v>30001818</v>
      </c>
      <c r="C445">
        <v>1029035037049</v>
      </c>
      <c r="D445">
        <v>32458</v>
      </c>
      <c r="E445">
        <v>2</v>
      </c>
      <c r="F445" t="s">
        <v>292</v>
      </c>
      <c r="G445" t="s">
        <v>196</v>
      </c>
    </row>
    <row r="446" spans="1:7" x14ac:dyDescent="0.25">
      <c r="A446">
        <v>99003214</v>
      </c>
      <c r="B446">
        <v>30001224</v>
      </c>
      <c r="C446">
        <v>1029056975482</v>
      </c>
      <c r="D446">
        <v>32458</v>
      </c>
      <c r="E446">
        <v>4.3</v>
      </c>
      <c r="F446" t="s">
        <v>257</v>
      </c>
      <c r="G446" t="s">
        <v>258</v>
      </c>
    </row>
    <row r="447" spans="1:7" x14ac:dyDescent="0.25">
      <c r="A447">
        <v>99003214</v>
      </c>
      <c r="B447">
        <v>30001225</v>
      </c>
      <c r="C447">
        <v>1029057333932</v>
      </c>
      <c r="D447">
        <v>32458</v>
      </c>
      <c r="E447">
        <v>2</v>
      </c>
      <c r="F447" t="s">
        <v>256</v>
      </c>
      <c r="G447" t="s">
        <v>199</v>
      </c>
    </row>
    <row r="448" spans="1:7" x14ac:dyDescent="0.25">
      <c r="A448">
        <v>99008259</v>
      </c>
      <c r="B448">
        <v>30001827</v>
      </c>
      <c r="C448">
        <v>1029060715990</v>
      </c>
      <c r="D448">
        <v>32458</v>
      </c>
      <c r="E448">
        <v>4.5</v>
      </c>
      <c r="F448" t="s">
        <v>228</v>
      </c>
      <c r="G448" t="s">
        <v>206</v>
      </c>
    </row>
    <row r="449" spans="1:7" x14ac:dyDescent="0.25">
      <c r="A449">
        <v>99003214</v>
      </c>
      <c r="B449">
        <v>30001222</v>
      </c>
      <c r="C449">
        <v>1029072224581</v>
      </c>
      <c r="D449">
        <v>32458</v>
      </c>
      <c r="E449">
        <v>5.7</v>
      </c>
      <c r="F449" t="s">
        <v>261</v>
      </c>
      <c r="G449" t="s">
        <v>262</v>
      </c>
    </row>
    <row r="450" spans="1:7" x14ac:dyDescent="0.25">
      <c r="A450">
        <v>99003214</v>
      </c>
      <c r="B450">
        <v>30001223</v>
      </c>
      <c r="C450">
        <v>1029072646259</v>
      </c>
      <c r="D450">
        <v>32458</v>
      </c>
      <c r="E450">
        <v>4.0999999999999996</v>
      </c>
      <c r="F450" t="s">
        <v>212</v>
      </c>
      <c r="G450" t="s">
        <v>213</v>
      </c>
    </row>
    <row r="451" spans="1:7" x14ac:dyDescent="0.25">
      <c r="A451">
        <v>99008259</v>
      </c>
      <c r="B451">
        <v>30001816</v>
      </c>
      <c r="C451">
        <v>1029085131687</v>
      </c>
      <c r="D451">
        <v>32458</v>
      </c>
      <c r="E451">
        <v>2.6</v>
      </c>
      <c r="F451" t="s">
        <v>317</v>
      </c>
      <c r="G451" t="s">
        <v>318</v>
      </c>
    </row>
    <row r="452" spans="1:7" x14ac:dyDescent="0.25">
      <c r="A452">
        <v>99005338</v>
      </c>
      <c r="B452">
        <v>30000277</v>
      </c>
      <c r="C452">
        <v>1029191680690</v>
      </c>
      <c r="D452">
        <v>32458</v>
      </c>
      <c r="E452">
        <v>4.5</v>
      </c>
      <c r="F452" t="s">
        <v>623</v>
      </c>
      <c r="G452" t="s">
        <v>280</v>
      </c>
    </row>
    <row r="453" spans="1:7" x14ac:dyDescent="0.25">
      <c r="A453">
        <v>99005338</v>
      </c>
      <c r="B453">
        <v>30000275</v>
      </c>
      <c r="C453">
        <v>1029191683392</v>
      </c>
      <c r="D453">
        <v>32458</v>
      </c>
      <c r="E453">
        <v>4.0999999999999996</v>
      </c>
      <c r="F453" t="s">
        <v>626</v>
      </c>
      <c r="G453" t="s">
        <v>627</v>
      </c>
    </row>
    <row r="454" spans="1:7" x14ac:dyDescent="0.25">
      <c r="A454">
        <v>99005338</v>
      </c>
      <c r="B454">
        <v>30000274</v>
      </c>
      <c r="C454">
        <v>1029191688800</v>
      </c>
      <c r="D454">
        <v>32458</v>
      </c>
      <c r="E454">
        <v>4.5</v>
      </c>
      <c r="F454" t="s">
        <v>623</v>
      </c>
      <c r="G454" t="s">
        <v>280</v>
      </c>
    </row>
    <row r="455" spans="1:7" x14ac:dyDescent="0.25">
      <c r="A455">
        <v>99005338</v>
      </c>
      <c r="B455">
        <v>30000276</v>
      </c>
      <c r="C455">
        <v>1029191702744</v>
      </c>
      <c r="D455">
        <v>32458</v>
      </c>
      <c r="E455">
        <v>3.2</v>
      </c>
      <c r="F455" t="s">
        <v>663</v>
      </c>
      <c r="G455" t="s">
        <v>664</v>
      </c>
    </row>
    <row r="456" spans="1:7" x14ac:dyDescent="0.25">
      <c r="A456">
        <v>99008228</v>
      </c>
      <c r="B456">
        <v>30005089</v>
      </c>
      <c r="C456">
        <v>1029230891208</v>
      </c>
      <c r="D456">
        <v>32458</v>
      </c>
      <c r="E456">
        <v>4.0999999999999996</v>
      </c>
      <c r="F456" t="s">
        <v>286</v>
      </c>
      <c r="G456" t="s">
        <v>287</v>
      </c>
    </row>
    <row r="457" spans="1:7" x14ac:dyDescent="0.25">
      <c r="A457">
        <v>99008228</v>
      </c>
      <c r="B457">
        <v>30005168</v>
      </c>
      <c r="C457">
        <v>1029307798361</v>
      </c>
      <c r="D457">
        <v>32458</v>
      </c>
      <c r="E457">
        <v>2.6</v>
      </c>
      <c r="F457" t="s">
        <v>267</v>
      </c>
      <c r="G457" t="s">
        <v>268</v>
      </c>
    </row>
    <row r="458" spans="1:7" x14ac:dyDescent="0.25">
      <c r="A458">
        <v>99008259</v>
      </c>
      <c r="B458">
        <v>30001762</v>
      </c>
      <c r="C458">
        <v>1029308603513</v>
      </c>
      <c r="D458">
        <v>32458</v>
      </c>
      <c r="E458">
        <v>2</v>
      </c>
      <c r="F458" t="s">
        <v>292</v>
      </c>
      <c r="G458" t="s">
        <v>196</v>
      </c>
    </row>
    <row r="459" spans="1:7" x14ac:dyDescent="0.25">
      <c r="A459">
        <v>99008259</v>
      </c>
      <c r="B459">
        <v>30001772</v>
      </c>
      <c r="C459">
        <v>1029308611399</v>
      </c>
      <c r="D459">
        <v>32458</v>
      </c>
      <c r="E459">
        <v>2</v>
      </c>
      <c r="F459" t="s">
        <v>292</v>
      </c>
      <c r="G459" t="s">
        <v>196</v>
      </c>
    </row>
    <row r="460" spans="1:7" x14ac:dyDescent="0.25">
      <c r="A460">
        <v>99008259</v>
      </c>
      <c r="B460">
        <v>30001767</v>
      </c>
      <c r="C460">
        <v>1029308639196</v>
      </c>
      <c r="D460">
        <v>32458</v>
      </c>
      <c r="E460">
        <v>2</v>
      </c>
      <c r="F460" t="s">
        <v>292</v>
      </c>
      <c r="G460" t="s">
        <v>196</v>
      </c>
    </row>
    <row r="461" spans="1:7" x14ac:dyDescent="0.25">
      <c r="A461">
        <v>99008259</v>
      </c>
      <c r="B461">
        <v>30001768</v>
      </c>
      <c r="C461">
        <v>1029308671270</v>
      </c>
      <c r="D461">
        <v>32458</v>
      </c>
      <c r="E461">
        <v>2</v>
      </c>
      <c r="F461" t="s">
        <v>292</v>
      </c>
      <c r="G461" t="s">
        <v>196</v>
      </c>
    </row>
    <row r="462" spans="1:7" x14ac:dyDescent="0.25">
      <c r="A462">
        <v>99008259</v>
      </c>
      <c r="B462">
        <v>30001765</v>
      </c>
      <c r="C462">
        <v>1029315407410</v>
      </c>
      <c r="D462">
        <v>32458</v>
      </c>
      <c r="E462">
        <v>2</v>
      </c>
      <c r="F462" t="s">
        <v>292</v>
      </c>
      <c r="G462" t="s">
        <v>196</v>
      </c>
    </row>
    <row r="463" spans="1:7" x14ac:dyDescent="0.25">
      <c r="A463">
        <v>99007284</v>
      </c>
      <c r="B463">
        <v>30001994</v>
      </c>
      <c r="C463">
        <v>1029328612134</v>
      </c>
      <c r="D463">
        <v>32458</v>
      </c>
      <c r="E463">
        <v>4.5</v>
      </c>
      <c r="F463" t="s">
        <v>281</v>
      </c>
      <c r="G463" t="s">
        <v>325</v>
      </c>
    </row>
    <row r="464" spans="1:7" x14ac:dyDescent="0.25">
      <c r="A464">
        <v>99008259</v>
      </c>
      <c r="B464">
        <v>30001814</v>
      </c>
      <c r="C464">
        <v>1029337846272</v>
      </c>
      <c r="D464">
        <v>32458</v>
      </c>
      <c r="E464">
        <v>2</v>
      </c>
      <c r="F464" t="s">
        <v>292</v>
      </c>
      <c r="G464" t="s">
        <v>196</v>
      </c>
    </row>
    <row r="465" spans="1:7" x14ac:dyDescent="0.25">
      <c r="A465">
        <v>99001317</v>
      </c>
      <c r="B465">
        <v>30002013</v>
      </c>
      <c r="C465">
        <v>1029385262833</v>
      </c>
      <c r="D465">
        <v>32458</v>
      </c>
      <c r="E465">
        <v>4.5</v>
      </c>
      <c r="F465" t="s">
        <v>280</v>
      </c>
      <c r="G465" t="s">
        <v>281</v>
      </c>
    </row>
    <row r="466" spans="1:7" x14ac:dyDescent="0.25">
      <c r="A466">
        <v>99001317</v>
      </c>
      <c r="B466">
        <v>30002015</v>
      </c>
      <c r="C466">
        <v>1029385378665</v>
      </c>
      <c r="D466">
        <v>32458</v>
      </c>
      <c r="E466">
        <v>4.5</v>
      </c>
      <c r="F466" t="s">
        <v>280</v>
      </c>
      <c r="G466" t="s">
        <v>281</v>
      </c>
    </row>
    <row r="467" spans="1:7" x14ac:dyDescent="0.25">
      <c r="A467">
        <v>99008259</v>
      </c>
      <c r="B467">
        <v>30001789</v>
      </c>
      <c r="C467">
        <v>1029442124899</v>
      </c>
      <c r="D467">
        <v>32458</v>
      </c>
      <c r="E467">
        <v>4.5</v>
      </c>
      <c r="F467" t="s">
        <v>228</v>
      </c>
      <c r="G467" t="s">
        <v>206</v>
      </c>
    </row>
    <row r="468" spans="1:7" x14ac:dyDescent="0.25">
      <c r="A468">
        <v>99008259</v>
      </c>
      <c r="B468">
        <v>30001803</v>
      </c>
      <c r="C468">
        <v>1029484707882</v>
      </c>
      <c r="D468">
        <v>32458</v>
      </c>
      <c r="E468">
        <v>2</v>
      </c>
      <c r="F468" t="s">
        <v>292</v>
      </c>
      <c r="G468" t="s">
        <v>196</v>
      </c>
    </row>
    <row r="469" spans="1:7" x14ac:dyDescent="0.25">
      <c r="A469">
        <v>99008228</v>
      </c>
      <c r="B469">
        <v>30005178</v>
      </c>
      <c r="C469">
        <v>1029578362832</v>
      </c>
      <c r="D469">
        <v>32458</v>
      </c>
      <c r="E469">
        <v>4.5</v>
      </c>
      <c r="F469" t="s">
        <v>220</v>
      </c>
      <c r="G469" t="s">
        <v>205</v>
      </c>
    </row>
    <row r="470" spans="1:7" x14ac:dyDescent="0.25">
      <c r="A470">
        <v>99003214</v>
      </c>
      <c r="B470">
        <v>30002581</v>
      </c>
      <c r="C470">
        <v>1029622521993</v>
      </c>
      <c r="D470">
        <v>32458</v>
      </c>
      <c r="E470">
        <v>3.2</v>
      </c>
      <c r="F470" t="s">
        <v>269</v>
      </c>
      <c r="G470" t="s">
        <v>270</v>
      </c>
    </row>
    <row r="471" spans="1:7" x14ac:dyDescent="0.25">
      <c r="A471">
        <v>99008259</v>
      </c>
      <c r="B471">
        <v>30001777</v>
      </c>
      <c r="C471">
        <v>1029627121629</v>
      </c>
      <c r="D471">
        <v>32458</v>
      </c>
      <c r="E471">
        <v>2.6</v>
      </c>
      <c r="F471" t="s">
        <v>317</v>
      </c>
      <c r="G471" t="s">
        <v>318</v>
      </c>
    </row>
    <row r="472" spans="1:7" x14ac:dyDescent="0.25">
      <c r="A472">
        <v>99005338</v>
      </c>
      <c r="B472">
        <v>30002878</v>
      </c>
      <c r="C472">
        <v>1029657949213</v>
      </c>
      <c r="D472">
        <v>32458</v>
      </c>
      <c r="E472">
        <v>2.6</v>
      </c>
      <c r="F472" t="s">
        <v>701</v>
      </c>
      <c r="G472" t="s">
        <v>702</v>
      </c>
    </row>
    <row r="473" spans="1:7" x14ac:dyDescent="0.25">
      <c r="A473">
        <v>99008259</v>
      </c>
      <c r="B473">
        <v>30001824</v>
      </c>
      <c r="C473">
        <v>1029658190796</v>
      </c>
      <c r="D473">
        <v>32458</v>
      </c>
      <c r="E473">
        <v>2</v>
      </c>
      <c r="F473" t="s">
        <v>292</v>
      </c>
      <c r="G473" t="s">
        <v>196</v>
      </c>
    </row>
    <row r="474" spans="1:7" x14ac:dyDescent="0.25">
      <c r="A474">
        <v>99005338</v>
      </c>
      <c r="B474">
        <v>30002873</v>
      </c>
      <c r="C474">
        <v>1029659736473</v>
      </c>
      <c r="D474">
        <v>32458</v>
      </c>
      <c r="E474">
        <v>6</v>
      </c>
      <c r="F474" t="s">
        <v>632</v>
      </c>
      <c r="G474" t="s">
        <v>302</v>
      </c>
    </row>
    <row r="475" spans="1:7" x14ac:dyDescent="0.25">
      <c r="A475">
        <v>99008259</v>
      </c>
      <c r="B475">
        <v>30001804</v>
      </c>
      <c r="C475">
        <v>1029670135491</v>
      </c>
      <c r="D475">
        <v>32458</v>
      </c>
      <c r="E475">
        <v>2</v>
      </c>
      <c r="F475" t="s">
        <v>292</v>
      </c>
      <c r="G475" t="s">
        <v>196</v>
      </c>
    </row>
    <row r="476" spans="1:7" x14ac:dyDescent="0.25">
      <c r="A476">
        <v>99008259</v>
      </c>
      <c r="B476">
        <v>30001800</v>
      </c>
      <c r="C476">
        <v>1029670301083</v>
      </c>
      <c r="D476">
        <v>32458</v>
      </c>
      <c r="E476">
        <v>4.0999999999999996</v>
      </c>
      <c r="F476" t="s">
        <v>293</v>
      </c>
      <c r="G476" t="s">
        <v>294</v>
      </c>
    </row>
    <row r="477" spans="1:7" x14ac:dyDescent="0.25">
      <c r="A477">
        <v>99008259</v>
      </c>
      <c r="B477">
        <v>30001797</v>
      </c>
      <c r="C477">
        <v>1029670350321</v>
      </c>
      <c r="D477">
        <v>32458</v>
      </c>
      <c r="E477">
        <v>3.2</v>
      </c>
      <c r="F477" t="s">
        <v>295</v>
      </c>
      <c r="G477" t="s">
        <v>296</v>
      </c>
    </row>
    <row r="478" spans="1:7" x14ac:dyDescent="0.25">
      <c r="A478">
        <v>99008259</v>
      </c>
      <c r="B478">
        <v>30001744</v>
      </c>
      <c r="C478">
        <v>1029670437854</v>
      </c>
      <c r="D478">
        <v>32458</v>
      </c>
      <c r="E478">
        <v>2</v>
      </c>
      <c r="F478" t="s">
        <v>292</v>
      </c>
      <c r="G478" t="s">
        <v>196</v>
      </c>
    </row>
    <row r="479" spans="1:7" x14ac:dyDescent="0.25">
      <c r="A479">
        <v>99008259</v>
      </c>
      <c r="B479">
        <v>30001745</v>
      </c>
      <c r="C479">
        <v>1029670571504</v>
      </c>
      <c r="D479">
        <v>32458</v>
      </c>
      <c r="E479">
        <v>2.6</v>
      </c>
      <c r="F479" t="s">
        <v>317</v>
      </c>
      <c r="G479" t="s">
        <v>318</v>
      </c>
    </row>
    <row r="480" spans="1:7" x14ac:dyDescent="0.25">
      <c r="A480">
        <v>99008259</v>
      </c>
      <c r="B480">
        <v>30001753</v>
      </c>
      <c r="C480">
        <v>1029670666817</v>
      </c>
      <c r="D480">
        <v>32458</v>
      </c>
      <c r="E480">
        <v>4.5</v>
      </c>
      <c r="F480" t="s">
        <v>228</v>
      </c>
      <c r="G480" t="s">
        <v>206</v>
      </c>
    </row>
    <row r="481" spans="1:7" x14ac:dyDescent="0.25">
      <c r="A481">
        <v>99008259</v>
      </c>
      <c r="B481">
        <v>30001750</v>
      </c>
      <c r="C481">
        <v>1029670943007</v>
      </c>
      <c r="D481">
        <v>32458</v>
      </c>
      <c r="E481">
        <v>2</v>
      </c>
      <c r="F481" t="s">
        <v>292</v>
      </c>
      <c r="G481" t="s">
        <v>196</v>
      </c>
    </row>
    <row r="482" spans="1:7" x14ac:dyDescent="0.25">
      <c r="A482">
        <v>99003995</v>
      </c>
      <c r="B482">
        <v>30004436</v>
      </c>
      <c r="C482">
        <v>1029702112603</v>
      </c>
      <c r="D482">
        <v>32458</v>
      </c>
      <c r="E482">
        <v>5.8</v>
      </c>
      <c r="F482" t="s">
        <v>812</v>
      </c>
      <c r="G482" t="s">
        <v>813</v>
      </c>
    </row>
    <row r="483" spans="1:7" x14ac:dyDescent="0.25">
      <c r="A483">
        <v>99005338</v>
      </c>
      <c r="B483">
        <v>30002830</v>
      </c>
      <c r="C483">
        <v>1029707836229</v>
      </c>
      <c r="D483">
        <v>32458</v>
      </c>
      <c r="E483">
        <v>4.5</v>
      </c>
      <c r="F483" t="s">
        <v>623</v>
      </c>
      <c r="G483" t="s">
        <v>280</v>
      </c>
    </row>
    <row r="484" spans="1:7" x14ac:dyDescent="0.25">
      <c r="A484">
        <v>99005338</v>
      </c>
      <c r="B484">
        <v>30002828</v>
      </c>
      <c r="C484">
        <v>1029708147295</v>
      </c>
      <c r="D484">
        <v>32458</v>
      </c>
      <c r="E484">
        <v>4.5</v>
      </c>
      <c r="F484" t="s">
        <v>623</v>
      </c>
      <c r="G484" t="s">
        <v>280</v>
      </c>
    </row>
    <row r="485" spans="1:7" x14ac:dyDescent="0.25">
      <c r="A485">
        <v>99005338</v>
      </c>
      <c r="B485">
        <v>30002829</v>
      </c>
      <c r="C485">
        <v>1029708150292</v>
      </c>
      <c r="D485">
        <v>32458</v>
      </c>
      <c r="E485">
        <v>4.5</v>
      </c>
      <c r="F485" t="s">
        <v>623</v>
      </c>
      <c r="G485" t="s">
        <v>280</v>
      </c>
    </row>
    <row r="486" spans="1:7" x14ac:dyDescent="0.25">
      <c r="A486">
        <v>99005338</v>
      </c>
      <c r="B486">
        <v>30002861</v>
      </c>
      <c r="C486">
        <v>1029724448224</v>
      </c>
      <c r="D486">
        <v>32458</v>
      </c>
      <c r="E486">
        <v>4.4000000000000004</v>
      </c>
      <c r="F486" t="s">
        <v>635</v>
      </c>
      <c r="G486" t="s">
        <v>636</v>
      </c>
    </row>
    <row r="487" spans="1:7" x14ac:dyDescent="0.25">
      <c r="A487">
        <v>99005338</v>
      </c>
      <c r="B487">
        <v>30002851</v>
      </c>
      <c r="C487">
        <v>1029724520118</v>
      </c>
      <c r="D487">
        <v>32458</v>
      </c>
      <c r="E487">
        <v>3.2</v>
      </c>
      <c r="F487" t="s">
        <v>663</v>
      </c>
      <c r="G487" t="s">
        <v>664</v>
      </c>
    </row>
    <row r="488" spans="1:7" x14ac:dyDescent="0.25">
      <c r="A488">
        <v>99005338</v>
      </c>
      <c r="B488">
        <v>30002867</v>
      </c>
      <c r="C488">
        <v>1029724688604</v>
      </c>
      <c r="D488">
        <v>32458</v>
      </c>
      <c r="E488">
        <v>6</v>
      </c>
      <c r="F488" t="s">
        <v>632</v>
      </c>
      <c r="G488" t="s">
        <v>302</v>
      </c>
    </row>
    <row r="489" spans="1:7" x14ac:dyDescent="0.25">
      <c r="A489">
        <v>99005338</v>
      </c>
      <c r="B489">
        <v>30002862</v>
      </c>
      <c r="C489">
        <v>1029724724083</v>
      </c>
      <c r="D489">
        <v>32458</v>
      </c>
      <c r="E489">
        <v>4.4000000000000004</v>
      </c>
      <c r="F489" t="s">
        <v>635</v>
      </c>
      <c r="G489" t="s">
        <v>636</v>
      </c>
    </row>
    <row r="490" spans="1:7" x14ac:dyDescent="0.25">
      <c r="A490">
        <v>99005338</v>
      </c>
      <c r="B490">
        <v>30002869</v>
      </c>
      <c r="C490">
        <v>1029725929363</v>
      </c>
      <c r="D490">
        <v>32458</v>
      </c>
      <c r="E490">
        <v>5.0999999999999996</v>
      </c>
      <c r="F490" t="s">
        <v>624</v>
      </c>
      <c r="G490" t="s">
        <v>625</v>
      </c>
    </row>
    <row r="491" spans="1:7" x14ac:dyDescent="0.25">
      <c r="A491">
        <v>99003214</v>
      </c>
      <c r="B491">
        <v>30004405</v>
      </c>
      <c r="C491">
        <v>1029726553646</v>
      </c>
      <c r="D491">
        <v>32458</v>
      </c>
      <c r="E491">
        <v>4.0999999999999996</v>
      </c>
      <c r="F491" t="s">
        <v>212</v>
      </c>
      <c r="G491" t="s">
        <v>213</v>
      </c>
    </row>
    <row r="492" spans="1:7" x14ac:dyDescent="0.25">
      <c r="A492">
        <v>99003214</v>
      </c>
      <c r="B492">
        <v>30004404</v>
      </c>
      <c r="C492">
        <v>1029741664064</v>
      </c>
      <c r="D492">
        <v>32458</v>
      </c>
      <c r="E492">
        <v>2.6</v>
      </c>
      <c r="F492" t="s">
        <v>254</v>
      </c>
      <c r="G492" t="s">
        <v>255</v>
      </c>
    </row>
    <row r="493" spans="1:7" x14ac:dyDescent="0.25">
      <c r="A493">
        <v>99003214</v>
      </c>
      <c r="B493">
        <v>30004406</v>
      </c>
      <c r="C493">
        <v>1029741892327</v>
      </c>
      <c r="D493">
        <v>32458</v>
      </c>
      <c r="E493">
        <v>4.5</v>
      </c>
      <c r="F493" t="s">
        <v>214</v>
      </c>
      <c r="G493" t="s">
        <v>208</v>
      </c>
    </row>
    <row r="494" spans="1:7" x14ac:dyDescent="0.25">
      <c r="A494">
        <v>99003214</v>
      </c>
      <c r="B494">
        <v>30004408</v>
      </c>
      <c r="C494">
        <v>1029741977973</v>
      </c>
      <c r="D494">
        <v>32458</v>
      </c>
      <c r="E494">
        <v>4.7</v>
      </c>
      <c r="F494" t="s">
        <v>326</v>
      </c>
      <c r="G494" t="s">
        <v>327</v>
      </c>
    </row>
    <row r="495" spans="1:7" x14ac:dyDescent="0.25">
      <c r="A495">
        <v>99003214</v>
      </c>
      <c r="B495">
        <v>30004407</v>
      </c>
      <c r="C495">
        <v>1029742218326</v>
      </c>
      <c r="D495">
        <v>32458</v>
      </c>
      <c r="E495">
        <v>5.3</v>
      </c>
      <c r="F495" t="s">
        <v>263</v>
      </c>
      <c r="G495" t="s">
        <v>264</v>
      </c>
    </row>
    <row r="496" spans="1:7" x14ac:dyDescent="0.25">
      <c r="A496">
        <v>99003214</v>
      </c>
      <c r="B496">
        <v>30004409</v>
      </c>
      <c r="C496">
        <v>1029742244583</v>
      </c>
      <c r="D496">
        <v>32458</v>
      </c>
      <c r="E496">
        <v>2</v>
      </c>
      <c r="F496" t="s">
        <v>256</v>
      </c>
      <c r="G496" t="s">
        <v>199</v>
      </c>
    </row>
    <row r="497" spans="1:7" x14ac:dyDescent="0.25">
      <c r="A497">
        <v>99005338</v>
      </c>
      <c r="B497">
        <v>30002833</v>
      </c>
      <c r="C497">
        <v>1029743559245</v>
      </c>
      <c r="D497">
        <v>32458</v>
      </c>
      <c r="E497">
        <v>2.6</v>
      </c>
      <c r="F497" t="s">
        <v>701</v>
      </c>
      <c r="G497" t="s">
        <v>702</v>
      </c>
    </row>
    <row r="498" spans="1:7" x14ac:dyDescent="0.25">
      <c r="A498">
        <v>99005338</v>
      </c>
      <c r="B498">
        <v>30002848</v>
      </c>
      <c r="C498">
        <v>1029743559675</v>
      </c>
      <c r="D498">
        <v>32458</v>
      </c>
      <c r="E498">
        <v>3.2</v>
      </c>
      <c r="F498" t="s">
        <v>663</v>
      </c>
      <c r="G498" t="s">
        <v>664</v>
      </c>
    </row>
    <row r="499" spans="1:7" x14ac:dyDescent="0.25">
      <c r="A499">
        <v>498125261</v>
      </c>
      <c r="B499">
        <v>30004455</v>
      </c>
      <c r="C499">
        <v>1029751526039</v>
      </c>
      <c r="D499">
        <v>32458</v>
      </c>
      <c r="E499">
        <v>2</v>
      </c>
      <c r="F499" t="s">
        <v>215</v>
      </c>
      <c r="G499" t="s">
        <v>216</v>
      </c>
    </row>
    <row r="500" spans="1:7" x14ac:dyDescent="0.25">
      <c r="A500">
        <v>498125261</v>
      </c>
      <c r="B500">
        <v>30004451</v>
      </c>
      <c r="C500">
        <v>1029751562293</v>
      </c>
      <c r="D500">
        <v>32458</v>
      </c>
      <c r="E500">
        <v>3.7</v>
      </c>
      <c r="F500" t="s">
        <v>238</v>
      </c>
      <c r="G500" t="s">
        <v>239</v>
      </c>
    </row>
    <row r="501" spans="1:7" x14ac:dyDescent="0.25">
      <c r="A501">
        <v>498125261</v>
      </c>
      <c r="B501">
        <v>30004453</v>
      </c>
      <c r="C501">
        <v>1029751563409</v>
      </c>
      <c r="D501">
        <v>32458</v>
      </c>
      <c r="E501">
        <v>4.5</v>
      </c>
      <c r="F501" t="s">
        <v>227</v>
      </c>
      <c r="G501" t="s">
        <v>228</v>
      </c>
    </row>
    <row r="502" spans="1:7" x14ac:dyDescent="0.25">
      <c r="A502">
        <v>498125261</v>
      </c>
      <c r="B502">
        <v>30004456</v>
      </c>
      <c r="C502">
        <v>1029751753488</v>
      </c>
      <c r="D502">
        <v>32458</v>
      </c>
      <c r="E502">
        <v>5.0999999999999996</v>
      </c>
      <c r="F502" t="s">
        <v>233</v>
      </c>
      <c r="G502" t="s">
        <v>234</v>
      </c>
    </row>
    <row r="503" spans="1:7" x14ac:dyDescent="0.25">
      <c r="A503">
        <v>498125261</v>
      </c>
      <c r="B503">
        <v>30004458</v>
      </c>
      <c r="C503">
        <v>1029751772196</v>
      </c>
      <c r="D503">
        <v>32458</v>
      </c>
      <c r="E503">
        <v>5.8</v>
      </c>
      <c r="F503" t="s">
        <v>273</v>
      </c>
      <c r="G503" t="s">
        <v>274</v>
      </c>
    </row>
    <row r="504" spans="1:7" x14ac:dyDescent="0.25">
      <c r="A504">
        <v>498125261</v>
      </c>
      <c r="B504">
        <v>30004457</v>
      </c>
      <c r="C504">
        <v>1029751774642</v>
      </c>
      <c r="D504">
        <v>32458</v>
      </c>
      <c r="E504">
        <v>2</v>
      </c>
      <c r="F504" t="s">
        <v>215</v>
      </c>
      <c r="G504" t="s">
        <v>216</v>
      </c>
    </row>
    <row r="505" spans="1:7" x14ac:dyDescent="0.25">
      <c r="A505">
        <v>498125261</v>
      </c>
      <c r="B505">
        <v>30004413</v>
      </c>
      <c r="C505">
        <v>1029752088308</v>
      </c>
      <c r="D505">
        <v>32458</v>
      </c>
      <c r="E505">
        <v>6</v>
      </c>
      <c r="F505" t="s">
        <v>237</v>
      </c>
      <c r="G505" t="s">
        <v>217</v>
      </c>
    </row>
    <row r="506" spans="1:7" x14ac:dyDescent="0.25">
      <c r="A506">
        <v>498125261</v>
      </c>
      <c r="B506">
        <v>30004414</v>
      </c>
      <c r="C506">
        <v>1029752222052</v>
      </c>
      <c r="D506">
        <v>32458</v>
      </c>
      <c r="E506">
        <v>3.2</v>
      </c>
      <c r="F506" t="s">
        <v>221</v>
      </c>
      <c r="G506" t="s">
        <v>222</v>
      </c>
    </row>
    <row r="507" spans="1:7" x14ac:dyDescent="0.25">
      <c r="A507">
        <v>498125261</v>
      </c>
      <c r="B507">
        <v>30004416</v>
      </c>
      <c r="C507">
        <v>1029752222183</v>
      </c>
      <c r="D507">
        <v>32458</v>
      </c>
      <c r="E507">
        <v>5.3</v>
      </c>
      <c r="F507" t="s">
        <v>244</v>
      </c>
      <c r="G507" t="s">
        <v>245</v>
      </c>
    </row>
    <row r="508" spans="1:7" x14ac:dyDescent="0.25">
      <c r="A508">
        <v>498125261</v>
      </c>
      <c r="B508">
        <v>30004412</v>
      </c>
      <c r="C508">
        <v>1029752222312</v>
      </c>
      <c r="D508">
        <v>32458</v>
      </c>
      <c r="E508">
        <v>5.7</v>
      </c>
      <c r="F508" t="s">
        <v>231</v>
      </c>
      <c r="G508" t="s">
        <v>232</v>
      </c>
    </row>
    <row r="509" spans="1:7" x14ac:dyDescent="0.25">
      <c r="A509">
        <v>498125261</v>
      </c>
      <c r="B509">
        <v>30004417</v>
      </c>
      <c r="C509">
        <v>1029752222483</v>
      </c>
      <c r="D509">
        <v>32458</v>
      </c>
      <c r="E509">
        <v>5.3</v>
      </c>
      <c r="F509" t="s">
        <v>244</v>
      </c>
      <c r="G509" t="s">
        <v>245</v>
      </c>
    </row>
    <row r="510" spans="1:7" x14ac:dyDescent="0.25">
      <c r="A510">
        <v>498125261</v>
      </c>
      <c r="B510">
        <v>30004410</v>
      </c>
      <c r="C510">
        <v>1029752222605</v>
      </c>
      <c r="D510">
        <v>32458</v>
      </c>
      <c r="E510">
        <v>2.6</v>
      </c>
      <c r="F510" t="s">
        <v>225</v>
      </c>
      <c r="G510" t="s">
        <v>226</v>
      </c>
    </row>
    <row r="511" spans="1:7" x14ac:dyDescent="0.25">
      <c r="A511">
        <v>498125261</v>
      </c>
      <c r="B511">
        <v>30004415</v>
      </c>
      <c r="C511">
        <v>1029752222769</v>
      </c>
      <c r="D511">
        <v>32458</v>
      </c>
      <c r="E511">
        <v>5.0999999999999996</v>
      </c>
      <c r="F511" t="s">
        <v>233</v>
      </c>
      <c r="G511" t="s">
        <v>234</v>
      </c>
    </row>
    <row r="512" spans="1:7" x14ac:dyDescent="0.25">
      <c r="A512">
        <v>498125261</v>
      </c>
      <c r="B512">
        <v>30004411</v>
      </c>
      <c r="C512">
        <v>1029752222937</v>
      </c>
      <c r="D512">
        <v>32458</v>
      </c>
      <c r="E512">
        <v>6</v>
      </c>
      <c r="F512" t="s">
        <v>237</v>
      </c>
      <c r="G512" t="s">
        <v>217</v>
      </c>
    </row>
    <row r="513" spans="1:7" x14ac:dyDescent="0.25">
      <c r="A513">
        <v>99005338</v>
      </c>
      <c r="B513">
        <v>30002850</v>
      </c>
      <c r="C513">
        <v>1029768054494</v>
      </c>
      <c r="D513">
        <v>32458</v>
      </c>
      <c r="E513">
        <v>4.0999999999999996</v>
      </c>
      <c r="F513" t="s">
        <v>626</v>
      </c>
      <c r="G513" t="s">
        <v>627</v>
      </c>
    </row>
    <row r="514" spans="1:7" x14ac:dyDescent="0.25">
      <c r="A514">
        <v>498125261</v>
      </c>
      <c r="B514">
        <v>30004418</v>
      </c>
      <c r="C514">
        <v>1029782839597</v>
      </c>
      <c r="D514">
        <v>32458</v>
      </c>
      <c r="E514">
        <v>2.6</v>
      </c>
      <c r="F514" t="s">
        <v>225</v>
      </c>
      <c r="G514" t="s">
        <v>226</v>
      </c>
    </row>
    <row r="515" spans="1:7" x14ac:dyDescent="0.25">
      <c r="A515">
        <v>498125261</v>
      </c>
      <c r="B515">
        <v>30004419</v>
      </c>
      <c r="C515">
        <v>1029782922436</v>
      </c>
      <c r="D515">
        <v>32458</v>
      </c>
      <c r="E515">
        <v>2.6</v>
      </c>
      <c r="F515" t="s">
        <v>225</v>
      </c>
      <c r="G515" t="s">
        <v>226</v>
      </c>
    </row>
    <row r="516" spans="1:7" x14ac:dyDescent="0.25">
      <c r="A516">
        <v>1614483120</v>
      </c>
      <c r="B516">
        <v>30000690</v>
      </c>
      <c r="C516">
        <v>1029787648044</v>
      </c>
      <c r="D516">
        <v>32458</v>
      </c>
      <c r="E516">
        <v>2</v>
      </c>
      <c r="F516" t="s">
        <v>219</v>
      </c>
      <c r="G516" t="s">
        <v>190</v>
      </c>
    </row>
    <row r="517" spans="1:7" x14ac:dyDescent="0.25">
      <c r="A517">
        <v>1614483120</v>
      </c>
      <c r="B517">
        <v>30000689</v>
      </c>
      <c r="C517">
        <v>1029807568080</v>
      </c>
      <c r="D517">
        <v>32458</v>
      </c>
      <c r="E517">
        <v>4.5</v>
      </c>
      <c r="F517" t="s">
        <v>814</v>
      </c>
      <c r="G517" t="s">
        <v>605</v>
      </c>
    </row>
    <row r="518" spans="1:7" x14ac:dyDescent="0.25">
      <c r="A518">
        <v>1614483120</v>
      </c>
      <c r="B518">
        <v>30000687</v>
      </c>
      <c r="C518">
        <v>1029807568100</v>
      </c>
      <c r="D518">
        <v>32458</v>
      </c>
      <c r="E518">
        <v>2</v>
      </c>
      <c r="F518" t="s">
        <v>219</v>
      </c>
      <c r="G518" t="s">
        <v>190</v>
      </c>
    </row>
    <row r="519" spans="1:7" x14ac:dyDescent="0.25">
      <c r="A519">
        <v>99003995</v>
      </c>
      <c r="B519">
        <v>30004438</v>
      </c>
      <c r="C519">
        <v>1029811872741</v>
      </c>
      <c r="D519">
        <v>32458</v>
      </c>
      <c r="E519">
        <v>4.5</v>
      </c>
      <c r="F519" t="s">
        <v>809</v>
      </c>
      <c r="G519" t="s">
        <v>665</v>
      </c>
    </row>
    <row r="520" spans="1:7" x14ac:dyDescent="0.25">
      <c r="A520">
        <v>99003995</v>
      </c>
      <c r="B520">
        <v>30004466</v>
      </c>
      <c r="C520">
        <v>1029812328783</v>
      </c>
      <c r="D520">
        <v>32458</v>
      </c>
      <c r="E520">
        <v>4.5</v>
      </c>
      <c r="F520" t="s">
        <v>809</v>
      </c>
      <c r="G520" t="s">
        <v>665</v>
      </c>
    </row>
    <row r="521" spans="1:7" x14ac:dyDescent="0.25">
      <c r="A521">
        <v>99005338</v>
      </c>
      <c r="B521">
        <v>30002841</v>
      </c>
      <c r="C521">
        <v>1029812352926</v>
      </c>
      <c r="D521">
        <v>32458</v>
      </c>
      <c r="E521">
        <v>2.6</v>
      </c>
      <c r="F521" t="s">
        <v>701</v>
      </c>
      <c r="G521" t="s">
        <v>702</v>
      </c>
    </row>
    <row r="522" spans="1:7" x14ac:dyDescent="0.25">
      <c r="A522">
        <v>99003995</v>
      </c>
      <c r="B522">
        <v>30004465</v>
      </c>
      <c r="C522">
        <v>1029812385076</v>
      </c>
      <c r="D522">
        <v>32458</v>
      </c>
      <c r="E522">
        <v>4.5</v>
      </c>
      <c r="F522" t="s">
        <v>809</v>
      </c>
      <c r="G522" t="s">
        <v>665</v>
      </c>
    </row>
    <row r="523" spans="1:7" x14ac:dyDescent="0.25">
      <c r="A523">
        <v>99003995</v>
      </c>
      <c r="B523">
        <v>30004467</v>
      </c>
      <c r="C523">
        <v>1029812452858</v>
      </c>
      <c r="D523">
        <v>32458</v>
      </c>
      <c r="E523">
        <v>6</v>
      </c>
      <c r="F523" t="s">
        <v>800</v>
      </c>
      <c r="G523" t="s">
        <v>698</v>
      </c>
    </row>
    <row r="524" spans="1:7" x14ac:dyDescent="0.25">
      <c r="A524">
        <v>99003995</v>
      </c>
      <c r="B524">
        <v>30004468</v>
      </c>
      <c r="C524">
        <v>1029812462409</v>
      </c>
      <c r="D524">
        <v>32458</v>
      </c>
      <c r="E524">
        <v>5.7</v>
      </c>
      <c r="F524" t="s">
        <v>805</v>
      </c>
      <c r="G524" t="s">
        <v>806</v>
      </c>
    </row>
    <row r="525" spans="1:7" x14ac:dyDescent="0.25">
      <c r="A525">
        <v>99003995</v>
      </c>
      <c r="B525">
        <v>30004469</v>
      </c>
      <c r="C525">
        <v>1029812509570</v>
      </c>
      <c r="D525">
        <v>32458</v>
      </c>
      <c r="E525">
        <v>5.7</v>
      </c>
      <c r="F525" t="s">
        <v>805</v>
      </c>
      <c r="G525" t="s">
        <v>806</v>
      </c>
    </row>
    <row r="526" spans="1:7" x14ac:dyDescent="0.25">
      <c r="A526">
        <v>99003995</v>
      </c>
      <c r="B526">
        <v>30004470</v>
      </c>
      <c r="C526">
        <v>1029812530197</v>
      </c>
      <c r="D526">
        <v>32458</v>
      </c>
      <c r="E526">
        <v>6</v>
      </c>
      <c r="F526" t="s">
        <v>800</v>
      </c>
      <c r="G526" t="s">
        <v>698</v>
      </c>
    </row>
    <row r="527" spans="1:7" x14ac:dyDescent="0.25">
      <c r="A527">
        <v>99003995</v>
      </c>
      <c r="B527">
        <v>30004441</v>
      </c>
      <c r="C527">
        <v>1029812682588</v>
      </c>
      <c r="D527">
        <v>32458</v>
      </c>
      <c r="E527">
        <v>4.0999999999999996</v>
      </c>
      <c r="F527" t="s">
        <v>807</v>
      </c>
      <c r="G527" t="s">
        <v>808</v>
      </c>
    </row>
    <row r="528" spans="1:7" x14ac:dyDescent="0.25">
      <c r="A528">
        <v>99003995</v>
      </c>
      <c r="B528">
        <v>30004442</v>
      </c>
      <c r="C528">
        <v>1029812753020</v>
      </c>
      <c r="D528">
        <v>32458</v>
      </c>
      <c r="E528">
        <v>6</v>
      </c>
      <c r="F528" t="s">
        <v>800</v>
      </c>
      <c r="G528" t="s">
        <v>698</v>
      </c>
    </row>
    <row r="529" spans="1:7" x14ac:dyDescent="0.25">
      <c r="A529">
        <v>99003995</v>
      </c>
      <c r="B529">
        <v>30004439</v>
      </c>
      <c r="C529">
        <v>1029812785754</v>
      </c>
      <c r="D529">
        <v>32458</v>
      </c>
      <c r="E529">
        <v>6</v>
      </c>
      <c r="F529" t="s">
        <v>800</v>
      </c>
      <c r="G529" t="s">
        <v>698</v>
      </c>
    </row>
    <row r="530" spans="1:7" x14ac:dyDescent="0.25">
      <c r="A530">
        <v>99003995</v>
      </c>
      <c r="B530">
        <v>30004437</v>
      </c>
      <c r="C530">
        <v>1029812813965</v>
      </c>
      <c r="D530">
        <v>32458</v>
      </c>
      <c r="E530">
        <v>3.2</v>
      </c>
      <c r="F530" t="s">
        <v>815</v>
      </c>
      <c r="G530" t="s">
        <v>816</v>
      </c>
    </row>
    <row r="531" spans="1:7" x14ac:dyDescent="0.25">
      <c r="A531">
        <v>99005338</v>
      </c>
      <c r="B531">
        <v>30002874</v>
      </c>
      <c r="C531">
        <v>1029817697608</v>
      </c>
      <c r="D531">
        <v>32458</v>
      </c>
      <c r="E531">
        <v>4.0999999999999996</v>
      </c>
      <c r="F531" t="s">
        <v>626</v>
      </c>
      <c r="G531" t="s">
        <v>627</v>
      </c>
    </row>
    <row r="532" spans="1:7" x14ac:dyDescent="0.25">
      <c r="A532">
        <v>99005338</v>
      </c>
      <c r="B532">
        <v>30002880</v>
      </c>
      <c r="C532">
        <v>1029818008688</v>
      </c>
      <c r="D532">
        <v>32458</v>
      </c>
      <c r="E532">
        <v>6</v>
      </c>
      <c r="F532" t="s">
        <v>632</v>
      </c>
      <c r="G532" t="s">
        <v>302</v>
      </c>
    </row>
    <row r="533" spans="1:7" x14ac:dyDescent="0.25">
      <c r="A533">
        <v>99005338</v>
      </c>
      <c r="B533">
        <v>30002876</v>
      </c>
      <c r="C533">
        <v>1029818547918</v>
      </c>
      <c r="D533">
        <v>32458</v>
      </c>
      <c r="E533">
        <v>4.5</v>
      </c>
      <c r="F533" t="s">
        <v>623</v>
      </c>
      <c r="G533" t="s">
        <v>280</v>
      </c>
    </row>
    <row r="534" spans="1:7" x14ac:dyDescent="0.25">
      <c r="A534">
        <v>99005338</v>
      </c>
      <c r="B534">
        <v>30002877</v>
      </c>
      <c r="C534">
        <v>1029818610153</v>
      </c>
      <c r="D534">
        <v>32458</v>
      </c>
      <c r="E534">
        <v>4.0999999999999996</v>
      </c>
      <c r="F534" t="s">
        <v>626</v>
      </c>
      <c r="G534" t="s">
        <v>627</v>
      </c>
    </row>
    <row r="535" spans="1:7" x14ac:dyDescent="0.25">
      <c r="A535">
        <v>99005338</v>
      </c>
      <c r="B535">
        <v>30002875</v>
      </c>
      <c r="C535">
        <v>1029818660997</v>
      </c>
      <c r="D535">
        <v>32458</v>
      </c>
      <c r="E535">
        <v>4.5</v>
      </c>
      <c r="F535" t="s">
        <v>623</v>
      </c>
      <c r="G535" t="s">
        <v>280</v>
      </c>
    </row>
    <row r="536" spans="1:7" x14ac:dyDescent="0.25">
      <c r="A536">
        <v>99005338</v>
      </c>
      <c r="B536">
        <v>30002879</v>
      </c>
      <c r="C536">
        <v>1029818779369</v>
      </c>
      <c r="D536">
        <v>32458</v>
      </c>
      <c r="E536">
        <v>4.5</v>
      </c>
      <c r="F536" t="s">
        <v>623</v>
      </c>
      <c r="G536" t="s">
        <v>280</v>
      </c>
    </row>
    <row r="537" spans="1:7" x14ac:dyDescent="0.25">
      <c r="A537">
        <v>99005338</v>
      </c>
      <c r="B537">
        <v>30002839</v>
      </c>
      <c r="C537">
        <v>1029819491112</v>
      </c>
      <c r="D537">
        <v>32458</v>
      </c>
      <c r="E537">
        <v>3.8</v>
      </c>
      <c r="F537" t="s">
        <v>637</v>
      </c>
      <c r="G537" t="s">
        <v>638</v>
      </c>
    </row>
    <row r="538" spans="1:7" x14ac:dyDescent="0.25">
      <c r="A538">
        <v>99005338</v>
      </c>
      <c r="B538">
        <v>30002855</v>
      </c>
      <c r="C538">
        <v>1029837333602</v>
      </c>
      <c r="D538">
        <v>32458</v>
      </c>
      <c r="E538">
        <v>4.5</v>
      </c>
      <c r="F538" t="s">
        <v>623</v>
      </c>
      <c r="G538" t="s">
        <v>280</v>
      </c>
    </row>
    <row r="539" spans="1:7" x14ac:dyDescent="0.25">
      <c r="A539">
        <v>99005338</v>
      </c>
      <c r="B539">
        <v>30002827</v>
      </c>
      <c r="C539">
        <v>1029840712603</v>
      </c>
      <c r="D539">
        <v>32458</v>
      </c>
      <c r="E539">
        <v>4.5</v>
      </c>
      <c r="F539" t="s">
        <v>623</v>
      </c>
      <c r="G539" t="s">
        <v>280</v>
      </c>
    </row>
    <row r="540" spans="1:7" x14ac:dyDescent="0.25">
      <c r="A540">
        <v>99005338</v>
      </c>
      <c r="B540">
        <v>30002832</v>
      </c>
      <c r="C540">
        <v>1029840738435</v>
      </c>
      <c r="D540">
        <v>32458</v>
      </c>
      <c r="E540">
        <v>4.5</v>
      </c>
      <c r="F540" t="s">
        <v>623</v>
      </c>
      <c r="G540" t="s">
        <v>280</v>
      </c>
    </row>
    <row r="541" spans="1:7" x14ac:dyDescent="0.25">
      <c r="A541">
        <v>99005338</v>
      </c>
      <c r="B541">
        <v>30002871</v>
      </c>
      <c r="C541">
        <v>1029840873307</v>
      </c>
      <c r="D541">
        <v>32458</v>
      </c>
      <c r="E541">
        <v>4.5</v>
      </c>
      <c r="F541" t="s">
        <v>623</v>
      </c>
      <c r="G541" t="s">
        <v>280</v>
      </c>
    </row>
    <row r="542" spans="1:7" x14ac:dyDescent="0.25">
      <c r="A542">
        <v>99005338</v>
      </c>
      <c r="B542">
        <v>30002870</v>
      </c>
      <c r="C542">
        <v>1029840879050</v>
      </c>
      <c r="D542">
        <v>32458</v>
      </c>
      <c r="E542">
        <v>6</v>
      </c>
      <c r="F542" t="s">
        <v>632</v>
      </c>
      <c r="G542" t="s">
        <v>302</v>
      </c>
    </row>
    <row r="543" spans="1:7" x14ac:dyDescent="0.25">
      <c r="A543">
        <v>1614483120</v>
      </c>
      <c r="B543">
        <v>30000728</v>
      </c>
      <c r="C543">
        <v>1029844252571</v>
      </c>
      <c r="D543">
        <v>32458</v>
      </c>
      <c r="E543">
        <v>4.5</v>
      </c>
      <c r="F543" t="s">
        <v>814</v>
      </c>
      <c r="G543" t="s">
        <v>605</v>
      </c>
    </row>
    <row r="544" spans="1:7" x14ac:dyDescent="0.25">
      <c r="A544">
        <v>99005338</v>
      </c>
      <c r="B544">
        <v>30002858</v>
      </c>
      <c r="C544">
        <v>1029855677137</v>
      </c>
      <c r="D544">
        <v>32458</v>
      </c>
      <c r="E544">
        <v>2.6</v>
      </c>
      <c r="F544" t="s">
        <v>701</v>
      </c>
      <c r="G544" t="s">
        <v>702</v>
      </c>
    </row>
    <row r="545" spans="1:7" x14ac:dyDescent="0.25">
      <c r="A545">
        <v>99005338</v>
      </c>
      <c r="B545">
        <v>30002836</v>
      </c>
      <c r="C545">
        <v>1029855694495</v>
      </c>
      <c r="D545">
        <v>32458</v>
      </c>
      <c r="E545">
        <v>6</v>
      </c>
      <c r="F545" t="s">
        <v>632</v>
      </c>
      <c r="G545" t="s">
        <v>302</v>
      </c>
    </row>
    <row r="546" spans="1:7" x14ac:dyDescent="0.25">
      <c r="A546">
        <v>99005338</v>
      </c>
      <c r="B546">
        <v>30002837</v>
      </c>
      <c r="C546">
        <v>1029855767659</v>
      </c>
      <c r="D546">
        <v>32458</v>
      </c>
      <c r="E546">
        <v>2.6</v>
      </c>
      <c r="F546" t="s">
        <v>701</v>
      </c>
      <c r="G546" t="s">
        <v>702</v>
      </c>
    </row>
    <row r="547" spans="1:7" x14ac:dyDescent="0.25">
      <c r="A547">
        <v>99005338</v>
      </c>
      <c r="B547">
        <v>30002838</v>
      </c>
      <c r="C547">
        <v>1029856021149</v>
      </c>
      <c r="D547">
        <v>32458</v>
      </c>
      <c r="E547">
        <v>2.6</v>
      </c>
      <c r="F547" t="s">
        <v>701</v>
      </c>
      <c r="G547" t="s">
        <v>702</v>
      </c>
    </row>
    <row r="548" spans="1:7" x14ac:dyDescent="0.25">
      <c r="A548">
        <v>99005338</v>
      </c>
      <c r="B548">
        <v>30002835</v>
      </c>
      <c r="C548">
        <v>1029856924162</v>
      </c>
      <c r="D548">
        <v>32458</v>
      </c>
      <c r="E548">
        <v>2</v>
      </c>
      <c r="F548" t="s">
        <v>741</v>
      </c>
      <c r="G548" t="s">
        <v>215</v>
      </c>
    </row>
    <row r="549" spans="1:7" x14ac:dyDescent="0.25">
      <c r="A549">
        <v>99005338</v>
      </c>
      <c r="B549">
        <v>30002834</v>
      </c>
      <c r="C549">
        <v>1029856979951</v>
      </c>
      <c r="D549">
        <v>32458</v>
      </c>
      <c r="E549">
        <v>4.5</v>
      </c>
      <c r="F549" t="s">
        <v>623</v>
      </c>
      <c r="G549" t="s">
        <v>280</v>
      </c>
    </row>
    <row r="550" spans="1:7" x14ac:dyDescent="0.25">
      <c r="A550">
        <v>99005338</v>
      </c>
      <c r="B550">
        <v>30002853</v>
      </c>
      <c r="C550">
        <v>1029857127399</v>
      </c>
      <c r="D550">
        <v>32458</v>
      </c>
      <c r="E550">
        <v>3.2</v>
      </c>
      <c r="F550" t="s">
        <v>663</v>
      </c>
      <c r="G550" t="s">
        <v>664</v>
      </c>
    </row>
    <row r="551" spans="1:7" x14ac:dyDescent="0.25">
      <c r="A551">
        <v>99005338</v>
      </c>
      <c r="B551">
        <v>30002840</v>
      </c>
      <c r="C551">
        <v>1029858251334</v>
      </c>
      <c r="D551">
        <v>32458</v>
      </c>
      <c r="E551">
        <v>2.6</v>
      </c>
      <c r="F551" t="s">
        <v>701</v>
      </c>
      <c r="G551" t="s">
        <v>702</v>
      </c>
    </row>
    <row r="552" spans="1:7" x14ac:dyDescent="0.25">
      <c r="A552">
        <v>99005338</v>
      </c>
      <c r="B552">
        <v>30002868</v>
      </c>
      <c r="C552">
        <v>1029858338019</v>
      </c>
      <c r="D552">
        <v>32458</v>
      </c>
      <c r="E552">
        <v>2.6</v>
      </c>
      <c r="F552" t="s">
        <v>701</v>
      </c>
      <c r="G552" t="s">
        <v>702</v>
      </c>
    </row>
    <row r="553" spans="1:7" x14ac:dyDescent="0.25">
      <c r="A553">
        <v>99005338</v>
      </c>
      <c r="B553">
        <v>30002854</v>
      </c>
      <c r="C553">
        <v>1029858359652</v>
      </c>
      <c r="D553">
        <v>32458</v>
      </c>
      <c r="E553">
        <v>4.5</v>
      </c>
      <c r="F553" t="s">
        <v>623</v>
      </c>
      <c r="G553" t="s">
        <v>280</v>
      </c>
    </row>
    <row r="554" spans="1:7" x14ac:dyDescent="0.25">
      <c r="A554">
        <v>99005338</v>
      </c>
      <c r="B554">
        <v>30002857</v>
      </c>
      <c r="C554">
        <v>1029858443016</v>
      </c>
      <c r="D554">
        <v>32458</v>
      </c>
      <c r="E554">
        <v>3.2</v>
      </c>
      <c r="F554" t="s">
        <v>663</v>
      </c>
      <c r="G554" t="s">
        <v>664</v>
      </c>
    </row>
    <row r="555" spans="1:7" x14ac:dyDescent="0.25">
      <c r="A555">
        <v>99005338</v>
      </c>
      <c r="B555">
        <v>30002856</v>
      </c>
      <c r="C555">
        <v>1029858511359</v>
      </c>
      <c r="D555">
        <v>32458</v>
      </c>
      <c r="E555">
        <v>5.0999999999999996</v>
      </c>
      <c r="F555" t="s">
        <v>624</v>
      </c>
      <c r="G555" t="s">
        <v>625</v>
      </c>
    </row>
    <row r="556" spans="1:7" x14ac:dyDescent="0.25">
      <c r="A556">
        <v>99005338</v>
      </c>
      <c r="B556">
        <v>30002860</v>
      </c>
      <c r="C556">
        <v>1029858624917</v>
      </c>
      <c r="D556">
        <v>32458</v>
      </c>
      <c r="E556">
        <v>4.5</v>
      </c>
      <c r="F556" t="s">
        <v>623</v>
      </c>
      <c r="G556" t="s">
        <v>280</v>
      </c>
    </row>
    <row r="557" spans="1:7" x14ac:dyDescent="0.25">
      <c r="A557">
        <v>99005338</v>
      </c>
      <c r="B557">
        <v>30002852</v>
      </c>
      <c r="C557">
        <v>1029863097946</v>
      </c>
      <c r="D557">
        <v>32458</v>
      </c>
      <c r="E557">
        <v>4.5</v>
      </c>
      <c r="F557" t="s">
        <v>623</v>
      </c>
      <c r="G557" t="s">
        <v>280</v>
      </c>
    </row>
    <row r="558" spans="1:7" x14ac:dyDescent="0.25">
      <c r="A558">
        <v>99005338</v>
      </c>
      <c r="B558">
        <v>30002846</v>
      </c>
      <c r="C558">
        <v>1029863136561</v>
      </c>
      <c r="D558">
        <v>32458</v>
      </c>
      <c r="E558">
        <v>3.2</v>
      </c>
      <c r="F558" t="s">
        <v>663</v>
      </c>
      <c r="G558" t="s">
        <v>664</v>
      </c>
    </row>
    <row r="559" spans="1:7" x14ac:dyDescent="0.25">
      <c r="A559">
        <v>99005338</v>
      </c>
      <c r="B559">
        <v>30002849</v>
      </c>
      <c r="C559">
        <v>1029863318968</v>
      </c>
      <c r="D559">
        <v>32458</v>
      </c>
      <c r="E559">
        <v>3.2</v>
      </c>
      <c r="F559" t="s">
        <v>663</v>
      </c>
      <c r="G559" t="s">
        <v>664</v>
      </c>
    </row>
    <row r="560" spans="1:7" x14ac:dyDescent="0.25">
      <c r="A560">
        <v>99005338</v>
      </c>
      <c r="B560">
        <v>30002847</v>
      </c>
      <c r="C560">
        <v>1029863477334</v>
      </c>
      <c r="D560">
        <v>32458</v>
      </c>
      <c r="E560">
        <v>2.6</v>
      </c>
      <c r="F560" t="s">
        <v>701</v>
      </c>
      <c r="G560" t="s">
        <v>702</v>
      </c>
    </row>
    <row r="561" spans="1:7" x14ac:dyDescent="0.25">
      <c r="A561">
        <v>99008259</v>
      </c>
      <c r="B561">
        <v>30001786</v>
      </c>
      <c r="C561">
        <v>1029885071547</v>
      </c>
      <c r="D561">
        <v>32458</v>
      </c>
      <c r="E561">
        <v>2</v>
      </c>
      <c r="F561" t="s">
        <v>292</v>
      </c>
      <c r="G561" t="s">
        <v>196</v>
      </c>
    </row>
    <row r="562" spans="1:7" x14ac:dyDescent="0.25">
      <c r="A562">
        <v>99003581</v>
      </c>
      <c r="B562">
        <v>30003243</v>
      </c>
      <c r="C562">
        <v>1029896475897</v>
      </c>
      <c r="D562">
        <v>32458</v>
      </c>
      <c r="E562">
        <v>6</v>
      </c>
      <c r="F562" t="s">
        <v>632</v>
      </c>
      <c r="G562" t="s">
        <v>302</v>
      </c>
    </row>
    <row r="563" spans="1:7" x14ac:dyDescent="0.25">
      <c r="A563">
        <v>99008228</v>
      </c>
      <c r="B563">
        <v>30005182</v>
      </c>
      <c r="C563">
        <v>1029933247392</v>
      </c>
      <c r="D563">
        <v>32458</v>
      </c>
      <c r="E563">
        <v>3.2</v>
      </c>
      <c r="F563" t="s">
        <v>265</v>
      </c>
      <c r="G563" t="s">
        <v>266</v>
      </c>
    </row>
    <row r="564" spans="1:7" x14ac:dyDescent="0.25">
      <c r="A564">
        <v>99007284</v>
      </c>
      <c r="B564">
        <v>30001996</v>
      </c>
      <c r="C564">
        <v>1029959916710</v>
      </c>
      <c r="D564">
        <v>32458</v>
      </c>
      <c r="E564">
        <v>4.5</v>
      </c>
      <c r="F564" t="s">
        <v>281</v>
      </c>
      <c r="G564" t="s">
        <v>325</v>
      </c>
    </row>
    <row r="565" spans="1:7" x14ac:dyDescent="0.25">
      <c r="A565">
        <v>99007284</v>
      </c>
      <c r="B565">
        <v>30001984</v>
      </c>
      <c r="C565">
        <v>1029961010307</v>
      </c>
      <c r="D565">
        <v>32458</v>
      </c>
      <c r="E565">
        <v>4.5999999999999996</v>
      </c>
      <c r="F565" t="s">
        <v>328</v>
      </c>
      <c r="G565" t="s">
        <v>329</v>
      </c>
    </row>
    <row r="566" spans="1:7" x14ac:dyDescent="0.25">
      <c r="A566">
        <v>99007284</v>
      </c>
      <c r="B566">
        <v>30001997</v>
      </c>
      <c r="C566">
        <v>1029977299336</v>
      </c>
      <c r="D566">
        <v>32458</v>
      </c>
      <c r="E566">
        <v>2</v>
      </c>
      <c r="F566" t="s">
        <v>218</v>
      </c>
      <c r="G566" t="s">
        <v>219</v>
      </c>
    </row>
    <row r="567" spans="1:7" x14ac:dyDescent="0.25">
      <c r="A567">
        <v>99002367</v>
      </c>
      <c r="B567">
        <v>30004479</v>
      </c>
      <c r="C567">
        <v>1029993700372</v>
      </c>
      <c r="D567">
        <v>32458</v>
      </c>
      <c r="E567">
        <v>3.2</v>
      </c>
      <c r="F567" t="s">
        <v>269</v>
      </c>
      <c r="G567" t="s">
        <v>270</v>
      </c>
    </row>
    <row r="568" spans="1:7" x14ac:dyDescent="0.25">
      <c r="A568">
        <v>99007284</v>
      </c>
      <c r="B568">
        <v>30001987</v>
      </c>
      <c r="C568">
        <v>1030093604873</v>
      </c>
      <c r="D568">
        <v>32458</v>
      </c>
      <c r="E568">
        <v>2.6</v>
      </c>
      <c r="F568" t="s">
        <v>223</v>
      </c>
      <c r="G568" t="s">
        <v>224</v>
      </c>
    </row>
    <row r="569" spans="1:7" x14ac:dyDescent="0.25">
      <c r="A569">
        <v>99007284</v>
      </c>
      <c r="B569">
        <v>30001995</v>
      </c>
      <c r="C569">
        <v>1030148192449</v>
      </c>
      <c r="D569">
        <v>32458</v>
      </c>
      <c r="E569">
        <v>4.5</v>
      </c>
      <c r="F569" t="s">
        <v>281</v>
      </c>
      <c r="G569" t="s">
        <v>325</v>
      </c>
    </row>
    <row r="570" spans="1:7" x14ac:dyDescent="0.25">
      <c r="A570">
        <v>99008228</v>
      </c>
      <c r="B570">
        <v>30005150</v>
      </c>
      <c r="C570">
        <v>1030153965852</v>
      </c>
      <c r="D570">
        <v>32458</v>
      </c>
      <c r="E570">
        <v>4.5</v>
      </c>
      <c r="F570" t="s">
        <v>220</v>
      </c>
      <c r="G570" t="s">
        <v>205</v>
      </c>
    </row>
    <row r="571" spans="1:7" x14ac:dyDescent="0.25">
      <c r="A571">
        <v>99008259</v>
      </c>
      <c r="B571">
        <v>30001811</v>
      </c>
      <c r="C571">
        <v>1030175275470</v>
      </c>
      <c r="D571">
        <v>32458</v>
      </c>
      <c r="E571">
        <v>2</v>
      </c>
      <c r="F571" t="s">
        <v>292</v>
      </c>
      <c r="G571" t="s">
        <v>196</v>
      </c>
    </row>
    <row r="572" spans="1:7" x14ac:dyDescent="0.25">
      <c r="A572">
        <v>99008259</v>
      </c>
      <c r="B572">
        <v>30001751</v>
      </c>
      <c r="C572">
        <v>1030241987774</v>
      </c>
      <c r="D572">
        <v>32458</v>
      </c>
      <c r="E572">
        <v>4.5</v>
      </c>
      <c r="F572" t="s">
        <v>228</v>
      </c>
      <c r="G572" t="s">
        <v>206</v>
      </c>
    </row>
    <row r="573" spans="1:7" x14ac:dyDescent="0.25">
      <c r="A573">
        <v>498125261</v>
      </c>
      <c r="B573">
        <v>30003115</v>
      </c>
      <c r="C573">
        <v>1030245933470</v>
      </c>
      <c r="D573">
        <v>32458</v>
      </c>
      <c r="E573">
        <v>3.7</v>
      </c>
      <c r="F573" t="s">
        <v>238</v>
      </c>
      <c r="G573" t="s">
        <v>239</v>
      </c>
    </row>
    <row r="574" spans="1:7" x14ac:dyDescent="0.25">
      <c r="A574">
        <v>99002003</v>
      </c>
      <c r="B574">
        <v>30003237</v>
      </c>
      <c r="C574">
        <v>1030247854741</v>
      </c>
      <c r="D574">
        <v>32458</v>
      </c>
      <c r="E574">
        <v>4.5</v>
      </c>
      <c r="F574" t="s">
        <v>814</v>
      </c>
      <c r="G574" t="s">
        <v>605</v>
      </c>
    </row>
    <row r="575" spans="1:7" x14ac:dyDescent="0.25">
      <c r="A575">
        <v>99003214</v>
      </c>
      <c r="B575">
        <v>30001241</v>
      </c>
      <c r="C575">
        <v>1030254423603</v>
      </c>
      <c r="D575">
        <v>32458</v>
      </c>
      <c r="E575">
        <v>2</v>
      </c>
      <c r="F575" t="s">
        <v>256</v>
      </c>
      <c r="G575" t="s">
        <v>199</v>
      </c>
    </row>
    <row r="576" spans="1:7" x14ac:dyDescent="0.25">
      <c r="A576">
        <v>99003214</v>
      </c>
      <c r="B576">
        <v>30001240</v>
      </c>
      <c r="C576">
        <v>1030254461657</v>
      </c>
      <c r="D576">
        <v>32458</v>
      </c>
      <c r="E576">
        <v>3.7</v>
      </c>
      <c r="F576" t="s">
        <v>259</v>
      </c>
      <c r="G576" t="s">
        <v>260</v>
      </c>
    </row>
    <row r="577" spans="1:7" x14ac:dyDescent="0.25">
      <c r="A577">
        <v>99003214</v>
      </c>
      <c r="B577">
        <v>30001245</v>
      </c>
      <c r="C577">
        <v>1030261839686</v>
      </c>
      <c r="D577">
        <v>32458</v>
      </c>
      <c r="E577">
        <v>5.3</v>
      </c>
      <c r="F577" t="s">
        <v>263</v>
      </c>
      <c r="G577" t="s">
        <v>264</v>
      </c>
    </row>
    <row r="578" spans="1:7" x14ac:dyDescent="0.25">
      <c r="A578">
        <v>99003214</v>
      </c>
      <c r="B578">
        <v>30001244</v>
      </c>
      <c r="C578">
        <v>1030262428459</v>
      </c>
      <c r="D578">
        <v>32458</v>
      </c>
      <c r="E578">
        <v>6</v>
      </c>
      <c r="F578" t="s">
        <v>219</v>
      </c>
      <c r="G578" t="s">
        <v>207</v>
      </c>
    </row>
    <row r="579" spans="1:7" x14ac:dyDescent="0.25">
      <c r="A579">
        <v>99003214</v>
      </c>
      <c r="B579">
        <v>30001243</v>
      </c>
      <c r="C579">
        <v>1030262456264</v>
      </c>
      <c r="D579">
        <v>32458</v>
      </c>
      <c r="E579">
        <v>3.2</v>
      </c>
      <c r="F579" t="s">
        <v>269</v>
      </c>
      <c r="G579" t="s">
        <v>270</v>
      </c>
    </row>
    <row r="580" spans="1:7" x14ac:dyDescent="0.25">
      <c r="A580">
        <v>99003214</v>
      </c>
      <c r="B580">
        <v>30001242</v>
      </c>
      <c r="C580">
        <v>1030262522243</v>
      </c>
      <c r="D580">
        <v>32458</v>
      </c>
      <c r="E580">
        <v>2</v>
      </c>
      <c r="F580" t="s">
        <v>256</v>
      </c>
      <c r="G580" t="s">
        <v>199</v>
      </c>
    </row>
    <row r="581" spans="1:7" x14ac:dyDescent="0.25">
      <c r="A581">
        <v>99003214</v>
      </c>
      <c r="B581">
        <v>30001239</v>
      </c>
      <c r="C581">
        <v>1030262722763</v>
      </c>
      <c r="D581">
        <v>32458</v>
      </c>
      <c r="E581">
        <v>3.7</v>
      </c>
      <c r="F581" t="s">
        <v>259</v>
      </c>
      <c r="G581" t="s">
        <v>260</v>
      </c>
    </row>
    <row r="582" spans="1:7" x14ac:dyDescent="0.25">
      <c r="A582">
        <v>99003214</v>
      </c>
      <c r="B582">
        <v>30001238</v>
      </c>
      <c r="C582">
        <v>1030262776313</v>
      </c>
      <c r="D582">
        <v>32458</v>
      </c>
      <c r="E582">
        <v>4.3</v>
      </c>
      <c r="F582" t="s">
        <v>257</v>
      </c>
      <c r="G582" t="s">
        <v>258</v>
      </c>
    </row>
    <row r="583" spans="1:7" x14ac:dyDescent="0.25">
      <c r="A583">
        <v>498125261</v>
      </c>
      <c r="B583">
        <v>30000567</v>
      </c>
      <c r="C583">
        <v>1030328321393</v>
      </c>
      <c r="D583">
        <v>32458</v>
      </c>
      <c r="E583">
        <v>2</v>
      </c>
      <c r="F583" t="s">
        <v>215</v>
      </c>
      <c r="G583" t="s">
        <v>216</v>
      </c>
    </row>
    <row r="584" spans="1:7" x14ac:dyDescent="0.25">
      <c r="A584">
        <v>99002003</v>
      </c>
      <c r="B584">
        <v>30005188</v>
      </c>
      <c r="C584">
        <v>1030463423110</v>
      </c>
      <c r="D584">
        <v>32458</v>
      </c>
      <c r="E584">
        <v>4.5</v>
      </c>
      <c r="F584" t="s">
        <v>814</v>
      </c>
      <c r="G584" t="s">
        <v>605</v>
      </c>
    </row>
    <row r="585" spans="1:7" x14ac:dyDescent="0.25">
      <c r="A585">
        <v>99002003</v>
      </c>
      <c r="B585">
        <v>30005186</v>
      </c>
      <c r="C585">
        <v>1030484201279</v>
      </c>
      <c r="D585">
        <v>32458</v>
      </c>
      <c r="E585">
        <v>3.7</v>
      </c>
      <c r="F585" t="s">
        <v>817</v>
      </c>
      <c r="G585" t="s">
        <v>818</v>
      </c>
    </row>
    <row r="586" spans="1:7" x14ac:dyDescent="0.25">
      <c r="A586">
        <v>99002003</v>
      </c>
      <c r="B586">
        <v>30005187</v>
      </c>
      <c r="C586">
        <v>1030484301703</v>
      </c>
      <c r="D586">
        <v>32458</v>
      </c>
      <c r="E586">
        <v>4.5</v>
      </c>
      <c r="F586" t="s">
        <v>814</v>
      </c>
      <c r="G586" t="s">
        <v>605</v>
      </c>
    </row>
    <row r="587" spans="1:7" x14ac:dyDescent="0.25">
      <c r="A587">
        <v>99002003</v>
      </c>
      <c r="B587">
        <v>30005191</v>
      </c>
      <c r="C587">
        <v>1030492021526</v>
      </c>
      <c r="D587">
        <v>32458</v>
      </c>
      <c r="E587">
        <v>4.5</v>
      </c>
      <c r="F587" t="s">
        <v>814</v>
      </c>
      <c r="G587" t="s">
        <v>605</v>
      </c>
    </row>
    <row r="588" spans="1:7" x14ac:dyDescent="0.25">
      <c r="A588">
        <v>99002003</v>
      </c>
      <c r="B588">
        <v>30005190</v>
      </c>
      <c r="C588">
        <v>1030492667460</v>
      </c>
      <c r="D588">
        <v>32458</v>
      </c>
      <c r="E588">
        <v>6</v>
      </c>
      <c r="F588" t="s">
        <v>819</v>
      </c>
      <c r="G588" t="s">
        <v>760</v>
      </c>
    </row>
    <row r="589" spans="1:7" x14ac:dyDescent="0.25">
      <c r="A589">
        <v>99007472</v>
      </c>
      <c r="B589">
        <v>30001993</v>
      </c>
      <c r="C589">
        <v>1030524145470</v>
      </c>
      <c r="D589">
        <v>32458</v>
      </c>
      <c r="E589">
        <v>6</v>
      </c>
      <c r="F589" t="s">
        <v>279</v>
      </c>
      <c r="G589" t="s">
        <v>292</v>
      </c>
    </row>
    <row r="590" spans="1:7" x14ac:dyDescent="0.25">
      <c r="A590">
        <v>99005338</v>
      </c>
      <c r="B590">
        <v>30002355</v>
      </c>
      <c r="C590">
        <v>1030533262959</v>
      </c>
      <c r="D590">
        <v>32458</v>
      </c>
      <c r="E590">
        <v>4</v>
      </c>
      <c r="F590" t="s">
        <v>639</v>
      </c>
      <c r="G590" t="s">
        <v>640</v>
      </c>
    </row>
    <row r="591" spans="1:7" x14ac:dyDescent="0.25">
      <c r="A591">
        <v>99005338</v>
      </c>
      <c r="B591">
        <v>30002359</v>
      </c>
      <c r="C591">
        <v>1030546320070</v>
      </c>
      <c r="D591">
        <v>32458</v>
      </c>
      <c r="E591">
        <v>2</v>
      </c>
      <c r="F591" t="s">
        <v>741</v>
      </c>
      <c r="G591" t="s">
        <v>215</v>
      </c>
    </row>
    <row r="592" spans="1:7" x14ac:dyDescent="0.25">
      <c r="A592">
        <v>99005338</v>
      </c>
      <c r="B592">
        <v>30002351</v>
      </c>
      <c r="C592">
        <v>1030563553518</v>
      </c>
      <c r="D592">
        <v>32458</v>
      </c>
      <c r="E592">
        <v>2</v>
      </c>
      <c r="F592" t="s">
        <v>741</v>
      </c>
      <c r="G592" t="s">
        <v>215</v>
      </c>
    </row>
    <row r="593" spans="1:7" x14ac:dyDescent="0.25">
      <c r="A593">
        <v>1042504553</v>
      </c>
      <c r="B593">
        <v>30002322</v>
      </c>
      <c r="C593">
        <v>1030569165839</v>
      </c>
      <c r="D593">
        <v>32458</v>
      </c>
      <c r="E593">
        <v>5.0999999999999996</v>
      </c>
      <c r="F593" t="s">
        <v>305</v>
      </c>
      <c r="G593" t="s">
        <v>306</v>
      </c>
    </row>
    <row r="594" spans="1:7" x14ac:dyDescent="0.25">
      <c r="A594">
        <v>1042504553</v>
      </c>
      <c r="B594">
        <v>30001533</v>
      </c>
      <c r="C594">
        <v>1030569380259</v>
      </c>
      <c r="D594">
        <v>32458</v>
      </c>
      <c r="E594">
        <v>2</v>
      </c>
      <c r="F594" t="s">
        <v>302</v>
      </c>
      <c r="G594" t="s">
        <v>217</v>
      </c>
    </row>
    <row r="595" spans="1:7" x14ac:dyDescent="0.25">
      <c r="A595">
        <v>1042504553</v>
      </c>
      <c r="B595">
        <v>30002320</v>
      </c>
      <c r="C595">
        <v>1030571123539</v>
      </c>
      <c r="D595">
        <v>32458</v>
      </c>
      <c r="E595">
        <v>5.7</v>
      </c>
      <c r="F595" t="s">
        <v>330</v>
      </c>
      <c r="G595" t="s">
        <v>331</v>
      </c>
    </row>
    <row r="596" spans="1:7" x14ac:dyDescent="0.25">
      <c r="A596">
        <v>1042504553</v>
      </c>
      <c r="B596">
        <v>30002319</v>
      </c>
      <c r="C596">
        <v>1030573526823</v>
      </c>
      <c r="D596">
        <v>32458</v>
      </c>
      <c r="E596">
        <v>4.5</v>
      </c>
      <c r="F596" t="s">
        <v>332</v>
      </c>
      <c r="G596" t="s">
        <v>333</v>
      </c>
    </row>
    <row r="597" spans="1:7" x14ac:dyDescent="0.25">
      <c r="A597">
        <v>1042504553</v>
      </c>
      <c r="B597">
        <v>30002284</v>
      </c>
      <c r="C597">
        <v>1030576186150</v>
      </c>
      <c r="D597">
        <v>32458</v>
      </c>
      <c r="E597">
        <v>2</v>
      </c>
      <c r="F597" t="s">
        <v>302</v>
      </c>
      <c r="G597" t="s">
        <v>217</v>
      </c>
    </row>
    <row r="598" spans="1:7" x14ac:dyDescent="0.25">
      <c r="A598">
        <v>1042504553</v>
      </c>
      <c r="B598">
        <v>30002318</v>
      </c>
      <c r="C598">
        <v>1030576704511</v>
      </c>
      <c r="D598">
        <v>32458</v>
      </c>
      <c r="E598">
        <v>5.3</v>
      </c>
      <c r="F598" t="s">
        <v>334</v>
      </c>
      <c r="G598" t="s">
        <v>335</v>
      </c>
    </row>
    <row r="599" spans="1:7" x14ac:dyDescent="0.25">
      <c r="A599">
        <v>99002003</v>
      </c>
      <c r="B599">
        <v>30003235</v>
      </c>
      <c r="C599">
        <v>1030576807315</v>
      </c>
      <c r="D599">
        <v>32458</v>
      </c>
      <c r="E599">
        <v>4.5</v>
      </c>
      <c r="F599" t="s">
        <v>814</v>
      </c>
      <c r="G599" t="s">
        <v>605</v>
      </c>
    </row>
    <row r="600" spans="1:7" x14ac:dyDescent="0.25">
      <c r="A600">
        <v>99002003</v>
      </c>
      <c r="B600">
        <v>30003238</v>
      </c>
      <c r="C600">
        <v>1030576870978</v>
      </c>
      <c r="D600">
        <v>32458</v>
      </c>
      <c r="E600">
        <v>5.7</v>
      </c>
      <c r="F600" t="s">
        <v>820</v>
      </c>
      <c r="G600" t="s">
        <v>821</v>
      </c>
    </row>
    <row r="601" spans="1:7" x14ac:dyDescent="0.25">
      <c r="A601">
        <v>99002003</v>
      </c>
      <c r="B601">
        <v>30003236</v>
      </c>
      <c r="C601">
        <v>1030576909812</v>
      </c>
      <c r="D601">
        <v>32458</v>
      </c>
      <c r="E601">
        <v>4.5</v>
      </c>
      <c r="F601" t="s">
        <v>814</v>
      </c>
      <c r="G601" t="s">
        <v>605</v>
      </c>
    </row>
    <row r="602" spans="1:7" x14ac:dyDescent="0.25">
      <c r="A602">
        <v>99005338</v>
      </c>
      <c r="B602">
        <v>30002350</v>
      </c>
      <c r="C602">
        <v>1030577571024</v>
      </c>
      <c r="D602">
        <v>32458</v>
      </c>
      <c r="E602">
        <v>2</v>
      </c>
      <c r="F602" t="s">
        <v>741</v>
      </c>
      <c r="G602" t="s">
        <v>215</v>
      </c>
    </row>
    <row r="603" spans="1:7" x14ac:dyDescent="0.25">
      <c r="A603">
        <v>99005338</v>
      </c>
      <c r="B603">
        <v>30002352</v>
      </c>
      <c r="C603">
        <v>1030577671317</v>
      </c>
      <c r="D603">
        <v>32458</v>
      </c>
      <c r="E603">
        <v>2</v>
      </c>
      <c r="F603" t="s">
        <v>741</v>
      </c>
      <c r="G603" t="s">
        <v>215</v>
      </c>
    </row>
    <row r="604" spans="1:7" x14ac:dyDescent="0.25">
      <c r="A604">
        <v>99005338</v>
      </c>
      <c r="B604">
        <v>30002354</v>
      </c>
      <c r="C604">
        <v>1030577786310</v>
      </c>
      <c r="D604">
        <v>32458</v>
      </c>
      <c r="E604">
        <v>2</v>
      </c>
      <c r="F604" t="s">
        <v>741</v>
      </c>
      <c r="G604" t="s">
        <v>215</v>
      </c>
    </row>
    <row r="605" spans="1:7" x14ac:dyDescent="0.25">
      <c r="A605">
        <v>1042504553</v>
      </c>
      <c r="B605">
        <v>30002317</v>
      </c>
      <c r="C605">
        <v>1030577884387</v>
      </c>
      <c r="D605">
        <v>32458</v>
      </c>
      <c r="E605">
        <v>6</v>
      </c>
      <c r="F605" t="s">
        <v>215</v>
      </c>
      <c r="G605" t="s">
        <v>237</v>
      </c>
    </row>
    <row r="606" spans="1:7" x14ac:dyDescent="0.25">
      <c r="A606">
        <v>1042504553</v>
      </c>
      <c r="B606">
        <v>30002321</v>
      </c>
      <c r="C606">
        <v>1030578091236</v>
      </c>
      <c r="D606">
        <v>32458</v>
      </c>
      <c r="E606">
        <v>5.7</v>
      </c>
      <c r="F606" t="s">
        <v>330</v>
      </c>
      <c r="G606" t="s">
        <v>331</v>
      </c>
    </row>
    <row r="607" spans="1:7" x14ac:dyDescent="0.25">
      <c r="A607">
        <v>99001317</v>
      </c>
      <c r="B607">
        <v>30001988</v>
      </c>
      <c r="C607">
        <v>1030584495839</v>
      </c>
      <c r="D607">
        <v>32458</v>
      </c>
      <c r="E607">
        <v>4.3</v>
      </c>
      <c r="F607" t="s">
        <v>336</v>
      </c>
      <c r="G607" t="s">
        <v>337</v>
      </c>
    </row>
    <row r="608" spans="1:7" x14ac:dyDescent="0.25">
      <c r="A608">
        <v>99005338</v>
      </c>
      <c r="B608">
        <v>30002289</v>
      </c>
      <c r="C608">
        <v>1030591308906</v>
      </c>
      <c r="D608">
        <v>32458</v>
      </c>
      <c r="E608">
        <v>2</v>
      </c>
      <c r="F608" t="s">
        <v>741</v>
      </c>
      <c r="G608" t="s">
        <v>215</v>
      </c>
    </row>
    <row r="609" spans="1:7" x14ac:dyDescent="0.25">
      <c r="A609">
        <v>99009082</v>
      </c>
      <c r="B609">
        <v>30004925</v>
      </c>
      <c r="C609">
        <v>1030592256462</v>
      </c>
      <c r="D609">
        <v>32458</v>
      </c>
      <c r="E609">
        <v>5.3</v>
      </c>
      <c r="F609" t="s">
        <v>742</v>
      </c>
      <c r="G609" t="s">
        <v>743</v>
      </c>
    </row>
    <row r="610" spans="1:7" x14ac:dyDescent="0.25">
      <c r="A610">
        <v>99009082</v>
      </c>
      <c r="B610">
        <v>30004921</v>
      </c>
      <c r="C610">
        <v>1030592256614</v>
      </c>
      <c r="D610">
        <v>32458</v>
      </c>
      <c r="E610">
        <v>3.7</v>
      </c>
      <c r="F610" t="s">
        <v>744</v>
      </c>
      <c r="G610" t="s">
        <v>745</v>
      </c>
    </row>
    <row r="611" spans="1:7" x14ac:dyDescent="0.25">
      <c r="A611">
        <v>99009082</v>
      </c>
      <c r="B611">
        <v>30004922</v>
      </c>
      <c r="C611">
        <v>1030592256783</v>
      </c>
      <c r="D611">
        <v>32458</v>
      </c>
      <c r="E611">
        <v>4.0999999999999996</v>
      </c>
      <c r="F611" t="s">
        <v>746</v>
      </c>
      <c r="G611" t="s">
        <v>747</v>
      </c>
    </row>
    <row r="612" spans="1:7" x14ac:dyDescent="0.25">
      <c r="A612">
        <v>99009082</v>
      </c>
      <c r="B612">
        <v>30004900</v>
      </c>
      <c r="C612">
        <v>1030592256941</v>
      </c>
      <c r="D612">
        <v>32458</v>
      </c>
      <c r="E612">
        <v>4.0999999999999996</v>
      </c>
      <c r="F612" t="s">
        <v>746</v>
      </c>
      <c r="G612" t="s">
        <v>747</v>
      </c>
    </row>
    <row r="613" spans="1:7" x14ac:dyDescent="0.25">
      <c r="A613">
        <v>99009082</v>
      </c>
      <c r="B613">
        <v>30004924</v>
      </c>
      <c r="C613">
        <v>1030592257076</v>
      </c>
      <c r="D613">
        <v>32458</v>
      </c>
      <c r="E613">
        <v>3.7</v>
      </c>
      <c r="F613" t="s">
        <v>744</v>
      </c>
      <c r="G613" t="s">
        <v>745</v>
      </c>
    </row>
    <row r="614" spans="1:7" x14ac:dyDescent="0.25">
      <c r="A614">
        <v>99009082</v>
      </c>
      <c r="B614">
        <v>30004923</v>
      </c>
      <c r="C614">
        <v>1030592257280</v>
      </c>
      <c r="D614">
        <v>32458</v>
      </c>
      <c r="E614">
        <v>4.5</v>
      </c>
      <c r="F614" t="s">
        <v>605</v>
      </c>
      <c r="G614" t="s">
        <v>714</v>
      </c>
    </row>
    <row r="615" spans="1:7" x14ac:dyDescent="0.25">
      <c r="A615">
        <v>99009082</v>
      </c>
      <c r="B615">
        <v>30004915</v>
      </c>
      <c r="C615">
        <v>1030592257606</v>
      </c>
      <c r="D615">
        <v>32458</v>
      </c>
      <c r="E615">
        <v>3.7</v>
      </c>
      <c r="F615" t="s">
        <v>744</v>
      </c>
      <c r="G615" t="s">
        <v>745</v>
      </c>
    </row>
    <row r="616" spans="1:7" x14ac:dyDescent="0.25">
      <c r="A616">
        <v>99009082</v>
      </c>
      <c r="B616">
        <v>30004904</v>
      </c>
      <c r="C616">
        <v>1030592351685</v>
      </c>
      <c r="D616">
        <v>32458</v>
      </c>
      <c r="E616">
        <v>4.0999999999999996</v>
      </c>
      <c r="F616" t="s">
        <v>746</v>
      </c>
      <c r="G616" t="s">
        <v>747</v>
      </c>
    </row>
    <row r="617" spans="1:7" x14ac:dyDescent="0.25">
      <c r="A617">
        <v>99009082</v>
      </c>
      <c r="B617">
        <v>30004897</v>
      </c>
      <c r="C617">
        <v>1030592351855</v>
      </c>
      <c r="D617">
        <v>32458</v>
      </c>
      <c r="E617">
        <v>3.7</v>
      </c>
      <c r="F617" t="s">
        <v>744</v>
      </c>
      <c r="G617" t="s">
        <v>745</v>
      </c>
    </row>
    <row r="618" spans="1:7" x14ac:dyDescent="0.25">
      <c r="A618">
        <v>99009082</v>
      </c>
      <c r="B618">
        <v>30004916</v>
      </c>
      <c r="C618">
        <v>1030592351945</v>
      </c>
      <c r="D618">
        <v>32458</v>
      </c>
      <c r="E618">
        <v>4.5</v>
      </c>
      <c r="F618" t="s">
        <v>605</v>
      </c>
      <c r="G618" t="s">
        <v>714</v>
      </c>
    </row>
    <row r="619" spans="1:7" x14ac:dyDescent="0.25">
      <c r="A619">
        <v>99009082</v>
      </c>
      <c r="B619">
        <v>30004898</v>
      </c>
      <c r="C619">
        <v>1030592352118</v>
      </c>
      <c r="D619">
        <v>32458</v>
      </c>
      <c r="E619">
        <v>2.6</v>
      </c>
      <c r="F619" t="s">
        <v>822</v>
      </c>
      <c r="G619" t="s">
        <v>823</v>
      </c>
    </row>
    <row r="620" spans="1:7" x14ac:dyDescent="0.25">
      <c r="A620">
        <v>99009082</v>
      </c>
      <c r="B620">
        <v>30004909</v>
      </c>
      <c r="C620">
        <v>1030592352256</v>
      </c>
      <c r="D620">
        <v>32458</v>
      </c>
      <c r="E620">
        <v>4.0999999999999996</v>
      </c>
      <c r="F620" t="s">
        <v>746</v>
      </c>
      <c r="G620" t="s">
        <v>747</v>
      </c>
    </row>
    <row r="621" spans="1:7" x14ac:dyDescent="0.25">
      <c r="A621">
        <v>99009082</v>
      </c>
      <c r="B621">
        <v>30004910</v>
      </c>
      <c r="C621">
        <v>1030592352421</v>
      </c>
      <c r="D621">
        <v>32458</v>
      </c>
      <c r="E621">
        <v>5.0999999999999996</v>
      </c>
      <c r="F621" t="s">
        <v>748</v>
      </c>
      <c r="G621" t="s">
        <v>749</v>
      </c>
    </row>
    <row r="622" spans="1:7" x14ac:dyDescent="0.25">
      <c r="A622">
        <v>99009082</v>
      </c>
      <c r="B622">
        <v>30004907</v>
      </c>
      <c r="C622">
        <v>1030592379979</v>
      </c>
      <c r="D622">
        <v>32458</v>
      </c>
      <c r="E622">
        <v>3.7</v>
      </c>
      <c r="F622" t="s">
        <v>744</v>
      </c>
      <c r="G622" t="s">
        <v>745</v>
      </c>
    </row>
    <row r="623" spans="1:7" x14ac:dyDescent="0.25">
      <c r="A623">
        <v>99009082</v>
      </c>
      <c r="B623">
        <v>30004905</v>
      </c>
      <c r="C623">
        <v>1030592655860</v>
      </c>
      <c r="D623">
        <v>32458</v>
      </c>
      <c r="E623">
        <v>4.0999999999999996</v>
      </c>
      <c r="F623" t="s">
        <v>746</v>
      </c>
      <c r="G623" t="s">
        <v>747</v>
      </c>
    </row>
    <row r="624" spans="1:7" x14ac:dyDescent="0.25">
      <c r="A624">
        <v>99009082</v>
      </c>
      <c r="B624">
        <v>30004918</v>
      </c>
      <c r="C624">
        <v>1030592656001</v>
      </c>
      <c r="D624">
        <v>32458</v>
      </c>
      <c r="E624">
        <v>4.0999999999999996</v>
      </c>
      <c r="F624" t="s">
        <v>746</v>
      </c>
      <c r="G624" t="s">
        <v>747</v>
      </c>
    </row>
    <row r="625" spans="1:7" x14ac:dyDescent="0.25">
      <c r="A625">
        <v>99009082</v>
      </c>
      <c r="B625">
        <v>30004911</v>
      </c>
      <c r="C625">
        <v>1030592745958</v>
      </c>
      <c r="D625">
        <v>32458</v>
      </c>
      <c r="E625">
        <v>4.0999999999999996</v>
      </c>
      <c r="F625" t="s">
        <v>746</v>
      </c>
      <c r="G625" t="s">
        <v>747</v>
      </c>
    </row>
    <row r="626" spans="1:7" x14ac:dyDescent="0.25">
      <c r="A626">
        <v>99009082</v>
      </c>
      <c r="B626">
        <v>30004908</v>
      </c>
      <c r="C626">
        <v>1030592762340</v>
      </c>
      <c r="D626">
        <v>32458</v>
      </c>
      <c r="E626">
        <v>4.5</v>
      </c>
      <c r="F626" t="s">
        <v>605</v>
      </c>
      <c r="G626" t="s">
        <v>714</v>
      </c>
    </row>
    <row r="627" spans="1:7" x14ac:dyDescent="0.25">
      <c r="A627">
        <v>99009082</v>
      </c>
      <c r="B627">
        <v>30004903</v>
      </c>
      <c r="C627">
        <v>1030592794911</v>
      </c>
      <c r="D627">
        <v>32458</v>
      </c>
      <c r="E627">
        <v>6</v>
      </c>
      <c r="F627" t="s">
        <v>741</v>
      </c>
      <c r="G627" t="s">
        <v>632</v>
      </c>
    </row>
    <row r="628" spans="1:7" x14ac:dyDescent="0.25">
      <c r="A628">
        <v>99009082</v>
      </c>
      <c r="B628">
        <v>30004913</v>
      </c>
      <c r="C628">
        <v>1030592821070</v>
      </c>
      <c r="D628">
        <v>32458</v>
      </c>
      <c r="E628">
        <v>5.3</v>
      </c>
      <c r="F628" t="s">
        <v>742</v>
      </c>
      <c r="G628" t="s">
        <v>743</v>
      </c>
    </row>
    <row r="629" spans="1:7" x14ac:dyDescent="0.25">
      <c r="A629">
        <v>99009082</v>
      </c>
      <c r="B629">
        <v>30004901</v>
      </c>
      <c r="C629">
        <v>1030592826097</v>
      </c>
      <c r="D629">
        <v>32458</v>
      </c>
      <c r="E629">
        <v>2</v>
      </c>
      <c r="F629" t="s">
        <v>824</v>
      </c>
      <c r="G629" t="s">
        <v>302</v>
      </c>
    </row>
    <row r="630" spans="1:7" x14ac:dyDescent="0.25">
      <c r="A630">
        <v>99009082</v>
      </c>
      <c r="B630">
        <v>30004912</v>
      </c>
      <c r="C630">
        <v>1030592826332</v>
      </c>
      <c r="D630">
        <v>32458</v>
      </c>
      <c r="E630">
        <v>3.7</v>
      </c>
      <c r="F630" t="s">
        <v>744</v>
      </c>
      <c r="G630" t="s">
        <v>745</v>
      </c>
    </row>
    <row r="631" spans="1:7" x14ac:dyDescent="0.25">
      <c r="A631">
        <v>99009082</v>
      </c>
      <c r="B631">
        <v>30004919</v>
      </c>
      <c r="C631">
        <v>1030592826522</v>
      </c>
      <c r="D631">
        <v>32458</v>
      </c>
      <c r="E631">
        <v>4.0999999999999996</v>
      </c>
      <c r="F631" t="s">
        <v>746</v>
      </c>
      <c r="G631" t="s">
        <v>747</v>
      </c>
    </row>
    <row r="632" spans="1:7" x14ac:dyDescent="0.25">
      <c r="A632">
        <v>99009082</v>
      </c>
      <c r="B632">
        <v>30004917</v>
      </c>
      <c r="C632">
        <v>1030592843415</v>
      </c>
      <c r="D632">
        <v>32458</v>
      </c>
      <c r="E632">
        <v>4.4000000000000004</v>
      </c>
      <c r="F632" t="s">
        <v>750</v>
      </c>
      <c r="G632" t="s">
        <v>751</v>
      </c>
    </row>
    <row r="633" spans="1:7" x14ac:dyDescent="0.25">
      <c r="A633">
        <v>99009082</v>
      </c>
      <c r="B633">
        <v>30004899</v>
      </c>
      <c r="C633">
        <v>1030592989407</v>
      </c>
      <c r="D633">
        <v>32458</v>
      </c>
      <c r="E633">
        <v>2.6</v>
      </c>
      <c r="F633" t="s">
        <v>822</v>
      </c>
      <c r="G633" t="s">
        <v>823</v>
      </c>
    </row>
    <row r="634" spans="1:7" x14ac:dyDescent="0.25">
      <c r="A634">
        <v>99009082</v>
      </c>
      <c r="B634">
        <v>30004914</v>
      </c>
      <c r="C634">
        <v>1030593130314</v>
      </c>
      <c r="D634">
        <v>32458</v>
      </c>
      <c r="E634">
        <v>4.0999999999999996</v>
      </c>
      <c r="F634" t="s">
        <v>746</v>
      </c>
      <c r="G634" t="s">
        <v>747</v>
      </c>
    </row>
    <row r="635" spans="1:7" x14ac:dyDescent="0.25">
      <c r="A635">
        <v>99009082</v>
      </c>
      <c r="B635">
        <v>30004890</v>
      </c>
      <c r="C635">
        <v>1030593336809</v>
      </c>
      <c r="D635">
        <v>32458</v>
      </c>
      <c r="E635">
        <v>3.2</v>
      </c>
      <c r="F635" t="s">
        <v>772</v>
      </c>
      <c r="G635" t="s">
        <v>773</v>
      </c>
    </row>
    <row r="636" spans="1:7" x14ac:dyDescent="0.25">
      <c r="A636">
        <v>99009082</v>
      </c>
      <c r="B636">
        <v>30004902</v>
      </c>
      <c r="C636">
        <v>1030593337490</v>
      </c>
      <c r="D636">
        <v>32458</v>
      </c>
      <c r="E636">
        <v>3.2</v>
      </c>
      <c r="F636" t="s">
        <v>772</v>
      </c>
      <c r="G636" t="s">
        <v>773</v>
      </c>
    </row>
    <row r="637" spans="1:7" x14ac:dyDescent="0.25">
      <c r="A637">
        <v>99009082</v>
      </c>
      <c r="B637">
        <v>30004893</v>
      </c>
      <c r="C637">
        <v>1030593344358</v>
      </c>
      <c r="D637">
        <v>32458</v>
      </c>
      <c r="E637">
        <v>3.7</v>
      </c>
      <c r="F637" t="s">
        <v>744</v>
      </c>
      <c r="G637" t="s">
        <v>745</v>
      </c>
    </row>
    <row r="638" spans="1:7" x14ac:dyDescent="0.25">
      <c r="A638">
        <v>99009082</v>
      </c>
      <c r="B638">
        <v>30004894</v>
      </c>
      <c r="C638">
        <v>1030593364635</v>
      </c>
      <c r="D638">
        <v>32458</v>
      </c>
      <c r="E638">
        <v>4.3</v>
      </c>
      <c r="F638" t="s">
        <v>752</v>
      </c>
      <c r="G638" t="s">
        <v>753</v>
      </c>
    </row>
    <row r="639" spans="1:7" x14ac:dyDescent="0.25">
      <c r="A639">
        <v>99009082</v>
      </c>
      <c r="B639">
        <v>30004895</v>
      </c>
      <c r="C639">
        <v>1030593381102</v>
      </c>
      <c r="D639">
        <v>32458</v>
      </c>
      <c r="E639">
        <v>2.6</v>
      </c>
      <c r="F639" t="s">
        <v>822</v>
      </c>
      <c r="G639" t="s">
        <v>823</v>
      </c>
    </row>
    <row r="640" spans="1:7" x14ac:dyDescent="0.25">
      <c r="A640">
        <v>99009082</v>
      </c>
      <c r="B640">
        <v>30004920</v>
      </c>
      <c r="C640">
        <v>1030593443767</v>
      </c>
      <c r="D640">
        <v>32458</v>
      </c>
      <c r="E640">
        <v>4.7</v>
      </c>
      <c r="F640" t="s">
        <v>754</v>
      </c>
      <c r="G640" t="s">
        <v>755</v>
      </c>
    </row>
    <row r="641" spans="1:7" x14ac:dyDescent="0.25">
      <c r="A641">
        <v>99009082</v>
      </c>
      <c r="B641">
        <v>30004891</v>
      </c>
      <c r="C641">
        <v>1030593517716</v>
      </c>
      <c r="D641">
        <v>32458</v>
      </c>
      <c r="E641">
        <v>3.2</v>
      </c>
      <c r="F641" t="s">
        <v>772</v>
      </c>
      <c r="G641" t="s">
        <v>773</v>
      </c>
    </row>
    <row r="642" spans="1:7" x14ac:dyDescent="0.25">
      <c r="A642">
        <v>99009082</v>
      </c>
      <c r="B642">
        <v>30004896</v>
      </c>
      <c r="C642">
        <v>1030593523998</v>
      </c>
      <c r="D642">
        <v>32458</v>
      </c>
      <c r="E642">
        <v>4.0999999999999996</v>
      </c>
      <c r="F642" t="s">
        <v>746</v>
      </c>
      <c r="G642" t="s">
        <v>747</v>
      </c>
    </row>
    <row r="643" spans="1:7" x14ac:dyDescent="0.25">
      <c r="A643">
        <v>99009082</v>
      </c>
      <c r="B643">
        <v>30004892</v>
      </c>
      <c r="C643">
        <v>1030593525173</v>
      </c>
      <c r="D643">
        <v>32458</v>
      </c>
      <c r="E643">
        <v>4.0999999999999996</v>
      </c>
      <c r="F643" t="s">
        <v>746</v>
      </c>
      <c r="G643" t="s">
        <v>747</v>
      </c>
    </row>
    <row r="644" spans="1:7" x14ac:dyDescent="0.25">
      <c r="A644">
        <v>1042504553</v>
      </c>
      <c r="B644">
        <v>30002288</v>
      </c>
      <c r="C644">
        <v>1030610950837</v>
      </c>
      <c r="D644">
        <v>32458</v>
      </c>
      <c r="E644">
        <v>2</v>
      </c>
      <c r="F644" t="s">
        <v>302</v>
      </c>
      <c r="G644" t="s">
        <v>217</v>
      </c>
    </row>
    <row r="645" spans="1:7" x14ac:dyDescent="0.25">
      <c r="A645">
        <v>1042504553</v>
      </c>
      <c r="B645">
        <v>30002329</v>
      </c>
      <c r="C645">
        <v>1030616563378</v>
      </c>
      <c r="D645">
        <v>32458</v>
      </c>
      <c r="E645">
        <v>5.8</v>
      </c>
      <c r="F645" t="s">
        <v>338</v>
      </c>
      <c r="G645" t="s">
        <v>339</v>
      </c>
    </row>
    <row r="646" spans="1:7" x14ac:dyDescent="0.25">
      <c r="A646">
        <v>1042504553</v>
      </c>
      <c r="B646">
        <v>30002330</v>
      </c>
      <c r="C646">
        <v>1030617863912</v>
      </c>
      <c r="D646">
        <v>32458</v>
      </c>
      <c r="E646">
        <v>3.7</v>
      </c>
      <c r="F646" t="s">
        <v>340</v>
      </c>
      <c r="G646" t="s">
        <v>341</v>
      </c>
    </row>
    <row r="647" spans="1:7" x14ac:dyDescent="0.25">
      <c r="A647">
        <v>1042504553</v>
      </c>
      <c r="B647">
        <v>30002324</v>
      </c>
      <c r="C647">
        <v>1030618294241</v>
      </c>
      <c r="D647">
        <v>32458</v>
      </c>
      <c r="E647">
        <v>4</v>
      </c>
      <c r="F647" t="s">
        <v>342</v>
      </c>
      <c r="G647" t="s">
        <v>343</v>
      </c>
    </row>
    <row r="648" spans="1:7" x14ac:dyDescent="0.25">
      <c r="A648">
        <v>1042504553</v>
      </c>
      <c r="B648">
        <v>30002323</v>
      </c>
      <c r="C648">
        <v>1030618391265</v>
      </c>
      <c r="D648">
        <v>32458</v>
      </c>
      <c r="E648">
        <v>4.0999999999999996</v>
      </c>
      <c r="F648" t="s">
        <v>344</v>
      </c>
      <c r="G648" t="s">
        <v>345</v>
      </c>
    </row>
    <row r="649" spans="1:7" x14ac:dyDescent="0.25">
      <c r="A649">
        <v>1042504553</v>
      </c>
      <c r="B649">
        <v>30002325</v>
      </c>
      <c r="C649">
        <v>1030618404375</v>
      </c>
      <c r="D649">
        <v>32458</v>
      </c>
      <c r="E649">
        <v>4.9000000000000004</v>
      </c>
      <c r="F649" t="s">
        <v>346</v>
      </c>
      <c r="G649" t="s">
        <v>347</v>
      </c>
    </row>
    <row r="650" spans="1:7" x14ac:dyDescent="0.25">
      <c r="A650">
        <v>1042504553</v>
      </c>
      <c r="B650">
        <v>30002326</v>
      </c>
      <c r="C650">
        <v>1030618404762</v>
      </c>
      <c r="D650">
        <v>32458</v>
      </c>
      <c r="E650">
        <v>2</v>
      </c>
      <c r="F650" t="s">
        <v>302</v>
      </c>
      <c r="G650" t="s">
        <v>217</v>
      </c>
    </row>
    <row r="651" spans="1:7" x14ac:dyDescent="0.25">
      <c r="A651">
        <v>1042504553</v>
      </c>
      <c r="B651">
        <v>30002328</v>
      </c>
      <c r="C651">
        <v>1030618568676</v>
      </c>
      <c r="D651">
        <v>32458</v>
      </c>
      <c r="E651">
        <v>4.5</v>
      </c>
      <c r="F651" t="s">
        <v>332</v>
      </c>
      <c r="G651" t="s">
        <v>333</v>
      </c>
    </row>
    <row r="652" spans="1:7" x14ac:dyDescent="0.25">
      <c r="A652">
        <v>1042504553</v>
      </c>
      <c r="B652">
        <v>30002327</v>
      </c>
      <c r="C652">
        <v>1030618568877</v>
      </c>
      <c r="D652">
        <v>32458</v>
      </c>
      <c r="E652">
        <v>4.9000000000000004</v>
      </c>
      <c r="F652" t="s">
        <v>346</v>
      </c>
      <c r="G652" t="s">
        <v>347</v>
      </c>
    </row>
    <row r="653" spans="1:7" x14ac:dyDescent="0.25">
      <c r="A653">
        <v>1042504553</v>
      </c>
      <c r="B653">
        <v>30002283</v>
      </c>
      <c r="C653">
        <v>1030627662216</v>
      </c>
      <c r="D653">
        <v>32458</v>
      </c>
      <c r="E653">
        <v>2</v>
      </c>
      <c r="F653" t="s">
        <v>302</v>
      </c>
      <c r="G653" t="s">
        <v>217</v>
      </c>
    </row>
    <row r="654" spans="1:7" x14ac:dyDescent="0.25">
      <c r="A654">
        <v>1042504553</v>
      </c>
      <c r="B654">
        <v>30002287</v>
      </c>
      <c r="C654">
        <v>1030627662827</v>
      </c>
      <c r="D654">
        <v>32458</v>
      </c>
      <c r="E654">
        <v>2</v>
      </c>
      <c r="F654" t="s">
        <v>302</v>
      </c>
      <c r="G654" t="s">
        <v>217</v>
      </c>
    </row>
    <row r="655" spans="1:7" x14ac:dyDescent="0.25">
      <c r="A655">
        <v>1042504553</v>
      </c>
      <c r="B655">
        <v>30002285</v>
      </c>
      <c r="C655">
        <v>1030627663430</v>
      </c>
      <c r="D655">
        <v>32458</v>
      </c>
      <c r="E655">
        <v>2</v>
      </c>
      <c r="F655" t="s">
        <v>302</v>
      </c>
      <c r="G655" t="s">
        <v>217</v>
      </c>
    </row>
    <row r="656" spans="1:7" x14ac:dyDescent="0.25">
      <c r="A656">
        <v>1042504553</v>
      </c>
      <c r="B656">
        <v>30002286</v>
      </c>
      <c r="C656">
        <v>1030627664035</v>
      </c>
      <c r="D656">
        <v>32458</v>
      </c>
      <c r="E656">
        <v>2</v>
      </c>
      <c r="F656" t="s">
        <v>302</v>
      </c>
      <c r="G656" t="s">
        <v>217</v>
      </c>
    </row>
    <row r="657" spans="1:7" x14ac:dyDescent="0.25">
      <c r="A657">
        <v>1042504553</v>
      </c>
      <c r="B657">
        <v>30002300</v>
      </c>
      <c r="C657">
        <v>1030629242995</v>
      </c>
      <c r="D657">
        <v>32458</v>
      </c>
      <c r="E657">
        <v>6</v>
      </c>
      <c r="F657" t="s">
        <v>215</v>
      </c>
      <c r="G657" t="s">
        <v>237</v>
      </c>
    </row>
    <row r="658" spans="1:7" x14ac:dyDescent="0.25">
      <c r="A658">
        <v>1042504553</v>
      </c>
      <c r="B658">
        <v>30002296</v>
      </c>
      <c r="C658">
        <v>1030635532370</v>
      </c>
      <c r="D658">
        <v>32458</v>
      </c>
      <c r="E658">
        <v>2.6</v>
      </c>
      <c r="F658" t="s">
        <v>348</v>
      </c>
      <c r="G658" t="s">
        <v>349</v>
      </c>
    </row>
    <row r="659" spans="1:7" x14ac:dyDescent="0.25">
      <c r="A659">
        <v>99001317</v>
      </c>
      <c r="B659">
        <v>30001986</v>
      </c>
      <c r="C659">
        <v>1030636232955</v>
      </c>
      <c r="D659">
        <v>32458</v>
      </c>
      <c r="E659">
        <v>2</v>
      </c>
      <c r="F659" t="s">
        <v>597</v>
      </c>
      <c r="G659" t="s">
        <v>292</v>
      </c>
    </row>
    <row r="660" spans="1:7" x14ac:dyDescent="0.25">
      <c r="A660">
        <v>1042504553</v>
      </c>
      <c r="B660">
        <v>30001539</v>
      </c>
      <c r="C660">
        <v>1030638385880</v>
      </c>
      <c r="D660">
        <v>32458</v>
      </c>
      <c r="E660">
        <v>5.7</v>
      </c>
      <c r="F660" t="s">
        <v>330</v>
      </c>
      <c r="G660" t="s">
        <v>331</v>
      </c>
    </row>
    <row r="661" spans="1:7" x14ac:dyDescent="0.25">
      <c r="A661">
        <v>99009082</v>
      </c>
      <c r="B661">
        <v>30004888</v>
      </c>
      <c r="C661">
        <v>1030641807512</v>
      </c>
      <c r="D661">
        <v>32458</v>
      </c>
      <c r="E661">
        <v>2.6</v>
      </c>
      <c r="F661" t="s">
        <v>822</v>
      </c>
      <c r="G661" t="s">
        <v>823</v>
      </c>
    </row>
    <row r="662" spans="1:7" x14ac:dyDescent="0.25">
      <c r="A662">
        <v>99009082</v>
      </c>
      <c r="B662">
        <v>30004887</v>
      </c>
      <c r="C662">
        <v>1030641907656</v>
      </c>
      <c r="D662">
        <v>32458</v>
      </c>
      <c r="E662">
        <v>3.2</v>
      </c>
      <c r="F662" t="s">
        <v>772</v>
      </c>
      <c r="G662" t="s">
        <v>773</v>
      </c>
    </row>
    <row r="663" spans="1:7" x14ac:dyDescent="0.25">
      <c r="A663">
        <v>99009082</v>
      </c>
      <c r="B663">
        <v>30004885</v>
      </c>
      <c r="C663">
        <v>1030642102383</v>
      </c>
      <c r="D663">
        <v>32458</v>
      </c>
      <c r="E663">
        <v>4.0999999999999996</v>
      </c>
      <c r="F663" t="s">
        <v>746</v>
      </c>
      <c r="G663" t="s">
        <v>747</v>
      </c>
    </row>
    <row r="664" spans="1:7" x14ac:dyDescent="0.25">
      <c r="A664">
        <v>99009082</v>
      </c>
      <c r="B664">
        <v>30004889</v>
      </c>
      <c r="C664">
        <v>1030642144719</v>
      </c>
      <c r="D664">
        <v>32458</v>
      </c>
      <c r="E664">
        <v>4.0999999999999996</v>
      </c>
      <c r="F664" t="s">
        <v>746</v>
      </c>
      <c r="G664" t="s">
        <v>747</v>
      </c>
    </row>
    <row r="665" spans="1:7" x14ac:dyDescent="0.25">
      <c r="A665">
        <v>99009082</v>
      </c>
      <c r="B665">
        <v>30004884</v>
      </c>
      <c r="C665">
        <v>1030642145092</v>
      </c>
      <c r="D665">
        <v>32458</v>
      </c>
      <c r="E665">
        <v>2.6</v>
      </c>
      <c r="F665" t="s">
        <v>822</v>
      </c>
      <c r="G665" t="s">
        <v>823</v>
      </c>
    </row>
    <row r="666" spans="1:7" x14ac:dyDescent="0.25">
      <c r="A666">
        <v>99009082</v>
      </c>
      <c r="B666">
        <v>30004886</v>
      </c>
      <c r="C666">
        <v>1030642145422</v>
      </c>
      <c r="D666">
        <v>32458</v>
      </c>
      <c r="E666">
        <v>3.7</v>
      </c>
      <c r="F666" t="s">
        <v>744</v>
      </c>
      <c r="G666" t="s">
        <v>745</v>
      </c>
    </row>
    <row r="667" spans="1:7" x14ac:dyDescent="0.25">
      <c r="A667">
        <v>1042504553</v>
      </c>
      <c r="B667">
        <v>30002365</v>
      </c>
      <c r="C667">
        <v>1030655518204</v>
      </c>
      <c r="D667">
        <v>32458</v>
      </c>
      <c r="E667">
        <v>4.5</v>
      </c>
      <c r="F667" t="s">
        <v>332</v>
      </c>
      <c r="G667" t="s">
        <v>333</v>
      </c>
    </row>
    <row r="668" spans="1:7" x14ac:dyDescent="0.25">
      <c r="A668">
        <v>1042504553</v>
      </c>
      <c r="B668">
        <v>30001537</v>
      </c>
      <c r="C668">
        <v>1030655849484</v>
      </c>
      <c r="D668">
        <v>32458</v>
      </c>
      <c r="E668">
        <v>5.7</v>
      </c>
      <c r="F668" t="s">
        <v>330</v>
      </c>
      <c r="G668" t="s">
        <v>331</v>
      </c>
    </row>
    <row r="669" spans="1:7" x14ac:dyDescent="0.25">
      <c r="A669">
        <v>1900696668</v>
      </c>
      <c r="B669">
        <v>30004652</v>
      </c>
      <c r="C669">
        <v>1030679756381</v>
      </c>
      <c r="D669">
        <v>32458</v>
      </c>
      <c r="E669">
        <v>4.4000000000000004</v>
      </c>
      <c r="F669" t="s">
        <v>350</v>
      </c>
      <c r="G669" t="s">
        <v>351</v>
      </c>
    </row>
    <row r="670" spans="1:7" x14ac:dyDescent="0.25">
      <c r="A670">
        <v>1042504553</v>
      </c>
      <c r="B670">
        <v>30002367</v>
      </c>
      <c r="C670">
        <v>1030680999033</v>
      </c>
      <c r="D670">
        <v>32458</v>
      </c>
      <c r="E670">
        <v>5.0999999999999996</v>
      </c>
      <c r="F670" t="s">
        <v>305</v>
      </c>
      <c r="G670" t="s">
        <v>306</v>
      </c>
    </row>
    <row r="671" spans="1:7" x14ac:dyDescent="0.25">
      <c r="A671">
        <v>1042504553</v>
      </c>
      <c r="B671">
        <v>30002375</v>
      </c>
      <c r="C671">
        <v>1030681000510</v>
      </c>
      <c r="D671">
        <v>32458</v>
      </c>
      <c r="E671">
        <v>5.7</v>
      </c>
      <c r="F671" t="s">
        <v>330</v>
      </c>
      <c r="G671" t="s">
        <v>331</v>
      </c>
    </row>
    <row r="672" spans="1:7" x14ac:dyDescent="0.25">
      <c r="A672">
        <v>1727758877</v>
      </c>
      <c r="B672">
        <v>30001061</v>
      </c>
      <c r="C672">
        <v>1030692738431</v>
      </c>
      <c r="D672">
        <v>32458</v>
      </c>
      <c r="E672">
        <v>5.7</v>
      </c>
      <c r="F672" t="s">
        <v>352</v>
      </c>
      <c r="G672" t="s">
        <v>353</v>
      </c>
    </row>
    <row r="673" spans="1:7" x14ac:dyDescent="0.25">
      <c r="A673">
        <v>99005338</v>
      </c>
      <c r="B673">
        <v>30002353</v>
      </c>
      <c r="C673">
        <v>1030693008028</v>
      </c>
      <c r="D673">
        <v>32458</v>
      </c>
      <c r="E673">
        <v>2</v>
      </c>
      <c r="F673" t="s">
        <v>741</v>
      </c>
      <c r="G673" t="s">
        <v>215</v>
      </c>
    </row>
    <row r="674" spans="1:7" x14ac:dyDescent="0.25">
      <c r="A674">
        <v>99009082</v>
      </c>
      <c r="B674">
        <v>30004906</v>
      </c>
      <c r="C674">
        <v>1030695742152</v>
      </c>
      <c r="D674">
        <v>32458</v>
      </c>
      <c r="E674">
        <v>5.3</v>
      </c>
      <c r="F674" t="s">
        <v>742</v>
      </c>
      <c r="G674" t="s">
        <v>743</v>
      </c>
    </row>
    <row r="675" spans="1:7" x14ac:dyDescent="0.25">
      <c r="A675">
        <v>1042504553</v>
      </c>
      <c r="B675">
        <v>30002297</v>
      </c>
      <c r="C675">
        <v>1030730633416</v>
      </c>
      <c r="D675">
        <v>32458</v>
      </c>
      <c r="E675">
        <v>5.8</v>
      </c>
      <c r="F675" t="s">
        <v>338</v>
      </c>
      <c r="G675" t="s">
        <v>339</v>
      </c>
    </row>
    <row r="676" spans="1:7" x14ac:dyDescent="0.25">
      <c r="A676">
        <v>1042504553</v>
      </c>
      <c r="B676">
        <v>30002361</v>
      </c>
      <c r="C676">
        <v>1030742106220</v>
      </c>
      <c r="D676">
        <v>32458</v>
      </c>
      <c r="E676">
        <v>4.3</v>
      </c>
      <c r="F676" t="s">
        <v>354</v>
      </c>
      <c r="G676" t="s">
        <v>355</v>
      </c>
    </row>
    <row r="677" spans="1:7" x14ac:dyDescent="0.25">
      <c r="A677">
        <v>99001648</v>
      </c>
      <c r="B677">
        <v>30000738</v>
      </c>
      <c r="C677">
        <v>1030760599641</v>
      </c>
      <c r="D677">
        <v>32458</v>
      </c>
      <c r="E677">
        <v>5.8</v>
      </c>
      <c r="F677" t="s">
        <v>825</v>
      </c>
      <c r="G677" t="s">
        <v>826</v>
      </c>
    </row>
    <row r="678" spans="1:7" x14ac:dyDescent="0.25">
      <c r="A678">
        <v>1042504553</v>
      </c>
      <c r="B678">
        <v>30002299</v>
      </c>
      <c r="C678">
        <v>1030778584996</v>
      </c>
      <c r="D678">
        <v>32458</v>
      </c>
      <c r="E678">
        <v>4.0999999999999996</v>
      </c>
      <c r="F678" t="s">
        <v>344</v>
      </c>
      <c r="G678" t="s">
        <v>345</v>
      </c>
    </row>
    <row r="679" spans="1:7" x14ac:dyDescent="0.25">
      <c r="A679">
        <v>99007716</v>
      </c>
      <c r="B679">
        <v>30003752</v>
      </c>
      <c r="C679">
        <v>1030785446562</v>
      </c>
      <c r="D679">
        <v>32458</v>
      </c>
      <c r="E679">
        <v>6</v>
      </c>
      <c r="F679" t="s">
        <v>215</v>
      </c>
      <c r="G679" t="s">
        <v>237</v>
      </c>
    </row>
    <row r="680" spans="1:7" x14ac:dyDescent="0.25">
      <c r="A680">
        <v>99005338</v>
      </c>
      <c r="B680">
        <v>30002370</v>
      </c>
      <c r="C680">
        <v>1030797422786</v>
      </c>
      <c r="D680">
        <v>32458</v>
      </c>
      <c r="E680">
        <v>2</v>
      </c>
      <c r="F680" t="s">
        <v>741</v>
      </c>
      <c r="G680" t="s">
        <v>215</v>
      </c>
    </row>
    <row r="681" spans="1:7" x14ac:dyDescent="0.25">
      <c r="A681">
        <v>99005338</v>
      </c>
      <c r="B681">
        <v>30002362</v>
      </c>
      <c r="C681">
        <v>1030802935735</v>
      </c>
      <c r="D681">
        <v>32458</v>
      </c>
      <c r="E681">
        <v>2</v>
      </c>
      <c r="F681" t="s">
        <v>741</v>
      </c>
      <c r="G681" t="s">
        <v>215</v>
      </c>
    </row>
    <row r="682" spans="1:7" x14ac:dyDescent="0.25">
      <c r="A682">
        <v>1042504553</v>
      </c>
      <c r="B682">
        <v>30002316</v>
      </c>
      <c r="C682">
        <v>1030805752408</v>
      </c>
      <c r="D682">
        <v>32458</v>
      </c>
      <c r="E682">
        <v>2.6</v>
      </c>
      <c r="F682" t="s">
        <v>348</v>
      </c>
      <c r="G682" t="s">
        <v>349</v>
      </c>
    </row>
    <row r="683" spans="1:7" x14ac:dyDescent="0.25">
      <c r="A683">
        <v>99009237</v>
      </c>
      <c r="B683">
        <v>30005146</v>
      </c>
      <c r="C683">
        <v>1030807052237</v>
      </c>
      <c r="D683">
        <v>32458</v>
      </c>
      <c r="E683">
        <v>4.5</v>
      </c>
      <c r="F683" t="s">
        <v>299</v>
      </c>
      <c r="G683" t="s">
        <v>220</v>
      </c>
    </row>
    <row r="684" spans="1:7" x14ac:dyDescent="0.25">
      <c r="A684">
        <v>99009237</v>
      </c>
      <c r="B684">
        <v>30005148</v>
      </c>
      <c r="C684">
        <v>1030807052278</v>
      </c>
      <c r="D684">
        <v>32458</v>
      </c>
      <c r="E684">
        <v>4.0999999999999996</v>
      </c>
      <c r="F684" t="s">
        <v>307</v>
      </c>
      <c r="G684" t="s">
        <v>308</v>
      </c>
    </row>
    <row r="685" spans="1:7" x14ac:dyDescent="0.25">
      <c r="A685">
        <v>99003581</v>
      </c>
      <c r="B685">
        <v>30003261</v>
      </c>
      <c r="C685">
        <v>1030808198119</v>
      </c>
      <c r="D685">
        <v>32458</v>
      </c>
      <c r="E685">
        <v>6</v>
      </c>
      <c r="F685" t="s">
        <v>632</v>
      </c>
      <c r="G685" t="s">
        <v>302</v>
      </c>
    </row>
    <row r="686" spans="1:7" x14ac:dyDescent="0.25">
      <c r="A686">
        <v>1727758877</v>
      </c>
      <c r="B686">
        <v>30001080</v>
      </c>
      <c r="C686">
        <v>1030809164493</v>
      </c>
      <c r="D686">
        <v>32458</v>
      </c>
      <c r="E686">
        <v>4.5</v>
      </c>
      <c r="F686" t="s">
        <v>281</v>
      </c>
      <c r="G686" t="s">
        <v>325</v>
      </c>
    </row>
    <row r="687" spans="1:7" x14ac:dyDescent="0.25">
      <c r="A687">
        <v>1042504553</v>
      </c>
      <c r="B687">
        <v>30002311</v>
      </c>
      <c r="C687">
        <v>1030828718487</v>
      </c>
      <c r="D687">
        <v>32458</v>
      </c>
      <c r="E687">
        <v>6</v>
      </c>
      <c r="F687" t="s">
        <v>215</v>
      </c>
      <c r="G687" t="s">
        <v>237</v>
      </c>
    </row>
    <row r="688" spans="1:7" x14ac:dyDescent="0.25">
      <c r="A688">
        <v>1042504553</v>
      </c>
      <c r="B688">
        <v>30001535</v>
      </c>
      <c r="C688">
        <v>1030834059855</v>
      </c>
      <c r="D688">
        <v>32458</v>
      </c>
      <c r="E688">
        <v>3.2</v>
      </c>
      <c r="F688" t="s">
        <v>356</v>
      </c>
      <c r="G688" t="s">
        <v>357</v>
      </c>
    </row>
    <row r="689" spans="1:7" x14ac:dyDescent="0.25">
      <c r="A689">
        <v>1042504553</v>
      </c>
      <c r="B689">
        <v>30002356</v>
      </c>
      <c r="C689">
        <v>1030841334053</v>
      </c>
      <c r="D689">
        <v>32458</v>
      </c>
      <c r="E689">
        <v>2</v>
      </c>
      <c r="F689" t="s">
        <v>302</v>
      </c>
      <c r="G689" t="s">
        <v>217</v>
      </c>
    </row>
    <row r="690" spans="1:7" x14ac:dyDescent="0.25">
      <c r="A690">
        <v>1042504553</v>
      </c>
      <c r="B690">
        <v>30002357</v>
      </c>
      <c r="C690">
        <v>1030841439671</v>
      </c>
      <c r="D690">
        <v>32458</v>
      </c>
      <c r="E690">
        <v>2.6</v>
      </c>
      <c r="F690" t="s">
        <v>348</v>
      </c>
      <c r="G690" t="s">
        <v>349</v>
      </c>
    </row>
    <row r="691" spans="1:7" x14ac:dyDescent="0.25">
      <c r="A691">
        <v>1727758877</v>
      </c>
      <c r="B691">
        <v>30001087</v>
      </c>
      <c r="C691">
        <v>1030849106692</v>
      </c>
      <c r="D691">
        <v>32458</v>
      </c>
      <c r="E691">
        <v>4.7</v>
      </c>
      <c r="F691" t="s">
        <v>358</v>
      </c>
      <c r="G691" t="s">
        <v>359</v>
      </c>
    </row>
    <row r="692" spans="1:7" x14ac:dyDescent="0.25">
      <c r="A692">
        <v>1727758877</v>
      </c>
      <c r="B692">
        <v>30001083</v>
      </c>
      <c r="C692">
        <v>1030849117311</v>
      </c>
      <c r="D692">
        <v>32458</v>
      </c>
      <c r="E692">
        <v>4.7</v>
      </c>
      <c r="F692" t="s">
        <v>358</v>
      </c>
      <c r="G692" t="s">
        <v>359</v>
      </c>
    </row>
    <row r="693" spans="1:7" x14ac:dyDescent="0.25">
      <c r="A693">
        <v>1727758877</v>
      </c>
      <c r="B693">
        <v>30001086</v>
      </c>
      <c r="C693">
        <v>1030849187675</v>
      </c>
      <c r="D693">
        <v>32458</v>
      </c>
      <c r="E693">
        <v>6</v>
      </c>
      <c r="F693" t="s">
        <v>277</v>
      </c>
      <c r="G693" t="s">
        <v>256</v>
      </c>
    </row>
    <row r="694" spans="1:7" x14ac:dyDescent="0.25">
      <c r="A694">
        <v>1727758877</v>
      </c>
      <c r="B694">
        <v>30001085</v>
      </c>
      <c r="C694">
        <v>1030849322563</v>
      </c>
      <c r="D694">
        <v>32458</v>
      </c>
      <c r="E694">
        <v>5.7</v>
      </c>
      <c r="F694" t="s">
        <v>352</v>
      </c>
      <c r="G694" t="s">
        <v>353</v>
      </c>
    </row>
    <row r="695" spans="1:7" x14ac:dyDescent="0.25">
      <c r="A695">
        <v>1727758877</v>
      </c>
      <c r="B695">
        <v>30001084</v>
      </c>
      <c r="C695">
        <v>1030849363024</v>
      </c>
      <c r="D695">
        <v>32458</v>
      </c>
      <c r="E695">
        <v>4.0999999999999996</v>
      </c>
      <c r="F695" t="s">
        <v>360</v>
      </c>
      <c r="G695" t="s">
        <v>361</v>
      </c>
    </row>
    <row r="696" spans="1:7" x14ac:dyDescent="0.25">
      <c r="A696">
        <v>99003581</v>
      </c>
      <c r="B696">
        <v>30003193</v>
      </c>
      <c r="C696">
        <v>1030852724562</v>
      </c>
      <c r="D696">
        <v>32458</v>
      </c>
      <c r="E696">
        <v>6</v>
      </c>
      <c r="F696" t="s">
        <v>632</v>
      </c>
      <c r="G696" t="s">
        <v>302</v>
      </c>
    </row>
    <row r="697" spans="1:7" x14ac:dyDescent="0.25">
      <c r="A697">
        <v>99005338</v>
      </c>
      <c r="B697">
        <v>30004187</v>
      </c>
      <c r="C697">
        <v>1030865831456</v>
      </c>
      <c r="D697">
        <v>32458</v>
      </c>
      <c r="E697">
        <v>4.5</v>
      </c>
      <c r="F697" t="s">
        <v>623</v>
      </c>
      <c r="G697" t="s">
        <v>280</v>
      </c>
    </row>
    <row r="698" spans="1:7" x14ac:dyDescent="0.25">
      <c r="A698">
        <v>99005338</v>
      </c>
      <c r="B698">
        <v>30004188</v>
      </c>
      <c r="C698">
        <v>1030867274859</v>
      </c>
      <c r="D698">
        <v>32458</v>
      </c>
      <c r="E698">
        <v>3.2</v>
      </c>
      <c r="F698" t="s">
        <v>663</v>
      </c>
      <c r="G698" t="s">
        <v>664</v>
      </c>
    </row>
    <row r="699" spans="1:7" x14ac:dyDescent="0.25">
      <c r="A699">
        <v>99005338</v>
      </c>
      <c r="B699">
        <v>30004184</v>
      </c>
      <c r="C699">
        <v>1030867277861</v>
      </c>
      <c r="D699">
        <v>32458</v>
      </c>
      <c r="E699">
        <v>2.6</v>
      </c>
      <c r="F699" t="s">
        <v>701</v>
      </c>
      <c r="G699" t="s">
        <v>702</v>
      </c>
    </row>
    <row r="700" spans="1:7" x14ac:dyDescent="0.25">
      <c r="A700">
        <v>99005338</v>
      </c>
      <c r="B700">
        <v>30004183</v>
      </c>
      <c r="C700">
        <v>1030867481484</v>
      </c>
      <c r="D700">
        <v>32458</v>
      </c>
      <c r="E700">
        <v>4.5</v>
      </c>
      <c r="F700" t="s">
        <v>623</v>
      </c>
      <c r="G700" t="s">
        <v>280</v>
      </c>
    </row>
    <row r="701" spans="1:7" x14ac:dyDescent="0.25">
      <c r="A701">
        <v>99005338</v>
      </c>
      <c r="B701">
        <v>30004189</v>
      </c>
      <c r="C701">
        <v>1030867492769</v>
      </c>
      <c r="D701">
        <v>32458</v>
      </c>
      <c r="E701">
        <v>6</v>
      </c>
      <c r="F701" t="s">
        <v>632</v>
      </c>
      <c r="G701" t="s">
        <v>302</v>
      </c>
    </row>
    <row r="702" spans="1:7" x14ac:dyDescent="0.25">
      <c r="A702">
        <v>99005338</v>
      </c>
      <c r="B702">
        <v>30004186</v>
      </c>
      <c r="C702">
        <v>1030867519014</v>
      </c>
      <c r="D702">
        <v>32458</v>
      </c>
      <c r="E702">
        <v>6</v>
      </c>
      <c r="F702" t="s">
        <v>632</v>
      </c>
      <c r="G702" t="s">
        <v>302</v>
      </c>
    </row>
    <row r="703" spans="1:7" x14ac:dyDescent="0.25">
      <c r="A703">
        <v>99005338</v>
      </c>
      <c r="B703">
        <v>30004185</v>
      </c>
      <c r="C703">
        <v>1030867534127</v>
      </c>
      <c r="D703">
        <v>32458</v>
      </c>
      <c r="E703">
        <v>5.7</v>
      </c>
      <c r="F703" t="s">
        <v>628</v>
      </c>
      <c r="G703" t="s">
        <v>629</v>
      </c>
    </row>
    <row r="704" spans="1:7" x14ac:dyDescent="0.25">
      <c r="A704">
        <v>99005338</v>
      </c>
      <c r="B704">
        <v>30002301</v>
      </c>
      <c r="C704">
        <v>1030893026199</v>
      </c>
      <c r="D704">
        <v>32458</v>
      </c>
      <c r="E704">
        <v>2.6</v>
      </c>
      <c r="F704" t="s">
        <v>701</v>
      </c>
      <c r="G704" t="s">
        <v>702</v>
      </c>
    </row>
    <row r="705" spans="1:7" x14ac:dyDescent="0.25">
      <c r="A705">
        <v>1727758877</v>
      </c>
      <c r="B705">
        <v>30001129</v>
      </c>
      <c r="C705">
        <v>1030894003819</v>
      </c>
      <c r="D705">
        <v>32458</v>
      </c>
      <c r="E705">
        <v>4.5</v>
      </c>
      <c r="F705" t="s">
        <v>281</v>
      </c>
      <c r="G705" t="s">
        <v>325</v>
      </c>
    </row>
    <row r="706" spans="1:7" x14ac:dyDescent="0.25">
      <c r="A706">
        <v>1727758877</v>
      </c>
      <c r="B706">
        <v>30001130</v>
      </c>
      <c r="C706">
        <v>1030894081834</v>
      </c>
      <c r="D706">
        <v>32458</v>
      </c>
      <c r="E706">
        <v>3.2</v>
      </c>
      <c r="F706" t="s">
        <v>362</v>
      </c>
      <c r="G706" t="s">
        <v>363</v>
      </c>
    </row>
    <row r="707" spans="1:7" x14ac:dyDescent="0.25">
      <c r="A707">
        <v>1727758877</v>
      </c>
      <c r="B707">
        <v>30001131</v>
      </c>
      <c r="C707">
        <v>1030894085108</v>
      </c>
      <c r="D707">
        <v>32458</v>
      </c>
      <c r="E707">
        <v>4.0999999999999996</v>
      </c>
      <c r="F707" t="s">
        <v>360</v>
      </c>
      <c r="G707" t="s">
        <v>361</v>
      </c>
    </row>
    <row r="708" spans="1:7" x14ac:dyDescent="0.25">
      <c r="A708">
        <v>1727758877</v>
      </c>
      <c r="B708">
        <v>30001126</v>
      </c>
      <c r="C708">
        <v>1030894100882</v>
      </c>
      <c r="D708">
        <v>32458</v>
      </c>
      <c r="E708">
        <v>2.6</v>
      </c>
      <c r="F708" t="s">
        <v>223</v>
      </c>
      <c r="G708" t="s">
        <v>224</v>
      </c>
    </row>
    <row r="709" spans="1:7" x14ac:dyDescent="0.25">
      <c r="A709">
        <v>1727758877</v>
      </c>
      <c r="B709">
        <v>30001127</v>
      </c>
      <c r="C709">
        <v>1030894239935</v>
      </c>
      <c r="D709">
        <v>32458</v>
      </c>
      <c r="E709">
        <v>2</v>
      </c>
      <c r="F709" t="s">
        <v>218</v>
      </c>
      <c r="G709" t="s">
        <v>219</v>
      </c>
    </row>
    <row r="710" spans="1:7" x14ac:dyDescent="0.25">
      <c r="A710">
        <v>1042504553</v>
      </c>
      <c r="B710">
        <v>30002372</v>
      </c>
      <c r="C710">
        <v>1030908773070</v>
      </c>
      <c r="D710">
        <v>32458</v>
      </c>
      <c r="E710">
        <v>2.6</v>
      </c>
      <c r="F710" t="s">
        <v>348</v>
      </c>
      <c r="G710" t="s">
        <v>349</v>
      </c>
    </row>
    <row r="711" spans="1:7" x14ac:dyDescent="0.25">
      <c r="A711">
        <v>99002003</v>
      </c>
      <c r="B711">
        <v>30003200</v>
      </c>
      <c r="C711">
        <v>1030919850491</v>
      </c>
      <c r="D711">
        <v>32458</v>
      </c>
      <c r="E711">
        <v>4.5</v>
      </c>
      <c r="F711" t="s">
        <v>814</v>
      </c>
      <c r="G711" t="s">
        <v>605</v>
      </c>
    </row>
    <row r="712" spans="1:7" x14ac:dyDescent="0.25">
      <c r="A712">
        <v>1727758877</v>
      </c>
      <c r="B712">
        <v>30001060</v>
      </c>
      <c r="C712">
        <v>1030919955511</v>
      </c>
      <c r="D712">
        <v>32458</v>
      </c>
      <c r="E712">
        <v>2.6</v>
      </c>
      <c r="F712" t="s">
        <v>223</v>
      </c>
      <c r="G712" t="s">
        <v>224</v>
      </c>
    </row>
    <row r="713" spans="1:7" x14ac:dyDescent="0.25">
      <c r="A713">
        <v>1727758877</v>
      </c>
      <c r="B713">
        <v>30001062</v>
      </c>
      <c r="C713">
        <v>1030919989883</v>
      </c>
      <c r="D713">
        <v>32458</v>
      </c>
      <c r="E713">
        <v>3.2</v>
      </c>
      <c r="F713" t="s">
        <v>362</v>
      </c>
      <c r="G713" t="s">
        <v>363</v>
      </c>
    </row>
    <row r="714" spans="1:7" x14ac:dyDescent="0.25">
      <c r="A714">
        <v>1727758877</v>
      </c>
      <c r="B714">
        <v>30001059</v>
      </c>
      <c r="C714">
        <v>1030919991374</v>
      </c>
      <c r="D714">
        <v>32458</v>
      </c>
      <c r="E714">
        <v>2.6</v>
      </c>
      <c r="F714" t="s">
        <v>223</v>
      </c>
      <c r="G714" t="s">
        <v>224</v>
      </c>
    </row>
    <row r="715" spans="1:7" x14ac:dyDescent="0.25">
      <c r="A715">
        <v>1727758877</v>
      </c>
      <c r="B715">
        <v>30001057</v>
      </c>
      <c r="C715">
        <v>1030919991693</v>
      </c>
      <c r="D715">
        <v>32458</v>
      </c>
      <c r="E715">
        <v>3.2</v>
      </c>
      <c r="F715" t="s">
        <v>362</v>
      </c>
      <c r="G715" t="s">
        <v>363</v>
      </c>
    </row>
    <row r="716" spans="1:7" x14ac:dyDescent="0.25">
      <c r="A716">
        <v>1042504553</v>
      </c>
      <c r="B716">
        <v>30002371</v>
      </c>
      <c r="C716">
        <v>1030921126241</v>
      </c>
      <c r="D716">
        <v>32458</v>
      </c>
      <c r="E716">
        <v>2</v>
      </c>
      <c r="F716" t="s">
        <v>302</v>
      </c>
      <c r="G716" t="s">
        <v>217</v>
      </c>
    </row>
    <row r="717" spans="1:7" x14ac:dyDescent="0.25">
      <c r="A717">
        <v>1411711376</v>
      </c>
      <c r="B717">
        <v>30000821</v>
      </c>
      <c r="C717">
        <v>1030935992169</v>
      </c>
      <c r="D717">
        <v>32458</v>
      </c>
      <c r="E717">
        <v>4.5</v>
      </c>
      <c r="F717" t="s">
        <v>827</v>
      </c>
      <c r="G717" t="s">
        <v>689</v>
      </c>
    </row>
    <row r="718" spans="1:7" x14ac:dyDescent="0.25">
      <c r="A718">
        <v>1042504553</v>
      </c>
      <c r="B718">
        <v>30002373</v>
      </c>
      <c r="C718">
        <v>1030944466593</v>
      </c>
      <c r="D718">
        <v>32458</v>
      </c>
      <c r="E718">
        <v>2.6</v>
      </c>
      <c r="F718" t="s">
        <v>348</v>
      </c>
      <c r="G718" t="s">
        <v>349</v>
      </c>
    </row>
    <row r="719" spans="1:7" x14ac:dyDescent="0.25">
      <c r="A719">
        <v>1727758877</v>
      </c>
      <c r="B719">
        <v>30001542</v>
      </c>
      <c r="C719">
        <v>1030947749043</v>
      </c>
      <c r="D719">
        <v>32458</v>
      </c>
      <c r="E719">
        <v>4</v>
      </c>
      <c r="F719" t="s">
        <v>364</v>
      </c>
      <c r="G719" t="s">
        <v>365</v>
      </c>
    </row>
    <row r="720" spans="1:7" x14ac:dyDescent="0.25">
      <c r="A720">
        <v>927292903</v>
      </c>
      <c r="B720">
        <v>30000849</v>
      </c>
      <c r="C720">
        <v>1030950100024</v>
      </c>
      <c r="D720">
        <v>32458</v>
      </c>
      <c r="E720">
        <v>3.8</v>
      </c>
      <c r="F720" t="s">
        <v>366</v>
      </c>
      <c r="G720" t="s">
        <v>367</v>
      </c>
    </row>
    <row r="721" spans="1:7" x14ac:dyDescent="0.25">
      <c r="A721">
        <v>498125261</v>
      </c>
      <c r="B721">
        <v>30000475</v>
      </c>
      <c r="C721">
        <v>1030952294481</v>
      </c>
      <c r="D721">
        <v>32458</v>
      </c>
      <c r="E721">
        <v>2</v>
      </c>
      <c r="F721" t="s">
        <v>215</v>
      </c>
      <c r="G721" t="s">
        <v>216</v>
      </c>
    </row>
    <row r="722" spans="1:7" x14ac:dyDescent="0.25">
      <c r="A722">
        <v>386292982</v>
      </c>
      <c r="B722">
        <v>30001145</v>
      </c>
      <c r="C722">
        <v>1030959460478</v>
      </c>
      <c r="D722">
        <v>32458</v>
      </c>
      <c r="E722">
        <v>2</v>
      </c>
      <c r="F722" t="s">
        <v>217</v>
      </c>
      <c r="G722" t="s">
        <v>197</v>
      </c>
    </row>
    <row r="723" spans="1:7" x14ac:dyDescent="0.25">
      <c r="A723">
        <v>386292982</v>
      </c>
      <c r="B723">
        <v>30001068</v>
      </c>
      <c r="C723">
        <v>1030960592369</v>
      </c>
      <c r="D723">
        <v>32458</v>
      </c>
      <c r="E723">
        <v>3.8</v>
      </c>
      <c r="F723" t="s">
        <v>368</v>
      </c>
      <c r="G723" t="s">
        <v>369</v>
      </c>
    </row>
    <row r="724" spans="1:7" x14ac:dyDescent="0.25">
      <c r="A724">
        <v>386292982</v>
      </c>
      <c r="B724">
        <v>30001063</v>
      </c>
      <c r="C724">
        <v>1030960911861</v>
      </c>
      <c r="D724">
        <v>32458</v>
      </c>
      <c r="E724">
        <v>2</v>
      </c>
      <c r="F724" t="s">
        <v>217</v>
      </c>
      <c r="G724" t="s">
        <v>197</v>
      </c>
    </row>
    <row r="725" spans="1:7" x14ac:dyDescent="0.25">
      <c r="A725">
        <v>386292982</v>
      </c>
      <c r="B725">
        <v>30001065</v>
      </c>
      <c r="C725">
        <v>1030960937933</v>
      </c>
      <c r="D725">
        <v>32458</v>
      </c>
      <c r="E725">
        <v>2</v>
      </c>
      <c r="F725" t="s">
        <v>217</v>
      </c>
      <c r="G725" t="s">
        <v>197</v>
      </c>
    </row>
    <row r="726" spans="1:7" x14ac:dyDescent="0.25">
      <c r="A726">
        <v>386292982</v>
      </c>
      <c r="B726">
        <v>30001067</v>
      </c>
      <c r="C726">
        <v>1030960962752</v>
      </c>
      <c r="D726">
        <v>32458</v>
      </c>
      <c r="E726">
        <v>4.5</v>
      </c>
      <c r="F726" t="s">
        <v>220</v>
      </c>
      <c r="G726" t="s">
        <v>205</v>
      </c>
    </row>
    <row r="727" spans="1:7" x14ac:dyDescent="0.25">
      <c r="A727">
        <v>386292982</v>
      </c>
      <c r="B727">
        <v>30001066</v>
      </c>
      <c r="C727">
        <v>1030960988639</v>
      </c>
      <c r="D727">
        <v>32458</v>
      </c>
      <c r="E727">
        <v>3.7</v>
      </c>
      <c r="F727" t="s">
        <v>275</v>
      </c>
      <c r="G727" t="s">
        <v>276</v>
      </c>
    </row>
    <row r="728" spans="1:7" x14ac:dyDescent="0.25">
      <c r="A728">
        <v>386292982</v>
      </c>
      <c r="B728">
        <v>30001064</v>
      </c>
      <c r="C728">
        <v>1030961011758</v>
      </c>
      <c r="D728">
        <v>32458</v>
      </c>
      <c r="E728">
        <v>3.2</v>
      </c>
      <c r="F728" t="s">
        <v>265</v>
      </c>
      <c r="G728" t="s">
        <v>266</v>
      </c>
    </row>
    <row r="729" spans="1:7" x14ac:dyDescent="0.25">
      <c r="A729">
        <v>386292982</v>
      </c>
      <c r="B729">
        <v>30001143</v>
      </c>
      <c r="C729">
        <v>1030961036859</v>
      </c>
      <c r="D729">
        <v>32458</v>
      </c>
      <c r="E729">
        <v>2</v>
      </c>
      <c r="F729" t="s">
        <v>217</v>
      </c>
      <c r="G729" t="s">
        <v>197</v>
      </c>
    </row>
    <row r="730" spans="1:7" x14ac:dyDescent="0.25">
      <c r="A730">
        <v>386292982</v>
      </c>
      <c r="B730">
        <v>30001146</v>
      </c>
      <c r="C730">
        <v>1030961057787</v>
      </c>
      <c r="D730">
        <v>32458</v>
      </c>
      <c r="E730">
        <v>2</v>
      </c>
      <c r="F730" t="s">
        <v>217</v>
      </c>
      <c r="G730" t="s">
        <v>197</v>
      </c>
    </row>
    <row r="731" spans="1:7" x14ac:dyDescent="0.25">
      <c r="A731">
        <v>386292982</v>
      </c>
      <c r="B731">
        <v>30001141</v>
      </c>
      <c r="C731">
        <v>1030961080300</v>
      </c>
      <c r="D731">
        <v>32458</v>
      </c>
      <c r="E731">
        <v>2.6</v>
      </c>
      <c r="F731" t="s">
        <v>267</v>
      </c>
      <c r="G731" t="s">
        <v>268</v>
      </c>
    </row>
    <row r="732" spans="1:7" x14ac:dyDescent="0.25">
      <c r="A732">
        <v>386292982</v>
      </c>
      <c r="B732">
        <v>30001140</v>
      </c>
      <c r="C732">
        <v>1030961109675</v>
      </c>
      <c r="D732">
        <v>32458</v>
      </c>
      <c r="E732">
        <v>2</v>
      </c>
      <c r="F732" t="s">
        <v>217</v>
      </c>
      <c r="G732" t="s">
        <v>197</v>
      </c>
    </row>
    <row r="733" spans="1:7" x14ac:dyDescent="0.25">
      <c r="A733">
        <v>386292982</v>
      </c>
      <c r="B733">
        <v>30001144</v>
      </c>
      <c r="C733">
        <v>1030961118625</v>
      </c>
      <c r="D733">
        <v>32458</v>
      </c>
      <c r="E733">
        <v>2</v>
      </c>
      <c r="F733" t="s">
        <v>217</v>
      </c>
      <c r="G733" t="s">
        <v>197</v>
      </c>
    </row>
    <row r="734" spans="1:7" x14ac:dyDescent="0.25">
      <c r="A734">
        <v>386292982</v>
      </c>
      <c r="B734">
        <v>30001142</v>
      </c>
      <c r="C734">
        <v>1030961132582</v>
      </c>
      <c r="D734">
        <v>32458</v>
      </c>
      <c r="E734">
        <v>2</v>
      </c>
      <c r="F734" t="s">
        <v>217</v>
      </c>
      <c r="G734" t="s">
        <v>197</v>
      </c>
    </row>
    <row r="735" spans="1:7" x14ac:dyDescent="0.25">
      <c r="A735">
        <v>927292903</v>
      </c>
      <c r="B735">
        <v>30000848</v>
      </c>
      <c r="C735">
        <v>1030963303318</v>
      </c>
      <c r="D735">
        <v>32458</v>
      </c>
      <c r="E735">
        <v>4.5999999999999996</v>
      </c>
      <c r="F735" t="s">
        <v>370</v>
      </c>
      <c r="G735" t="s">
        <v>371</v>
      </c>
    </row>
    <row r="736" spans="1:7" x14ac:dyDescent="0.25">
      <c r="A736">
        <v>99009221</v>
      </c>
      <c r="B736">
        <v>30000888</v>
      </c>
      <c r="C736">
        <v>1030967563622</v>
      </c>
      <c r="D736">
        <v>32458</v>
      </c>
      <c r="E736">
        <v>4.5</v>
      </c>
      <c r="F736" t="s">
        <v>220</v>
      </c>
      <c r="G736" t="s">
        <v>205</v>
      </c>
    </row>
    <row r="737" spans="1:7" x14ac:dyDescent="0.25">
      <c r="A737">
        <v>927292903</v>
      </c>
      <c r="B737">
        <v>30000846</v>
      </c>
      <c r="C737">
        <v>1030969468540</v>
      </c>
      <c r="D737">
        <v>32458</v>
      </c>
      <c r="E737">
        <v>2</v>
      </c>
      <c r="F737" t="s">
        <v>598</v>
      </c>
      <c r="G737" t="s">
        <v>256</v>
      </c>
    </row>
    <row r="738" spans="1:7" x14ac:dyDescent="0.25">
      <c r="A738">
        <v>927292903</v>
      </c>
      <c r="B738">
        <v>30000850</v>
      </c>
      <c r="C738">
        <v>1030969530053</v>
      </c>
      <c r="D738">
        <v>32458</v>
      </c>
      <c r="E738">
        <v>3.7</v>
      </c>
      <c r="F738" t="s">
        <v>372</v>
      </c>
      <c r="G738" t="s">
        <v>373</v>
      </c>
    </row>
    <row r="739" spans="1:7" x14ac:dyDescent="0.25">
      <c r="A739">
        <v>927292903</v>
      </c>
      <c r="B739">
        <v>30000847</v>
      </c>
      <c r="C739">
        <v>1030969586072</v>
      </c>
      <c r="D739">
        <v>32458</v>
      </c>
      <c r="E739">
        <v>4.0999999999999996</v>
      </c>
      <c r="F739" t="s">
        <v>374</v>
      </c>
      <c r="G739" t="s">
        <v>375</v>
      </c>
    </row>
    <row r="740" spans="1:7" x14ac:dyDescent="0.25">
      <c r="A740">
        <v>1727758877</v>
      </c>
      <c r="B740">
        <v>30001090</v>
      </c>
      <c r="C740">
        <v>1030972009592</v>
      </c>
      <c r="D740">
        <v>32458</v>
      </c>
      <c r="E740">
        <v>6</v>
      </c>
      <c r="F740" t="s">
        <v>277</v>
      </c>
      <c r="G740" t="s">
        <v>256</v>
      </c>
    </row>
    <row r="741" spans="1:7" x14ac:dyDescent="0.25">
      <c r="A741">
        <v>1727758877</v>
      </c>
      <c r="B741">
        <v>30001089</v>
      </c>
      <c r="C741">
        <v>1030972010202</v>
      </c>
      <c r="D741">
        <v>32458</v>
      </c>
      <c r="E741">
        <v>5.0999999999999996</v>
      </c>
      <c r="F741" t="s">
        <v>376</v>
      </c>
      <c r="G741" t="s">
        <v>377</v>
      </c>
    </row>
    <row r="742" spans="1:7" x14ac:dyDescent="0.25">
      <c r="A742">
        <v>1727758877</v>
      </c>
      <c r="B742">
        <v>30001088</v>
      </c>
      <c r="C742">
        <v>1030972011019</v>
      </c>
      <c r="D742">
        <v>32458</v>
      </c>
      <c r="E742">
        <v>6</v>
      </c>
      <c r="F742" t="s">
        <v>277</v>
      </c>
      <c r="G742" t="s">
        <v>256</v>
      </c>
    </row>
    <row r="743" spans="1:7" x14ac:dyDescent="0.25">
      <c r="A743">
        <v>99009221</v>
      </c>
      <c r="B743">
        <v>30000882</v>
      </c>
      <c r="C743">
        <v>1030983298088</v>
      </c>
      <c r="D743">
        <v>32458</v>
      </c>
      <c r="E743">
        <v>4.5</v>
      </c>
      <c r="F743" t="s">
        <v>220</v>
      </c>
      <c r="G743" t="s">
        <v>205</v>
      </c>
    </row>
    <row r="744" spans="1:7" x14ac:dyDescent="0.25">
      <c r="A744">
        <v>1727758877</v>
      </c>
      <c r="B744">
        <v>30001548</v>
      </c>
      <c r="C744">
        <v>1030988743318</v>
      </c>
      <c r="D744">
        <v>32458</v>
      </c>
      <c r="E744">
        <v>2</v>
      </c>
      <c r="F744" t="s">
        <v>218</v>
      </c>
      <c r="G744" t="s">
        <v>219</v>
      </c>
    </row>
    <row r="745" spans="1:7" x14ac:dyDescent="0.25">
      <c r="A745">
        <v>1727758877</v>
      </c>
      <c r="B745">
        <v>30001551</v>
      </c>
      <c r="C745">
        <v>1030988757141</v>
      </c>
      <c r="D745">
        <v>32458</v>
      </c>
      <c r="E745">
        <v>4.5</v>
      </c>
      <c r="F745" t="s">
        <v>281</v>
      </c>
      <c r="G745" t="s">
        <v>325</v>
      </c>
    </row>
    <row r="746" spans="1:7" x14ac:dyDescent="0.25">
      <c r="A746">
        <v>1727758877</v>
      </c>
      <c r="B746">
        <v>30001550</v>
      </c>
      <c r="C746">
        <v>1030988982695</v>
      </c>
      <c r="D746">
        <v>32458</v>
      </c>
      <c r="E746">
        <v>2</v>
      </c>
      <c r="F746" t="s">
        <v>218</v>
      </c>
      <c r="G746" t="s">
        <v>219</v>
      </c>
    </row>
    <row r="747" spans="1:7" x14ac:dyDescent="0.25">
      <c r="A747">
        <v>1727758877</v>
      </c>
      <c r="B747">
        <v>30001553</v>
      </c>
      <c r="C747">
        <v>1030989011040</v>
      </c>
      <c r="D747">
        <v>32458</v>
      </c>
      <c r="E747">
        <v>2</v>
      </c>
      <c r="F747" t="s">
        <v>218</v>
      </c>
      <c r="G747" t="s">
        <v>219</v>
      </c>
    </row>
    <row r="748" spans="1:7" x14ac:dyDescent="0.25">
      <c r="A748">
        <v>1727758877</v>
      </c>
      <c r="B748">
        <v>30001552</v>
      </c>
      <c r="C748">
        <v>1030989054342</v>
      </c>
      <c r="D748">
        <v>32458</v>
      </c>
      <c r="E748">
        <v>2</v>
      </c>
      <c r="F748" t="s">
        <v>218</v>
      </c>
      <c r="G748" t="s">
        <v>219</v>
      </c>
    </row>
    <row r="749" spans="1:7" x14ac:dyDescent="0.25">
      <c r="A749">
        <v>1727758877</v>
      </c>
      <c r="B749">
        <v>30001549</v>
      </c>
      <c r="C749">
        <v>1030989105956</v>
      </c>
      <c r="D749">
        <v>32458</v>
      </c>
      <c r="E749">
        <v>2</v>
      </c>
      <c r="F749" t="s">
        <v>218</v>
      </c>
      <c r="G749" t="s">
        <v>219</v>
      </c>
    </row>
    <row r="750" spans="1:7" x14ac:dyDescent="0.25">
      <c r="A750">
        <v>1727758877</v>
      </c>
      <c r="B750">
        <v>30001076</v>
      </c>
      <c r="C750">
        <v>1030989680170</v>
      </c>
      <c r="D750">
        <v>32458</v>
      </c>
      <c r="E750">
        <v>2.6</v>
      </c>
      <c r="F750" t="s">
        <v>223</v>
      </c>
      <c r="G750" t="s">
        <v>224</v>
      </c>
    </row>
    <row r="751" spans="1:7" x14ac:dyDescent="0.25">
      <c r="A751">
        <v>1727758877</v>
      </c>
      <c r="B751">
        <v>30001081</v>
      </c>
      <c r="C751">
        <v>1030989681097</v>
      </c>
      <c r="D751">
        <v>32458</v>
      </c>
      <c r="E751">
        <v>2.6</v>
      </c>
      <c r="F751" t="s">
        <v>223</v>
      </c>
      <c r="G751" t="s">
        <v>224</v>
      </c>
    </row>
    <row r="752" spans="1:7" x14ac:dyDescent="0.25">
      <c r="A752">
        <v>1727758877</v>
      </c>
      <c r="B752">
        <v>30001078</v>
      </c>
      <c r="C752">
        <v>1030989681792</v>
      </c>
      <c r="D752">
        <v>32458</v>
      </c>
      <c r="E752">
        <v>4.5</v>
      </c>
      <c r="F752" t="s">
        <v>281</v>
      </c>
      <c r="G752" t="s">
        <v>325</v>
      </c>
    </row>
    <row r="753" spans="1:7" x14ac:dyDescent="0.25">
      <c r="A753">
        <v>1727758877</v>
      </c>
      <c r="B753">
        <v>30001077</v>
      </c>
      <c r="C753">
        <v>1030989682394</v>
      </c>
      <c r="D753">
        <v>32458</v>
      </c>
      <c r="E753">
        <v>4.5</v>
      </c>
      <c r="F753" t="s">
        <v>281</v>
      </c>
      <c r="G753" t="s">
        <v>325</v>
      </c>
    </row>
    <row r="754" spans="1:7" x14ac:dyDescent="0.25">
      <c r="A754">
        <v>1727758877</v>
      </c>
      <c r="B754">
        <v>30001082</v>
      </c>
      <c r="C754">
        <v>1030989683710</v>
      </c>
      <c r="D754">
        <v>32458</v>
      </c>
      <c r="E754">
        <v>2.6</v>
      </c>
      <c r="F754" t="s">
        <v>223</v>
      </c>
      <c r="G754" t="s">
        <v>224</v>
      </c>
    </row>
    <row r="755" spans="1:7" x14ac:dyDescent="0.25">
      <c r="A755">
        <v>1727758877</v>
      </c>
      <c r="B755">
        <v>30001079</v>
      </c>
      <c r="C755">
        <v>1030989906432</v>
      </c>
      <c r="D755">
        <v>32458</v>
      </c>
      <c r="E755">
        <v>3.2</v>
      </c>
      <c r="F755" t="s">
        <v>362</v>
      </c>
      <c r="G755" t="s">
        <v>363</v>
      </c>
    </row>
    <row r="756" spans="1:7" x14ac:dyDescent="0.25">
      <c r="A756">
        <v>99009310</v>
      </c>
      <c r="B756">
        <v>30004225</v>
      </c>
      <c r="C756">
        <v>1030993519145</v>
      </c>
      <c r="D756">
        <v>32458</v>
      </c>
      <c r="E756">
        <v>4.5</v>
      </c>
      <c r="F756" t="s">
        <v>689</v>
      </c>
      <c r="G756" t="s">
        <v>620</v>
      </c>
    </row>
    <row r="757" spans="1:7" x14ac:dyDescent="0.25">
      <c r="A757">
        <v>99009113</v>
      </c>
      <c r="B757">
        <v>30000718</v>
      </c>
      <c r="C757">
        <v>1030997058026</v>
      </c>
      <c r="D757">
        <v>32458</v>
      </c>
    </row>
    <row r="758" spans="1:7" x14ac:dyDescent="0.25">
      <c r="A758">
        <v>1727758877</v>
      </c>
      <c r="B758">
        <v>30001114</v>
      </c>
      <c r="C758">
        <v>1031005453497</v>
      </c>
      <c r="D758">
        <v>32458</v>
      </c>
      <c r="E758">
        <v>4.5</v>
      </c>
      <c r="F758" t="s">
        <v>281</v>
      </c>
      <c r="G758" t="s">
        <v>325</v>
      </c>
    </row>
    <row r="759" spans="1:7" x14ac:dyDescent="0.25">
      <c r="A759">
        <v>1727758877</v>
      </c>
      <c r="B759">
        <v>30001109</v>
      </c>
      <c r="C759">
        <v>1031005735540</v>
      </c>
      <c r="D759">
        <v>32458</v>
      </c>
      <c r="E759">
        <v>5.7</v>
      </c>
      <c r="F759" t="s">
        <v>352</v>
      </c>
      <c r="G759" t="s">
        <v>353</v>
      </c>
    </row>
    <row r="760" spans="1:7" x14ac:dyDescent="0.25">
      <c r="A760">
        <v>1727758877</v>
      </c>
      <c r="B760">
        <v>30001115</v>
      </c>
      <c r="C760">
        <v>1031005736399</v>
      </c>
      <c r="D760">
        <v>32458</v>
      </c>
      <c r="E760">
        <v>4.5</v>
      </c>
      <c r="F760" t="s">
        <v>281</v>
      </c>
      <c r="G760" t="s">
        <v>325</v>
      </c>
    </row>
    <row r="761" spans="1:7" x14ac:dyDescent="0.25">
      <c r="A761">
        <v>1727758877</v>
      </c>
      <c r="B761">
        <v>30001111</v>
      </c>
      <c r="C761">
        <v>1031005737234</v>
      </c>
      <c r="D761">
        <v>32458</v>
      </c>
      <c r="E761">
        <v>4.5</v>
      </c>
      <c r="F761" t="s">
        <v>281</v>
      </c>
      <c r="G761" t="s">
        <v>325</v>
      </c>
    </row>
    <row r="762" spans="1:7" x14ac:dyDescent="0.25">
      <c r="A762">
        <v>1727758877</v>
      </c>
      <c r="B762">
        <v>30001110</v>
      </c>
      <c r="C762">
        <v>1031005739757</v>
      </c>
      <c r="D762">
        <v>32458</v>
      </c>
      <c r="E762">
        <v>4.5</v>
      </c>
      <c r="F762" t="s">
        <v>281</v>
      </c>
      <c r="G762" t="s">
        <v>325</v>
      </c>
    </row>
    <row r="763" spans="1:7" x14ac:dyDescent="0.25">
      <c r="A763">
        <v>1727758877</v>
      </c>
      <c r="B763">
        <v>30001116</v>
      </c>
      <c r="C763">
        <v>1031005817709</v>
      </c>
      <c r="D763">
        <v>32458</v>
      </c>
      <c r="E763">
        <v>4.5</v>
      </c>
      <c r="F763" t="s">
        <v>281</v>
      </c>
      <c r="G763" t="s">
        <v>325</v>
      </c>
    </row>
    <row r="764" spans="1:7" x14ac:dyDescent="0.25">
      <c r="A764">
        <v>1727758877</v>
      </c>
      <c r="B764">
        <v>30001112</v>
      </c>
      <c r="C764">
        <v>1031005818469</v>
      </c>
      <c r="D764">
        <v>32458</v>
      </c>
      <c r="E764">
        <v>4.5</v>
      </c>
      <c r="F764" t="s">
        <v>281</v>
      </c>
      <c r="G764" t="s">
        <v>325</v>
      </c>
    </row>
    <row r="765" spans="1:7" x14ac:dyDescent="0.25">
      <c r="A765">
        <v>1727758877</v>
      </c>
      <c r="B765">
        <v>30001101</v>
      </c>
      <c r="C765">
        <v>1031016240977</v>
      </c>
      <c r="D765">
        <v>32458</v>
      </c>
      <c r="E765">
        <v>4.5</v>
      </c>
      <c r="F765" t="s">
        <v>281</v>
      </c>
      <c r="G765" t="s">
        <v>325</v>
      </c>
    </row>
    <row r="766" spans="1:7" x14ac:dyDescent="0.25">
      <c r="A766">
        <v>1727758877</v>
      </c>
      <c r="B766">
        <v>30001102</v>
      </c>
      <c r="C766">
        <v>1031016248093</v>
      </c>
      <c r="D766">
        <v>32458</v>
      </c>
      <c r="E766">
        <v>2</v>
      </c>
      <c r="F766" t="s">
        <v>218</v>
      </c>
      <c r="G766" t="s">
        <v>219</v>
      </c>
    </row>
    <row r="767" spans="1:7" x14ac:dyDescent="0.25">
      <c r="A767">
        <v>1727758877</v>
      </c>
      <c r="B767">
        <v>30001097</v>
      </c>
      <c r="C767">
        <v>1031016260866</v>
      </c>
      <c r="D767">
        <v>32458</v>
      </c>
      <c r="E767">
        <v>2</v>
      </c>
      <c r="F767" t="s">
        <v>218</v>
      </c>
      <c r="G767" t="s">
        <v>219</v>
      </c>
    </row>
    <row r="768" spans="1:7" x14ac:dyDescent="0.25">
      <c r="A768">
        <v>1727758877</v>
      </c>
      <c r="B768">
        <v>30001100</v>
      </c>
      <c r="C768">
        <v>1031016301842</v>
      </c>
      <c r="D768">
        <v>32458</v>
      </c>
      <c r="E768">
        <v>2</v>
      </c>
      <c r="F768" t="s">
        <v>218</v>
      </c>
      <c r="G768" t="s">
        <v>219</v>
      </c>
    </row>
    <row r="769" spans="1:7" x14ac:dyDescent="0.25">
      <c r="A769">
        <v>1727758877</v>
      </c>
      <c r="B769">
        <v>30001099</v>
      </c>
      <c r="C769">
        <v>1031016403820</v>
      </c>
      <c r="D769">
        <v>32458</v>
      </c>
      <c r="E769">
        <v>4.5</v>
      </c>
      <c r="F769" t="s">
        <v>281</v>
      </c>
      <c r="G769" t="s">
        <v>325</v>
      </c>
    </row>
    <row r="770" spans="1:7" x14ac:dyDescent="0.25">
      <c r="A770">
        <v>1727758877</v>
      </c>
      <c r="B770">
        <v>30001051</v>
      </c>
      <c r="C770">
        <v>1031017474985</v>
      </c>
      <c r="D770">
        <v>32458</v>
      </c>
      <c r="E770">
        <v>2</v>
      </c>
      <c r="F770" t="s">
        <v>218</v>
      </c>
      <c r="G770" t="s">
        <v>219</v>
      </c>
    </row>
    <row r="771" spans="1:7" x14ac:dyDescent="0.25">
      <c r="A771">
        <v>1727758877</v>
      </c>
      <c r="B771">
        <v>30001053</v>
      </c>
      <c r="C771">
        <v>1031017489535</v>
      </c>
      <c r="D771">
        <v>32458</v>
      </c>
      <c r="E771">
        <v>3.2</v>
      </c>
      <c r="F771" t="s">
        <v>362</v>
      </c>
      <c r="G771" t="s">
        <v>363</v>
      </c>
    </row>
    <row r="772" spans="1:7" x14ac:dyDescent="0.25">
      <c r="A772">
        <v>1727758877</v>
      </c>
      <c r="B772">
        <v>30001054</v>
      </c>
      <c r="C772">
        <v>1031017524443</v>
      </c>
      <c r="D772">
        <v>32458</v>
      </c>
      <c r="E772">
        <v>2</v>
      </c>
      <c r="F772" t="s">
        <v>218</v>
      </c>
      <c r="G772" t="s">
        <v>219</v>
      </c>
    </row>
    <row r="773" spans="1:7" x14ac:dyDescent="0.25">
      <c r="A773">
        <v>1727758877</v>
      </c>
      <c r="B773">
        <v>30001056</v>
      </c>
      <c r="C773">
        <v>1031017555230</v>
      </c>
      <c r="D773">
        <v>32458</v>
      </c>
      <c r="E773">
        <v>2</v>
      </c>
      <c r="F773" t="s">
        <v>218</v>
      </c>
      <c r="G773" t="s">
        <v>219</v>
      </c>
    </row>
    <row r="774" spans="1:7" x14ac:dyDescent="0.25">
      <c r="A774">
        <v>99009221</v>
      </c>
      <c r="B774">
        <v>30000890</v>
      </c>
      <c r="C774">
        <v>1031019634844</v>
      </c>
      <c r="D774">
        <v>32458</v>
      </c>
      <c r="E774">
        <v>4.5</v>
      </c>
      <c r="F774" t="s">
        <v>220</v>
      </c>
      <c r="G774" t="s">
        <v>205</v>
      </c>
    </row>
    <row r="775" spans="1:7" x14ac:dyDescent="0.25">
      <c r="A775">
        <v>99009221</v>
      </c>
      <c r="B775">
        <v>30000887</v>
      </c>
      <c r="C775">
        <v>1031019646750</v>
      </c>
      <c r="D775">
        <v>32458</v>
      </c>
      <c r="E775">
        <v>6</v>
      </c>
      <c r="F775" t="s">
        <v>909</v>
      </c>
      <c r="G775" t="s">
        <v>824</v>
      </c>
    </row>
    <row r="776" spans="1:7" x14ac:dyDescent="0.25">
      <c r="A776">
        <v>99009221</v>
      </c>
      <c r="B776">
        <v>30000892</v>
      </c>
      <c r="C776">
        <v>1031019775314</v>
      </c>
      <c r="D776">
        <v>32458</v>
      </c>
      <c r="E776">
        <v>4.5</v>
      </c>
      <c r="F776" t="s">
        <v>220</v>
      </c>
      <c r="G776" t="s">
        <v>205</v>
      </c>
    </row>
    <row r="777" spans="1:7" x14ac:dyDescent="0.25">
      <c r="A777">
        <v>1727758877</v>
      </c>
      <c r="B777">
        <v>30001093</v>
      </c>
      <c r="C777">
        <v>1031024224655</v>
      </c>
      <c r="D777">
        <v>32458</v>
      </c>
      <c r="E777">
        <v>4.0999999999999996</v>
      </c>
      <c r="F777" t="s">
        <v>360</v>
      </c>
      <c r="G777" t="s">
        <v>361</v>
      </c>
    </row>
    <row r="778" spans="1:7" x14ac:dyDescent="0.25">
      <c r="A778">
        <v>1727758877</v>
      </c>
      <c r="B778">
        <v>30001096</v>
      </c>
      <c r="C778">
        <v>1031024225272</v>
      </c>
      <c r="D778">
        <v>32458</v>
      </c>
      <c r="E778">
        <v>5.7</v>
      </c>
      <c r="F778" t="s">
        <v>352</v>
      </c>
      <c r="G778" t="s">
        <v>353</v>
      </c>
    </row>
    <row r="779" spans="1:7" x14ac:dyDescent="0.25">
      <c r="A779">
        <v>1727758877</v>
      </c>
      <c r="B779">
        <v>30001094</v>
      </c>
      <c r="C779">
        <v>1031024225873</v>
      </c>
      <c r="D779">
        <v>32458</v>
      </c>
      <c r="E779">
        <v>4.5</v>
      </c>
      <c r="F779" t="s">
        <v>281</v>
      </c>
      <c r="G779" t="s">
        <v>325</v>
      </c>
    </row>
    <row r="780" spans="1:7" x14ac:dyDescent="0.25">
      <c r="A780">
        <v>1727758877</v>
      </c>
      <c r="B780">
        <v>30001095</v>
      </c>
      <c r="C780">
        <v>1031024248133</v>
      </c>
      <c r="D780">
        <v>32458</v>
      </c>
      <c r="E780">
        <v>2</v>
      </c>
      <c r="F780" t="s">
        <v>218</v>
      </c>
      <c r="G780" t="s">
        <v>219</v>
      </c>
    </row>
    <row r="781" spans="1:7" x14ac:dyDescent="0.25">
      <c r="A781">
        <v>1727758877</v>
      </c>
      <c r="B781">
        <v>30001091</v>
      </c>
      <c r="C781">
        <v>1031024603641</v>
      </c>
      <c r="D781">
        <v>32458</v>
      </c>
      <c r="E781">
        <v>2</v>
      </c>
      <c r="F781" t="s">
        <v>218</v>
      </c>
      <c r="G781" t="s">
        <v>219</v>
      </c>
    </row>
    <row r="782" spans="1:7" x14ac:dyDescent="0.25">
      <c r="A782">
        <v>1727758877</v>
      </c>
      <c r="B782">
        <v>30001092</v>
      </c>
      <c r="C782">
        <v>1031024606288</v>
      </c>
      <c r="D782">
        <v>32458</v>
      </c>
      <c r="E782">
        <v>3.2</v>
      </c>
      <c r="F782" t="s">
        <v>362</v>
      </c>
      <c r="G782" t="s">
        <v>363</v>
      </c>
    </row>
    <row r="783" spans="1:7" x14ac:dyDescent="0.25">
      <c r="A783">
        <v>1727758877</v>
      </c>
      <c r="B783">
        <v>30001074</v>
      </c>
      <c r="C783">
        <v>1031024940559</v>
      </c>
      <c r="D783">
        <v>32458</v>
      </c>
      <c r="E783">
        <v>2.6</v>
      </c>
      <c r="F783" t="s">
        <v>223</v>
      </c>
      <c r="G783" t="s">
        <v>224</v>
      </c>
    </row>
    <row r="784" spans="1:7" x14ac:dyDescent="0.25">
      <c r="A784">
        <v>1727758877</v>
      </c>
      <c r="B784">
        <v>30001070</v>
      </c>
      <c r="C784">
        <v>1031025051993</v>
      </c>
      <c r="D784">
        <v>32458</v>
      </c>
      <c r="E784">
        <v>4.5</v>
      </c>
      <c r="F784" t="s">
        <v>281</v>
      </c>
      <c r="G784" t="s">
        <v>325</v>
      </c>
    </row>
    <row r="785" spans="1:7" x14ac:dyDescent="0.25">
      <c r="A785">
        <v>1727758877</v>
      </c>
      <c r="B785">
        <v>30001069</v>
      </c>
      <c r="C785">
        <v>1031025053244</v>
      </c>
      <c r="D785">
        <v>32458</v>
      </c>
      <c r="E785">
        <v>2</v>
      </c>
      <c r="F785" t="s">
        <v>218</v>
      </c>
      <c r="G785" t="s">
        <v>219</v>
      </c>
    </row>
    <row r="786" spans="1:7" x14ac:dyDescent="0.25">
      <c r="A786">
        <v>1727758877</v>
      </c>
      <c r="B786">
        <v>30001071</v>
      </c>
      <c r="C786">
        <v>1031025125650</v>
      </c>
      <c r="D786">
        <v>32458</v>
      </c>
      <c r="E786">
        <v>5.0999999999999996</v>
      </c>
      <c r="F786" t="s">
        <v>376</v>
      </c>
      <c r="G786" t="s">
        <v>377</v>
      </c>
    </row>
    <row r="787" spans="1:7" x14ac:dyDescent="0.25">
      <c r="A787">
        <v>1727758877</v>
      </c>
      <c r="B787">
        <v>30001073</v>
      </c>
      <c r="C787">
        <v>1031025129887</v>
      </c>
      <c r="D787">
        <v>32458</v>
      </c>
      <c r="E787">
        <v>2</v>
      </c>
      <c r="F787" t="s">
        <v>218</v>
      </c>
      <c r="G787" t="s">
        <v>219</v>
      </c>
    </row>
    <row r="788" spans="1:7" x14ac:dyDescent="0.25">
      <c r="A788">
        <v>1727758877</v>
      </c>
      <c r="B788">
        <v>30001072</v>
      </c>
      <c r="C788">
        <v>1031025131294</v>
      </c>
      <c r="D788">
        <v>32458</v>
      </c>
      <c r="E788">
        <v>4.5</v>
      </c>
      <c r="F788" t="s">
        <v>281</v>
      </c>
      <c r="G788" t="s">
        <v>325</v>
      </c>
    </row>
    <row r="789" spans="1:7" x14ac:dyDescent="0.25">
      <c r="A789">
        <v>99009221</v>
      </c>
      <c r="B789">
        <v>30000893</v>
      </c>
      <c r="C789">
        <v>1031026848715</v>
      </c>
      <c r="D789">
        <v>32458</v>
      </c>
      <c r="E789">
        <v>4.5</v>
      </c>
      <c r="F789" t="s">
        <v>220</v>
      </c>
      <c r="G789" t="s">
        <v>205</v>
      </c>
    </row>
    <row r="790" spans="1:7" x14ac:dyDescent="0.25">
      <c r="A790">
        <v>1042504553</v>
      </c>
      <c r="B790">
        <v>30002374</v>
      </c>
      <c r="C790">
        <v>1031037142332</v>
      </c>
      <c r="D790">
        <v>32458</v>
      </c>
      <c r="E790">
        <v>3.2</v>
      </c>
      <c r="F790" t="s">
        <v>356</v>
      </c>
      <c r="G790" t="s">
        <v>357</v>
      </c>
    </row>
    <row r="791" spans="1:7" x14ac:dyDescent="0.25">
      <c r="A791">
        <v>1727758877</v>
      </c>
      <c r="B791">
        <v>30001103</v>
      </c>
      <c r="C791">
        <v>1031037607775</v>
      </c>
      <c r="D791">
        <v>32458</v>
      </c>
      <c r="E791">
        <v>4.5</v>
      </c>
      <c r="F791" t="s">
        <v>281</v>
      </c>
      <c r="G791" t="s">
        <v>325</v>
      </c>
    </row>
    <row r="792" spans="1:7" x14ac:dyDescent="0.25">
      <c r="A792">
        <v>1727758877</v>
      </c>
      <c r="B792">
        <v>30001106</v>
      </c>
      <c r="C792">
        <v>1031037608353</v>
      </c>
      <c r="D792">
        <v>32458</v>
      </c>
      <c r="E792">
        <v>4.5</v>
      </c>
      <c r="F792" t="s">
        <v>281</v>
      </c>
      <c r="G792" t="s">
        <v>325</v>
      </c>
    </row>
    <row r="793" spans="1:7" x14ac:dyDescent="0.25">
      <c r="A793">
        <v>1727758877</v>
      </c>
      <c r="B793">
        <v>30001107</v>
      </c>
      <c r="C793">
        <v>1031037610815</v>
      </c>
      <c r="D793">
        <v>32458</v>
      </c>
      <c r="E793">
        <v>4.0999999999999996</v>
      </c>
      <c r="F793" t="s">
        <v>360</v>
      </c>
      <c r="G793" t="s">
        <v>361</v>
      </c>
    </row>
    <row r="794" spans="1:7" x14ac:dyDescent="0.25">
      <c r="A794">
        <v>1727758877</v>
      </c>
      <c r="B794">
        <v>30001108</v>
      </c>
      <c r="C794">
        <v>1031037621938</v>
      </c>
      <c r="D794">
        <v>32458</v>
      </c>
      <c r="E794">
        <v>6</v>
      </c>
      <c r="F794" t="s">
        <v>277</v>
      </c>
      <c r="G794" t="s">
        <v>256</v>
      </c>
    </row>
    <row r="795" spans="1:7" x14ac:dyDescent="0.25">
      <c r="A795">
        <v>1727758877</v>
      </c>
      <c r="B795">
        <v>30001105</v>
      </c>
      <c r="C795">
        <v>1031037632315</v>
      </c>
      <c r="D795">
        <v>32458</v>
      </c>
      <c r="E795">
        <v>6</v>
      </c>
      <c r="F795" t="s">
        <v>277</v>
      </c>
      <c r="G795" t="s">
        <v>256</v>
      </c>
    </row>
    <row r="796" spans="1:7" x14ac:dyDescent="0.25">
      <c r="A796">
        <v>498125261</v>
      </c>
      <c r="B796">
        <v>30003154</v>
      </c>
      <c r="C796">
        <v>1031042745883</v>
      </c>
      <c r="D796">
        <v>32458</v>
      </c>
      <c r="E796">
        <v>4.0999999999999996</v>
      </c>
      <c r="F796" t="s">
        <v>242</v>
      </c>
      <c r="G796" t="s">
        <v>243</v>
      </c>
    </row>
    <row r="797" spans="1:7" x14ac:dyDescent="0.25">
      <c r="A797">
        <v>1727758877</v>
      </c>
      <c r="B797">
        <v>30001147</v>
      </c>
      <c r="C797">
        <v>1031050038014</v>
      </c>
      <c r="D797">
        <v>32458</v>
      </c>
      <c r="E797">
        <v>2.6</v>
      </c>
      <c r="F797" t="s">
        <v>223</v>
      </c>
      <c r="G797" t="s">
        <v>224</v>
      </c>
    </row>
    <row r="798" spans="1:7" x14ac:dyDescent="0.25">
      <c r="A798">
        <v>1727758877</v>
      </c>
      <c r="B798">
        <v>30001149</v>
      </c>
      <c r="C798">
        <v>1031050038594</v>
      </c>
      <c r="D798">
        <v>32458</v>
      </c>
      <c r="E798">
        <v>4.0999999999999996</v>
      </c>
      <c r="F798" t="s">
        <v>360</v>
      </c>
      <c r="G798" t="s">
        <v>361</v>
      </c>
    </row>
    <row r="799" spans="1:7" x14ac:dyDescent="0.25">
      <c r="A799">
        <v>1727758877</v>
      </c>
      <c r="B799">
        <v>30001152</v>
      </c>
      <c r="C799">
        <v>1031050039250</v>
      </c>
      <c r="D799">
        <v>32458</v>
      </c>
      <c r="E799">
        <v>2</v>
      </c>
      <c r="F799" t="s">
        <v>218</v>
      </c>
      <c r="G799" t="s">
        <v>219</v>
      </c>
    </row>
    <row r="800" spans="1:7" x14ac:dyDescent="0.25">
      <c r="A800">
        <v>1727758877</v>
      </c>
      <c r="B800">
        <v>30001151</v>
      </c>
      <c r="C800">
        <v>1031050039998</v>
      </c>
      <c r="D800">
        <v>32458</v>
      </c>
      <c r="E800">
        <v>2.6</v>
      </c>
      <c r="F800" t="s">
        <v>223</v>
      </c>
      <c r="G800" t="s">
        <v>224</v>
      </c>
    </row>
    <row r="801" spans="1:7" x14ac:dyDescent="0.25">
      <c r="A801">
        <v>99009221</v>
      </c>
      <c r="B801">
        <v>30000889</v>
      </c>
      <c r="C801">
        <v>1031057032958</v>
      </c>
      <c r="D801">
        <v>32458</v>
      </c>
      <c r="E801">
        <v>4.0999999999999996</v>
      </c>
      <c r="F801" t="s">
        <v>286</v>
      </c>
      <c r="G801" t="s">
        <v>287</v>
      </c>
    </row>
    <row r="802" spans="1:7" x14ac:dyDescent="0.25">
      <c r="A802">
        <v>99009221</v>
      </c>
      <c r="B802">
        <v>30000886</v>
      </c>
      <c r="C802">
        <v>1031057182578</v>
      </c>
      <c r="D802">
        <v>32458</v>
      </c>
      <c r="E802">
        <v>6</v>
      </c>
      <c r="F802" t="s">
        <v>909</v>
      </c>
      <c r="G802" t="s">
        <v>824</v>
      </c>
    </row>
    <row r="803" spans="1:7" x14ac:dyDescent="0.25">
      <c r="A803">
        <v>1727758877</v>
      </c>
      <c r="B803">
        <v>30001134</v>
      </c>
      <c r="C803">
        <v>1031064179505</v>
      </c>
      <c r="D803">
        <v>32458</v>
      </c>
      <c r="E803">
        <v>4.0999999999999996</v>
      </c>
      <c r="F803" t="s">
        <v>360</v>
      </c>
      <c r="G803" t="s">
        <v>361</v>
      </c>
    </row>
    <row r="804" spans="1:7" x14ac:dyDescent="0.25">
      <c r="A804">
        <v>1727758877</v>
      </c>
      <c r="B804">
        <v>30001138</v>
      </c>
      <c r="C804">
        <v>1031064326535</v>
      </c>
      <c r="D804">
        <v>32458</v>
      </c>
      <c r="E804">
        <v>2</v>
      </c>
      <c r="F804" t="s">
        <v>218</v>
      </c>
      <c r="G804" t="s">
        <v>219</v>
      </c>
    </row>
    <row r="805" spans="1:7" x14ac:dyDescent="0.25">
      <c r="A805">
        <v>1727758877</v>
      </c>
      <c r="B805">
        <v>30001135</v>
      </c>
      <c r="C805">
        <v>1031064327063</v>
      </c>
      <c r="D805">
        <v>32458</v>
      </c>
      <c r="E805">
        <v>2</v>
      </c>
      <c r="F805" t="s">
        <v>218</v>
      </c>
      <c r="G805" t="s">
        <v>219</v>
      </c>
    </row>
    <row r="806" spans="1:7" x14ac:dyDescent="0.25">
      <c r="A806">
        <v>1727758877</v>
      </c>
      <c r="B806">
        <v>30001136</v>
      </c>
      <c r="C806">
        <v>1031064327429</v>
      </c>
      <c r="D806">
        <v>32458</v>
      </c>
      <c r="E806">
        <v>2</v>
      </c>
      <c r="F806" t="s">
        <v>218</v>
      </c>
      <c r="G806" t="s">
        <v>219</v>
      </c>
    </row>
    <row r="807" spans="1:7" x14ac:dyDescent="0.25">
      <c r="A807">
        <v>1727758877</v>
      </c>
      <c r="B807">
        <v>30001139</v>
      </c>
      <c r="C807">
        <v>1031064328265</v>
      </c>
      <c r="D807">
        <v>32458</v>
      </c>
      <c r="E807">
        <v>4.0999999999999996</v>
      </c>
      <c r="F807" t="s">
        <v>360</v>
      </c>
      <c r="G807" t="s">
        <v>361</v>
      </c>
    </row>
    <row r="808" spans="1:7" x14ac:dyDescent="0.25">
      <c r="A808">
        <v>1727758877</v>
      </c>
      <c r="B808">
        <v>30001137</v>
      </c>
      <c r="C808">
        <v>1031064624011</v>
      </c>
      <c r="D808">
        <v>32458</v>
      </c>
      <c r="E808">
        <v>2.6</v>
      </c>
      <c r="F808" t="s">
        <v>223</v>
      </c>
      <c r="G808" t="s">
        <v>224</v>
      </c>
    </row>
    <row r="809" spans="1:7" x14ac:dyDescent="0.25">
      <c r="A809">
        <v>1727758877</v>
      </c>
      <c r="B809">
        <v>30001133</v>
      </c>
      <c r="C809">
        <v>1031064624708</v>
      </c>
      <c r="D809">
        <v>32458</v>
      </c>
      <c r="E809">
        <v>2</v>
      </c>
      <c r="F809" t="s">
        <v>218</v>
      </c>
      <c r="G809" t="s">
        <v>219</v>
      </c>
    </row>
    <row r="810" spans="1:7" x14ac:dyDescent="0.25">
      <c r="A810">
        <v>1727758877</v>
      </c>
      <c r="B810">
        <v>30001132</v>
      </c>
      <c r="C810">
        <v>1031064625151</v>
      </c>
      <c r="D810">
        <v>32458</v>
      </c>
      <c r="E810">
        <v>2</v>
      </c>
      <c r="F810" t="s">
        <v>218</v>
      </c>
      <c r="G810" t="s">
        <v>219</v>
      </c>
    </row>
    <row r="811" spans="1:7" x14ac:dyDescent="0.25">
      <c r="A811">
        <v>1727758877</v>
      </c>
      <c r="B811">
        <v>30001121</v>
      </c>
      <c r="C811">
        <v>1031076473282</v>
      </c>
      <c r="D811">
        <v>32458</v>
      </c>
      <c r="E811">
        <v>5.7</v>
      </c>
      <c r="F811" t="s">
        <v>352</v>
      </c>
      <c r="G811" t="s">
        <v>353</v>
      </c>
    </row>
    <row r="812" spans="1:7" x14ac:dyDescent="0.25">
      <c r="A812">
        <v>1727758877</v>
      </c>
      <c r="B812">
        <v>30001122</v>
      </c>
      <c r="C812">
        <v>1031076474714</v>
      </c>
      <c r="D812">
        <v>32458</v>
      </c>
      <c r="E812">
        <v>4.5</v>
      </c>
      <c r="F812" t="s">
        <v>281</v>
      </c>
      <c r="G812" t="s">
        <v>325</v>
      </c>
    </row>
    <row r="813" spans="1:7" x14ac:dyDescent="0.25">
      <c r="A813">
        <v>1727758877</v>
      </c>
      <c r="B813">
        <v>30001123</v>
      </c>
      <c r="C813">
        <v>1031076475534</v>
      </c>
      <c r="D813">
        <v>32458</v>
      </c>
      <c r="E813">
        <v>5.0999999999999996</v>
      </c>
      <c r="F813" t="s">
        <v>376</v>
      </c>
      <c r="G813" t="s">
        <v>377</v>
      </c>
    </row>
    <row r="814" spans="1:7" x14ac:dyDescent="0.25">
      <c r="A814">
        <v>1727758877</v>
      </c>
      <c r="B814">
        <v>30001120</v>
      </c>
      <c r="C814">
        <v>1031076476175</v>
      </c>
      <c r="D814">
        <v>32458</v>
      </c>
      <c r="E814">
        <v>5.0999999999999996</v>
      </c>
      <c r="F814" t="s">
        <v>376</v>
      </c>
      <c r="G814" t="s">
        <v>377</v>
      </c>
    </row>
    <row r="815" spans="1:7" x14ac:dyDescent="0.25">
      <c r="A815">
        <v>99007284</v>
      </c>
      <c r="B815">
        <v>30001991</v>
      </c>
      <c r="C815">
        <v>1031078836892</v>
      </c>
      <c r="D815">
        <v>32458</v>
      </c>
      <c r="E815">
        <v>2</v>
      </c>
      <c r="F815" t="s">
        <v>218</v>
      </c>
      <c r="G815" t="s">
        <v>219</v>
      </c>
    </row>
    <row r="816" spans="1:7" x14ac:dyDescent="0.25">
      <c r="A816">
        <v>99003581</v>
      </c>
      <c r="B816">
        <v>30005114</v>
      </c>
      <c r="C816">
        <v>1031086405569</v>
      </c>
      <c r="D816">
        <v>32458</v>
      </c>
      <c r="E816">
        <v>5.7</v>
      </c>
      <c r="F816" t="s">
        <v>628</v>
      </c>
      <c r="G816" t="s">
        <v>629</v>
      </c>
    </row>
    <row r="817" spans="1:7" x14ac:dyDescent="0.25">
      <c r="A817">
        <v>99003214</v>
      </c>
      <c r="B817">
        <v>30003960</v>
      </c>
      <c r="C817">
        <v>1031089905654</v>
      </c>
      <c r="D817">
        <v>32458</v>
      </c>
      <c r="E817">
        <v>3.1</v>
      </c>
      <c r="F817" t="s">
        <v>378</v>
      </c>
      <c r="G817" t="s">
        <v>379</v>
      </c>
    </row>
    <row r="818" spans="1:7" x14ac:dyDescent="0.25">
      <c r="A818">
        <v>99009310</v>
      </c>
      <c r="B818">
        <v>30004228</v>
      </c>
      <c r="C818">
        <v>1031098938522</v>
      </c>
      <c r="D818">
        <v>32458</v>
      </c>
      <c r="E818">
        <v>4.5</v>
      </c>
      <c r="F818" t="s">
        <v>689</v>
      </c>
      <c r="G818" t="s">
        <v>620</v>
      </c>
    </row>
    <row r="819" spans="1:7" x14ac:dyDescent="0.25">
      <c r="A819">
        <v>1727758877</v>
      </c>
      <c r="B819">
        <v>30001052</v>
      </c>
      <c r="C819">
        <v>1031099689886</v>
      </c>
      <c r="D819">
        <v>32458</v>
      </c>
      <c r="E819">
        <v>3.2</v>
      </c>
      <c r="F819" t="s">
        <v>362</v>
      </c>
      <c r="G819" t="s">
        <v>363</v>
      </c>
    </row>
    <row r="820" spans="1:7" x14ac:dyDescent="0.25">
      <c r="A820">
        <v>99009221</v>
      </c>
      <c r="B820">
        <v>30000891</v>
      </c>
      <c r="C820">
        <v>1031101404009</v>
      </c>
      <c r="D820">
        <v>32458</v>
      </c>
      <c r="E820">
        <v>4.5</v>
      </c>
      <c r="F820" t="s">
        <v>220</v>
      </c>
      <c r="G820" t="s">
        <v>205</v>
      </c>
    </row>
    <row r="821" spans="1:7" x14ac:dyDescent="0.25">
      <c r="A821">
        <v>99009310</v>
      </c>
      <c r="B821">
        <v>30004227</v>
      </c>
      <c r="C821">
        <v>1031106549512</v>
      </c>
      <c r="D821">
        <v>32458</v>
      </c>
      <c r="E821">
        <v>4.5</v>
      </c>
      <c r="F821" t="s">
        <v>689</v>
      </c>
      <c r="G821" t="s">
        <v>620</v>
      </c>
    </row>
    <row r="822" spans="1:7" x14ac:dyDescent="0.25">
      <c r="A822">
        <v>99009310</v>
      </c>
      <c r="B822">
        <v>30004229</v>
      </c>
      <c r="C822">
        <v>1031106609788</v>
      </c>
      <c r="D822">
        <v>32458</v>
      </c>
      <c r="E822">
        <v>4.5</v>
      </c>
      <c r="F822" t="s">
        <v>689</v>
      </c>
      <c r="G822" t="s">
        <v>620</v>
      </c>
    </row>
    <row r="823" spans="1:7" x14ac:dyDescent="0.25">
      <c r="A823">
        <v>99009310</v>
      </c>
      <c r="B823">
        <v>30004226</v>
      </c>
      <c r="C823">
        <v>1031107140614</v>
      </c>
      <c r="D823">
        <v>32458</v>
      </c>
      <c r="E823">
        <v>4.5</v>
      </c>
      <c r="F823" t="s">
        <v>689</v>
      </c>
      <c r="G823" t="s">
        <v>620</v>
      </c>
    </row>
    <row r="824" spans="1:7" x14ac:dyDescent="0.25">
      <c r="A824">
        <v>99009310</v>
      </c>
      <c r="B824">
        <v>30004223</v>
      </c>
      <c r="C824">
        <v>1031109915529</v>
      </c>
      <c r="D824">
        <v>32458</v>
      </c>
      <c r="E824">
        <v>4.5</v>
      </c>
      <c r="F824" t="s">
        <v>689</v>
      </c>
      <c r="G824" t="s">
        <v>620</v>
      </c>
    </row>
    <row r="825" spans="1:7" x14ac:dyDescent="0.25">
      <c r="A825">
        <v>99001317</v>
      </c>
      <c r="B825">
        <v>30002010</v>
      </c>
      <c r="C825">
        <v>1031113184444</v>
      </c>
      <c r="D825">
        <v>32458</v>
      </c>
      <c r="E825">
        <v>2.6</v>
      </c>
      <c r="F825" t="s">
        <v>599</v>
      </c>
      <c r="G825" t="s">
        <v>600</v>
      </c>
    </row>
    <row r="826" spans="1:7" x14ac:dyDescent="0.25">
      <c r="A826">
        <v>99009221</v>
      </c>
      <c r="B826">
        <v>30000854</v>
      </c>
      <c r="C826">
        <v>1031114460304</v>
      </c>
      <c r="D826">
        <v>32458</v>
      </c>
      <c r="E826">
        <v>4.0999999999999996</v>
      </c>
      <c r="F826" t="s">
        <v>286</v>
      </c>
      <c r="G826" t="s">
        <v>287</v>
      </c>
    </row>
    <row r="827" spans="1:7" x14ac:dyDescent="0.25">
      <c r="A827">
        <v>99009310</v>
      </c>
      <c r="B827">
        <v>30004222</v>
      </c>
      <c r="C827">
        <v>1031119251844</v>
      </c>
      <c r="D827">
        <v>32458</v>
      </c>
      <c r="E827">
        <v>4.5</v>
      </c>
      <c r="F827" t="s">
        <v>689</v>
      </c>
      <c r="G827" t="s">
        <v>620</v>
      </c>
    </row>
    <row r="828" spans="1:7" x14ac:dyDescent="0.25">
      <c r="A828">
        <v>99005711</v>
      </c>
      <c r="B828">
        <v>30003703</v>
      </c>
      <c r="C828">
        <v>1031158621767</v>
      </c>
      <c r="D828">
        <v>32458</v>
      </c>
      <c r="E828">
        <v>5.0999999999999996</v>
      </c>
      <c r="F828" t="s">
        <v>376</v>
      </c>
      <c r="G828" t="s">
        <v>377</v>
      </c>
    </row>
    <row r="829" spans="1:7" x14ac:dyDescent="0.25">
      <c r="A829">
        <v>99004945</v>
      </c>
      <c r="B829">
        <v>30002475</v>
      </c>
      <c r="C829">
        <v>1031163095289</v>
      </c>
      <c r="D829">
        <v>32458</v>
      </c>
      <c r="E829">
        <v>6</v>
      </c>
      <c r="F829" t="s">
        <v>292</v>
      </c>
      <c r="G829" t="s">
        <v>211</v>
      </c>
    </row>
    <row r="830" spans="1:7" x14ac:dyDescent="0.25">
      <c r="A830">
        <v>99006225</v>
      </c>
      <c r="B830">
        <v>30000864</v>
      </c>
      <c r="C830">
        <v>1031165401007</v>
      </c>
      <c r="D830">
        <v>32458</v>
      </c>
      <c r="E830">
        <v>4</v>
      </c>
      <c r="F830" t="s">
        <v>380</v>
      </c>
      <c r="G830" t="s">
        <v>381</v>
      </c>
    </row>
    <row r="831" spans="1:7" x14ac:dyDescent="0.25">
      <c r="A831">
        <v>99003581</v>
      </c>
      <c r="B831">
        <v>30003197</v>
      </c>
      <c r="C831">
        <v>1031186650243</v>
      </c>
      <c r="D831">
        <v>32458</v>
      </c>
      <c r="E831">
        <v>3.8</v>
      </c>
      <c r="F831" t="s">
        <v>637</v>
      </c>
      <c r="G831" t="s">
        <v>638</v>
      </c>
    </row>
    <row r="832" spans="1:7" x14ac:dyDescent="0.25">
      <c r="A832">
        <v>1727758877</v>
      </c>
      <c r="B832">
        <v>30001098</v>
      </c>
      <c r="C832">
        <v>1031187769520</v>
      </c>
      <c r="D832">
        <v>32458</v>
      </c>
      <c r="E832">
        <v>2</v>
      </c>
      <c r="F832" t="s">
        <v>218</v>
      </c>
      <c r="G832" t="s">
        <v>219</v>
      </c>
    </row>
    <row r="833" spans="1:7" x14ac:dyDescent="0.25">
      <c r="A833">
        <v>1727758877</v>
      </c>
      <c r="B833">
        <v>30001058</v>
      </c>
      <c r="C833">
        <v>1031187855237</v>
      </c>
      <c r="D833">
        <v>32458</v>
      </c>
      <c r="E833">
        <v>5.7</v>
      </c>
      <c r="F833" t="s">
        <v>352</v>
      </c>
      <c r="G833" t="s">
        <v>353</v>
      </c>
    </row>
    <row r="834" spans="1:7" x14ac:dyDescent="0.25">
      <c r="A834">
        <v>927292903</v>
      </c>
      <c r="B834">
        <v>30000861</v>
      </c>
      <c r="C834">
        <v>1031189378045</v>
      </c>
      <c r="D834">
        <v>32458</v>
      </c>
      <c r="E834">
        <v>2</v>
      </c>
      <c r="F834" t="s">
        <v>598</v>
      </c>
      <c r="G834" t="s">
        <v>256</v>
      </c>
    </row>
    <row r="835" spans="1:7" x14ac:dyDescent="0.25">
      <c r="A835">
        <v>99009113</v>
      </c>
      <c r="B835">
        <v>30000681</v>
      </c>
      <c r="C835">
        <v>1031189648313</v>
      </c>
      <c r="D835">
        <v>32458</v>
      </c>
    </row>
    <row r="836" spans="1:7" x14ac:dyDescent="0.25">
      <c r="A836">
        <v>99009275</v>
      </c>
      <c r="B836">
        <v>30004202</v>
      </c>
      <c r="C836">
        <v>1031191261744</v>
      </c>
      <c r="D836">
        <v>32458</v>
      </c>
      <c r="E836">
        <v>4.5</v>
      </c>
      <c r="F836" t="s">
        <v>665</v>
      </c>
      <c r="G836" t="s">
        <v>617</v>
      </c>
    </row>
    <row r="837" spans="1:7" x14ac:dyDescent="0.25">
      <c r="A837">
        <v>99008228</v>
      </c>
      <c r="B837">
        <v>30005171</v>
      </c>
      <c r="C837">
        <v>1031194228422</v>
      </c>
      <c r="D837">
        <v>32458</v>
      </c>
      <c r="E837">
        <v>6</v>
      </c>
      <c r="F837" t="s">
        <v>909</v>
      </c>
      <c r="G837" t="s">
        <v>824</v>
      </c>
    </row>
    <row r="838" spans="1:7" x14ac:dyDescent="0.25">
      <c r="A838">
        <v>99003581</v>
      </c>
      <c r="B838">
        <v>30005108</v>
      </c>
      <c r="C838">
        <v>1031196644650</v>
      </c>
      <c r="D838">
        <v>32458</v>
      </c>
      <c r="E838">
        <v>5.0999999999999996</v>
      </c>
      <c r="F838" t="s">
        <v>624</v>
      </c>
      <c r="G838" t="s">
        <v>625</v>
      </c>
    </row>
    <row r="839" spans="1:7" x14ac:dyDescent="0.25">
      <c r="A839">
        <v>99003581</v>
      </c>
      <c r="B839">
        <v>30005141</v>
      </c>
      <c r="C839">
        <v>1031207768817</v>
      </c>
      <c r="D839">
        <v>32458</v>
      </c>
      <c r="E839">
        <v>6</v>
      </c>
      <c r="F839" t="s">
        <v>632</v>
      </c>
      <c r="G839" t="s">
        <v>302</v>
      </c>
    </row>
    <row r="840" spans="1:7" x14ac:dyDescent="0.25">
      <c r="A840">
        <v>741557221</v>
      </c>
      <c r="B840">
        <v>30000523</v>
      </c>
      <c r="C840">
        <v>1031226903557</v>
      </c>
      <c r="D840">
        <v>32458</v>
      </c>
      <c r="E840">
        <v>4.0999999999999996</v>
      </c>
      <c r="F840" t="s">
        <v>828</v>
      </c>
      <c r="G840" t="s">
        <v>829</v>
      </c>
    </row>
    <row r="841" spans="1:7" x14ac:dyDescent="0.25">
      <c r="A841">
        <v>99008809</v>
      </c>
      <c r="B841">
        <v>30004448</v>
      </c>
      <c r="C841">
        <v>1031227770814</v>
      </c>
      <c r="D841">
        <v>32458</v>
      </c>
      <c r="E841">
        <v>4.7</v>
      </c>
      <c r="F841" t="s">
        <v>382</v>
      </c>
      <c r="G841" t="s">
        <v>383</v>
      </c>
    </row>
    <row r="842" spans="1:7" x14ac:dyDescent="0.25">
      <c r="A842">
        <v>1727758877</v>
      </c>
      <c r="B842">
        <v>30001104</v>
      </c>
      <c r="C842">
        <v>1031237448279</v>
      </c>
      <c r="D842">
        <v>32458</v>
      </c>
      <c r="E842">
        <v>4.5</v>
      </c>
      <c r="F842" t="s">
        <v>281</v>
      </c>
      <c r="G842" t="s">
        <v>325</v>
      </c>
    </row>
    <row r="843" spans="1:7" x14ac:dyDescent="0.25">
      <c r="A843">
        <v>1727758877</v>
      </c>
      <c r="B843">
        <v>30001119</v>
      </c>
      <c r="C843">
        <v>1031237449242</v>
      </c>
      <c r="D843">
        <v>32458</v>
      </c>
      <c r="E843">
        <v>4.0999999999999996</v>
      </c>
      <c r="F843" t="s">
        <v>360</v>
      </c>
      <c r="G843" t="s">
        <v>361</v>
      </c>
    </row>
    <row r="844" spans="1:7" x14ac:dyDescent="0.25">
      <c r="A844">
        <v>498125261</v>
      </c>
      <c r="B844">
        <v>30000519</v>
      </c>
      <c r="C844">
        <v>1031247641100</v>
      </c>
      <c r="D844">
        <v>32458</v>
      </c>
      <c r="E844">
        <v>2</v>
      </c>
      <c r="F844" t="s">
        <v>215</v>
      </c>
      <c r="G844" t="s">
        <v>216</v>
      </c>
    </row>
    <row r="845" spans="1:7" x14ac:dyDescent="0.25">
      <c r="A845">
        <v>99002542</v>
      </c>
      <c r="B845">
        <v>30000310</v>
      </c>
      <c r="C845">
        <v>1031251901565</v>
      </c>
      <c r="D845">
        <v>32458</v>
      </c>
      <c r="E845">
        <v>6</v>
      </c>
      <c r="F845" t="s">
        <v>819</v>
      </c>
      <c r="G845" t="s">
        <v>760</v>
      </c>
    </row>
    <row r="846" spans="1:7" x14ac:dyDescent="0.25">
      <c r="A846">
        <v>99008809</v>
      </c>
      <c r="B846">
        <v>30004445</v>
      </c>
      <c r="C846">
        <v>1031253174273</v>
      </c>
      <c r="D846">
        <v>32458</v>
      </c>
      <c r="E846">
        <v>4.0999999999999996</v>
      </c>
      <c r="F846" t="s">
        <v>293</v>
      </c>
      <c r="G846" t="s">
        <v>294</v>
      </c>
    </row>
    <row r="847" spans="1:7" x14ac:dyDescent="0.25">
      <c r="A847">
        <v>99002367</v>
      </c>
      <c r="B847">
        <v>30004484</v>
      </c>
      <c r="C847">
        <v>1031254136949</v>
      </c>
      <c r="D847">
        <v>32458</v>
      </c>
      <c r="E847">
        <v>4.0999999999999996</v>
      </c>
      <c r="F847" t="s">
        <v>212</v>
      </c>
      <c r="G847" t="s">
        <v>213</v>
      </c>
    </row>
    <row r="848" spans="1:7" x14ac:dyDescent="0.25">
      <c r="A848">
        <v>99009275</v>
      </c>
      <c r="B848">
        <v>30004200</v>
      </c>
      <c r="C848">
        <v>1031255878732</v>
      </c>
      <c r="D848">
        <v>32458</v>
      </c>
      <c r="E848">
        <v>3.7</v>
      </c>
      <c r="F848" t="s">
        <v>703</v>
      </c>
      <c r="G848" t="s">
        <v>704</v>
      </c>
    </row>
    <row r="849" spans="1:7" x14ac:dyDescent="0.25">
      <c r="A849">
        <v>99009275</v>
      </c>
      <c r="B849">
        <v>30004224</v>
      </c>
      <c r="C849">
        <v>1031255942374</v>
      </c>
      <c r="D849">
        <v>32458</v>
      </c>
      <c r="E849">
        <v>4.5</v>
      </c>
      <c r="F849" t="s">
        <v>665</v>
      </c>
      <c r="G849" t="s">
        <v>617</v>
      </c>
    </row>
    <row r="850" spans="1:7" x14ac:dyDescent="0.25">
      <c r="A850">
        <v>99009275</v>
      </c>
      <c r="B850">
        <v>30004203</v>
      </c>
      <c r="C850">
        <v>1031256013502</v>
      </c>
      <c r="D850">
        <v>32458</v>
      </c>
      <c r="E850">
        <v>5.0999999999999996</v>
      </c>
      <c r="F850" t="s">
        <v>666</v>
      </c>
      <c r="G850" t="s">
        <v>667</v>
      </c>
    </row>
    <row r="851" spans="1:7" x14ac:dyDescent="0.25">
      <c r="A851">
        <v>99009310</v>
      </c>
      <c r="B851">
        <v>30004206</v>
      </c>
      <c r="C851">
        <v>1031256030691</v>
      </c>
      <c r="D851">
        <v>32458</v>
      </c>
      <c r="E851">
        <v>6</v>
      </c>
      <c r="F851" t="s">
        <v>698</v>
      </c>
      <c r="G851" t="s">
        <v>597</v>
      </c>
    </row>
    <row r="852" spans="1:7" x14ac:dyDescent="0.25">
      <c r="A852">
        <v>99009275</v>
      </c>
      <c r="B852">
        <v>30004204</v>
      </c>
      <c r="C852">
        <v>1031256086465</v>
      </c>
      <c r="D852">
        <v>32458</v>
      </c>
      <c r="E852">
        <v>4.3</v>
      </c>
      <c r="F852" t="s">
        <v>668</v>
      </c>
      <c r="G852" t="s">
        <v>669</v>
      </c>
    </row>
    <row r="853" spans="1:7" x14ac:dyDescent="0.25">
      <c r="A853">
        <v>99009275</v>
      </c>
      <c r="B853">
        <v>30004201</v>
      </c>
      <c r="C853">
        <v>1031256132755</v>
      </c>
      <c r="D853">
        <v>32458</v>
      </c>
      <c r="E853">
        <v>4.0999999999999996</v>
      </c>
      <c r="F853" t="s">
        <v>670</v>
      </c>
      <c r="G853" t="s">
        <v>671</v>
      </c>
    </row>
    <row r="854" spans="1:7" x14ac:dyDescent="0.25">
      <c r="A854">
        <v>99009275</v>
      </c>
      <c r="B854">
        <v>30004205</v>
      </c>
      <c r="C854">
        <v>1031256179101</v>
      </c>
      <c r="D854">
        <v>32458</v>
      </c>
      <c r="E854">
        <v>4.5</v>
      </c>
      <c r="F854" t="s">
        <v>665</v>
      </c>
      <c r="G854" t="s">
        <v>617</v>
      </c>
    </row>
    <row r="855" spans="1:7" x14ac:dyDescent="0.25">
      <c r="A855">
        <v>99008923</v>
      </c>
      <c r="B855">
        <v>30000894</v>
      </c>
      <c r="C855">
        <v>1031262493215</v>
      </c>
      <c r="D855">
        <v>32458</v>
      </c>
      <c r="E855">
        <v>4.0999999999999996</v>
      </c>
      <c r="F855" t="s">
        <v>897</v>
      </c>
      <c r="G855" t="s">
        <v>898</v>
      </c>
    </row>
    <row r="856" spans="1:7" x14ac:dyDescent="0.25">
      <c r="A856">
        <v>99008809</v>
      </c>
      <c r="B856">
        <v>30004443</v>
      </c>
      <c r="C856">
        <v>1031264896981</v>
      </c>
      <c r="D856">
        <v>32458</v>
      </c>
      <c r="E856">
        <v>6</v>
      </c>
      <c r="F856" t="s">
        <v>211</v>
      </c>
      <c r="G856" t="s">
        <v>202</v>
      </c>
    </row>
    <row r="857" spans="1:7" x14ac:dyDescent="0.25">
      <c r="A857">
        <v>99008809</v>
      </c>
      <c r="B857">
        <v>30004449</v>
      </c>
      <c r="C857">
        <v>1031264948052</v>
      </c>
      <c r="D857">
        <v>32458</v>
      </c>
      <c r="E857">
        <v>5.7</v>
      </c>
      <c r="F857" t="s">
        <v>297</v>
      </c>
      <c r="G857" t="s">
        <v>298</v>
      </c>
    </row>
    <row r="858" spans="1:7" x14ac:dyDescent="0.25">
      <c r="A858">
        <v>99008809</v>
      </c>
      <c r="B858">
        <v>30004444</v>
      </c>
      <c r="C858">
        <v>1031264969499</v>
      </c>
      <c r="D858">
        <v>32458</v>
      </c>
      <c r="E858">
        <v>2</v>
      </c>
      <c r="F858" t="s">
        <v>292</v>
      </c>
      <c r="G858" t="s">
        <v>196</v>
      </c>
    </row>
    <row r="859" spans="1:7" x14ac:dyDescent="0.25">
      <c r="A859">
        <v>99008809</v>
      </c>
      <c r="B859">
        <v>30004446</v>
      </c>
      <c r="C859">
        <v>1031265032209</v>
      </c>
      <c r="D859">
        <v>32458</v>
      </c>
      <c r="E859">
        <v>5.0999999999999996</v>
      </c>
      <c r="F859" t="s">
        <v>384</v>
      </c>
      <c r="G859" t="s">
        <v>385</v>
      </c>
    </row>
    <row r="860" spans="1:7" x14ac:dyDescent="0.25">
      <c r="A860">
        <v>99008809</v>
      </c>
      <c r="B860">
        <v>30004420</v>
      </c>
      <c r="C860">
        <v>1031265069161</v>
      </c>
      <c r="D860">
        <v>32458</v>
      </c>
      <c r="E860">
        <v>3.2</v>
      </c>
      <c r="F860" t="s">
        <v>295</v>
      </c>
      <c r="G860" t="s">
        <v>296</v>
      </c>
    </row>
    <row r="861" spans="1:7" x14ac:dyDescent="0.25">
      <c r="A861">
        <v>99008809</v>
      </c>
      <c r="B861">
        <v>30004424</v>
      </c>
      <c r="C861">
        <v>1031265142490</v>
      </c>
      <c r="D861">
        <v>32458</v>
      </c>
      <c r="E861">
        <v>4.0999999999999996</v>
      </c>
      <c r="F861" t="s">
        <v>293</v>
      </c>
      <c r="G861" t="s">
        <v>294</v>
      </c>
    </row>
    <row r="862" spans="1:7" x14ac:dyDescent="0.25">
      <c r="A862">
        <v>99008809</v>
      </c>
      <c r="B862">
        <v>30004421</v>
      </c>
      <c r="C862">
        <v>1031265167619</v>
      </c>
      <c r="D862">
        <v>32458</v>
      </c>
      <c r="E862">
        <v>3.2</v>
      </c>
      <c r="F862" t="s">
        <v>295</v>
      </c>
      <c r="G862" t="s">
        <v>296</v>
      </c>
    </row>
    <row r="863" spans="1:7" x14ac:dyDescent="0.25">
      <c r="A863">
        <v>99008809</v>
      </c>
      <c r="B863">
        <v>30004423</v>
      </c>
      <c r="C863">
        <v>1031265205856</v>
      </c>
      <c r="D863">
        <v>32458</v>
      </c>
      <c r="E863">
        <v>6</v>
      </c>
      <c r="F863" t="s">
        <v>211</v>
      </c>
      <c r="G863" t="s">
        <v>202</v>
      </c>
    </row>
    <row r="864" spans="1:7" x14ac:dyDescent="0.25">
      <c r="A864">
        <v>99008809</v>
      </c>
      <c r="B864">
        <v>30004422</v>
      </c>
      <c r="C864">
        <v>1031265252106</v>
      </c>
      <c r="D864">
        <v>32458</v>
      </c>
      <c r="E864">
        <v>3.2</v>
      </c>
      <c r="F864" t="s">
        <v>295</v>
      </c>
      <c r="G864" t="s">
        <v>296</v>
      </c>
    </row>
    <row r="865" spans="1:7" x14ac:dyDescent="0.25">
      <c r="A865">
        <v>1727758877</v>
      </c>
      <c r="B865">
        <v>30001113</v>
      </c>
      <c r="C865">
        <v>1031273408357</v>
      </c>
      <c r="D865">
        <v>32458</v>
      </c>
      <c r="E865">
        <v>5.7</v>
      </c>
      <c r="F865" t="s">
        <v>352</v>
      </c>
      <c r="G865" t="s">
        <v>353</v>
      </c>
    </row>
    <row r="866" spans="1:7" x14ac:dyDescent="0.25">
      <c r="A866">
        <v>1727758877</v>
      </c>
      <c r="B866">
        <v>30001125</v>
      </c>
      <c r="C866">
        <v>1031273408723</v>
      </c>
      <c r="D866">
        <v>32458</v>
      </c>
      <c r="E866">
        <v>6</v>
      </c>
      <c r="F866" t="s">
        <v>277</v>
      </c>
      <c r="G866" t="s">
        <v>256</v>
      </c>
    </row>
    <row r="867" spans="1:7" x14ac:dyDescent="0.25">
      <c r="A867">
        <v>1727758877</v>
      </c>
      <c r="B867">
        <v>30001128</v>
      </c>
      <c r="C867">
        <v>1031273661272</v>
      </c>
      <c r="D867">
        <v>32458</v>
      </c>
      <c r="E867">
        <v>4.5</v>
      </c>
      <c r="F867" t="s">
        <v>281</v>
      </c>
      <c r="G867" t="s">
        <v>325</v>
      </c>
    </row>
    <row r="868" spans="1:7" x14ac:dyDescent="0.25">
      <c r="A868">
        <v>99005178</v>
      </c>
      <c r="B868">
        <v>30003769</v>
      </c>
      <c r="C868">
        <v>1031291081931</v>
      </c>
      <c r="D868">
        <v>32458</v>
      </c>
      <c r="E868">
        <v>5.2</v>
      </c>
      <c r="F868" t="s">
        <v>386</v>
      </c>
      <c r="G868" t="s">
        <v>387</v>
      </c>
    </row>
    <row r="869" spans="1:7" x14ac:dyDescent="0.25">
      <c r="A869">
        <v>498125261</v>
      </c>
      <c r="B869">
        <v>30000473</v>
      </c>
      <c r="C869">
        <v>1031294762811</v>
      </c>
      <c r="D869">
        <v>32458</v>
      </c>
      <c r="E869">
        <v>2.6</v>
      </c>
      <c r="F869" t="s">
        <v>225</v>
      </c>
      <c r="G869" t="s">
        <v>226</v>
      </c>
    </row>
    <row r="870" spans="1:7" x14ac:dyDescent="0.25">
      <c r="A870">
        <v>99009818</v>
      </c>
      <c r="B870">
        <v>30003749</v>
      </c>
      <c r="C870">
        <v>1031302451941</v>
      </c>
      <c r="D870">
        <v>32458</v>
      </c>
      <c r="E870">
        <v>6</v>
      </c>
      <c r="F870" t="s">
        <v>279</v>
      </c>
      <c r="G870" t="s">
        <v>292</v>
      </c>
    </row>
    <row r="871" spans="1:7" x14ac:dyDescent="0.25">
      <c r="A871">
        <v>498125261</v>
      </c>
      <c r="B871">
        <v>30000447</v>
      </c>
      <c r="C871">
        <v>1031309900822</v>
      </c>
      <c r="D871">
        <v>32458</v>
      </c>
      <c r="E871">
        <v>2</v>
      </c>
      <c r="F871" t="s">
        <v>215</v>
      </c>
      <c r="G871" t="s">
        <v>216</v>
      </c>
    </row>
    <row r="872" spans="1:7" x14ac:dyDescent="0.25">
      <c r="A872">
        <v>99001099</v>
      </c>
      <c r="B872">
        <v>30001187</v>
      </c>
      <c r="C872">
        <v>1031311092921</v>
      </c>
      <c r="D872">
        <v>32458</v>
      </c>
      <c r="E872">
        <v>5.3</v>
      </c>
      <c r="F872" t="s">
        <v>321</v>
      </c>
      <c r="G872" t="s">
        <v>322</v>
      </c>
    </row>
    <row r="873" spans="1:7" x14ac:dyDescent="0.25">
      <c r="A873">
        <v>99007284</v>
      </c>
      <c r="B873">
        <v>30001992</v>
      </c>
      <c r="C873">
        <v>1031320322848</v>
      </c>
      <c r="D873">
        <v>32458</v>
      </c>
      <c r="E873">
        <v>4.0999999999999996</v>
      </c>
      <c r="F873" t="s">
        <v>360</v>
      </c>
      <c r="G873" t="s">
        <v>361</v>
      </c>
    </row>
    <row r="874" spans="1:7" x14ac:dyDescent="0.25">
      <c r="A874">
        <v>99002367</v>
      </c>
      <c r="B874">
        <v>30004485</v>
      </c>
      <c r="C874">
        <v>1031325844879</v>
      </c>
      <c r="D874">
        <v>32458</v>
      </c>
      <c r="E874">
        <v>4.9000000000000004</v>
      </c>
      <c r="F874" t="s">
        <v>250</v>
      </c>
      <c r="G874" t="s">
        <v>251</v>
      </c>
    </row>
    <row r="875" spans="1:7" x14ac:dyDescent="0.25">
      <c r="A875">
        <v>99002367</v>
      </c>
      <c r="B875">
        <v>30004483</v>
      </c>
      <c r="C875">
        <v>1031330390536</v>
      </c>
      <c r="D875">
        <v>32458</v>
      </c>
      <c r="E875">
        <v>5.8</v>
      </c>
      <c r="F875" t="s">
        <v>388</v>
      </c>
      <c r="G875" t="s">
        <v>389</v>
      </c>
    </row>
    <row r="876" spans="1:7" x14ac:dyDescent="0.25">
      <c r="A876">
        <v>99002367</v>
      </c>
      <c r="B876">
        <v>30004480</v>
      </c>
      <c r="C876">
        <v>1031330417333</v>
      </c>
      <c r="D876">
        <v>32458</v>
      </c>
      <c r="E876">
        <v>5.8</v>
      </c>
      <c r="F876" t="s">
        <v>388</v>
      </c>
      <c r="G876" t="s">
        <v>389</v>
      </c>
    </row>
    <row r="877" spans="1:7" x14ac:dyDescent="0.25">
      <c r="A877">
        <v>99002367</v>
      </c>
      <c r="B877">
        <v>30004486</v>
      </c>
      <c r="C877">
        <v>1031330881374</v>
      </c>
      <c r="D877">
        <v>32458</v>
      </c>
      <c r="E877">
        <v>4.5</v>
      </c>
      <c r="F877" t="s">
        <v>214</v>
      </c>
      <c r="G877" t="s">
        <v>208</v>
      </c>
    </row>
    <row r="878" spans="1:7" x14ac:dyDescent="0.25">
      <c r="A878">
        <v>99002367</v>
      </c>
      <c r="B878">
        <v>30004482</v>
      </c>
      <c r="C878">
        <v>1031341637462</v>
      </c>
      <c r="D878">
        <v>32458</v>
      </c>
      <c r="E878">
        <v>5.8</v>
      </c>
      <c r="F878" t="s">
        <v>388</v>
      </c>
      <c r="G878" t="s">
        <v>389</v>
      </c>
    </row>
    <row r="879" spans="1:7" x14ac:dyDescent="0.25">
      <c r="A879">
        <v>99005338</v>
      </c>
      <c r="B879">
        <v>30000318</v>
      </c>
      <c r="C879">
        <v>1031355796038</v>
      </c>
      <c r="D879">
        <v>32458</v>
      </c>
      <c r="E879">
        <v>3.2</v>
      </c>
      <c r="F879" t="s">
        <v>663</v>
      </c>
      <c r="G879" t="s">
        <v>664</v>
      </c>
    </row>
    <row r="880" spans="1:7" x14ac:dyDescent="0.25">
      <c r="A880">
        <v>1727758877</v>
      </c>
      <c r="B880">
        <v>30001118</v>
      </c>
      <c r="C880">
        <v>1031359750106</v>
      </c>
      <c r="D880">
        <v>32458</v>
      </c>
      <c r="E880">
        <v>4.5</v>
      </c>
      <c r="F880" t="s">
        <v>281</v>
      </c>
      <c r="G880" t="s">
        <v>325</v>
      </c>
    </row>
    <row r="881" spans="1:7" x14ac:dyDescent="0.25">
      <c r="A881">
        <v>741557221</v>
      </c>
      <c r="B881">
        <v>30000490</v>
      </c>
      <c r="C881">
        <v>1031367036358</v>
      </c>
      <c r="D881">
        <v>32458</v>
      </c>
      <c r="E881">
        <v>2</v>
      </c>
      <c r="F881" t="s">
        <v>219</v>
      </c>
      <c r="G881" t="s">
        <v>190</v>
      </c>
    </row>
    <row r="882" spans="1:7" x14ac:dyDescent="0.25">
      <c r="A882">
        <v>99008259</v>
      </c>
      <c r="B882">
        <v>30001817</v>
      </c>
      <c r="C882">
        <v>1031368047393</v>
      </c>
      <c r="D882">
        <v>32458</v>
      </c>
      <c r="E882">
        <v>4.0999999999999996</v>
      </c>
      <c r="F882" t="s">
        <v>293</v>
      </c>
      <c r="G882" t="s">
        <v>294</v>
      </c>
    </row>
    <row r="883" spans="1:7" x14ac:dyDescent="0.25">
      <c r="A883">
        <v>99009082</v>
      </c>
      <c r="B883">
        <v>30004926</v>
      </c>
      <c r="C883">
        <v>1031369559951</v>
      </c>
      <c r="D883">
        <v>32458</v>
      </c>
      <c r="E883">
        <v>6</v>
      </c>
      <c r="F883" t="s">
        <v>741</v>
      </c>
      <c r="G883" t="s">
        <v>632</v>
      </c>
    </row>
    <row r="884" spans="1:7" x14ac:dyDescent="0.25">
      <c r="A884">
        <v>498125261</v>
      </c>
      <c r="B884">
        <v>30000446</v>
      </c>
      <c r="C884">
        <v>1031372332217</v>
      </c>
      <c r="D884">
        <v>32458</v>
      </c>
      <c r="E884">
        <v>2</v>
      </c>
      <c r="F884" t="s">
        <v>215</v>
      </c>
      <c r="G884" t="s">
        <v>216</v>
      </c>
    </row>
    <row r="885" spans="1:7" x14ac:dyDescent="0.25">
      <c r="A885">
        <v>498125261</v>
      </c>
      <c r="B885">
        <v>30000476</v>
      </c>
      <c r="C885">
        <v>1031373659926</v>
      </c>
      <c r="D885">
        <v>32458</v>
      </c>
      <c r="E885">
        <v>2</v>
      </c>
      <c r="F885" t="s">
        <v>215</v>
      </c>
      <c r="G885" t="s">
        <v>216</v>
      </c>
    </row>
    <row r="886" spans="1:7" x14ac:dyDescent="0.25">
      <c r="A886">
        <v>99002542</v>
      </c>
      <c r="B886">
        <v>30000325</v>
      </c>
      <c r="C886">
        <v>1031374044850</v>
      </c>
      <c r="D886">
        <v>32458</v>
      </c>
      <c r="E886">
        <v>6</v>
      </c>
      <c r="F886" t="s">
        <v>819</v>
      </c>
      <c r="G886" t="s">
        <v>760</v>
      </c>
    </row>
    <row r="887" spans="1:7" x14ac:dyDescent="0.25">
      <c r="A887">
        <v>498125261</v>
      </c>
      <c r="B887">
        <v>30000453</v>
      </c>
      <c r="C887">
        <v>1031375387701</v>
      </c>
      <c r="D887">
        <v>32458</v>
      </c>
      <c r="E887">
        <v>3.7</v>
      </c>
      <c r="F887" t="s">
        <v>238</v>
      </c>
      <c r="G887" t="s">
        <v>239</v>
      </c>
    </row>
    <row r="888" spans="1:7" x14ac:dyDescent="0.25">
      <c r="A888">
        <v>498125261</v>
      </c>
      <c r="B888">
        <v>30000472</v>
      </c>
      <c r="C888">
        <v>1031385322513</v>
      </c>
      <c r="D888">
        <v>32458</v>
      </c>
      <c r="E888">
        <v>2</v>
      </c>
      <c r="F888" t="s">
        <v>215</v>
      </c>
      <c r="G888" t="s">
        <v>216</v>
      </c>
    </row>
    <row r="889" spans="1:7" x14ac:dyDescent="0.25">
      <c r="A889">
        <v>99002367</v>
      </c>
      <c r="B889">
        <v>30004487</v>
      </c>
      <c r="C889">
        <v>1031388569948</v>
      </c>
      <c r="D889">
        <v>32458</v>
      </c>
      <c r="E889">
        <v>4.7</v>
      </c>
      <c r="F889" t="s">
        <v>326</v>
      </c>
      <c r="G889" t="s">
        <v>327</v>
      </c>
    </row>
    <row r="890" spans="1:7" x14ac:dyDescent="0.25">
      <c r="A890">
        <v>99002367</v>
      </c>
      <c r="B890">
        <v>30004491</v>
      </c>
      <c r="C890">
        <v>1031388651366</v>
      </c>
      <c r="D890">
        <v>32458</v>
      </c>
      <c r="E890">
        <v>5.0999999999999996</v>
      </c>
      <c r="F890" t="s">
        <v>390</v>
      </c>
      <c r="G890" t="s">
        <v>391</v>
      </c>
    </row>
    <row r="891" spans="1:7" x14ac:dyDescent="0.25">
      <c r="A891">
        <v>99002367</v>
      </c>
      <c r="B891">
        <v>30004489</v>
      </c>
      <c r="C891">
        <v>1031388709095</v>
      </c>
      <c r="D891">
        <v>32458</v>
      </c>
      <c r="E891">
        <v>6</v>
      </c>
      <c r="F891" t="s">
        <v>219</v>
      </c>
      <c r="G891" t="s">
        <v>207</v>
      </c>
    </row>
    <row r="892" spans="1:7" x14ac:dyDescent="0.25">
      <c r="A892">
        <v>99002367</v>
      </c>
      <c r="B892">
        <v>30004492</v>
      </c>
      <c r="C892">
        <v>1031388716070</v>
      </c>
      <c r="D892">
        <v>32458</v>
      </c>
      <c r="E892">
        <v>4.5</v>
      </c>
      <c r="F892" t="s">
        <v>214</v>
      </c>
      <c r="G892" t="s">
        <v>208</v>
      </c>
    </row>
    <row r="893" spans="1:7" x14ac:dyDescent="0.25">
      <c r="A893">
        <v>99002367</v>
      </c>
      <c r="B893">
        <v>30004488</v>
      </c>
      <c r="C893">
        <v>1031388732000</v>
      </c>
      <c r="D893">
        <v>32458</v>
      </c>
      <c r="E893">
        <v>5.7</v>
      </c>
      <c r="F893" t="s">
        <v>261</v>
      </c>
      <c r="G893" t="s">
        <v>262</v>
      </c>
    </row>
    <row r="894" spans="1:7" x14ac:dyDescent="0.25">
      <c r="A894">
        <v>498125261</v>
      </c>
      <c r="B894">
        <v>30000448</v>
      </c>
      <c r="C894">
        <v>1031401812016</v>
      </c>
      <c r="D894">
        <v>32458</v>
      </c>
      <c r="E894">
        <v>2</v>
      </c>
      <c r="F894" t="s">
        <v>215</v>
      </c>
      <c r="G894" t="s">
        <v>216</v>
      </c>
    </row>
    <row r="895" spans="1:7" x14ac:dyDescent="0.25">
      <c r="A895">
        <v>498125261</v>
      </c>
      <c r="B895">
        <v>30000477</v>
      </c>
      <c r="C895">
        <v>1031402210974</v>
      </c>
      <c r="D895">
        <v>32458</v>
      </c>
      <c r="E895">
        <v>2</v>
      </c>
      <c r="F895" t="s">
        <v>215</v>
      </c>
      <c r="G895" t="s">
        <v>216</v>
      </c>
    </row>
    <row r="896" spans="1:7" x14ac:dyDescent="0.25">
      <c r="A896">
        <v>99002003</v>
      </c>
      <c r="B896">
        <v>30003241</v>
      </c>
      <c r="C896">
        <v>1031403490303</v>
      </c>
      <c r="D896">
        <v>32458</v>
      </c>
      <c r="E896">
        <v>5.7</v>
      </c>
      <c r="F896" t="s">
        <v>820</v>
      </c>
      <c r="G896" t="s">
        <v>821</v>
      </c>
    </row>
    <row r="897" spans="1:7" x14ac:dyDescent="0.25">
      <c r="A897">
        <v>498125261</v>
      </c>
      <c r="B897">
        <v>30000517</v>
      </c>
      <c r="C897">
        <v>1031403628038</v>
      </c>
      <c r="D897">
        <v>32458</v>
      </c>
      <c r="E897">
        <v>2.6</v>
      </c>
      <c r="F897" t="s">
        <v>225</v>
      </c>
      <c r="G897" t="s">
        <v>226</v>
      </c>
    </row>
    <row r="898" spans="1:7" x14ac:dyDescent="0.25">
      <c r="A898">
        <v>498125261</v>
      </c>
      <c r="B898">
        <v>30000516</v>
      </c>
      <c r="C898">
        <v>1031403723634</v>
      </c>
      <c r="D898">
        <v>32458</v>
      </c>
      <c r="E898">
        <v>2</v>
      </c>
      <c r="F898" t="s">
        <v>215</v>
      </c>
      <c r="G898" t="s">
        <v>216</v>
      </c>
    </row>
    <row r="899" spans="1:7" x14ac:dyDescent="0.25">
      <c r="A899">
        <v>99004116</v>
      </c>
      <c r="B899">
        <v>30002123</v>
      </c>
      <c r="C899">
        <v>1031405801805</v>
      </c>
      <c r="D899">
        <v>32458</v>
      </c>
      <c r="E899">
        <v>3.7</v>
      </c>
      <c r="F899" t="s">
        <v>238</v>
      </c>
      <c r="G899" t="s">
        <v>239</v>
      </c>
    </row>
    <row r="900" spans="1:7" x14ac:dyDescent="0.25">
      <c r="A900">
        <v>99002542</v>
      </c>
      <c r="B900">
        <v>30000311</v>
      </c>
      <c r="C900">
        <v>1031408022381</v>
      </c>
      <c r="D900">
        <v>32458</v>
      </c>
      <c r="E900">
        <v>2.6</v>
      </c>
      <c r="F900" t="s">
        <v>907</v>
      </c>
      <c r="G900" t="s">
        <v>908</v>
      </c>
    </row>
    <row r="901" spans="1:7" x14ac:dyDescent="0.25">
      <c r="A901">
        <v>99002003</v>
      </c>
      <c r="B901">
        <v>30003240</v>
      </c>
      <c r="C901">
        <v>1031416147842</v>
      </c>
      <c r="D901">
        <v>32458</v>
      </c>
      <c r="E901">
        <v>6</v>
      </c>
      <c r="F901" t="s">
        <v>819</v>
      </c>
      <c r="G901" t="s">
        <v>760</v>
      </c>
    </row>
    <row r="902" spans="1:7" x14ac:dyDescent="0.25">
      <c r="A902">
        <v>99002367</v>
      </c>
      <c r="B902">
        <v>30001258</v>
      </c>
      <c r="C902">
        <v>1031418202809</v>
      </c>
      <c r="D902">
        <v>32458</v>
      </c>
      <c r="E902">
        <v>4.0999999999999996</v>
      </c>
      <c r="F902" t="s">
        <v>212</v>
      </c>
      <c r="G902" t="s">
        <v>213</v>
      </c>
    </row>
    <row r="903" spans="1:7" x14ac:dyDescent="0.25">
      <c r="A903">
        <v>99002367</v>
      </c>
      <c r="B903">
        <v>30004478</v>
      </c>
      <c r="C903">
        <v>1031428703701</v>
      </c>
      <c r="D903">
        <v>32458</v>
      </c>
      <c r="E903">
        <v>4.9000000000000004</v>
      </c>
      <c r="F903" t="s">
        <v>250</v>
      </c>
      <c r="G903" t="s">
        <v>251</v>
      </c>
    </row>
    <row r="904" spans="1:7" x14ac:dyDescent="0.25">
      <c r="A904">
        <v>99002367</v>
      </c>
      <c r="B904">
        <v>30004481</v>
      </c>
      <c r="C904">
        <v>1031428803259</v>
      </c>
      <c r="D904">
        <v>32458</v>
      </c>
      <c r="E904">
        <v>6</v>
      </c>
      <c r="F904" t="s">
        <v>219</v>
      </c>
      <c r="G904" t="s">
        <v>207</v>
      </c>
    </row>
    <row r="905" spans="1:7" x14ac:dyDescent="0.25">
      <c r="A905">
        <v>99002367</v>
      </c>
      <c r="B905">
        <v>30004464</v>
      </c>
      <c r="C905">
        <v>1031428885491</v>
      </c>
      <c r="D905">
        <v>32458</v>
      </c>
      <c r="E905">
        <v>2</v>
      </c>
      <c r="F905" t="s">
        <v>256</v>
      </c>
      <c r="G905" t="s">
        <v>199</v>
      </c>
    </row>
    <row r="906" spans="1:7" x14ac:dyDescent="0.25">
      <c r="A906">
        <v>99002367</v>
      </c>
      <c r="B906">
        <v>30004461</v>
      </c>
      <c r="C906">
        <v>1031428908434</v>
      </c>
      <c r="D906">
        <v>32458</v>
      </c>
      <c r="E906">
        <v>2</v>
      </c>
      <c r="F906" t="s">
        <v>256</v>
      </c>
      <c r="G906" t="s">
        <v>199</v>
      </c>
    </row>
    <row r="907" spans="1:7" x14ac:dyDescent="0.25">
      <c r="A907">
        <v>1727758877</v>
      </c>
      <c r="B907">
        <v>30001148</v>
      </c>
      <c r="C907">
        <v>1031431681031</v>
      </c>
      <c r="D907">
        <v>32458</v>
      </c>
      <c r="E907">
        <v>3.2</v>
      </c>
      <c r="F907" t="s">
        <v>362</v>
      </c>
      <c r="G907" t="s">
        <v>363</v>
      </c>
    </row>
    <row r="908" spans="1:7" x14ac:dyDescent="0.25">
      <c r="A908">
        <v>1727758877</v>
      </c>
      <c r="B908">
        <v>30001150</v>
      </c>
      <c r="C908">
        <v>1031431743705</v>
      </c>
      <c r="D908">
        <v>32458</v>
      </c>
      <c r="E908">
        <v>2</v>
      </c>
      <c r="F908" t="s">
        <v>218</v>
      </c>
      <c r="G908" t="s">
        <v>219</v>
      </c>
    </row>
    <row r="909" spans="1:7" x14ac:dyDescent="0.25">
      <c r="A909">
        <v>99009275</v>
      </c>
      <c r="B909">
        <v>30003650</v>
      </c>
      <c r="C909">
        <v>1031434780765</v>
      </c>
      <c r="D909">
        <v>32458</v>
      </c>
      <c r="E909">
        <v>4.5</v>
      </c>
      <c r="F909" t="s">
        <v>665</v>
      </c>
      <c r="G909" t="s">
        <v>617</v>
      </c>
    </row>
    <row r="910" spans="1:7" x14ac:dyDescent="0.25">
      <c r="A910">
        <v>99004116</v>
      </c>
      <c r="B910">
        <v>30002127</v>
      </c>
      <c r="C910">
        <v>1031435025233</v>
      </c>
      <c r="D910">
        <v>32458</v>
      </c>
      <c r="E910">
        <v>3.2</v>
      </c>
      <c r="F910" t="s">
        <v>221</v>
      </c>
      <c r="G910" t="s">
        <v>222</v>
      </c>
    </row>
    <row r="911" spans="1:7" x14ac:dyDescent="0.25">
      <c r="A911">
        <v>99004116</v>
      </c>
      <c r="B911">
        <v>30002126</v>
      </c>
      <c r="C911">
        <v>1031435076320</v>
      </c>
      <c r="D911">
        <v>32458</v>
      </c>
      <c r="E911">
        <v>4.0999999999999996</v>
      </c>
      <c r="F911" t="s">
        <v>242</v>
      </c>
      <c r="G911" t="s">
        <v>243</v>
      </c>
    </row>
    <row r="912" spans="1:7" x14ac:dyDescent="0.25">
      <c r="A912">
        <v>99004116</v>
      </c>
      <c r="B912">
        <v>30002128</v>
      </c>
      <c r="C912">
        <v>1031435117009</v>
      </c>
      <c r="D912">
        <v>32458</v>
      </c>
      <c r="E912">
        <v>4.5</v>
      </c>
      <c r="F912" t="s">
        <v>227</v>
      </c>
      <c r="G912" t="s">
        <v>228</v>
      </c>
    </row>
    <row r="913" spans="1:7" x14ac:dyDescent="0.25">
      <c r="A913">
        <v>99004116</v>
      </c>
      <c r="B913">
        <v>30002124</v>
      </c>
      <c r="C913">
        <v>1031435142241</v>
      </c>
      <c r="D913">
        <v>32458</v>
      </c>
      <c r="E913">
        <v>5.8</v>
      </c>
      <c r="F913" t="s">
        <v>273</v>
      </c>
      <c r="G913" t="s">
        <v>274</v>
      </c>
    </row>
    <row r="914" spans="1:7" x14ac:dyDescent="0.25">
      <c r="A914">
        <v>99004116</v>
      </c>
      <c r="B914">
        <v>30002125</v>
      </c>
      <c r="C914">
        <v>1031435173825</v>
      </c>
      <c r="D914">
        <v>32458</v>
      </c>
      <c r="E914">
        <v>2</v>
      </c>
      <c r="F914" t="s">
        <v>215</v>
      </c>
      <c r="G914" t="s">
        <v>216</v>
      </c>
    </row>
    <row r="915" spans="1:7" x14ac:dyDescent="0.25">
      <c r="A915">
        <v>1727758877</v>
      </c>
      <c r="B915">
        <v>30001117</v>
      </c>
      <c r="C915">
        <v>1031438265591</v>
      </c>
      <c r="D915">
        <v>32458</v>
      </c>
      <c r="E915">
        <v>4.5</v>
      </c>
      <c r="F915" t="s">
        <v>281</v>
      </c>
      <c r="G915" t="s">
        <v>325</v>
      </c>
    </row>
    <row r="916" spans="1:7" x14ac:dyDescent="0.25">
      <c r="A916">
        <v>99008228</v>
      </c>
      <c r="B916">
        <v>30003184</v>
      </c>
      <c r="C916">
        <v>1031438575602</v>
      </c>
      <c r="D916">
        <v>32458</v>
      </c>
      <c r="E916">
        <v>5.0999999999999996</v>
      </c>
      <c r="F916" t="s">
        <v>392</v>
      </c>
      <c r="G916" t="s">
        <v>393</v>
      </c>
    </row>
    <row r="917" spans="1:7" x14ac:dyDescent="0.25">
      <c r="A917">
        <v>1411711376</v>
      </c>
      <c r="B917">
        <v>30000483</v>
      </c>
      <c r="C917">
        <v>1031444080460</v>
      </c>
      <c r="D917">
        <v>32458</v>
      </c>
      <c r="E917">
        <v>5.0999999999999996</v>
      </c>
      <c r="F917" t="s">
        <v>830</v>
      </c>
      <c r="G917" t="s">
        <v>831</v>
      </c>
    </row>
    <row r="918" spans="1:7" x14ac:dyDescent="0.25">
      <c r="A918">
        <v>498125261</v>
      </c>
      <c r="B918">
        <v>30000449</v>
      </c>
      <c r="C918">
        <v>1031444328496</v>
      </c>
      <c r="D918">
        <v>32458</v>
      </c>
      <c r="E918">
        <v>4.0999999999999996</v>
      </c>
      <c r="F918" t="s">
        <v>242</v>
      </c>
      <c r="G918" t="s">
        <v>243</v>
      </c>
    </row>
    <row r="919" spans="1:7" x14ac:dyDescent="0.25">
      <c r="A919">
        <v>498125261</v>
      </c>
      <c r="B919">
        <v>30000581</v>
      </c>
      <c r="C919">
        <v>1031444588357</v>
      </c>
      <c r="D919">
        <v>32458</v>
      </c>
      <c r="E919">
        <v>2</v>
      </c>
      <c r="F919" t="s">
        <v>215</v>
      </c>
      <c r="G919" t="s">
        <v>216</v>
      </c>
    </row>
    <row r="920" spans="1:7" x14ac:dyDescent="0.25">
      <c r="A920">
        <v>498125261</v>
      </c>
      <c r="B920">
        <v>30000450</v>
      </c>
      <c r="C920">
        <v>1031444967654</v>
      </c>
      <c r="D920">
        <v>32458</v>
      </c>
      <c r="E920">
        <v>2</v>
      </c>
      <c r="F920" t="s">
        <v>215</v>
      </c>
      <c r="G920" t="s">
        <v>216</v>
      </c>
    </row>
    <row r="921" spans="1:7" x14ac:dyDescent="0.25">
      <c r="A921">
        <v>99002367</v>
      </c>
      <c r="B921">
        <v>30004447</v>
      </c>
      <c r="C921">
        <v>1031447750066</v>
      </c>
      <c r="D921">
        <v>32458</v>
      </c>
      <c r="E921">
        <v>4.5</v>
      </c>
      <c r="F921" t="s">
        <v>214</v>
      </c>
      <c r="G921" t="s">
        <v>208</v>
      </c>
    </row>
    <row r="922" spans="1:7" x14ac:dyDescent="0.25">
      <c r="A922">
        <v>99007289</v>
      </c>
      <c r="B922">
        <v>30002132</v>
      </c>
      <c r="C922">
        <v>1031449275913</v>
      </c>
      <c r="D922">
        <v>32458</v>
      </c>
      <c r="E922">
        <v>4.3</v>
      </c>
      <c r="F922" t="s">
        <v>240</v>
      </c>
      <c r="G922" t="s">
        <v>241</v>
      </c>
    </row>
    <row r="923" spans="1:7" x14ac:dyDescent="0.25">
      <c r="A923">
        <v>498125261</v>
      </c>
      <c r="B923">
        <v>30000451</v>
      </c>
      <c r="C923">
        <v>1031451487985</v>
      </c>
      <c r="D923">
        <v>32458</v>
      </c>
      <c r="E923">
        <v>2</v>
      </c>
      <c r="F923" t="s">
        <v>215</v>
      </c>
      <c r="G923" t="s">
        <v>216</v>
      </c>
    </row>
    <row r="924" spans="1:7" x14ac:dyDescent="0.25">
      <c r="A924">
        <v>498125261</v>
      </c>
      <c r="B924">
        <v>30000452</v>
      </c>
      <c r="C924">
        <v>1031451493717</v>
      </c>
      <c r="D924">
        <v>32458</v>
      </c>
      <c r="E924">
        <v>3.7</v>
      </c>
      <c r="F924" t="s">
        <v>238</v>
      </c>
      <c r="G924" t="s">
        <v>239</v>
      </c>
    </row>
    <row r="925" spans="1:7" x14ac:dyDescent="0.25">
      <c r="A925">
        <v>99009275</v>
      </c>
      <c r="B925">
        <v>30003657</v>
      </c>
      <c r="C925">
        <v>1031451761313</v>
      </c>
      <c r="D925">
        <v>32458</v>
      </c>
      <c r="E925">
        <v>6</v>
      </c>
      <c r="F925" t="s">
        <v>672</v>
      </c>
      <c r="G925" t="s">
        <v>598</v>
      </c>
    </row>
    <row r="926" spans="1:7" x14ac:dyDescent="0.25">
      <c r="A926">
        <v>99004116</v>
      </c>
      <c r="B926">
        <v>30002142</v>
      </c>
      <c r="C926">
        <v>1031452189332</v>
      </c>
      <c r="D926">
        <v>32458</v>
      </c>
      <c r="E926">
        <v>6</v>
      </c>
      <c r="F926" t="s">
        <v>237</v>
      </c>
      <c r="G926" t="s">
        <v>217</v>
      </c>
    </row>
    <row r="927" spans="1:7" x14ac:dyDescent="0.25">
      <c r="A927">
        <v>1727758877</v>
      </c>
      <c r="B927">
        <v>30001555</v>
      </c>
      <c r="C927">
        <v>1031453404454</v>
      </c>
      <c r="D927">
        <v>32458</v>
      </c>
      <c r="E927">
        <v>2</v>
      </c>
      <c r="F927" t="s">
        <v>218</v>
      </c>
      <c r="G927" t="s">
        <v>219</v>
      </c>
    </row>
    <row r="928" spans="1:7" x14ac:dyDescent="0.25">
      <c r="A928">
        <v>1727758877</v>
      </c>
      <c r="B928">
        <v>30001556</v>
      </c>
      <c r="C928">
        <v>1031453405338</v>
      </c>
      <c r="D928">
        <v>32458</v>
      </c>
      <c r="E928">
        <v>2</v>
      </c>
      <c r="F928" t="s">
        <v>218</v>
      </c>
      <c r="G928" t="s">
        <v>219</v>
      </c>
    </row>
    <row r="929" spans="1:7" x14ac:dyDescent="0.25">
      <c r="A929">
        <v>1727758877</v>
      </c>
      <c r="B929">
        <v>30001554</v>
      </c>
      <c r="C929">
        <v>1031453528133</v>
      </c>
      <c r="D929">
        <v>32458</v>
      </c>
      <c r="E929">
        <v>2</v>
      </c>
      <c r="F929" t="s">
        <v>218</v>
      </c>
      <c r="G929" t="s">
        <v>219</v>
      </c>
    </row>
    <row r="930" spans="1:7" x14ac:dyDescent="0.25">
      <c r="A930">
        <v>1727758877</v>
      </c>
      <c r="B930">
        <v>30001558</v>
      </c>
      <c r="C930">
        <v>1031453529168</v>
      </c>
      <c r="D930">
        <v>32458</v>
      </c>
      <c r="E930">
        <v>2</v>
      </c>
      <c r="F930" t="s">
        <v>218</v>
      </c>
      <c r="G930" t="s">
        <v>219</v>
      </c>
    </row>
    <row r="931" spans="1:7" x14ac:dyDescent="0.25">
      <c r="A931">
        <v>1727758877</v>
      </c>
      <c r="B931">
        <v>30001536</v>
      </c>
      <c r="C931">
        <v>1031454134959</v>
      </c>
      <c r="D931">
        <v>32458</v>
      </c>
      <c r="E931">
        <v>2</v>
      </c>
      <c r="F931" t="s">
        <v>218</v>
      </c>
      <c r="G931" t="s">
        <v>219</v>
      </c>
    </row>
    <row r="932" spans="1:7" x14ac:dyDescent="0.25">
      <c r="A932">
        <v>1727758877</v>
      </c>
      <c r="B932">
        <v>30001534</v>
      </c>
      <c r="C932">
        <v>1031454232329</v>
      </c>
      <c r="D932">
        <v>32458</v>
      </c>
      <c r="E932">
        <v>2</v>
      </c>
      <c r="F932" t="s">
        <v>218</v>
      </c>
      <c r="G932" t="s">
        <v>219</v>
      </c>
    </row>
    <row r="933" spans="1:7" x14ac:dyDescent="0.25">
      <c r="A933">
        <v>498125261</v>
      </c>
      <c r="B933">
        <v>30000478</v>
      </c>
      <c r="C933">
        <v>1031457089273</v>
      </c>
      <c r="D933">
        <v>32458</v>
      </c>
      <c r="E933">
        <v>2.6</v>
      </c>
      <c r="F933" t="s">
        <v>225</v>
      </c>
      <c r="G933" t="s">
        <v>226</v>
      </c>
    </row>
    <row r="934" spans="1:7" x14ac:dyDescent="0.25">
      <c r="A934">
        <v>99003214</v>
      </c>
      <c r="B934">
        <v>30000722</v>
      </c>
      <c r="C934">
        <v>1031459674245</v>
      </c>
      <c r="D934">
        <v>32458</v>
      </c>
      <c r="E934">
        <v>2</v>
      </c>
      <c r="F934" t="s">
        <v>256</v>
      </c>
      <c r="G934" t="s">
        <v>199</v>
      </c>
    </row>
    <row r="935" spans="1:7" x14ac:dyDescent="0.25">
      <c r="A935">
        <v>498125261</v>
      </c>
      <c r="B935">
        <v>30000584</v>
      </c>
      <c r="C935">
        <v>1031465736473</v>
      </c>
      <c r="D935">
        <v>32458</v>
      </c>
      <c r="E935">
        <v>2</v>
      </c>
      <c r="F935" t="s">
        <v>215</v>
      </c>
      <c r="G935" t="s">
        <v>216</v>
      </c>
    </row>
    <row r="936" spans="1:7" x14ac:dyDescent="0.25">
      <c r="A936">
        <v>99004116</v>
      </c>
      <c r="B936">
        <v>30002138</v>
      </c>
      <c r="C936">
        <v>1031467959326</v>
      </c>
      <c r="D936">
        <v>32458</v>
      </c>
      <c r="E936">
        <v>2</v>
      </c>
      <c r="F936" t="s">
        <v>215</v>
      </c>
      <c r="G936" t="s">
        <v>216</v>
      </c>
    </row>
    <row r="937" spans="1:7" x14ac:dyDescent="0.25">
      <c r="A937">
        <v>1727758877</v>
      </c>
      <c r="B937">
        <v>30001566</v>
      </c>
      <c r="C937">
        <v>1031469718029</v>
      </c>
      <c r="D937">
        <v>32458</v>
      </c>
      <c r="E937">
        <v>2</v>
      </c>
      <c r="F937" t="s">
        <v>218</v>
      </c>
      <c r="G937" t="s">
        <v>219</v>
      </c>
    </row>
    <row r="938" spans="1:7" x14ac:dyDescent="0.25">
      <c r="A938">
        <v>1727758877</v>
      </c>
      <c r="B938">
        <v>30001564</v>
      </c>
      <c r="C938">
        <v>1031469718628</v>
      </c>
      <c r="D938">
        <v>32458</v>
      </c>
      <c r="E938">
        <v>4.5</v>
      </c>
      <c r="F938" t="s">
        <v>281</v>
      </c>
      <c r="G938" t="s">
        <v>325</v>
      </c>
    </row>
    <row r="939" spans="1:7" x14ac:dyDescent="0.25">
      <c r="A939">
        <v>1727758877</v>
      </c>
      <c r="B939">
        <v>30001565</v>
      </c>
      <c r="C939">
        <v>1031469740414</v>
      </c>
      <c r="D939">
        <v>32458</v>
      </c>
      <c r="E939">
        <v>2</v>
      </c>
      <c r="F939" t="s">
        <v>218</v>
      </c>
      <c r="G939" t="s">
        <v>219</v>
      </c>
    </row>
    <row r="940" spans="1:7" x14ac:dyDescent="0.25">
      <c r="A940">
        <v>1727758877</v>
      </c>
      <c r="B940">
        <v>30001561</v>
      </c>
      <c r="C940">
        <v>1031469741228</v>
      </c>
      <c r="D940">
        <v>32458</v>
      </c>
      <c r="E940">
        <v>2</v>
      </c>
      <c r="F940" t="s">
        <v>218</v>
      </c>
      <c r="G940" t="s">
        <v>219</v>
      </c>
    </row>
    <row r="941" spans="1:7" x14ac:dyDescent="0.25">
      <c r="A941">
        <v>1727758877</v>
      </c>
      <c r="B941">
        <v>30001567</v>
      </c>
      <c r="C941">
        <v>1031469818690</v>
      </c>
      <c r="D941">
        <v>32458</v>
      </c>
      <c r="E941">
        <v>2</v>
      </c>
      <c r="F941" t="s">
        <v>218</v>
      </c>
      <c r="G941" t="s">
        <v>219</v>
      </c>
    </row>
    <row r="942" spans="1:7" x14ac:dyDescent="0.25">
      <c r="A942">
        <v>1727758877</v>
      </c>
      <c r="B942">
        <v>30001562</v>
      </c>
      <c r="C942">
        <v>1031469843209</v>
      </c>
      <c r="D942">
        <v>32458</v>
      </c>
      <c r="E942">
        <v>2</v>
      </c>
      <c r="F942" t="s">
        <v>218</v>
      </c>
      <c r="G942" t="s">
        <v>219</v>
      </c>
    </row>
    <row r="943" spans="1:7" x14ac:dyDescent="0.25">
      <c r="A943">
        <v>1727758877</v>
      </c>
      <c r="B943">
        <v>30001563</v>
      </c>
      <c r="C943">
        <v>1031469844003</v>
      </c>
      <c r="D943">
        <v>32458</v>
      </c>
      <c r="E943">
        <v>2</v>
      </c>
      <c r="F943" t="s">
        <v>218</v>
      </c>
      <c r="G943" t="s">
        <v>219</v>
      </c>
    </row>
    <row r="944" spans="1:7" x14ac:dyDescent="0.25">
      <c r="A944">
        <v>1727758877</v>
      </c>
      <c r="B944">
        <v>30001596</v>
      </c>
      <c r="C944">
        <v>1031469969907</v>
      </c>
      <c r="D944">
        <v>32458</v>
      </c>
      <c r="E944">
        <v>3.7</v>
      </c>
      <c r="F944" t="s">
        <v>394</v>
      </c>
      <c r="G944" t="s">
        <v>395</v>
      </c>
    </row>
    <row r="945" spans="1:7" x14ac:dyDescent="0.25">
      <c r="A945">
        <v>1727758877</v>
      </c>
      <c r="B945">
        <v>30001595</v>
      </c>
      <c r="C945">
        <v>1031469989515</v>
      </c>
      <c r="D945">
        <v>32458</v>
      </c>
      <c r="E945">
        <v>2</v>
      </c>
      <c r="F945" t="s">
        <v>218</v>
      </c>
      <c r="G945" t="s">
        <v>219</v>
      </c>
    </row>
    <row r="946" spans="1:7" x14ac:dyDescent="0.25">
      <c r="A946">
        <v>1727758877</v>
      </c>
      <c r="B946">
        <v>30001593</v>
      </c>
      <c r="C946">
        <v>1031470049090</v>
      </c>
      <c r="D946">
        <v>32458</v>
      </c>
      <c r="E946">
        <v>6</v>
      </c>
      <c r="F946" t="s">
        <v>277</v>
      </c>
      <c r="G946" t="s">
        <v>256</v>
      </c>
    </row>
    <row r="947" spans="1:7" x14ac:dyDescent="0.25">
      <c r="A947">
        <v>1727758877</v>
      </c>
      <c r="B947">
        <v>30001594</v>
      </c>
      <c r="C947">
        <v>1031470049250</v>
      </c>
      <c r="D947">
        <v>32458</v>
      </c>
      <c r="E947">
        <v>2</v>
      </c>
      <c r="F947" t="s">
        <v>218</v>
      </c>
      <c r="G947" t="s">
        <v>219</v>
      </c>
    </row>
    <row r="948" spans="1:7" x14ac:dyDescent="0.25">
      <c r="A948">
        <v>982284363</v>
      </c>
      <c r="B948">
        <v>30004034</v>
      </c>
      <c r="C948">
        <v>1031471760211</v>
      </c>
      <c r="D948">
        <v>32458</v>
      </c>
      <c r="E948">
        <v>4.0999999999999996</v>
      </c>
      <c r="F948" t="s">
        <v>286</v>
      </c>
      <c r="G948" t="s">
        <v>287</v>
      </c>
    </row>
    <row r="949" spans="1:7" x14ac:dyDescent="0.25">
      <c r="A949">
        <v>99007289</v>
      </c>
      <c r="B949">
        <v>30002154</v>
      </c>
      <c r="C949">
        <v>1031475986356</v>
      </c>
      <c r="D949">
        <v>32458</v>
      </c>
      <c r="E949">
        <v>5.0999999999999996</v>
      </c>
      <c r="F949" t="s">
        <v>233</v>
      </c>
      <c r="G949" t="s">
        <v>234</v>
      </c>
    </row>
    <row r="950" spans="1:7" x14ac:dyDescent="0.25">
      <c r="A950">
        <v>99007289</v>
      </c>
      <c r="B950">
        <v>30002157</v>
      </c>
      <c r="C950">
        <v>1031475987177</v>
      </c>
      <c r="D950">
        <v>32458</v>
      </c>
      <c r="E950">
        <v>5.7</v>
      </c>
      <c r="F950" t="s">
        <v>231</v>
      </c>
      <c r="G950" t="s">
        <v>232</v>
      </c>
    </row>
    <row r="951" spans="1:7" x14ac:dyDescent="0.25">
      <c r="A951">
        <v>99007289</v>
      </c>
      <c r="B951">
        <v>30002155</v>
      </c>
      <c r="C951">
        <v>1031476117908</v>
      </c>
      <c r="D951">
        <v>32458</v>
      </c>
      <c r="E951">
        <v>4.5</v>
      </c>
      <c r="F951" t="s">
        <v>227</v>
      </c>
      <c r="G951" t="s">
        <v>228</v>
      </c>
    </row>
    <row r="952" spans="1:7" x14ac:dyDescent="0.25">
      <c r="A952">
        <v>99007289</v>
      </c>
      <c r="B952">
        <v>30002156</v>
      </c>
      <c r="C952">
        <v>1031476142122</v>
      </c>
      <c r="D952">
        <v>32458</v>
      </c>
      <c r="E952">
        <v>5.4</v>
      </c>
      <c r="F952" t="s">
        <v>396</v>
      </c>
      <c r="G952" t="s">
        <v>397</v>
      </c>
    </row>
    <row r="953" spans="1:7" x14ac:dyDescent="0.25">
      <c r="A953">
        <v>99007289</v>
      </c>
      <c r="B953">
        <v>30002137</v>
      </c>
      <c r="C953">
        <v>1031476218944</v>
      </c>
      <c r="D953">
        <v>32458</v>
      </c>
      <c r="E953">
        <v>2.6</v>
      </c>
      <c r="F953" t="s">
        <v>225</v>
      </c>
      <c r="G953" t="s">
        <v>226</v>
      </c>
    </row>
    <row r="954" spans="1:7" x14ac:dyDescent="0.25">
      <c r="A954">
        <v>99007289</v>
      </c>
      <c r="B954">
        <v>30002153</v>
      </c>
      <c r="C954">
        <v>1031476600507</v>
      </c>
      <c r="D954">
        <v>32458</v>
      </c>
      <c r="E954">
        <v>4.5</v>
      </c>
      <c r="F954" t="s">
        <v>227</v>
      </c>
      <c r="G954" t="s">
        <v>228</v>
      </c>
    </row>
    <row r="955" spans="1:7" x14ac:dyDescent="0.25">
      <c r="A955">
        <v>99007289</v>
      </c>
      <c r="B955">
        <v>30002131</v>
      </c>
      <c r="C955">
        <v>1031479664304</v>
      </c>
      <c r="D955">
        <v>32458</v>
      </c>
      <c r="E955">
        <v>2</v>
      </c>
      <c r="F955" t="s">
        <v>215</v>
      </c>
      <c r="G955" t="s">
        <v>216</v>
      </c>
    </row>
    <row r="956" spans="1:7" x14ac:dyDescent="0.25">
      <c r="A956">
        <v>99007289</v>
      </c>
      <c r="B956">
        <v>30002129</v>
      </c>
      <c r="C956">
        <v>1031479778596</v>
      </c>
      <c r="D956">
        <v>32458</v>
      </c>
      <c r="E956">
        <v>2.6</v>
      </c>
      <c r="F956" t="s">
        <v>225</v>
      </c>
      <c r="G956" t="s">
        <v>226</v>
      </c>
    </row>
    <row r="957" spans="1:7" x14ac:dyDescent="0.25">
      <c r="A957">
        <v>99007289</v>
      </c>
      <c r="B957">
        <v>30002133</v>
      </c>
      <c r="C957">
        <v>1031479850823</v>
      </c>
      <c r="D957">
        <v>32458</v>
      </c>
      <c r="E957">
        <v>2</v>
      </c>
      <c r="F957" t="s">
        <v>215</v>
      </c>
      <c r="G957" t="s">
        <v>216</v>
      </c>
    </row>
    <row r="958" spans="1:7" x14ac:dyDescent="0.25">
      <c r="A958">
        <v>498125261</v>
      </c>
      <c r="B958">
        <v>30000815</v>
      </c>
      <c r="C958">
        <v>1031486384062</v>
      </c>
      <c r="D958">
        <v>32458</v>
      </c>
      <c r="E958">
        <v>2</v>
      </c>
      <c r="F958" t="s">
        <v>215</v>
      </c>
      <c r="G958" t="s">
        <v>216</v>
      </c>
    </row>
    <row r="959" spans="1:7" x14ac:dyDescent="0.25">
      <c r="A959">
        <v>99004116</v>
      </c>
      <c r="B959">
        <v>30002144</v>
      </c>
      <c r="C959">
        <v>1031492306212</v>
      </c>
      <c r="D959">
        <v>32458</v>
      </c>
      <c r="E959">
        <v>4.9000000000000004</v>
      </c>
      <c r="F959" t="s">
        <v>319</v>
      </c>
      <c r="G959" t="s">
        <v>320</v>
      </c>
    </row>
    <row r="960" spans="1:7" x14ac:dyDescent="0.25">
      <c r="A960">
        <v>99004116</v>
      </c>
      <c r="B960">
        <v>30002140</v>
      </c>
      <c r="C960">
        <v>1031492404820</v>
      </c>
      <c r="D960">
        <v>32458</v>
      </c>
      <c r="E960">
        <v>2</v>
      </c>
      <c r="F960" t="s">
        <v>215</v>
      </c>
      <c r="G960" t="s">
        <v>216</v>
      </c>
    </row>
    <row r="961" spans="1:7" x14ac:dyDescent="0.25">
      <c r="A961">
        <v>99004116</v>
      </c>
      <c r="B961">
        <v>30002139</v>
      </c>
      <c r="C961">
        <v>1031492442798</v>
      </c>
      <c r="D961">
        <v>32458</v>
      </c>
      <c r="E961">
        <v>2</v>
      </c>
      <c r="F961" t="s">
        <v>215</v>
      </c>
      <c r="G961" t="s">
        <v>216</v>
      </c>
    </row>
    <row r="962" spans="1:7" x14ac:dyDescent="0.25">
      <c r="A962">
        <v>99004116</v>
      </c>
      <c r="B962">
        <v>30002141</v>
      </c>
      <c r="C962">
        <v>1031492465778</v>
      </c>
      <c r="D962">
        <v>32458</v>
      </c>
      <c r="E962">
        <v>2</v>
      </c>
      <c r="F962" t="s">
        <v>215</v>
      </c>
      <c r="G962" t="s">
        <v>216</v>
      </c>
    </row>
    <row r="963" spans="1:7" x14ac:dyDescent="0.25">
      <c r="A963">
        <v>99004116</v>
      </c>
      <c r="B963">
        <v>30002143</v>
      </c>
      <c r="C963">
        <v>1031492510323</v>
      </c>
      <c r="D963">
        <v>32458</v>
      </c>
      <c r="E963">
        <v>2</v>
      </c>
      <c r="F963" t="s">
        <v>215</v>
      </c>
      <c r="G963" t="s">
        <v>216</v>
      </c>
    </row>
    <row r="964" spans="1:7" x14ac:dyDescent="0.25">
      <c r="A964">
        <v>99008228</v>
      </c>
      <c r="B964">
        <v>30003252</v>
      </c>
      <c r="C964">
        <v>1031492537920</v>
      </c>
      <c r="D964">
        <v>32458</v>
      </c>
      <c r="E964">
        <v>6</v>
      </c>
      <c r="F964" t="s">
        <v>909</v>
      </c>
      <c r="G964" t="s">
        <v>824</v>
      </c>
    </row>
    <row r="965" spans="1:7" x14ac:dyDescent="0.25">
      <c r="A965">
        <v>498125261</v>
      </c>
      <c r="B965">
        <v>30000816</v>
      </c>
      <c r="C965">
        <v>1031492776811</v>
      </c>
      <c r="D965">
        <v>32458</v>
      </c>
      <c r="E965">
        <v>3.2</v>
      </c>
      <c r="F965" t="s">
        <v>221</v>
      </c>
      <c r="G965" t="s">
        <v>222</v>
      </c>
    </row>
    <row r="966" spans="1:7" x14ac:dyDescent="0.25">
      <c r="A966">
        <v>1727758877</v>
      </c>
      <c r="B966">
        <v>30001568</v>
      </c>
      <c r="C966">
        <v>1031502176266</v>
      </c>
      <c r="D966">
        <v>32458</v>
      </c>
      <c r="E966">
        <v>2</v>
      </c>
      <c r="F966" t="s">
        <v>218</v>
      </c>
      <c r="G966" t="s">
        <v>219</v>
      </c>
    </row>
    <row r="967" spans="1:7" x14ac:dyDescent="0.25">
      <c r="A967">
        <v>1727758877</v>
      </c>
      <c r="B967">
        <v>30001569</v>
      </c>
      <c r="C967">
        <v>1031502176684</v>
      </c>
      <c r="D967">
        <v>32458</v>
      </c>
      <c r="E967">
        <v>2.6</v>
      </c>
      <c r="F967" t="s">
        <v>223</v>
      </c>
      <c r="G967" t="s">
        <v>224</v>
      </c>
    </row>
    <row r="968" spans="1:7" x14ac:dyDescent="0.25">
      <c r="A968">
        <v>1727758877</v>
      </c>
      <c r="B968">
        <v>30001544</v>
      </c>
      <c r="C968">
        <v>1031502440287</v>
      </c>
      <c r="D968">
        <v>32458</v>
      </c>
      <c r="E968">
        <v>2</v>
      </c>
      <c r="F968" t="s">
        <v>218</v>
      </c>
      <c r="G968" t="s">
        <v>219</v>
      </c>
    </row>
    <row r="969" spans="1:7" x14ac:dyDescent="0.25">
      <c r="A969">
        <v>1727758877</v>
      </c>
      <c r="B969">
        <v>30001547</v>
      </c>
      <c r="C969">
        <v>1031502467702</v>
      </c>
      <c r="D969">
        <v>32458</v>
      </c>
      <c r="E969">
        <v>6</v>
      </c>
      <c r="F969" t="s">
        <v>277</v>
      </c>
      <c r="G969" t="s">
        <v>256</v>
      </c>
    </row>
    <row r="970" spans="1:7" x14ac:dyDescent="0.25">
      <c r="A970">
        <v>1727758877</v>
      </c>
      <c r="B970">
        <v>30001543</v>
      </c>
      <c r="C970">
        <v>1031502468082</v>
      </c>
      <c r="D970">
        <v>32458</v>
      </c>
      <c r="E970">
        <v>5.7</v>
      </c>
      <c r="F970" t="s">
        <v>352</v>
      </c>
      <c r="G970" t="s">
        <v>353</v>
      </c>
    </row>
    <row r="971" spans="1:7" x14ac:dyDescent="0.25">
      <c r="A971">
        <v>1727758877</v>
      </c>
      <c r="B971">
        <v>30001527</v>
      </c>
      <c r="C971">
        <v>1031502660765</v>
      </c>
      <c r="D971">
        <v>32458</v>
      </c>
      <c r="E971">
        <v>2</v>
      </c>
      <c r="F971" t="s">
        <v>218</v>
      </c>
      <c r="G971" t="s">
        <v>219</v>
      </c>
    </row>
    <row r="972" spans="1:7" x14ac:dyDescent="0.25">
      <c r="A972">
        <v>1727758877</v>
      </c>
      <c r="B972">
        <v>30001532</v>
      </c>
      <c r="C972">
        <v>1031502664002</v>
      </c>
      <c r="D972">
        <v>32458</v>
      </c>
      <c r="E972">
        <v>2</v>
      </c>
      <c r="F972" t="s">
        <v>218</v>
      </c>
      <c r="G972" t="s">
        <v>219</v>
      </c>
    </row>
    <row r="973" spans="1:7" x14ac:dyDescent="0.25">
      <c r="A973">
        <v>1727758877</v>
      </c>
      <c r="B973">
        <v>30001530</v>
      </c>
      <c r="C973">
        <v>1031502678092</v>
      </c>
      <c r="D973">
        <v>32458</v>
      </c>
      <c r="E973">
        <v>4.5</v>
      </c>
      <c r="F973" t="s">
        <v>281</v>
      </c>
      <c r="G973" t="s">
        <v>325</v>
      </c>
    </row>
    <row r="974" spans="1:7" x14ac:dyDescent="0.25">
      <c r="A974">
        <v>1727758877</v>
      </c>
      <c r="B974">
        <v>30001531</v>
      </c>
      <c r="C974">
        <v>1031502701578</v>
      </c>
      <c r="D974">
        <v>32458</v>
      </c>
      <c r="E974">
        <v>2</v>
      </c>
      <c r="F974" t="s">
        <v>218</v>
      </c>
      <c r="G974" t="s">
        <v>219</v>
      </c>
    </row>
    <row r="975" spans="1:7" x14ac:dyDescent="0.25">
      <c r="A975">
        <v>1727758877</v>
      </c>
      <c r="B975">
        <v>30001546</v>
      </c>
      <c r="C975">
        <v>1031502712751</v>
      </c>
      <c r="D975">
        <v>32458</v>
      </c>
      <c r="E975">
        <v>4.5</v>
      </c>
      <c r="F975" t="s">
        <v>281</v>
      </c>
      <c r="G975" t="s">
        <v>325</v>
      </c>
    </row>
    <row r="976" spans="1:7" x14ac:dyDescent="0.25">
      <c r="A976">
        <v>1727758877</v>
      </c>
      <c r="B976">
        <v>30001529</v>
      </c>
      <c r="C976">
        <v>1031502813348</v>
      </c>
      <c r="D976">
        <v>32458</v>
      </c>
      <c r="E976">
        <v>2</v>
      </c>
      <c r="F976" t="s">
        <v>218</v>
      </c>
      <c r="G976" t="s">
        <v>219</v>
      </c>
    </row>
    <row r="977" spans="1:7" x14ac:dyDescent="0.25">
      <c r="A977">
        <v>1727758877</v>
      </c>
      <c r="B977">
        <v>30001526</v>
      </c>
      <c r="C977">
        <v>1031503040578</v>
      </c>
      <c r="D977">
        <v>32458</v>
      </c>
      <c r="E977">
        <v>2</v>
      </c>
      <c r="F977" t="s">
        <v>218</v>
      </c>
      <c r="G977" t="s">
        <v>219</v>
      </c>
    </row>
    <row r="978" spans="1:7" x14ac:dyDescent="0.25">
      <c r="A978">
        <v>1727758877</v>
      </c>
      <c r="B978">
        <v>30001528</v>
      </c>
      <c r="C978">
        <v>1031503041395</v>
      </c>
      <c r="D978">
        <v>32458</v>
      </c>
      <c r="E978">
        <v>2</v>
      </c>
      <c r="F978" t="s">
        <v>218</v>
      </c>
      <c r="G978" t="s">
        <v>219</v>
      </c>
    </row>
    <row r="979" spans="1:7" x14ac:dyDescent="0.25">
      <c r="A979">
        <v>99007203</v>
      </c>
      <c r="B979">
        <v>30004825</v>
      </c>
      <c r="C979">
        <v>1031503466762</v>
      </c>
      <c r="D979">
        <v>32458</v>
      </c>
      <c r="E979">
        <v>4.9000000000000004</v>
      </c>
      <c r="F979" t="s">
        <v>832</v>
      </c>
      <c r="G979" t="s">
        <v>833</v>
      </c>
    </row>
    <row r="980" spans="1:7" x14ac:dyDescent="0.25">
      <c r="A980">
        <v>99001657</v>
      </c>
      <c r="B980">
        <v>30002161</v>
      </c>
      <c r="C980">
        <v>1031503739954</v>
      </c>
      <c r="D980">
        <v>32458</v>
      </c>
      <c r="E980">
        <v>2</v>
      </c>
      <c r="F980" t="s">
        <v>256</v>
      </c>
      <c r="G980" t="s">
        <v>199</v>
      </c>
    </row>
    <row r="981" spans="1:7" x14ac:dyDescent="0.25">
      <c r="A981">
        <v>99008228</v>
      </c>
      <c r="B981">
        <v>30003191</v>
      </c>
      <c r="C981">
        <v>1031503943561</v>
      </c>
      <c r="D981">
        <v>32458</v>
      </c>
      <c r="E981">
        <v>5.8</v>
      </c>
      <c r="F981" t="s">
        <v>912</v>
      </c>
      <c r="G981" t="s">
        <v>913</v>
      </c>
    </row>
    <row r="982" spans="1:7" x14ac:dyDescent="0.25">
      <c r="A982">
        <v>99008228</v>
      </c>
      <c r="B982">
        <v>30003251</v>
      </c>
      <c r="C982">
        <v>1031504098601</v>
      </c>
      <c r="D982">
        <v>32458</v>
      </c>
      <c r="E982">
        <v>2.6</v>
      </c>
      <c r="F982" t="s">
        <v>267</v>
      </c>
      <c r="G982" t="s">
        <v>268</v>
      </c>
    </row>
    <row r="983" spans="1:7" x14ac:dyDescent="0.25">
      <c r="A983">
        <v>99008228</v>
      </c>
      <c r="B983">
        <v>30003249</v>
      </c>
      <c r="C983">
        <v>1031504098750</v>
      </c>
      <c r="D983">
        <v>32458</v>
      </c>
      <c r="E983">
        <v>3.2</v>
      </c>
      <c r="F983" t="s">
        <v>265</v>
      </c>
      <c r="G983" t="s">
        <v>266</v>
      </c>
    </row>
    <row r="984" spans="1:7" x14ac:dyDescent="0.25">
      <c r="A984">
        <v>99008228</v>
      </c>
      <c r="B984">
        <v>30003253</v>
      </c>
      <c r="C984">
        <v>1031504098885</v>
      </c>
      <c r="D984">
        <v>32458</v>
      </c>
      <c r="E984">
        <v>3.2</v>
      </c>
      <c r="F984" t="s">
        <v>265</v>
      </c>
      <c r="G984" t="s">
        <v>266</v>
      </c>
    </row>
    <row r="985" spans="1:7" x14ac:dyDescent="0.25">
      <c r="A985">
        <v>99008228</v>
      </c>
      <c r="B985">
        <v>30003254</v>
      </c>
      <c r="C985">
        <v>1031504099001</v>
      </c>
      <c r="D985">
        <v>32458</v>
      </c>
      <c r="E985">
        <v>5.0999999999999996</v>
      </c>
      <c r="F985" t="s">
        <v>392</v>
      </c>
      <c r="G985" t="s">
        <v>393</v>
      </c>
    </row>
    <row r="986" spans="1:7" x14ac:dyDescent="0.25">
      <c r="A986">
        <v>99008228</v>
      </c>
      <c r="B986">
        <v>30003250</v>
      </c>
      <c r="C986">
        <v>1031504099103</v>
      </c>
      <c r="D986">
        <v>32458</v>
      </c>
      <c r="E986">
        <v>3.7</v>
      </c>
      <c r="F986" t="s">
        <v>275</v>
      </c>
      <c r="G986" t="s">
        <v>276</v>
      </c>
    </row>
    <row r="987" spans="1:7" x14ac:dyDescent="0.25">
      <c r="A987">
        <v>99001657</v>
      </c>
      <c r="B987">
        <v>30002175</v>
      </c>
      <c r="C987">
        <v>1031505540419</v>
      </c>
      <c r="D987">
        <v>32458</v>
      </c>
      <c r="E987">
        <v>5.0999999999999996</v>
      </c>
      <c r="F987" t="s">
        <v>390</v>
      </c>
      <c r="G987" t="s">
        <v>391</v>
      </c>
    </row>
    <row r="988" spans="1:7" x14ac:dyDescent="0.25">
      <c r="A988">
        <v>99001657</v>
      </c>
      <c r="B988">
        <v>30002164</v>
      </c>
      <c r="C988">
        <v>1031505623028</v>
      </c>
      <c r="D988">
        <v>32458</v>
      </c>
      <c r="E988">
        <v>2</v>
      </c>
      <c r="F988" t="s">
        <v>256</v>
      </c>
      <c r="G988" t="s">
        <v>199</v>
      </c>
    </row>
    <row r="989" spans="1:7" x14ac:dyDescent="0.25">
      <c r="A989">
        <v>498125261</v>
      </c>
      <c r="B989">
        <v>30000819</v>
      </c>
      <c r="C989">
        <v>1031510426984</v>
      </c>
      <c r="D989">
        <v>32458</v>
      </c>
      <c r="E989">
        <v>2</v>
      </c>
      <c r="F989" t="s">
        <v>215</v>
      </c>
      <c r="G989" t="s">
        <v>216</v>
      </c>
    </row>
    <row r="990" spans="1:7" x14ac:dyDescent="0.25">
      <c r="A990">
        <v>498125261</v>
      </c>
      <c r="B990">
        <v>30000814</v>
      </c>
      <c r="C990">
        <v>1031510785157</v>
      </c>
      <c r="D990">
        <v>32458</v>
      </c>
      <c r="E990">
        <v>2</v>
      </c>
      <c r="F990" t="s">
        <v>215</v>
      </c>
      <c r="G990" t="s">
        <v>216</v>
      </c>
    </row>
    <row r="991" spans="1:7" x14ac:dyDescent="0.25">
      <c r="A991">
        <v>498125261</v>
      </c>
      <c r="B991">
        <v>30000764</v>
      </c>
      <c r="C991">
        <v>1031510855511</v>
      </c>
      <c r="D991">
        <v>32458</v>
      </c>
      <c r="E991">
        <v>2</v>
      </c>
      <c r="F991" t="s">
        <v>215</v>
      </c>
      <c r="G991" t="s">
        <v>216</v>
      </c>
    </row>
    <row r="992" spans="1:7" x14ac:dyDescent="0.25">
      <c r="A992">
        <v>99001657</v>
      </c>
      <c r="B992">
        <v>30002172</v>
      </c>
      <c r="C992">
        <v>1031511257919</v>
      </c>
      <c r="D992">
        <v>32458</v>
      </c>
      <c r="E992">
        <v>3.8</v>
      </c>
      <c r="F992" t="s">
        <v>248</v>
      </c>
      <c r="G992" t="s">
        <v>249</v>
      </c>
    </row>
    <row r="993" spans="1:7" x14ac:dyDescent="0.25">
      <c r="A993">
        <v>99001657</v>
      </c>
      <c r="B993">
        <v>30002162</v>
      </c>
      <c r="C993">
        <v>1031511282037</v>
      </c>
      <c r="D993">
        <v>32458</v>
      </c>
      <c r="E993">
        <v>3.2</v>
      </c>
      <c r="F993" t="s">
        <v>269</v>
      </c>
      <c r="G993" t="s">
        <v>270</v>
      </c>
    </row>
    <row r="994" spans="1:7" x14ac:dyDescent="0.25">
      <c r="A994">
        <v>99001657</v>
      </c>
      <c r="B994">
        <v>30002159</v>
      </c>
      <c r="C994">
        <v>1031511299764</v>
      </c>
      <c r="D994">
        <v>32458</v>
      </c>
      <c r="E994">
        <v>2</v>
      </c>
      <c r="F994" t="s">
        <v>256</v>
      </c>
      <c r="G994" t="s">
        <v>199</v>
      </c>
    </row>
    <row r="995" spans="1:7" x14ac:dyDescent="0.25">
      <c r="A995">
        <v>99001657</v>
      </c>
      <c r="B995">
        <v>30002160</v>
      </c>
      <c r="C995">
        <v>1031511389086</v>
      </c>
      <c r="D995">
        <v>32458</v>
      </c>
      <c r="E995">
        <v>2</v>
      </c>
      <c r="F995" t="s">
        <v>256</v>
      </c>
      <c r="G995" t="s">
        <v>199</v>
      </c>
    </row>
    <row r="996" spans="1:7" x14ac:dyDescent="0.25">
      <c r="A996">
        <v>99002367</v>
      </c>
      <c r="B996">
        <v>30004490</v>
      </c>
      <c r="C996">
        <v>1031511913192</v>
      </c>
      <c r="D996">
        <v>32458</v>
      </c>
      <c r="E996">
        <v>6</v>
      </c>
      <c r="F996" t="s">
        <v>219</v>
      </c>
      <c r="G996" t="s">
        <v>207</v>
      </c>
    </row>
    <row r="997" spans="1:7" x14ac:dyDescent="0.25">
      <c r="A997">
        <v>99002367</v>
      </c>
      <c r="B997">
        <v>30004463</v>
      </c>
      <c r="C997">
        <v>1031511918073</v>
      </c>
      <c r="D997">
        <v>32458</v>
      </c>
      <c r="E997">
        <v>2.6</v>
      </c>
      <c r="F997" t="s">
        <v>254</v>
      </c>
      <c r="G997" t="s">
        <v>255</v>
      </c>
    </row>
    <row r="998" spans="1:7" x14ac:dyDescent="0.25">
      <c r="A998">
        <v>99002367</v>
      </c>
      <c r="B998">
        <v>30004462</v>
      </c>
      <c r="C998">
        <v>1031511966277</v>
      </c>
      <c r="D998">
        <v>32458</v>
      </c>
      <c r="E998">
        <v>4.0999999999999996</v>
      </c>
      <c r="F998" t="s">
        <v>212</v>
      </c>
      <c r="G998" t="s">
        <v>213</v>
      </c>
    </row>
    <row r="999" spans="1:7" x14ac:dyDescent="0.25">
      <c r="A999">
        <v>99002367</v>
      </c>
      <c r="B999">
        <v>30004460</v>
      </c>
      <c r="C999">
        <v>1031511981636</v>
      </c>
      <c r="D999">
        <v>32458</v>
      </c>
      <c r="E999">
        <v>2.6</v>
      </c>
      <c r="F999" t="s">
        <v>254</v>
      </c>
      <c r="G999" t="s">
        <v>255</v>
      </c>
    </row>
    <row r="1000" spans="1:7" x14ac:dyDescent="0.25">
      <c r="A1000">
        <v>99002367</v>
      </c>
      <c r="B1000">
        <v>30004459</v>
      </c>
      <c r="C1000">
        <v>1031511981770</v>
      </c>
      <c r="D1000">
        <v>32458</v>
      </c>
      <c r="E1000">
        <v>2.6</v>
      </c>
      <c r="F1000" t="s">
        <v>254</v>
      </c>
      <c r="G1000" t="s">
        <v>255</v>
      </c>
    </row>
    <row r="1001" spans="1:7" x14ac:dyDescent="0.25">
      <c r="A1001">
        <v>99008259</v>
      </c>
      <c r="B1001">
        <v>30001755</v>
      </c>
      <c r="C1001">
        <v>1031517089454</v>
      </c>
      <c r="D1001">
        <v>32458</v>
      </c>
      <c r="E1001">
        <v>2</v>
      </c>
      <c r="F1001" t="s">
        <v>292</v>
      </c>
      <c r="G1001" t="s">
        <v>196</v>
      </c>
    </row>
    <row r="1002" spans="1:7" x14ac:dyDescent="0.25">
      <c r="A1002">
        <v>498125261</v>
      </c>
      <c r="B1002">
        <v>30003178</v>
      </c>
      <c r="C1002">
        <v>1031519634345</v>
      </c>
      <c r="D1002">
        <v>32458</v>
      </c>
      <c r="E1002">
        <v>3.2</v>
      </c>
      <c r="F1002" t="s">
        <v>221</v>
      </c>
      <c r="G1002" t="s">
        <v>222</v>
      </c>
    </row>
    <row r="1003" spans="1:7" x14ac:dyDescent="0.25">
      <c r="A1003">
        <v>99008469</v>
      </c>
      <c r="B1003">
        <v>30000841</v>
      </c>
      <c r="C1003">
        <v>1031521093105</v>
      </c>
      <c r="D1003">
        <v>32458</v>
      </c>
      <c r="E1003">
        <v>5.0999999999999996</v>
      </c>
      <c r="F1003" t="s">
        <v>390</v>
      </c>
      <c r="G1003" t="s">
        <v>391</v>
      </c>
    </row>
    <row r="1004" spans="1:7" x14ac:dyDescent="0.25">
      <c r="A1004">
        <v>741557221</v>
      </c>
      <c r="B1004">
        <v>30000470</v>
      </c>
      <c r="C1004">
        <v>1031526949890</v>
      </c>
      <c r="D1004">
        <v>32458</v>
      </c>
      <c r="E1004">
        <v>4.5</v>
      </c>
      <c r="F1004" t="s">
        <v>814</v>
      </c>
      <c r="G1004" t="s">
        <v>605</v>
      </c>
    </row>
    <row r="1005" spans="1:7" x14ac:dyDescent="0.25">
      <c r="A1005">
        <v>741557221</v>
      </c>
      <c r="B1005">
        <v>30000480</v>
      </c>
      <c r="C1005">
        <v>1031529849499</v>
      </c>
      <c r="D1005">
        <v>32458</v>
      </c>
      <c r="E1005">
        <v>6</v>
      </c>
      <c r="F1005" t="s">
        <v>819</v>
      </c>
      <c r="G1005" t="s">
        <v>760</v>
      </c>
    </row>
    <row r="1006" spans="1:7" x14ac:dyDescent="0.25">
      <c r="A1006">
        <v>99008469</v>
      </c>
      <c r="B1006">
        <v>30000444</v>
      </c>
      <c r="C1006">
        <v>1031535596035</v>
      </c>
      <c r="D1006">
        <v>32458</v>
      </c>
      <c r="E1006">
        <v>2</v>
      </c>
      <c r="F1006" t="s">
        <v>256</v>
      </c>
      <c r="G1006" t="s">
        <v>199</v>
      </c>
    </row>
    <row r="1007" spans="1:7" x14ac:dyDescent="0.25">
      <c r="A1007">
        <v>1411711376</v>
      </c>
      <c r="B1007">
        <v>30000463</v>
      </c>
      <c r="C1007">
        <v>1031537003651</v>
      </c>
      <c r="D1007">
        <v>32458</v>
      </c>
      <c r="E1007">
        <v>2</v>
      </c>
      <c r="F1007" t="s">
        <v>909</v>
      </c>
      <c r="G1007" t="s">
        <v>632</v>
      </c>
    </row>
    <row r="1008" spans="1:7" x14ac:dyDescent="0.25">
      <c r="A1008">
        <v>741557221</v>
      </c>
      <c r="B1008">
        <v>30000484</v>
      </c>
      <c r="C1008">
        <v>1031537144201</v>
      </c>
      <c r="D1008">
        <v>32458</v>
      </c>
      <c r="E1008">
        <v>6</v>
      </c>
      <c r="F1008" t="s">
        <v>819</v>
      </c>
      <c r="G1008" t="s">
        <v>760</v>
      </c>
    </row>
    <row r="1009" spans="1:7" x14ac:dyDescent="0.25">
      <c r="A1009">
        <v>1411711376</v>
      </c>
      <c r="B1009">
        <v>30000843</v>
      </c>
      <c r="C1009">
        <v>1031537371077</v>
      </c>
      <c r="D1009">
        <v>32458</v>
      </c>
      <c r="E1009">
        <v>6</v>
      </c>
      <c r="F1009" t="s">
        <v>824</v>
      </c>
      <c r="G1009" t="s">
        <v>741</v>
      </c>
    </row>
    <row r="1010" spans="1:7" x14ac:dyDescent="0.25">
      <c r="A1010">
        <v>1411711376</v>
      </c>
      <c r="B1010">
        <v>30000498</v>
      </c>
      <c r="C1010">
        <v>1031537948336</v>
      </c>
      <c r="D1010">
        <v>32458</v>
      </c>
      <c r="E1010">
        <v>6</v>
      </c>
      <c r="F1010" t="s">
        <v>824</v>
      </c>
      <c r="G1010" t="s">
        <v>741</v>
      </c>
    </row>
    <row r="1011" spans="1:7" x14ac:dyDescent="0.25">
      <c r="A1011">
        <v>99002003</v>
      </c>
      <c r="B1011">
        <v>30003207</v>
      </c>
      <c r="C1011">
        <v>1031540504287</v>
      </c>
      <c r="D1011">
        <v>32458</v>
      </c>
      <c r="E1011">
        <v>6</v>
      </c>
      <c r="F1011" t="s">
        <v>819</v>
      </c>
      <c r="G1011" t="s">
        <v>760</v>
      </c>
    </row>
    <row r="1012" spans="1:7" x14ac:dyDescent="0.25">
      <c r="A1012">
        <v>99008469</v>
      </c>
      <c r="B1012">
        <v>30000443</v>
      </c>
      <c r="C1012">
        <v>1031541902047</v>
      </c>
      <c r="D1012">
        <v>32458</v>
      </c>
      <c r="E1012">
        <v>5.8</v>
      </c>
      <c r="F1012" t="s">
        <v>388</v>
      </c>
      <c r="G1012" t="s">
        <v>389</v>
      </c>
    </row>
    <row r="1013" spans="1:7" x14ac:dyDescent="0.25">
      <c r="A1013">
        <v>1727758877</v>
      </c>
      <c r="B1013">
        <v>30001560</v>
      </c>
      <c r="C1013">
        <v>1031542351560</v>
      </c>
      <c r="D1013">
        <v>32458</v>
      </c>
      <c r="E1013">
        <v>4.0999999999999996</v>
      </c>
      <c r="F1013" t="s">
        <v>360</v>
      </c>
      <c r="G1013" t="s">
        <v>361</v>
      </c>
    </row>
    <row r="1014" spans="1:7" x14ac:dyDescent="0.25">
      <c r="A1014">
        <v>99004116</v>
      </c>
      <c r="B1014">
        <v>30002121</v>
      </c>
      <c r="C1014">
        <v>1031543323653</v>
      </c>
      <c r="D1014">
        <v>32458</v>
      </c>
      <c r="E1014">
        <v>4.4000000000000004</v>
      </c>
      <c r="F1014" t="s">
        <v>235</v>
      </c>
      <c r="G1014" t="s">
        <v>236</v>
      </c>
    </row>
    <row r="1015" spans="1:7" x14ac:dyDescent="0.25">
      <c r="A1015">
        <v>741557221</v>
      </c>
      <c r="B1015">
        <v>30000469</v>
      </c>
      <c r="C1015">
        <v>1031543926543</v>
      </c>
      <c r="D1015">
        <v>32458</v>
      </c>
      <c r="E1015">
        <v>4.0999999999999996</v>
      </c>
      <c r="F1015" t="s">
        <v>828</v>
      </c>
      <c r="G1015" t="s">
        <v>829</v>
      </c>
    </row>
    <row r="1016" spans="1:7" x14ac:dyDescent="0.25">
      <c r="A1016">
        <v>741557221</v>
      </c>
      <c r="B1016">
        <v>30000482</v>
      </c>
      <c r="C1016">
        <v>1031544567810</v>
      </c>
      <c r="D1016">
        <v>32458</v>
      </c>
      <c r="E1016">
        <v>5.0999999999999996</v>
      </c>
      <c r="F1016" t="s">
        <v>834</v>
      </c>
      <c r="G1016" t="s">
        <v>835</v>
      </c>
    </row>
    <row r="1017" spans="1:7" x14ac:dyDescent="0.25">
      <c r="A1017">
        <v>741557221</v>
      </c>
      <c r="B1017">
        <v>30000471</v>
      </c>
      <c r="C1017">
        <v>1031544657933</v>
      </c>
      <c r="D1017">
        <v>32458</v>
      </c>
      <c r="E1017">
        <v>4.5</v>
      </c>
      <c r="F1017" t="s">
        <v>814</v>
      </c>
      <c r="G1017" t="s">
        <v>605</v>
      </c>
    </row>
    <row r="1018" spans="1:7" x14ac:dyDescent="0.25">
      <c r="A1018">
        <v>99008469</v>
      </c>
      <c r="B1018">
        <v>30000441</v>
      </c>
      <c r="C1018">
        <v>1031546175683</v>
      </c>
      <c r="D1018">
        <v>32458</v>
      </c>
      <c r="E1018">
        <v>3.8</v>
      </c>
      <c r="F1018" t="s">
        <v>248</v>
      </c>
      <c r="G1018" t="s">
        <v>249</v>
      </c>
    </row>
    <row r="1019" spans="1:7" x14ac:dyDescent="0.25">
      <c r="A1019">
        <v>99008469</v>
      </c>
      <c r="B1019">
        <v>30000839</v>
      </c>
      <c r="C1019">
        <v>1031546307799</v>
      </c>
      <c r="D1019">
        <v>32458</v>
      </c>
      <c r="E1019">
        <v>5.0999999999999996</v>
      </c>
      <c r="F1019" t="s">
        <v>390</v>
      </c>
      <c r="G1019" t="s">
        <v>391</v>
      </c>
    </row>
    <row r="1020" spans="1:7" x14ac:dyDescent="0.25">
      <c r="A1020">
        <v>99008469</v>
      </c>
      <c r="B1020">
        <v>30000838</v>
      </c>
      <c r="C1020">
        <v>1031546554511</v>
      </c>
      <c r="D1020">
        <v>32458</v>
      </c>
      <c r="E1020">
        <v>6</v>
      </c>
      <c r="F1020" t="s">
        <v>219</v>
      </c>
      <c r="G1020" t="s">
        <v>207</v>
      </c>
    </row>
    <row r="1021" spans="1:7" x14ac:dyDescent="0.25">
      <c r="A1021">
        <v>99008469</v>
      </c>
      <c r="B1021">
        <v>30000840</v>
      </c>
      <c r="C1021">
        <v>1031546767745</v>
      </c>
      <c r="D1021">
        <v>32458</v>
      </c>
      <c r="E1021">
        <v>5.7</v>
      </c>
      <c r="F1021" t="s">
        <v>261</v>
      </c>
      <c r="G1021" t="s">
        <v>262</v>
      </c>
    </row>
    <row r="1022" spans="1:7" x14ac:dyDescent="0.25">
      <c r="A1022">
        <v>99008469</v>
      </c>
      <c r="B1022">
        <v>30000842</v>
      </c>
      <c r="C1022">
        <v>1031546954870</v>
      </c>
      <c r="D1022">
        <v>32458</v>
      </c>
      <c r="E1022">
        <v>6</v>
      </c>
      <c r="F1022" t="s">
        <v>219</v>
      </c>
      <c r="G1022" t="s">
        <v>207</v>
      </c>
    </row>
    <row r="1023" spans="1:7" x14ac:dyDescent="0.25">
      <c r="A1023">
        <v>99008469</v>
      </c>
      <c r="B1023">
        <v>30000845</v>
      </c>
      <c r="C1023">
        <v>1031547097149</v>
      </c>
      <c r="D1023">
        <v>32458</v>
      </c>
      <c r="E1023">
        <v>4.5</v>
      </c>
      <c r="F1023" t="s">
        <v>214</v>
      </c>
      <c r="G1023" t="s">
        <v>208</v>
      </c>
    </row>
    <row r="1024" spans="1:7" x14ac:dyDescent="0.25">
      <c r="A1024">
        <v>1727758877</v>
      </c>
      <c r="B1024">
        <v>30001557</v>
      </c>
      <c r="C1024">
        <v>1031548367531</v>
      </c>
      <c r="D1024">
        <v>32458</v>
      </c>
      <c r="E1024">
        <v>3.7</v>
      </c>
      <c r="F1024" t="s">
        <v>394</v>
      </c>
      <c r="G1024" t="s">
        <v>395</v>
      </c>
    </row>
    <row r="1025" spans="1:7" x14ac:dyDescent="0.25">
      <c r="A1025">
        <v>1411711376</v>
      </c>
      <c r="B1025">
        <v>30000494</v>
      </c>
      <c r="C1025">
        <v>1031548531000</v>
      </c>
      <c r="D1025">
        <v>32458</v>
      </c>
      <c r="E1025">
        <v>5.7</v>
      </c>
      <c r="F1025" t="s">
        <v>836</v>
      </c>
      <c r="G1025" t="s">
        <v>837</v>
      </c>
    </row>
    <row r="1026" spans="1:7" x14ac:dyDescent="0.25">
      <c r="A1026">
        <v>99008469</v>
      </c>
      <c r="B1026">
        <v>30000445</v>
      </c>
      <c r="C1026">
        <v>1031548786317</v>
      </c>
      <c r="D1026">
        <v>32458</v>
      </c>
      <c r="E1026">
        <v>4.5</v>
      </c>
      <c r="F1026" t="s">
        <v>214</v>
      </c>
      <c r="G1026" t="s">
        <v>208</v>
      </c>
    </row>
    <row r="1027" spans="1:7" x14ac:dyDescent="0.25">
      <c r="A1027">
        <v>1727758877</v>
      </c>
      <c r="B1027">
        <v>30003654</v>
      </c>
      <c r="C1027">
        <v>1031550411831</v>
      </c>
      <c r="D1027">
        <v>32458</v>
      </c>
      <c r="E1027">
        <v>4.5</v>
      </c>
      <c r="F1027" t="s">
        <v>281</v>
      </c>
      <c r="G1027" t="s">
        <v>325</v>
      </c>
    </row>
    <row r="1028" spans="1:7" x14ac:dyDescent="0.25">
      <c r="A1028">
        <v>1411711376</v>
      </c>
      <c r="B1028">
        <v>30000495</v>
      </c>
      <c r="C1028">
        <v>1031553086090</v>
      </c>
      <c r="D1028">
        <v>32458</v>
      </c>
      <c r="E1028">
        <v>5.3</v>
      </c>
      <c r="F1028" t="s">
        <v>803</v>
      </c>
      <c r="G1028" t="s">
        <v>804</v>
      </c>
    </row>
    <row r="1029" spans="1:7" x14ac:dyDescent="0.25">
      <c r="A1029">
        <v>1411711376</v>
      </c>
      <c r="B1029">
        <v>30000499</v>
      </c>
      <c r="C1029">
        <v>1031553097972</v>
      </c>
      <c r="D1029">
        <v>32458</v>
      </c>
      <c r="E1029">
        <v>4.5</v>
      </c>
      <c r="F1029" t="s">
        <v>827</v>
      </c>
      <c r="G1029" t="s">
        <v>689</v>
      </c>
    </row>
    <row r="1030" spans="1:7" x14ac:dyDescent="0.25">
      <c r="A1030">
        <v>1411711376</v>
      </c>
      <c r="B1030">
        <v>30000496</v>
      </c>
      <c r="C1030">
        <v>1031553115617</v>
      </c>
      <c r="D1030">
        <v>32458</v>
      </c>
      <c r="E1030">
        <v>6</v>
      </c>
      <c r="F1030" t="s">
        <v>824</v>
      </c>
      <c r="G1030" t="s">
        <v>741</v>
      </c>
    </row>
    <row r="1031" spans="1:7" x14ac:dyDescent="0.25">
      <c r="A1031">
        <v>1411711376</v>
      </c>
      <c r="B1031">
        <v>30000497</v>
      </c>
      <c r="C1031">
        <v>1031553223641</v>
      </c>
      <c r="D1031">
        <v>32458</v>
      </c>
      <c r="E1031">
        <v>4.5</v>
      </c>
      <c r="F1031" t="s">
        <v>827</v>
      </c>
      <c r="G1031" t="s">
        <v>689</v>
      </c>
    </row>
    <row r="1032" spans="1:7" x14ac:dyDescent="0.25">
      <c r="A1032">
        <v>99008469</v>
      </c>
      <c r="B1032">
        <v>30000544</v>
      </c>
      <c r="C1032">
        <v>1031554618110</v>
      </c>
      <c r="D1032">
        <v>32458</v>
      </c>
      <c r="E1032">
        <v>2</v>
      </c>
      <c r="F1032" t="s">
        <v>256</v>
      </c>
      <c r="G1032" t="s">
        <v>199</v>
      </c>
    </row>
    <row r="1033" spans="1:7" x14ac:dyDescent="0.25">
      <c r="A1033">
        <v>99009275</v>
      </c>
      <c r="B1033">
        <v>30003656</v>
      </c>
      <c r="C1033">
        <v>1031557981821</v>
      </c>
      <c r="D1033">
        <v>32458</v>
      </c>
      <c r="E1033">
        <v>4.5</v>
      </c>
      <c r="F1033" t="s">
        <v>665</v>
      </c>
      <c r="G1033" t="s">
        <v>617</v>
      </c>
    </row>
    <row r="1034" spans="1:7" x14ac:dyDescent="0.25">
      <c r="A1034">
        <v>1727758877</v>
      </c>
      <c r="B1034">
        <v>30001124</v>
      </c>
      <c r="C1034">
        <v>1031561111541</v>
      </c>
      <c r="D1034">
        <v>32458</v>
      </c>
      <c r="E1034">
        <v>5.8</v>
      </c>
      <c r="F1034" t="s">
        <v>315</v>
      </c>
      <c r="G1034" t="s">
        <v>316</v>
      </c>
    </row>
    <row r="1035" spans="1:7" x14ac:dyDescent="0.25">
      <c r="A1035">
        <v>1727758877</v>
      </c>
      <c r="B1035">
        <v>30001075</v>
      </c>
      <c r="C1035">
        <v>1031561228733</v>
      </c>
      <c r="D1035">
        <v>32458</v>
      </c>
      <c r="E1035">
        <v>3.2</v>
      </c>
      <c r="F1035" t="s">
        <v>362</v>
      </c>
      <c r="G1035" t="s">
        <v>363</v>
      </c>
    </row>
    <row r="1036" spans="1:7" x14ac:dyDescent="0.25">
      <c r="A1036">
        <v>99008469</v>
      </c>
      <c r="B1036">
        <v>30000440</v>
      </c>
      <c r="C1036">
        <v>1031564472752</v>
      </c>
      <c r="D1036">
        <v>32458</v>
      </c>
      <c r="E1036">
        <v>2</v>
      </c>
      <c r="F1036" t="s">
        <v>256</v>
      </c>
      <c r="G1036" t="s">
        <v>199</v>
      </c>
    </row>
    <row r="1037" spans="1:7" x14ac:dyDescent="0.25">
      <c r="A1037">
        <v>99008469</v>
      </c>
      <c r="B1037">
        <v>30000442</v>
      </c>
      <c r="C1037">
        <v>1031565994522</v>
      </c>
      <c r="D1037">
        <v>32458</v>
      </c>
      <c r="E1037">
        <v>4.5</v>
      </c>
      <c r="F1037" t="s">
        <v>214</v>
      </c>
      <c r="G1037" t="s">
        <v>208</v>
      </c>
    </row>
    <row r="1038" spans="1:7" x14ac:dyDescent="0.25">
      <c r="A1038">
        <v>99008259</v>
      </c>
      <c r="B1038">
        <v>30001779</v>
      </c>
      <c r="C1038">
        <v>1031569754102</v>
      </c>
      <c r="D1038">
        <v>32458</v>
      </c>
      <c r="E1038">
        <v>2.6</v>
      </c>
      <c r="F1038" t="s">
        <v>317</v>
      </c>
      <c r="G1038" t="s">
        <v>318</v>
      </c>
    </row>
    <row r="1039" spans="1:7" x14ac:dyDescent="0.25">
      <c r="A1039">
        <v>99008259</v>
      </c>
      <c r="B1039">
        <v>30001747</v>
      </c>
      <c r="C1039">
        <v>1031569995077</v>
      </c>
      <c r="D1039">
        <v>32458</v>
      </c>
      <c r="E1039">
        <v>2</v>
      </c>
      <c r="F1039" t="s">
        <v>292</v>
      </c>
      <c r="G1039" t="s">
        <v>196</v>
      </c>
    </row>
    <row r="1040" spans="1:7" x14ac:dyDescent="0.25">
      <c r="A1040">
        <v>99008259</v>
      </c>
      <c r="B1040">
        <v>30001743</v>
      </c>
      <c r="C1040">
        <v>1031569995524</v>
      </c>
      <c r="D1040">
        <v>32458</v>
      </c>
      <c r="E1040">
        <v>3.8</v>
      </c>
      <c r="F1040" t="s">
        <v>398</v>
      </c>
      <c r="G1040" t="s">
        <v>399</v>
      </c>
    </row>
    <row r="1041" spans="1:7" x14ac:dyDescent="0.25">
      <c r="A1041">
        <v>498125261</v>
      </c>
      <c r="B1041">
        <v>30003182</v>
      </c>
      <c r="C1041">
        <v>1031570145361</v>
      </c>
      <c r="D1041">
        <v>32458</v>
      </c>
      <c r="E1041">
        <v>4.0999999999999996</v>
      </c>
      <c r="F1041" t="s">
        <v>242</v>
      </c>
      <c r="G1041" t="s">
        <v>243</v>
      </c>
    </row>
    <row r="1042" spans="1:7" x14ac:dyDescent="0.25">
      <c r="A1042">
        <v>498125261</v>
      </c>
      <c r="B1042">
        <v>30003180</v>
      </c>
      <c r="C1042">
        <v>1031570187313</v>
      </c>
      <c r="D1042">
        <v>32458</v>
      </c>
      <c r="E1042">
        <v>4.0999999999999996</v>
      </c>
      <c r="F1042" t="s">
        <v>242</v>
      </c>
      <c r="G1042" t="s">
        <v>243</v>
      </c>
    </row>
    <row r="1043" spans="1:7" x14ac:dyDescent="0.25">
      <c r="A1043">
        <v>498125261</v>
      </c>
      <c r="B1043">
        <v>30003179</v>
      </c>
      <c r="C1043">
        <v>1031570206791</v>
      </c>
      <c r="D1043">
        <v>32458</v>
      </c>
      <c r="E1043">
        <v>4.5</v>
      </c>
      <c r="F1043" t="s">
        <v>227</v>
      </c>
      <c r="G1043" t="s">
        <v>228</v>
      </c>
    </row>
    <row r="1044" spans="1:7" x14ac:dyDescent="0.25">
      <c r="A1044">
        <v>498125261</v>
      </c>
      <c r="B1044">
        <v>30003177</v>
      </c>
      <c r="C1044">
        <v>1031570207113</v>
      </c>
      <c r="D1044">
        <v>32458</v>
      </c>
      <c r="E1044">
        <v>2.6</v>
      </c>
      <c r="F1044" t="s">
        <v>225</v>
      </c>
      <c r="G1044" t="s">
        <v>226</v>
      </c>
    </row>
    <row r="1045" spans="1:7" x14ac:dyDescent="0.25">
      <c r="A1045">
        <v>498125261</v>
      </c>
      <c r="B1045">
        <v>30003181</v>
      </c>
      <c r="C1045">
        <v>1031570221648</v>
      </c>
      <c r="D1045">
        <v>32458</v>
      </c>
      <c r="E1045">
        <v>4.0999999999999996</v>
      </c>
      <c r="F1045" t="s">
        <v>242</v>
      </c>
      <c r="G1045" t="s">
        <v>243</v>
      </c>
    </row>
    <row r="1046" spans="1:7" x14ac:dyDescent="0.25">
      <c r="A1046">
        <v>1727758877</v>
      </c>
      <c r="B1046">
        <v>30001559</v>
      </c>
      <c r="C1046">
        <v>1031574714822</v>
      </c>
      <c r="D1046">
        <v>32458</v>
      </c>
      <c r="E1046">
        <v>5.3</v>
      </c>
      <c r="F1046" t="s">
        <v>400</v>
      </c>
      <c r="G1046" t="s">
        <v>401</v>
      </c>
    </row>
    <row r="1047" spans="1:7" x14ac:dyDescent="0.25">
      <c r="A1047">
        <v>1727758877</v>
      </c>
      <c r="B1047">
        <v>30001592</v>
      </c>
      <c r="C1047">
        <v>1031574733514</v>
      </c>
      <c r="D1047">
        <v>32458</v>
      </c>
      <c r="E1047">
        <v>2.6</v>
      </c>
      <c r="F1047" t="s">
        <v>223</v>
      </c>
      <c r="G1047" t="s">
        <v>224</v>
      </c>
    </row>
    <row r="1048" spans="1:7" x14ac:dyDescent="0.25">
      <c r="A1048">
        <v>1727758877</v>
      </c>
      <c r="B1048">
        <v>30001540</v>
      </c>
      <c r="C1048">
        <v>1031574952075</v>
      </c>
      <c r="D1048">
        <v>32458</v>
      </c>
      <c r="E1048">
        <v>5.7</v>
      </c>
      <c r="F1048" t="s">
        <v>352</v>
      </c>
      <c r="G1048" t="s">
        <v>353</v>
      </c>
    </row>
    <row r="1049" spans="1:7" x14ac:dyDescent="0.25">
      <c r="A1049">
        <v>99002685</v>
      </c>
      <c r="B1049">
        <v>30000833</v>
      </c>
      <c r="C1049">
        <v>1031575865989</v>
      </c>
      <c r="D1049">
        <v>32458</v>
      </c>
      <c r="E1049">
        <v>5.8</v>
      </c>
      <c r="F1049" t="s">
        <v>810</v>
      </c>
      <c r="G1049" t="s">
        <v>811</v>
      </c>
    </row>
    <row r="1050" spans="1:7" x14ac:dyDescent="0.25">
      <c r="A1050">
        <v>741557221</v>
      </c>
      <c r="B1050">
        <v>30000467</v>
      </c>
      <c r="C1050">
        <v>1031577658003</v>
      </c>
      <c r="D1050">
        <v>32458</v>
      </c>
      <c r="E1050">
        <v>4.0999999999999996</v>
      </c>
      <c r="F1050" t="s">
        <v>828</v>
      </c>
      <c r="G1050" t="s">
        <v>829</v>
      </c>
    </row>
    <row r="1051" spans="1:7" x14ac:dyDescent="0.25">
      <c r="A1051">
        <v>741557221</v>
      </c>
      <c r="B1051">
        <v>30000485</v>
      </c>
      <c r="C1051">
        <v>1031577659572</v>
      </c>
      <c r="D1051">
        <v>32458</v>
      </c>
      <c r="E1051">
        <v>6</v>
      </c>
      <c r="F1051" t="s">
        <v>819</v>
      </c>
      <c r="G1051" t="s">
        <v>760</v>
      </c>
    </row>
    <row r="1052" spans="1:7" x14ac:dyDescent="0.25">
      <c r="A1052">
        <v>741557221</v>
      </c>
      <c r="B1052">
        <v>30000466</v>
      </c>
      <c r="C1052">
        <v>1031577661040</v>
      </c>
      <c r="D1052">
        <v>32458</v>
      </c>
      <c r="E1052">
        <v>2.6</v>
      </c>
      <c r="F1052" t="s">
        <v>907</v>
      </c>
      <c r="G1052" t="s">
        <v>908</v>
      </c>
    </row>
    <row r="1053" spans="1:7" x14ac:dyDescent="0.25">
      <c r="A1053">
        <v>741557221</v>
      </c>
      <c r="B1053">
        <v>30000489</v>
      </c>
      <c r="C1053">
        <v>1031577691155</v>
      </c>
      <c r="D1053">
        <v>32458</v>
      </c>
      <c r="E1053">
        <v>5.7</v>
      </c>
      <c r="F1053" t="s">
        <v>820</v>
      </c>
      <c r="G1053" t="s">
        <v>821</v>
      </c>
    </row>
    <row r="1054" spans="1:7" x14ac:dyDescent="0.25">
      <c r="A1054">
        <v>99008469</v>
      </c>
      <c r="B1054">
        <v>30000844</v>
      </c>
      <c r="C1054">
        <v>1031577857799</v>
      </c>
      <c r="D1054">
        <v>32458</v>
      </c>
      <c r="E1054">
        <v>4.5</v>
      </c>
      <c r="F1054" t="s">
        <v>214</v>
      </c>
      <c r="G1054" t="s">
        <v>208</v>
      </c>
    </row>
    <row r="1055" spans="1:7" x14ac:dyDescent="0.25">
      <c r="A1055">
        <v>1411711376</v>
      </c>
      <c r="B1055">
        <v>30000742</v>
      </c>
      <c r="C1055">
        <v>1031580255441</v>
      </c>
      <c r="D1055">
        <v>32458</v>
      </c>
      <c r="E1055">
        <v>4.5</v>
      </c>
      <c r="F1055" t="s">
        <v>827</v>
      </c>
      <c r="G1055" t="s">
        <v>689</v>
      </c>
    </row>
    <row r="1056" spans="1:7" x14ac:dyDescent="0.25">
      <c r="A1056">
        <v>1411711376</v>
      </c>
      <c r="B1056">
        <v>30000461</v>
      </c>
      <c r="C1056">
        <v>1031581166730</v>
      </c>
      <c r="D1056">
        <v>32458</v>
      </c>
      <c r="E1056">
        <v>4.0999999999999996</v>
      </c>
      <c r="F1056" t="s">
        <v>838</v>
      </c>
      <c r="G1056" t="s">
        <v>839</v>
      </c>
    </row>
    <row r="1057" spans="1:7" x14ac:dyDescent="0.25">
      <c r="A1057">
        <v>1411711376</v>
      </c>
      <c r="B1057">
        <v>30000460</v>
      </c>
      <c r="C1057">
        <v>1031582418643</v>
      </c>
      <c r="D1057">
        <v>32458</v>
      </c>
      <c r="E1057">
        <v>2.6</v>
      </c>
      <c r="F1057" t="s">
        <v>914</v>
      </c>
      <c r="G1057" t="s">
        <v>915</v>
      </c>
    </row>
    <row r="1058" spans="1:7" x14ac:dyDescent="0.25">
      <c r="A1058">
        <v>1411711376</v>
      </c>
      <c r="B1058">
        <v>30000465</v>
      </c>
      <c r="C1058">
        <v>1031582528755</v>
      </c>
      <c r="D1058">
        <v>32458</v>
      </c>
      <c r="E1058">
        <v>2.6</v>
      </c>
      <c r="F1058" t="s">
        <v>914</v>
      </c>
      <c r="G1058" t="s">
        <v>915</v>
      </c>
    </row>
    <row r="1059" spans="1:7" x14ac:dyDescent="0.25">
      <c r="A1059">
        <v>1411711376</v>
      </c>
      <c r="B1059">
        <v>30000464</v>
      </c>
      <c r="C1059">
        <v>1031582561469</v>
      </c>
      <c r="D1059">
        <v>32458</v>
      </c>
      <c r="E1059">
        <v>4.7</v>
      </c>
      <c r="F1059" t="s">
        <v>840</v>
      </c>
      <c r="G1059" t="s">
        <v>841</v>
      </c>
    </row>
    <row r="1060" spans="1:7" x14ac:dyDescent="0.25">
      <c r="A1060">
        <v>1411711376</v>
      </c>
      <c r="B1060">
        <v>30000462</v>
      </c>
      <c r="C1060">
        <v>1031582682426</v>
      </c>
      <c r="D1060">
        <v>32458</v>
      </c>
      <c r="E1060">
        <v>3.7</v>
      </c>
      <c r="F1060" t="s">
        <v>842</v>
      </c>
      <c r="G1060" t="s">
        <v>843</v>
      </c>
    </row>
    <row r="1061" spans="1:7" x14ac:dyDescent="0.25">
      <c r="A1061">
        <v>1411711376</v>
      </c>
      <c r="B1061">
        <v>30000435</v>
      </c>
      <c r="C1061">
        <v>1031583112343</v>
      </c>
      <c r="D1061">
        <v>32458</v>
      </c>
      <c r="E1061">
        <v>2</v>
      </c>
      <c r="F1061" t="s">
        <v>909</v>
      </c>
      <c r="G1061" t="s">
        <v>632</v>
      </c>
    </row>
    <row r="1062" spans="1:7" x14ac:dyDescent="0.25">
      <c r="A1062">
        <v>1411711376</v>
      </c>
      <c r="B1062">
        <v>30000437</v>
      </c>
      <c r="C1062">
        <v>1031583219552</v>
      </c>
      <c r="D1062">
        <v>32458</v>
      </c>
      <c r="E1062">
        <v>4.0999999999999996</v>
      </c>
      <c r="F1062" t="s">
        <v>838</v>
      </c>
      <c r="G1062" t="s">
        <v>839</v>
      </c>
    </row>
    <row r="1063" spans="1:7" x14ac:dyDescent="0.25">
      <c r="A1063">
        <v>1411711376</v>
      </c>
      <c r="B1063">
        <v>30000436</v>
      </c>
      <c r="C1063">
        <v>1031583267196</v>
      </c>
      <c r="D1063">
        <v>32458</v>
      </c>
      <c r="E1063">
        <v>3.2</v>
      </c>
      <c r="F1063" t="s">
        <v>844</v>
      </c>
      <c r="G1063" t="s">
        <v>845</v>
      </c>
    </row>
    <row r="1064" spans="1:7" x14ac:dyDescent="0.25">
      <c r="A1064">
        <v>1411711376</v>
      </c>
      <c r="B1064">
        <v>30000434</v>
      </c>
      <c r="C1064">
        <v>1031583303958</v>
      </c>
      <c r="D1064">
        <v>32458</v>
      </c>
      <c r="E1064">
        <v>2</v>
      </c>
      <c r="F1064" t="s">
        <v>909</v>
      </c>
      <c r="G1064" t="s">
        <v>632</v>
      </c>
    </row>
    <row r="1065" spans="1:7" x14ac:dyDescent="0.25">
      <c r="A1065">
        <v>1411711376</v>
      </c>
      <c r="B1065">
        <v>30000433</v>
      </c>
      <c r="C1065">
        <v>1031583465787</v>
      </c>
      <c r="D1065">
        <v>32458</v>
      </c>
      <c r="E1065">
        <v>2</v>
      </c>
      <c r="F1065" t="s">
        <v>909</v>
      </c>
      <c r="G1065" t="s">
        <v>632</v>
      </c>
    </row>
    <row r="1066" spans="1:7" x14ac:dyDescent="0.25">
      <c r="A1066">
        <v>1411711376</v>
      </c>
      <c r="B1066">
        <v>30000438</v>
      </c>
      <c r="C1066">
        <v>1031583642518</v>
      </c>
      <c r="D1066">
        <v>32458</v>
      </c>
      <c r="E1066">
        <v>3.2</v>
      </c>
      <c r="F1066" t="s">
        <v>844</v>
      </c>
      <c r="G1066" t="s">
        <v>845</v>
      </c>
    </row>
    <row r="1067" spans="1:7" x14ac:dyDescent="0.25">
      <c r="A1067">
        <v>1411711376</v>
      </c>
      <c r="B1067">
        <v>30000439</v>
      </c>
      <c r="C1067">
        <v>1031583734608</v>
      </c>
      <c r="D1067">
        <v>32458</v>
      </c>
      <c r="E1067">
        <v>4.0999999999999996</v>
      </c>
      <c r="F1067" t="s">
        <v>838</v>
      </c>
      <c r="G1067" t="s">
        <v>839</v>
      </c>
    </row>
    <row r="1068" spans="1:7" x14ac:dyDescent="0.25">
      <c r="A1068">
        <v>99001099</v>
      </c>
      <c r="B1068">
        <v>30001183</v>
      </c>
      <c r="C1068">
        <v>1031585512728</v>
      </c>
      <c r="D1068">
        <v>32458</v>
      </c>
      <c r="E1068">
        <v>2</v>
      </c>
      <c r="F1068" t="s">
        <v>217</v>
      </c>
      <c r="G1068" t="s">
        <v>197</v>
      </c>
    </row>
    <row r="1069" spans="1:7" x14ac:dyDescent="0.25">
      <c r="A1069">
        <v>741557221</v>
      </c>
      <c r="B1069">
        <v>30000479</v>
      </c>
      <c r="C1069">
        <v>1031590573802</v>
      </c>
      <c r="D1069">
        <v>32458</v>
      </c>
      <c r="E1069">
        <v>4.5</v>
      </c>
      <c r="F1069" t="s">
        <v>814</v>
      </c>
      <c r="G1069" t="s">
        <v>605</v>
      </c>
    </row>
    <row r="1070" spans="1:7" x14ac:dyDescent="0.25">
      <c r="A1070">
        <v>741557221</v>
      </c>
      <c r="B1070">
        <v>30000481</v>
      </c>
      <c r="C1070">
        <v>1031593908650</v>
      </c>
      <c r="D1070">
        <v>32458</v>
      </c>
      <c r="E1070">
        <v>4.5</v>
      </c>
      <c r="F1070" t="s">
        <v>814</v>
      </c>
      <c r="G1070" t="s">
        <v>605</v>
      </c>
    </row>
    <row r="1071" spans="1:7" x14ac:dyDescent="0.25">
      <c r="A1071">
        <v>1727758877</v>
      </c>
      <c r="B1071">
        <v>30003623</v>
      </c>
      <c r="C1071">
        <v>1031597435863</v>
      </c>
      <c r="D1071">
        <v>32458</v>
      </c>
      <c r="E1071">
        <v>4.0999999999999996</v>
      </c>
      <c r="F1071" t="s">
        <v>360</v>
      </c>
      <c r="G1071" t="s">
        <v>361</v>
      </c>
    </row>
    <row r="1072" spans="1:7" x14ac:dyDescent="0.25">
      <c r="A1072">
        <v>498125261</v>
      </c>
      <c r="B1072">
        <v>30000762</v>
      </c>
      <c r="C1072">
        <v>1031597578293</v>
      </c>
      <c r="D1072">
        <v>32458</v>
      </c>
      <c r="E1072">
        <v>3.7</v>
      </c>
      <c r="F1072" t="s">
        <v>238</v>
      </c>
      <c r="G1072" t="s">
        <v>239</v>
      </c>
    </row>
    <row r="1073" spans="1:7" x14ac:dyDescent="0.25">
      <c r="A1073">
        <v>1411711376</v>
      </c>
      <c r="B1073">
        <v>30000820</v>
      </c>
      <c r="C1073">
        <v>1031598237089</v>
      </c>
      <c r="D1073">
        <v>32458</v>
      </c>
      <c r="E1073">
        <v>6</v>
      </c>
      <c r="F1073" t="s">
        <v>824</v>
      </c>
      <c r="G1073" t="s">
        <v>741</v>
      </c>
    </row>
    <row r="1074" spans="1:7" x14ac:dyDescent="0.25">
      <c r="A1074">
        <v>99005338</v>
      </c>
      <c r="B1074">
        <v>30005189</v>
      </c>
      <c r="C1074">
        <v>1031602014256</v>
      </c>
      <c r="D1074">
        <v>32458</v>
      </c>
      <c r="E1074">
        <v>3.2</v>
      </c>
      <c r="F1074" t="s">
        <v>663</v>
      </c>
      <c r="G1074" t="s">
        <v>664</v>
      </c>
    </row>
    <row r="1075" spans="1:7" x14ac:dyDescent="0.25">
      <c r="A1075">
        <v>99008259</v>
      </c>
      <c r="B1075">
        <v>30001810</v>
      </c>
      <c r="C1075">
        <v>1031605698669</v>
      </c>
      <c r="D1075">
        <v>32458</v>
      </c>
      <c r="E1075">
        <v>2</v>
      </c>
      <c r="F1075" t="s">
        <v>292</v>
      </c>
      <c r="G1075" t="s">
        <v>196</v>
      </c>
    </row>
    <row r="1076" spans="1:7" x14ac:dyDescent="0.25">
      <c r="A1076">
        <v>99002685</v>
      </c>
      <c r="B1076">
        <v>30000835</v>
      </c>
      <c r="C1076">
        <v>1031611078378</v>
      </c>
      <c r="D1076">
        <v>32458</v>
      </c>
      <c r="E1076">
        <v>6</v>
      </c>
      <c r="F1076" t="s">
        <v>824</v>
      </c>
      <c r="G1076" t="s">
        <v>741</v>
      </c>
    </row>
    <row r="1077" spans="1:7" x14ac:dyDescent="0.25">
      <c r="A1077">
        <v>99002685</v>
      </c>
      <c r="B1077">
        <v>30000836</v>
      </c>
      <c r="C1077">
        <v>1031611159139</v>
      </c>
      <c r="D1077">
        <v>32458</v>
      </c>
      <c r="E1077">
        <v>4.5</v>
      </c>
      <c r="F1077" t="s">
        <v>827</v>
      </c>
      <c r="G1077" t="s">
        <v>689</v>
      </c>
    </row>
    <row r="1078" spans="1:7" x14ac:dyDescent="0.25">
      <c r="A1078">
        <v>99002685</v>
      </c>
      <c r="B1078">
        <v>30000837</v>
      </c>
      <c r="C1078">
        <v>1031611160721</v>
      </c>
      <c r="D1078">
        <v>32458</v>
      </c>
      <c r="E1078">
        <v>4.5</v>
      </c>
      <c r="F1078" t="s">
        <v>827</v>
      </c>
      <c r="G1078" t="s">
        <v>689</v>
      </c>
    </row>
    <row r="1079" spans="1:7" x14ac:dyDescent="0.25">
      <c r="A1079">
        <v>99002685</v>
      </c>
      <c r="B1079">
        <v>30000834</v>
      </c>
      <c r="C1079">
        <v>1031611192453</v>
      </c>
      <c r="D1079">
        <v>32458</v>
      </c>
      <c r="E1079">
        <v>5.0999999999999996</v>
      </c>
      <c r="F1079" t="s">
        <v>830</v>
      </c>
      <c r="G1079" t="s">
        <v>831</v>
      </c>
    </row>
    <row r="1080" spans="1:7" x14ac:dyDescent="0.25">
      <c r="A1080">
        <v>99002685</v>
      </c>
      <c r="B1080">
        <v>30000831</v>
      </c>
      <c r="C1080">
        <v>1031611308430</v>
      </c>
      <c r="D1080">
        <v>32458</v>
      </c>
      <c r="E1080">
        <v>4.5</v>
      </c>
      <c r="F1080" t="s">
        <v>827</v>
      </c>
      <c r="G1080" t="s">
        <v>689</v>
      </c>
    </row>
    <row r="1081" spans="1:7" x14ac:dyDescent="0.25">
      <c r="A1081">
        <v>99002685</v>
      </c>
      <c r="B1081">
        <v>30000832</v>
      </c>
      <c r="C1081">
        <v>1031611324862</v>
      </c>
      <c r="D1081">
        <v>32458</v>
      </c>
      <c r="E1081">
        <v>5.8</v>
      </c>
      <c r="F1081" t="s">
        <v>810</v>
      </c>
      <c r="G1081" t="s">
        <v>811</v>
      </c>
    </row>
    <row r="1082" spans="1:7" x14ac:dyDescent="0.25">
      <c r="A1082">
        <v>99009221</v>
      </c>
      <c r="B1082">
        <v>30000879</v>
      </c>
      <c r="C1082">
        <v>1031611957183</v>
      </c>
      <c r="D1082">
        <v>32458</v>
      </c>
      <c r="E1082">
        <v>4.5</v>
      </c>
      <c r="F1082" t="s">
        <v>220</v>
      </c>
      <c r="G1082" t="s">
        <v>205</v>
      </c>
    </row>
    <row r="1083" spans="1:7" x14ac:dyDescent="0.25">
      <c r="A1083">
        <v>99009221</v>
      </c>
      <c r="B1083">
        <v>30000885</v>
      </c>
      <c r="C1083">
        <v>1031611957709</v>
      </c>
      <c r="D1083">
        <v>32458</v>
      </c>
      <c r="E1083">
        <v>6</v>
      </c>
      <c r="F1083" t="s">
        <v>909</v>
      </c>
      <c r="G1083" t="s">
        <v>824</v>
      </c>
    </row>
    <row r="1084" spans="1:7" x14ac:dyDescent="0.25">
      <c r="A1084">
        <v>99007289</v>
      </c>
      <c r="B1084">
        <v>30002158</v>
      </c>
      <c r="C1084">
        <v>1031612469833</v>
      </c>
      <c r="D1084">
        <v>32458</v>
      </c>
      <c r="E1084">
        <v>2</v>
      </c>
      <c r="F1084" t="s">
        <v>215</v>
      </c>
      <c r="G1084" t="s">
        <v>216</v>
      </c>
    </row>
    <row r="1085" spans="1:7" x14ac:dyDescent="0.25">
      <c r="A1085">
        <v>99007289</v>
      </c>
      <c r="B1085">
        <v>30002130</v>
      </c>
      <c r="C1085">
        <v>1031612548102</v>
      </c>
      <c r="D1085">
        <v>32458</v>
      </c>
      <c r="E1085">
        <v>2</v>
      </c>
      <c r="F1085" t="s">
        <v>215</v>
      </c>
      <c r="G1085" t="s">
        <v>216</v>
      </c>
    </row>
    <row r="1086" spans="1:7" x14ac:dyDescent="0.25">
      <c r="A1086">
        <v>99009275</v>
      </c>
      <c r="B1086">
        <v>30003653</v>
      </c>
      <c r="C1086">
        <v>1031613620320</v>
      </c>
      <c r="D1086">
        <v>32458</v>
      </c>
      <c r="E1086">
        <v>4.5</v>
      </c>
      <c r="F1086" t="s">
        <v>665</v>
      </c>
      <c r="G1086" t="s">
        <v>617</v>
      </c>
    </row>
    <row r="1087" spans="1:7" x14ac:dyDescent="0.25">
      <c r="A1087">
        <v>99009221</v>
      </c>
      <c r="B1087">
        <v>30000881</v>
      </c>
      <c r="C1087">
        <v>1031621992142</v>
      </c>
      <c r="D1087">
        <v>32458</v>
      </c>
      <c r="E1087">
        <v>4.0999999999999996</v>
      </c>
      <c r="F1087" t="s">
        <v>286</v>
      </c>
      <c r="G1087" t="s">
        <v>287</v>
      </c>
    </row>
    <row r="1088" spans="1:7" x14ac:dyDescent="0.25">
      <c r="A1088">
        <v>1411711376</v>
      </c>
      <c r="B1088">
        <v>30000454</v>
      </c>
      <c r="C1088">
        <v>1031623636760</v>
      </c>
      <c r="D1088">
        <v>32458</v>
      </c>
      <c r="E1088">
        <v>5.3</v>
      </c>
      <c r="F1088" t="s">
        <v>803</v>
      </c>
      <c r="G1088" t="s">
        <v>804</v>
      </c>
    </row>
    <row r="1089" spans="1:7" x14ac:dyDescent="0.25">
      <c r="A1089">
        <v>498125261</v>
      </c>
      <c r="B1089">
        <v>30000768</v>
      </c>
      <c r="C1089">
        <v>1031625799292</v>
      </c>
      <c r="D1089">
        <v>32458</v>
      </c>
      <c r="E1089">
        <v>2</v>
      </c>
      <c r="F1089" t="s">
        <v>215</v>
      </c>
      <c r="G1089" t="s">
        <v>216</v>
      </c>
    </row>
    <row r="1090" spans="1:7" x14ac:dyDescent="0.25">
      <c r="A1090">
        <v>498125261</v>
      </c>
      <c r="B1090">
        <v>30000818</v>
      </c>
      <c r="C1090">
        <v>1031626002387</v>
      </c>
      <c r="D1090">
        <v>32458</v>
      </c>
      <c r="E1090">
        <v>2</v>
      </c>
      <c r="F1090" t="s">
        <v>215</v>
      </c>
      <c r="G1090" t="s">
        <v>216</v>
      </c>
    </row>
    <row r="1091" spans="1:7" x14ac:dyDescent="0.25">
      <c r="A1091">
        <v>99009221</v>
      </c>
      <c r="B1091">
        <v>30000880</v>
      </c>
      <c r="C1091">
        <v>1031626193095</v>
      </c>
      <c r="D1091">
        <v>32458</v>
      </c>
      <c r="E1091">
        <v>3.7</v>
      </c>
      <c r="F1091" t="s">
        <v>275</v>
      </c>
      <c r="G1091" t="s">
        <v>276</v>
      </c>
    </row>
    <row r="1092" spans="1:7" x14ac:dyDescent="0.25">
      <c r="A1092">
        <v>1411711376</v>
      </c>
      <c r="B1092">
        <v>30000456</v>
      </c>
      <c r="C1092">
        <v>1031628168545</v>
      </c>
      <c r="D1092">
        <v>32458</v>
      </c>
      <c r="E1092">
        <v>4.7</v>
      </c>
      <c r="F1092" t="s">
        <v>840</v>
      </c>
      <c r="G1092" t="s">
        <v>841</v>
      </c>
    </row>
    <row r="1093" spans="1:7" x14ac:dyDescent="0.25">
      <c r="A1093">
        <v>1411711376</v>
      </c>
      <c r="B1093">
        <v>30000457</v>
      </c>
      <c r="C1093">
        <v>1031628602396</v>
      </c>
      <c r="D1093">
        <v>32458</v>
      </c>
      <c r="E1093">
        <v>4.3</v>
      </c>
      <c r="F1093" t="s">
        <v>846</v>
      </c>
      <c r="G1093" t="s">
        <v>847</v>
      </c>
    </row>
    <row r="1094" spans="1:7" x14ac:dyDescent="0.25">
      <c r="A1094">
        <v>1411711376</v>
      </c>
      <c r="B1094">
        <v>30000458</v>
      </c>
      <c r="C1094">
        <v>1031628695947</v>
      </c>
      <c r="D1094">
        <v>32458</v>
      </c>
      <c r="E1094">
        <v>2</v>
      </c>
      <c r="F1094" t="s">
        <v>909</v>
      </c>
      <c r="G1094" t="s">
        <v>632</v>
      </c>
    </row>
    <row r="1095" spans="1:7" x14ac:dyDescent="0.25">
      <c r="A1095">
        <v>1411711376</v>
      </c>
      <c r="B1095">
        <v>30000459</v>
      </c>
      <c r="C1095">
        <v>1031628729475</v>
      </c>
      <c r="D1095">
        <v>32458</v>
      </c>
      <c r="E1095">
        <v>2</v>
      </c>
      <c r="F1095" t="s">
        <v>909</v>
      </c>
      <c r="G1095" t="s">
        <v>632</v>
      </c>
    </row>
    <row r="1096" spans="1:7" x14ac:dyDescent="0.25">
      <c r="A1096">
        <v>1411711376</v>
      </c>
      <c r="B1096">
        <v>30000455</v>
      </c>
      <c r="C1096">
        <v>1031628853459</v>
      </c>
      <c r="D1096">
        <v>32458</v>
      </c>
      <c r="E1096">
        <v>2</v>
      </c>
      <c r="F1096" t="s">
        <v>909</v>
      </c>
      <c r="G1096" t="s">
        <v>632</v>
      </c>
    </row>
    <row r="1097" spans="1:7" x14ac:dyDescent="0.25">
      <c r="A1097">
        <v>99001317</v>
      </c>
      <c r="B1097">
        <v>30001966</v>
      </c>
      <c r="C1097">
        <v>1031629505999</v>
      </c>
      <c r="D1097">
        <v>32458</v>
      </c>
      <c r="E1097">
        <v>4.5</v>
      </c>
      <c r="F1097" t="s">
        <v>280</v>
      </c>
      <c r="G1097" t="s">
        <v>281</v>
      </c>
    </row>
    <row r="1098" spans="1:7" x14ac:dyDescent="0.25">
      <c r="A1098">
        <v>99009221</v>
      </c>
      <c r="B1098">
        <v>30000883</v>
      </c>
      <c r="C1098">
        <v>1031629567637</v>
      </c>
      <c r="D1098">
        <v>32458</v>
      </c>
      <c r="E1098">
        <v>5.0999999999999996</v>
      </c>
      <c r="F1098" t="s">
        <v>392</v>
      </c>
      <c r="G1098" t="s">
        <v>393</v>
      </c>
    </row>
    <row r="1099" spans="1:7" x14ac:dyDescent="0.25">
      <c r="A1099">
        <v>99001317</v>
      </c>
      <c r="B1099">
        <v>30001985</v>
      </c>
      <c r="C1099">
        <v>1031629987569</v>
      </c>
      <c r="D1099">
        <v>32458</v>
      </c>
      <c r="E1099">
        <v>2</v>
      </c>
      <c r="F1099" t="s">
        <v>597</v>
      </c>
      <c r="G1099" t="s">
        <v>292</v>
      </c>
    </row>
    <row r="1100" spans="1:7" x14ac:dyDescent="0.25">
      <c r="A1100">
        <v>99009113</v>
      </c>
      <c r="B1100">
        <v>30000717</v>
      </c>
      <c r="C1100">
        <v>1031631205032</v>
      </c>
      <c r="D1100">
        <v>32458</v>
      </c>
      <c r="E1100">
        <v>3.2</v>
      </c>
      <c r="F1100" t="s">
        <v>402</v>
      </c>
      <c r="G1100" t="s">
        <v>403</v>
      </c>
    </row>
    <row r="1101" spans="1:7" x14ac:dyDescent="0.25">
      <c r="A1101">
        <v>1411711376</v>
      </c>
      <c r="B1101">
        <v>30000813</v>
      </c>
      <c r="C1101">
        <v>1031631709942</v>
      </c>
      <c r="D1101">
        <v>32458</v>
      </c>
      <c r="E1101">
        <v>6</v>
      </c>
      <c r="F1101" t="s">
        <v>824</v>
      </c>
      <c r="G1101" t="s">
        <v>741</v>
      </c>
    </row>
    <row r="1102" spans="1:7" x14ac:dyDescent="0.25">
      <c r="A1102">
        <v>741557221</v>
      </c>
      <c r="B1102">
        <v>30000491</v>
      </c>
      <c r="C1102">
        <v>1031634682937</v>
      </c>
      <c r="D1102">
        <v>32458</v>
      </c>
      <c r="E1102">
        <v>2.6</v>
      </c>
      <c r="F1102" t="s">
        <v>907</v>
      </c>
      <c r="G1102" t="s">
        <v>908</v>
      </c>
    </row>
    <row r="1103" spans="1:7" x14ac:dyDescent="0.25">
      <c r="A1103">
        <v>741557221</v>
      </c>
      <c r="B1103">
        <v>30000468</v>
      </c>
      <c r="C1103">
        <v>1031634684457</v>
      </c>
      <c r="D1103">
        <v>32458</v>
      </c>
      <c r="E1103">
        <v>6</v>
      </c>
      <c r="F1103" t="s">
        <v>819</v>
      </c>
      <c r="G1103" t="s">
        <v>760</v>
      </c>
    </row>
    <row r="1104" spans="1:7" x14ac:dyDescent="0.25">
      <c r="A1104">
        <v>741557221</v>
      </c>
      <c r="B1104">
        <v>30000486</v>
      </c>
      <c r="C1104">
        <v>1031634684640</v>
      </c>
      <c r="D1104">
        <v>32458</v>
      </c>
      <c r="E1104">
        <v>5.0999999999999996</v>
      </c>
      <c r="F1104" t="s">
        <v>834</v>
      </c>
      <c r="G1104" t="s">
        <v>835</v>
      </c>
    </row>
    <row r="1105" spans="1:7" x14ac:dyDescent="0.25">
      <c r="A1105">
        <v>741557221</v>
      </c>
      <c r="B1105">
        <v>30000488</v>
      </c>
      <c r="C1105">
        <v>1031634698866</v>
      </c>
      <c r="D1105">
        <v>32458</v>
      </c>
      <c r="E1105">
        <v>4.9000000000000004</v>
      </c>
      <c r="F1105" t="s">
        <v>848</v>
      </c>
      <c r="G1105" t="s">
        <v>849</v>
      </c>
    </row>
    <row r="1106" spans="1:7" x14ac:dyDescent="0.25">
      <c r="A1106">
        <v>99004804</v>
      </c>
      <c r="B1106">
        <v>30002456</v>
      </c>
      <c r="C1106">
        <v>1031639103916</v>
      </c>
      <c r="D1106">
        <v>32458</v>
      </c>
      <c r="E1106">
        <v>3.2</v>
      </c>
      <c r="F1106" t="s">
        <v>916</v>
      </c>
      <c r="G1106" t="s">
        <v>917</v>
      </c>
    </row>
    <row r="1107" spans="1:7" x14ac:dyDescent="0.25">
      <c r="A1107">
        <v>498125261</v>
      </c>
      <c r="B1107">
        <v>30000769</v>
      </c>
      <c r="C1107">
        <v>1031639691378</v>
      </c>
      <c r="D1107">
        <v>32458</v>
      </c>
      <c r="E1107">
        <v>2</v>
      </c>
      <c r="F1107" t="s">
        <v>215</v>
      </c>
      <c r="G1107" t="s">
        <v>216</v>
      </c>
    </row>
    <row r="1108" spans="1:7" x14ac:dyDescent="0.25">
      <c r="A1108">
        <v>498125261</v>
      </c>
      <c r="B1108">
        <v>30000766</v>
      </c>
      <c r="C1108">
        <v>1031639749974</v>
      </c>
      <c r="D1108">
        <v>32458</v>
      </c>
      <c r="E1108">
        <v>2</v>
      </c>
      <c r="F1108" t="s">
        <v>215</v>
      </c>
      <c r="G1108" t="s">
        <v>216</v>
      </c>
    </row>
    <row r="1109" spans="1:7" x14ac:dyDescent="0.25">
      <c r="A1109">
        <v>498125261</v>
      </c>
      <c r="B1109">
        <v>30000765</v>
      </c>
      <c r="C1109">
        <v>1031639814952</v>
      </c>
      <c r="D1109">
        <v>32458</v>
      </c>
      <c r="E1109">
        <v>2</v>
      </c>
      <c r="F1109" t="s">
        <v>215</v>
      </c>
      <c r="G1109" t="s">
        <v>216</v>
      </c>
    </row>
    <row r="1110" spans="1:7" x14ac:dyDescent="0.25">
      <c r="A1110">
        <v>498125261</v>
      </c>
      <c r="B1110">
        <v>30000767</v>
      </c>
      <c r="C1110">
        <v>1031639901351</v>
      </c>
      <c r="D1110">
        <v>32458</v>
      </c>
      <c r="E1110">
        <v>2</v>
      </c>
      <c r="F1110" t="s">
        <v>215</v>
      </c>
      <c r="G1110" t="s">
        <v>216</v>
      </c>
    </row>
    <row r="1111" spans="1:7" x14ac:dyDescent="0.25">
      <c r="A1111">
        <v>99009221</v>
      </c>
      <c r="B1111">
        <v>30000859</v>
      </c>
      <c r="C1111">
        <v>1031645881946</v>
      </c>
      <c r="D1111">
        <v>32458</v>
      </c>
      <c r="E1111">
        <v>6</v>
      </c>
      <c r="F1111" t="s">
        <v>909</v>
      </c>
      <c r="G1111" t="s">
        <v>824</v>
      </c>
    </row>
    <row r="1112" spans="1:7" x14ac:dyDescent="0.25">
      <c r="A1112">
        <v>741557221</v>
      </c>
      <c r="B1112">
        <v>30000493</v>
      </c>
      <c r="C1112">
        <v>1031661799989</v>
      </c>
      <c r="D1112">
        <v>32458</v>
      </c>
      <c r="E1112">
        <v>2.6</v>
      </c>
      <c r="F1112" t="s">
        <v>907</v>
      </c>
      <c r="G1112" t="s">
        <v>908</v>
      </c>
    </row>
    <row r="1113" spans="1:7" x14ac:dyDescent="0.25">
      <c r="A1113">
        <v>99009275</v>
      </c>
      <c r="B1113">
        <v>30003652</v>
      </c>
      <c r="C1113">
        <v>1031677460828</v>
      </c>
      <c r="D1113">
        <v>32458</v>
      </c>
      <c r="E1113">
        <v>4.5</v>
      </c>
      <c r="F1113" t="s">
        <v>665</v>
      </c>
      <c r="G1113" t="s">
        <v>617</v>
      </c>
    </row>
    <row r="1114" spans="1:7" x14ac:dyDescent="0.25">
      <c r="A1114">
        <v>99003581</v>
      </c>
      <c r="B1114">
        <v>30003209</v>
      </c>
      <c r="C1114">
        <v>1031677945304</v>
      </c>
      <c r="D1114">
        <v>32458</v>
      </c>
      <c r="E1114">
        <v>3.8</v>
      </c>
      <c r="F1114" t="s">
        <v>637</v>
      </c>
      <c r="G1114" t="s">
        <v>638</v>
      </c>
    </row>
    <row r="1115" spans="1:7" x14ac:dyDescent="0.25">
      <c r="A1115">
        <v>1042504553</v>
      </c>
      <c r="B1115">
        <v>30002360</v>
      </c>
      <c r="C1115">
        <v>1031678415388</v>
      </c>
      <c r="D1115">
        <v>32458</v>
      </c>
      <c r="E1115">
        <v>2.6</v>
      </c>
      <c r="F1115" t="s">
        <v>348</v>
      </c>
      <c r="G1115" t="s">
        <v>349</v>
      </c>
    </row>
    <row r="1116" spans="1:7" x14ac:dyDescent="0.25">
      <c r="A1116">
        <v>99003581</v>
      </c>
      <c r="B1116">
        <v>30003263</v>
      </c>
      <c r="C1116">
        <v>1031682719206</v>
      </c>
      <c r="D1116">
        <v>32458</v>
      </c>
      <c r="E1116">
        <v>6</v>
      </c>
      <c r="F1116" t="s">
        <v>632</v>
      </c>
      <c r="G1116" t="s">
        <v>302</v>
      </c>
    </row>
    <row r="1117" spans="1:7" x14ac:dyDescent="0.25">
      <c r="A1117">
        <v>99009104</v>
      </c>
      <c r="B1117">
        <v>30002185</v>
      </c>
      <c r="C1117">
        <v>1031687713332</v>
      </c>
      <c r="D1117">
        <v>32458</v>
      </c>
      <c r="E1117">
        <v>5.7</v>
      </c>
      <c r="F1117" t="s">
        <v>297</v>
      </c>
      <c r="G1117" t="s">
        <v>298</v>
      </c>
    </row>
    <row r="1118" spans="1:7" x14ac:dyDescent="0.25">
      <c r="A1118">
        <v>99009104</v>
      </c>
      <c r="B1118">
        <v>30002165</v>
      </c>
      <c r="C1118">
        <v>1031687713348</v>
      </c>
      <c r="D1118">
        <v>32458</v>
      </c>
      <c r="E1118">
        <v>5.8</v>
      </c>
      <c r="F1118" t="s">
        <v>404</v>
      </c>
      <c r="G1118" t="s">
        <v>405</v>
      </c>
    </row>
    <row r="1119" spans="1:7" x14ac:dyDescent="0.25">
      <c r="A1119">
        <v>99009104</v>
      </c>
      <c r="B1119">
        <v>30002167</v>
      </c>
      <c r="C1119">
        <v>1031687713359</v>
      </c>
      <c r="D1119">
        <v>32458</v>
      </c>
      <c r="E1119">
        <v>3.2</v>
      </c>
      <c r="F1119" t="s">
        <v>295</v>
      </c>
      <c r="G1119" t="s">
        <v>296</v>
      </c>
    </row>
    <row r="1120" spans="1:7" x14ac:dyDescent="0.25">
      <c r="A1120">
        <v>99009104</v>
      </c>
      <c r="B1120">
        <v>30002181</v>
      </c>
      <c r="C1120">
        <v>1031687713369</v>
      </c>
      <c r="D1120">
        <v>32458</v>
      </c>
      <c r="E1120">
        <v>6</v>
      </c>
      <c r="F1120" t="s">
        <v>211</v>
      </c>
      <c r="G1120" t="s">
        <v>202</v>
      </c>
    </row>
    <row r="1121" spans="1:7" x14ac:dyDescent="0.25">
      <c r="A1121">
        <v>99009104</v>
      </c>
      <c r="B1121">
        <v>30002182</v>
      </c>
      <c r="C1121">
        <v>1031687713377</v>
      </c>
      <c r="D1121">
        <v>32458</v>
      </c>
      <c r="E1121">
        <v>4.0999999999999996</v>
      </c>
      <c r="F1121" t="s">
        <v>293</v>
      </c>
      <c r="G1121" t="s">
        <v>294</v>
      </c>
    </row>
    <row r="1122" spans="1:7" x14ac:dyDescent="0.25">
      <c r="A1122">
        <v>99009104</v>
      </c>
      <c r="B1122">
        <v>30002178</v>
      </c>
      <c r="C1122">
        <v>1031687713383</v>
      </c>
      <c r="D1122">
        <v>32458</v>
      </c>
      <c r="E1122">
        <v>3.7</v>
      </c>
      <c r="F1122" t="s">
        <v>300</v>
      </c>
      <c r="G1122" t="s">
        <v>301</v>
      </c>
    </row>
    <row r="1123" spans="1:7" x14ac:dyDescent="0.25">
      <c r="A1123">
        <v>99009104</v>
      </c>
      <c r="B1123">
        <v>30002166</v>
      </c>
      <c r="C1123">
        <v>1031687713393</v>
      </c>
      <c r="D1123">
        <v>32458</v>
      </c>
      <c r="E1123">
        <v>6</v>
      </c>
      <c r="F1123" t="s">
        <v>211</v>
      </c>
      <c r="G1123" t="s">
        <v>202</v>
      </c>
    </row>
    <row r="1124" spans="1:7" x14ac:dyDescent="0.25">
      <c r="A1124">
        <v>99009104</v>
      </c>
      <c r="B1124">
        <v>30002184</v>
      </c>
      <c r="C1124">
        <v>1031687713413</v>
      </c>
      <c r="D1124">
        <v>32458</v>
      </c>
      <c r="E1124">
        <v>4.5</v>
      </c>
      <c r="F1124" t="s">
        <v>228</v>
      </c>
      <c r="G1124" t="s">
        <v>206</v>
      </c>
    </row>
    <row r="1125" spans="1:7" x14ac:dyDescent="0.25">
      <c r="A1125">
        <v>99009104</v>
      </c>
      <c r="B1125">
        <v>30002186</v>
      </c>
      <c r="C1125">
        <v>1031687713430</v>
      </c>
      <c r="D1125">
        <v>32458</v>
      </c>
      <c r="E1125">
        <v>4.5</v>
      </c>
      <c r="F1125" t="s">
        <v>228</v>
      </c>
      <c r="G1125" t="s">
        <v>206</v>
      </c>
    </row>
    <row r="1126" spans="1:7" x14ac:dyDescent="0.25">
      <c r="A1126">
        <v>99009104</v>
      </c>
      <c r="B1126">
        <v>30002180</v>
      </c>
      <c r="C1126">
        <v>1031687713441</v>
      </c>
      <c r="D1126">
        <v>32458</v>
      </c>
      <c r="E1126">
        <v>4.5</v>
      </c>
      <c r="F1126" t="s">
        <v>228</v>
      </c>
      <c r="G1126" t="s">
        <v>206</v>
      </c>
    </row>
    <row r="1127" spans="1:7" x14ac:dyDescent="0.25">
      <c r="A1127">
        <v>99009104</v>
      </c>
      <c r="B1127">
        <v>30002179</v>
      </c>
      <c r="C1127">
        <v>1031687713447</v>
      </c>
      <c r="D1127">
        <v>32458</v>
      </c>
      <c r="E1127">
        <v>4.0999999999999996</v>
      </c>
      <c r="F1127" t="s">
        <v>293</v>
      </c>
      <c r="G1127" t="s">
        <v>294</v>
      </c>
    </row>
    <row r="1128" spans="1:7" x14ac:dyDescent="0.25">
      <c r="A1128">
        <v>99009113</v>
      </c>
      <c r="B1128">
        <v>30000716</v>
      </c>
      <c r="C1128">
        <v>1031696318805</v>
      </c>
      <c r="D1128">
        <v>32458</v>
      </c>
    </row>
    <row r="1129" spans="1:7" x14ac:dyDescent="0.25">
      <c r="A1129">
        <v>99009221</v>
      </c>
      <c r="B1129">
        <v>30000316</v>
      </c>
      <c r="C1129">
        <v>1031700590275</v>
      </c>
      <c r="D1129">
        <v>32458</v>
      </c>
      <c r="E1129">
        <v>2.6</v>
      </c>
      <c r="F1129" t="s">
        <v>267</v>
      </c>
      <c r="G1129" t="s">
        <v>268</v>
      </c>
    </row>
    <row r="1130" spans="1:7" x14ac:dyDescent="0.25">
      <c r="A1130">
        <v>99001099</v>
      </c>
      <c r="B1130">
        <v>30001176</v>
      </c>
      <c r="C1130">
        <v>1031701592446</v>
      </c>
      <c r="D1130">
        <v>32458</v>
      </c>
      <c r="E1130">
        <v>2</v>
      </c>
      <c r="F1130" t="s">
        <v>217</v>
      </c>
      <c r="G1130" t="s">
        <v>197</v>
      </c>
    </row>
    <row r="1131" spans="1:7" x14ac:dyDescent="0.25">
      <c r="A1131">
        <v>99001099</v>
      </c>
      <c r="B1131">
        <v>30001178</v>
      </c>
      <c r="C1131">
        <v>1031703922293</v>
      </c>
      <c r="D1131">
        <v>32458</v>
      </c>
      <c r="E1131">
        <v>2</v>
      </c>
      <c r="F1131" t="s">
        <v>217</v>
      </c>
      <c r="G1131" t="s">
        <v>197</v>
      </c>
    </row>
    <row r="1132" spans="1:7" x14ac:dyDescent="0.25">
      <c r="A1132">
        <v>99001099</v>
      </c>
      <c r="B1132">
        <v>30001159</v>
      </c>
      <c r="C1132">
        <v>1031704074530</v>
      </c>
      <c r="D1132">
        <v>32458</v>
      </c>
      <c r="E1132">
        <v>2.6</v>
      </c>
      <c r="F1132" t="s">
        <v>267</v>
      </c>
      <c r="G1132" t="s">
        <v>268</v>
      </c>
    </row>
    <row r="1133" spans="1:7" x14ac:dyDescent="0.25">
      <c r="A1133">
        <v>1727758877</v>
      </c>
      <c r="B1133">
        <v>30001538</v>
      </c>
      <c r="C1133">
        <v>1031705186980</v>
      </c>
      <c r="D1133">
        <v>32458</v>
      </c>
      <c r="E1133">
        <v>2</v>
      </c>
      <c r="F1133" t="s">
        <v>218</v>
      </c>
      <c r="G1133" t="s">
        <v>219</v>
      </c>
    </row>
    <row r="1134" spans="1:7" x14ac:dyDescent="0.25">
      <c r="A1134">
        <v>99001099</v>
      </c>
      <c r="B1134">
        <v>30001179</v>
      </c>
      <c r="C1134">
        <v>1031714532927</v>
      </c>
      <c r="D1134">
        <v>32458</v>
      </c>
      <c r="E1134">
        <v>2.6</v>
      </c>
      <c r="F1134" t="s">
        <v>267</v>
      </c>
      <c r="G1134" t="s">
        <v>268</v>
      </c>
    </row>
    <row r="1135" spans="1:7" x14ac:dyDescent="0.25">
      <c r="A1135">
        <v>99001099</v>
      </c>
      <c r="B1135">
        <v>30001177</v>
      </c>
      <c r="C1135">
        <v>1031714636277</v>
      </c>
      <c r="D1135">
        <v>32458</v>
      </c>
      <c r="E1135">
        <v>2</v>
      </c>
      <c r="F1135" t="s">
        <v>217</v>
      </c>
      <c r="G1135" t="s">
        <v>197</v>
      </c>
    </row>
    <row r="1136" spans="1:7" x14ac:dyDescent="0.25">
      <c r="A1136">
        <v>99001099</v>
      </c>
      <c r="B1136">
        <v>30001180</v>
      </c>
      <c r="C1136">
        <v>1031714727745</v>
      </c>
      <c r="D1136">
        <v>32458</v>
      </c>
      <c r="E1136">
        <v>3.2</v>
      </c>
      <c r="F1136" t="s">
        <v>265</v>
      </c>
      <c r="G1136" t="s">
        <v>266</v>
      </c>
    </row>
    <row r="1137" spans="1:7" x14ac:dyDescent="0.25">
      <c r="A1137">
        <v>99001099</v>
      </c>
      <c r="B1137">
        <v>30001167</v>
      </c>
      <c r="C1137">
        <v>1031715136976</v>
      </c>
      <c r="D1137">
        <v>32458</v>
      </c>
      <c r="E1137">
        <v>2</v>
      </c>
      <c r="F1137" t="s">
        <v>217</v>
      </c>
      <c r="G1137" t="s">
        <v>197</v>
      </c>
    </row>
    <row r="1138" spans="1:7" x14ac:dyDescent="0.25">
      <c r="A1138">
        <v>99001099</v>
      </c>
      <c r="B1138">
        <v>30001163</v>
      </c>
      <c r="C1138">
        <v>1031715187943</v>
      </c>
      <c r="D1138">
        <v>32458</v>
      </c>
      <c r="E1138">
        <v>2</v>
      </c>
      <c r="F1138" t="s">
        <v>217</v>
      </c>
      <c r="G1138" t="s">
        <v>197</v>
      </c>
    </row>
    <row r="1139" spans="1:7" x14ac:dyDescent="0.25">
      <c r="A1139">
        <v>99001099</v>
      </c>
      <c r="B1139">
        <v>30001165</v>
      </c>
      <c r="C1139">
        <v>1031715198825</v>
      </c>
      <c r="D1139">
        <v>32458</v>
      </c>
      <c r="E1139">
        <v>2</v>
      </c>
      <c r="F1139" t="s">
        <v>217</v>
      </c>
      <c r="G1139" t="s">
        <v>197</v>
      </c>
    </row>
    <row r="1140" spans="1:7" x14ac:dyDescent="0.25">
      <c r="A1140">
        <v>99001099</v>
      </c>
      <c r="B1140">
        <v>30001164</v>
      </c>
      <c r="C1140">
        <v>1031715227647</v>
      </c>
      <c r="D1140">
        <v>32458</v>
      </c>
      <c r="E1140">
        <v>2</v>
      </c>
      <c r="F1140" t="s">
        <v>217</v>
      </c>
      <c r="G1140" t="s">
        <v>197</v>
      </c>
    </row>
    <row r="1141" spans="1:7" x14ac:dyDescent="0.25">
      <c r="A1141">
        <v>99001099</v>
      </c>
      <c r="B1141">
        <v>30001172</v>
      </c>
      <c r="C1141">
        <v>1031715273868</v>
      </c>
      <c r="D1141">
        <v>32458</v>
      </c>
      <c r="E1141">
        <v>2</v>
      </c>
      <c r="F1141" t="s">
        <v>217</v>
      </c>
      <c r="G1141" t="s">
        <v>197</v>
      </c>
    </row>
    <row r="1142" spans="1:7" x14ac:dyDescent="0.25">
      <c r="A1142">
        <v>99001099</v>
      </c>
      <c r="B1142">
        <v>30001175</v>
      </c>
      <c r="C1142">
        <v>1031715275644</v>
      </c>
      <c r="D1142">
        <v>32458</v>
      </c>
      <c r="E1142">
        <v>2</v>
      </c>
      <c r="F1142" t="s">
        <v>217</v>
      </c>
      <c r="G1142" t="s">
        <v>197</v>
      </c>
    </row>
    <row r="1143" spans="1:7" x14ac:dyDescent="0.25">
      <c r="A1143">
        <v>99001099</v>
      </c>
      <c r="B1143">
        <v>30001185</v>
      </c>
      <c r="C1143">
        <v>1031715283390</v>
      </c>
      <c r="D1143">
        <v>32458</v>
      </c>
      <c r="E1143">
        <v>2</v>
      </c>
      <c r="F1143" t="s">
        <v>217</v>
      </c>
      <c r="G1143" t="s">
        <v>197</v>
      </c>
    </row>
    <row r="1144" spans="1:7" x14ac:dyDescent="0.25">
      <c r="A1144">
        <v>99001099</v>
      </c>
      <c r="B1144">
        <v>30001174</v>
      </c>
      <c r="C1144">
        <v>1031715321161</v>
      </c>
      <c r="D1144">
        <v>32458</v>
      </c>
      <c r="E1144">
        <v>2</v>
      </c>
      <c r="F1144" t="s">
        <v>217</v>
      </c>
      <c r="G1144" t="s">
        <v>197</v>
      </c>
    </row>
    <row r="1145" spans="1:7" x14ac:dyDescent="0.25">
      <c r="A1145">
        <v>99001099</v>
      </c>
      <c r="B1145">
        <v>30001173</v>
      </c>
      <c r="C1145">
        <v>1031715346042</v>
      </c>
      <c r="D1145">
        <v>32458</v>
      </c>
      <c r="E1145">
        <v>2</v>
      </c>
      <c r="F1145" t="s">
        <v>217</v>
      </c>
      <c r="G1145" t="s">
        <v>197</v>
      </c>
    </row>
    <row r="1146" spans="1:7" x14ac:dyDescent="0.25">
      <c r="A1146">
        <v>99001099</v>
      </c>
      <c r="B1146">
        <v>30001182</v>
      </c>
      <c r="C1146">
        <v>1031715360709</v>
      </c>
      <c r="D1146">
        <v>32458</v>
      </c>
      <c r="E1146">
        <v>2</v>
      </c>
      <c r="F1146" t="s">
        <v>217</v>
      </c>
      <c r="G1146" t="s">
        <v>197</v>
      </c>
    </row>
    <row r="1147" spans="1:7" x14ac:dyDescent="0.25">
      <c r="A1147">
        <v>99007289</v>
      </c>
      <c r="B1147">
        <v>30002120</v>
      </c>
      <c r="C1147">
        <v>1031715377702</v>
      </c>
      <c r="D1147">
        <v>32458</v>
      </c>
      <c r="E1147">
        <v>4.0999999999999996</v>
      </c>
      <c r="F1147" t="s">
        <v>242</v>
      </c>
      <c r="G1147" t="s">
        <v>243</v>
      </c>
    </row>
    <row r="1148" spans="1:7" x14ac:dyDescent="0.25">
      <c r="A1148">
        <v>99001099</v>
      </c>
      <c r="B1148">
        <v>30001186</v>
      </c>
      <c r="C1148">
        <v>1031715388500</v>
      </c>
      <c r="D1148">
        <v>32458</v>
      </c>
      <c r="E1148">
        <v>4.9000000000000004</v>
      </c>
      <c r="F1148" t="s">
        <v>406</v>
      </c>
      <c r="G1148" t="s">
        <v>407</v>
      </c>
    </row>
    <row r="1149" spans="1:7" x14ac:dyDescent="0.25">
      <c r="A1149">
        <v>99007289</v>
      </c>
      <c r="B1149">
        <v>30002118</v>
      </c>
      <c r="C1149">
        <v>1031715407053</v>
      </c>
      <c r="D1149">
        <v>32458</v>
      </c>
      <c r="E1149">
        <v>2.6</v>
      </c>
      <c r="F1149" t="s">
        <v>225</v>
      </c>
      <c r="G1149" t="s">
        <v>226</v>
      </c>
    </row>
    <row r="1150" spans="1:7" x14ac:dyDescent="0.25">
      <c r="A1150">
        <v>99001099</v>
      </c>
      <c r="B1150">
        <v>30001184</v>
      </c>
      <c r="C1150">
        <v>1031715476072</v>
      </c>
      <c r="D1150">
        <v>32458</v>
      </c>
      <c r="E1150">
        <v>2.6</v>
      </c>
      <c r="F1150" t="s">
        <v>267</v>
      </c>
      <c r="G1150" t="s">
        <v>268</v>
      </c>
    </row>
    <row r="1151" spans="1:7" x14ac:dyDescent="0.25">
      <c r="A1151">
        <v>99007289</v>
      </c>
      <c r="B1151">
        <v>30002134</v>
      </c>
      <c r="C1151">
        <v>1031715798613</v>
      </c>
      <c r="D1151">
        <v>32458</v>
      </c>
      <c r="E1151">
        <v>5.8</v>
      </c>
      <c r="F1151" t="s">
        <v>273</v>
      </c>
      <c r="G1151" t="s">
        <v>274</v>
      </c>
    </row>
    <row r="1152" spans="1:7" x14ac:dyDescent="0.25">
      <c r="A1152">
        <v>1727758877</v>
      </c>
      <c r="B1152">
        <v>30001580</v>
      </c>
      <c r="C1152">
        <v>1031717252713</v>
      </c>
      <c r="D1152">
        <v>32458</v>
      </c>
      <c r="E1152">
        <v>2</v>
      </c>
      <c r="F1152" t="s">
        <v>218</v>
      </c>
      <c r="G1152" t="s">
        <v>219</v>
      </c>
    </row>
    <row r="1153" spans="1:7" x14ac:dyDescent="0.25">
      <c r="A1153">
        <v>1727758877</v>
      </c>
      <c r="B1153">
        <v>30001583</v>
      </c>
      <c r="C1153">
        <v>1031717390067</v>
      </c>
      <c r="D1153">
        <v>32458</v>
      </c>
      <c r="E1153">
        <v>2</v>
      </c>
      <c r="F1153" t="s">
        <v>218</v>
      </c>
      <c r="G1153" t="s">
        <v>219</v>
      </c>
    </row>
    <row r="1154" spans="1:7" x14ac:dyDescent="0.25">
      <c r="A1154">
        <v>1727758877</v>
      </c>
      <c r="B1154">
        <v>30001585</v>
      </c>
      <c r="C1154">
        <v>1031717538498</v>
      </c>
      <c r="D1154">
        <v>32458</v>
      </c>
      <c r="E1154">
        <v>4.5</v>
      </c>
      <c r="F1154" t="s">
        <v>281</v>
      </c>
      <c r="G1154" t="s">
        <v>325</v>
      </c>
    </row>
    <row r="1155" spans="1:7" x14ac:dyDescent="0.25">
      <c r="A1155">
        <v>99003581</v>
      </c>
      <c r="B1155">
        <v>30005155</v>
      </c>
      <c r="C1155">
        <v>1031719235425</v>
      </c>
      <c r="D1155">
        <v>32458</v>
      </c>
      <c r="E1155">
        <v>5.0999999999999996</v>
      </c>
      <c r="F1155" t="s">
        <v>624</v>
      </c>
      <c r="G1155" t="s">
        <v>625</v>
      </c>
    </row>
    <row r="1156" spans="1:7" x14ac:dyDescent="0.25">
      <c r="A1156">
        <v>1727758877</v>
      </c>
      <c r="B1156">
        <v>30001584</v>
      </c>
      <c r="C1156">
        <v>1031719535205</v>
      </c>
      <c r="D1156">
        <v>32458</v>
      </c>
      <c r="E1156">
        <v>2</v>
      </c>
      <c r="F1156" t="s">
        <v>218</v>
      </c>
      <c r="G1156" t="s">
        <v>219</v>
      </c>
    </row>
    <row r="1157" spans="1:7" x14ac:dyDescent="0.25">
      <c r="A1157">
        <v>1727758877</v>
      </c>
      <c r="B1157">
        <v>30001581</v>
      </c>
      <c r="C1157">
        <v>1031719797031</v>
      </c>
      <c r="D1157">
        <v>32458</v>
      </c>
      <c r="E1157">
        <v>2</v>
      </c>
      <c r="F1157" t="s">
        <v>218</v>
      </c>
      <c r="G1157" t="s">
        <v>219</v>
      </c>
    </row>
    <row r="1158" spans="1:7" x14ac:dyDescent="0.25">
      <c r="A1158">
        <v>99008228</v>
      </c>
      <c r="B1158">
        <v>30003186</v>
      </c>
      <c r="C1158">
        <v>1031720246844</v>
      </c>
      <c r="D1158">
        <v>32458</v>
      </c>
      <c r="E1158">
        <v>2</v>
      </c>
      <c r="F1158" t="s">
        <v>217</v>
      </c>
      <c r="G1158" t="s">
        <v>197</v>
      </c>
    </row>
    <row r="1159" spans="1:7" x14ac:dyDescent="0.25">
      <c r="A1159">
        <v>99004804</v>
      </c>
      <c r="B1159">
        <v>30002455</v>
      </c>
      <c r="C1159">
        <v>1031728958298</v>
      </c>
      <c r="D1159">
        <v>32458</v>
      </c>
      <c r="E1159">
        <v>3.2</v>
      </c>
      <c r="F1159" t="s">
        <v>916</v>
      </c>
      <c r="G1159" t="s">
        <v>917</v>
      </c>
    </row>
    <row r="1160" spans="1:7" x14ac:dyDescent="0.25">
      <c r="A1160">
        <v>99007289</v>
      </c>
      <c r="B1160">
        <v>30002135</v>
      </c>
      <c r="C1160">
        <v>1031732319960</v>
      </c>
      <c r="D1160">
        <v>32458</v>
      </c>
      <c r="E1160">
        <v>6</v>
      </c>
      <c r="F1160" t="s">
        <v>237</v>
      </c>
      <c r="G1160" t="s">
        <v>217</v>
      </c>
    </row>
    <row r="1161" spans="1:7" x14ac:dyDescent="0.25">
      <c r="A1161">
        <v>99003581</v>
      </c>
      <c r="B1161">
        <v>30003229</v>
      </c>
      <c r="C1161">
        <v>1031737623278</v>
      </c>
      <c r="D1161">
        <v>32458</v>
      </c>
      <c r="E1161">
        <v>4.5</v>
      </c>
      <c r="F1161" t="s">
        <v>623</v>
      </c>
      <c r="G1161" t="s">
        <v>280</v>
      </c>
    </row>
    <row r="1162" spans="1:7" x14ac:dyDescent="0.25">
      <c r="A1162">
        <v>99003581</v>
      </c>
      <c r="B1162">
        <v>30003212</v>
      </c>
      <c r="C1162">
        <v>1031738045163</v>
      </c>
      <c r="D1162">
        <v>32458</v>
      </c>
      <c r="E1162">
        <v>6</v>
      </c>
      <c r="F1162" t="s">
        <v>632</v>
      </c>
      <c r="G1162" t="s">
        <v>302</v>
      </c>
    </row>
    <row r="1163" spans="1:7" x14ac:dyDescent="0.25">
      <c r="A1163">
        <v>99003581</v>
      </c>
      <c r="B1163">
        <v>30003230</v>
      </c>
      <c r="C1163">
        <v>1031738244814</v>
      </c>
      <c r="D1163">
        <v>32458</v>
      </c>
      <c r="E1163">
        <v>6</v>
      </c>
      <c r="F1163" t="s">
        <v>632</v>
      </c>
      <c r="G1163" t="s">
        <v>302</v>
      </c>
    </row>
    <row r="1164" spans="1:7" x14ac:dyDescent="0.25">
      <c r="A1164">
        <v>99009578</v>
      </c>
      <c r="B1164">
        <v>30000730</v>
      </c>
      <c r="C1164">
        <v>1031742759837</v>
      </c>
      <c r="D1164">
        <v>32458</v>
      </c>
      <c r="E1164">
        <v>5.7</v>
      </c>
      <c r="F1164" t="s">
        <v>628</v>
      </c>
      <c r="G1164" t="s">
        <v>629</v>
      </c>
    </row>
    <row r="1165" spans="1:7" x14ac:dyDescent="0.25">
      <c r="A1165">
        <v>99003581</v>
      </c>
      <c r="B1165">
        <v>30003211</v>
      </c>
      <c r="C1165">
        <v>1031744708797</v>
      </c>
      <c r="D1165">
        <v>32458</v>
      </c>
      <c r="E1165">
        <v>6</v>
      </c>
      <c r="F1165" t="s">
        <v>632</v>
      </c>
      <c r="G1165" t="s">
        <v>302</v>
      </c>
    </row>
    <row r="1166" spans="1:7" x14ac:dyDescent="0.25">
      <c r="A1166">
        <v>99003581</v>
      </c>
      <c r="B1166">
        <v>30003192</v>
      </c>
      <c r="C1166">
        <v>1031744889334</v>
      </c>
      <c r="D1166">
        <v>32458</v>
      </c>
      <c r="E1166">
        <v>6</v>
      </c>
      <c r="F1166" t="s">
        <v>632</v>
      </c>
      <c r="G1166" t="s">
        <v>302</v>
      </c>
    </row>
    <row r="1167" spans="1:7" x14ac:dyDescent="0.25">
      <c r="A1167">
        <v>99003581</v>
      </c>
      <c r="B1167">
        <v>30003194</v>
      </c>
      <c r="C1167">
        <v>1031744901983</v>
      </c>
      <c r="D1167">
        <v>32458</v>
      </c>
      <c r="E1167">
        <v>5.0999999999999996</v>
      </c>
      <c r="F1167" t="s">
        <v>624</v>
      </c>
      <c r="G1167" t="s">
        <v>625</v>
      </c>
    </row>
    <row r="1168" spans="1:7" x14ac:dyDescent="0.25">
      <c r="A1168">
        <v>99003581</v>
      </c>
      <c r="B1168">
        <v>30003195</v>
      </c>
      <c r="C1168">
        <v>1031744933953</v>
      </c>
      <c r="D1168">
        <v>32458</v>
      </c>
      <c r="E1168">
        <v>4.5</v>
      </c>
      <c r="F1168" t="s">
        <v>623</v>
      </c>
      <c r="G1168" t="s">
        <v>280</v>
      </c>
    </row>
    <row r="1169" spans="1:7" x14ac:dyDescent="0.25">
      <c r="A1169">
        <v>99003581</v>
      </c>
      <c r="B1169">
        <v>30003199</v>
      </c>
      <c r="C1169">
        <v>1031744949766</v>
      </c>
      <c r="D1169">
        <v>32458</v>
      </c>
      <c r="E1169">
        <v>3.2</v>
      </c>
      <c r="F1169" t="s">
        <v>663</v>
      </c>
      <c r="G1169" t="s">
        <v>664</v>
      </c>
    </row>
    <row r="1170" spans="1:7" x14ac:dyDescent="0.25">
      <c r="A1170">
        <v>99003581</v>
      </c>
      <c r="B1170">
        <v>30003210</v>
      </c>
      <c r="C1170">
        <v>1031744970025</v>
      </c>
      <c r="D1170">
        <v>32458</v>
      </c>
      <c r="E1170">
        <v>4.5</v>
      </c>
      <c r="F1170" t="s">
        <v>623</v>
      </c>
      <c r="G1170" t="s">
        <v>280</v>
      </c>
    </row>
    <row r="1171" spans="1:7" x14ac:dyDescent="0.25">
      <c r="A1171">
        <v>99003581</v>
      </c>
      <c r="B1171">
        <v>30003266</v>
      </c>
      <c r="C1171">
        <v>1031744988919</v>
      </c>
      <c r="D1171">
        <v>32458</v>
      </c>
      <c r="E1171">
        <v>6</v>
      </c>
      <c r="F1171" t="s">
        <v>632</v>
      </c>
      <c r="G1171" t="s">
        <v>302</v>
      </c>
    </row>
    <row r="1172" spans="1:7" x14ac:dyDescent="0.25">
      <c r="A1172">
        <v>99003581</v>
      </c>
      <c r="B1172">
        <v>30003214</v>
      </c>
      <c r="C1172">
        <v>1031745020109</v>
      </c>
      <c r="D1172">
        <v>32458</v>
      </c>
      <c r="E1172">
        <v>6</v>
      </c>
      <c r="F1172" t="s">
        <v>632</v>
      </c>
      <c r="G1172" t="s">
        <v>302</v>
      </c>
    </row>
    <row r="1173" spans="1:7" x14ac:dyDescent="0.25">
      <c r="A1173">
        <v>99003581</v>
      </c>
      <c r="B1173">
        <v>30003262</v>
      </c>
      <c r="C1173">
        <v>1031745026835</v>
      </c>
      <c r="D1173">
        <v>32458</v>
      </c>
      <c r="E1173">
        <v>4.5</v>
      </c>
      <c r="F1173" t="s">
        <v>623</v>
      </c>
      <c r="G1173" t="s">
        <v>280</v>
      </c>
    </row>
    <row r="1174" spans="1:7" x14ac:dyDescent="0.25">
      <c r="A1174">
        <v>99003581</v>
      </c>
      <c r="B1174">
        <v>30003216</v>
      </c>
      <c r="C1174">
        <v>1031745061571</v>
      </c>
      <c r="D1174">
        <v>32458</v>
      </c>
      <c r="E1174">
        <v>4.5</v>
      </c>
      <c r="F1174" t="s">
        <v>623</v>
      </c>
      <c r="G1174" t="s">
        <v>280</v>
      </c>
    </row>
    <row r="1175" spans="1:7" x14ac:dyDescent="0.25">
      <c r="A1175">
        <v>99003581</v>
      </c>
      <c r="B1175">
        <v>30003205</v>
      </c>
      <c r="C1175">
        <v>1031745072532</v>
      </c>
      <c r="D1175">
        <v>32458</v>
      </c>
      <c r="E1175">
        <v>5.7</v>
      </c>
      <c r="F1175" t="s">
        <v>628</v>
      </c>
      <c r="G1175" t="s">
        <v>629</v>
      </c>
    </row>
    <row r="1176" spans="1:7" x14ac:dyDescent="0.25">
      <c r="A1176">
        <v>99003581</v>
      </c>
      <c r="B1176">
        <v>30003206</v>
      </c>
      <c r="C1176">
        <v>1031745072633</v>
      </c>
      <c r="D1176">
        <v>32458</v>
      </c>
      <c r="E1176">
        <v>6</v>
      </c>
      <c r="F1176" t="s">
        <v>632</v>
      </c>
      <c r="G1176" t="s">
        <v>302</v>
      </c>
    </row>
    <row r="1177" spans="1:7" x14ac:dyDescent="0.25">
      <c r="A1177">
        <v>99003581</v>
      </c>
      <c r="B1177">
        <v>30003203</v>
      </c>
      <c r="C1177">
        <v>1031745077051</v>
      </c>
      <c r="D1177">
        <v>32458</v>
      </c>
      <c r="E1177">
        <v>4.5</v>
      </c>
      <c r="F1177" t="s">
        <v>623</v>
      </c>
      <c r="G1177" t="s">
        <v>280</v>
      </c>
    </row>
    <row r="1178" spans="1:7" x14ac:dyDescent="0.25">
      <c r="A1178">
        <v>99003581</v>
      </c>
      <c r="B1178">
        <v>30003221</v>
      </c>
      <c r="C1178">
        <v>1031745102166</v>
      </c>
      <c r="D1178">
        <v>32458</v>
      </c>
      <c r="E1178">
        <v>4.5</v>
      </c>
      <c r="F1178" t="s">
        <v>623</v>
      </c>
      <c r="G1178" t="s">
        <v>280</v>
      </c>
    </row>
    <row r="1179" spans="1:7" x14ac:dyDescent="0.25">
      <c r="A1179">
        <v>99003581</v>
      </c>
      <c r="B1179">
        <v>30003219</v>
      </c>
      <c r="C1179">
        <v>1031745112383</v>
      </c>
      <c r="D1179">
        <v>32458</v>
      </c>
      <c r="E1179">
        <v>4.5</v>
      </c>
      <c r="F1179" t="s">
        <v>623</v>
      </c>
      <c r="G1179" t="s">
        <v>280</v>
      </c>
    </row>
    <row r="1180" spans="1:7" x14ac:dyDescent="0.25">
      <c r="A1180">
        <v>99003581</v>
      </c>
      <c r="B1180">
        <v>30003208</v>
      </c>
      <c r="C1180">
        <v>1031745142227</v>
      </c>
      <c r="D1180">
        <v>32458</v>
      </c>
      <c r="E1180">
        <v>3.2</v>
      </c>
      <c r="F1180" t="s">
        <v>663</v>
      </c>
      <c r="G1180" t="s">
        <v>664</v>
      </c>
    </row>
    <row r="1181" spans="1:7" x14ac:dyDescent="0.25">
      <c r="A1181">
        <v>99003581</v>
      </c>
      <c r="B1181">
        <v>30003204</v>
      </c>
      <c r="C1181">
        <v>1031745149467</v>
      </c>
      <c r="D1181">
        <v>32458</v>
      </c>
      <c r="E1181">
        <v>4.5</v>
      </c>
      <c r="F1181" t="s">
        <v>623</v>
      </c>
      <c r="G1181" t="s">
        <v>280</v>
      </c>
    </row>
    <row r="1182" spans="1:7" x14ac:dyDescent="0.25">
      <c r="A1182">
        <v>99003581</v>
      </c>
      <c r="B1182">
        <v>30003222</v>
      </c>
      <c r="C1182">
        <v>1031745157509</v>
      </c>
      <c r="D1182">
        <v>32458</v>
      </c>
      <c r="E1182">
        <v>6</v>
      </c>
      <c r="F1182" t="s">
        <v>632</v>
      </c>
      <c r="G1182" t="s">
        <v>302</v>
      </c>
    </row>
    <row r="1183" spans="1:7" x14ac:dyDescent="0.25">
      <c r="A1183">
        <v>99003581</v>
      </c>
      <c r="B1183">
        <v>30003225</v>
      </c>
      <c r="C1183">
        <v>1031745175555</v>
      </c>
      <c r="D1183">
        <v>32458</v>
      </c>
      <c r="E1183">
        <v>6</v>
      </c>
      <c r="F1183" t="s">
        <v>632</v>
      </c>
      <c r="G1183" t="s">
        <v>302</v>
      </c>
    </row>
    <row r="1184" spans="1:7" x14ac:dyDescent="0.25">
      <c r="A1184">
        <v>99003581</v>
      </c>
      <c r="B1184">
        <v>30003228</v>
      </c>
      <c r="C1184">
        <v>1031745198373</v>
      </c>
      <c r="D1184">
        <v>32458</v>
      </c>
      <c r="E1184">
        <v>6</v>
      </c>
      <c r="F1184" t="s">
        <v>632</v>
      </c>
      <c r="G1184" t="s">
        <v>302</v>
      </c>
    </row>
    <row r="1185" spans="1:7" x14ac:dyDescent="0.25">
      <c r="A1185">
        <v>99003581</v>
      </c>
      <c r="B1185">
        <v>30003223</v>
      </c>
      <c r="C1185">
        <v>1031745198982</v>
      </c>
      <c r="D1185">
        <v>32458</v>
      </c>
      <c r="E1185">
        <v>5.7</v>
      </c>
      <c r="F1185" t="s">
        <v>628</v>
      </c>
      <c r="G1185" t="s">
        <v>629</v>
      </c>
    </row>
    <row r="1186" spans="1:7" x14ac:dyDescent="0.25">
      <c r="A1186">
        <v>99003581</v>
      </c>
      <c r="B1186">
        <v>30003224</v>
      </c>
      <c r="C1186">
        <v>1031745223264</v>
      </c>
      <c r="D1186">
        <v>32458</v>
      </c>
      <c r="E1186">
        <v>4.5</v>
      </c>
      <c r="F1186" t="s">
        <v>623</v>
      </c>
      <c r="G1186" t="s">
        <v>280</v>
      </c>
    </row>
    <row r="1187" spans="1:7" x14ac:dyDescent="0.25">
      <c r="A1187">
        <v>99003581</v>
      </c>
      <c r="B1187">
        <v>30005158</v>
      </c>
      <c r="C1187">
        <v>1031745362542</v>
      </c>
      <c r="D1187">
        <v>32458</v>
      </c>
      <c r="E1187">
        <v>4.5</v>
      </c>
      <c r="F1187" t="s">
        <v>623</v>
      </c>
      <c r="G1187" t="s">
        <v>280</v>
      </c>
    </row>
    <row r="1188" spans="1:7" x14ac:dyDescent="0.25">
      <c r="A1188">
        <v>99003581</v>
      </c>
      <c r="B1188">
        <v>30005154</v>
      </c>
      <c r="C1188">
        <v>1031745551407</v>
      </c>
      <c r="D1188">
        <v>32458</v>
      </c>
      <c r="E1188">
        <v>6</v>
      </c>
      <c r="F1188" t="s">
        <v>632</v>
      </c>
      <c r="G1188" t="s">
        <v>302</v>
      </c>
    </row>
    <row r="1189" spans="1:7" x14ac:dyDescent="0.25">
      <c r="A1189">
        <v>99003581</v>
      </c>
      <c r="B1189">
        <v>30005152</v>
      </c>
      <c r="C1189">
        <v>1031745552294</v>
      </c>
      <c r="D1189">
        <v>32458</v>
      </c>
      <c r="E1189">
        <v>4.5</v>
      </c>
      <c r="F1189" t="s">
        <v>623</v>
      </c>
      <c r="G1189" t="s">
        <v>280</v>
      </c>
    </row>
    <row r="1190" spans="1:7" x14ac:dyDescent="0.25">
      <c r="A1190">
        <v>99003581</v>
      </c>
      <c r="B1190">
        <v>30005105</v>
      </c>
      <c r="C1190">
        <v>1031745559239</v>
      </c>
      <c r="D1190">
        <v>32458</v>
      </c>
      <c r="E1190">
        <v>4.0999999999999996</v>
      </c>
      <c r="F1190" t="s">
        <v>626</v>
      </c>
      <c r="G1190" t="s">
        <v>627</v>
      </c>
    </row>
    <row r="1191" spans="1:7" x14ac:dyDescent="0.25">
      <c r="A1191">
        <v>99003581</v>
      </c>
      <c r="B1191">
        <v>30005117</v>
      </c>
      <c r="C1191">
        <v>1031745585314</v>
      </c>
      <c r="D1191">
        <v>32458</v>
      </c>
      <c r="E1191">
        <v>6</v>
      </c>
      <c r="F1191" t="s">
        <v>632</v>
      </c>
      <c r="G1191" t="s">
        <v>302</v>
      </c>
    </row>
    <row r="1192" spans="1:7" x14ac:dyDescent="0.25">
      <c r="A1192">
        <v>927292903</v>
      </c>
      <c r="B1192">
        <v>30000851</v>
      </c>
      <c r="C1192">
        <v>1031758134365</v>
      </c>
      <c r="D1192">
        <v>32458</v>
      </c>
      <c r="E1192">
        <v>4.3</v>
      </c>
      <c r="F1192" t="s">
        <v>408</v>
      </c>
      <c r="G1192" t="s">
        <v>409</v>
      </c>
    </row>
    <row r="1193" spans="1:7" x14ac:dyDescent="0.25">
      <c r="A1193">
        <v>99001099</v>
      </c>
      <c r="B1193">
        <v>30001171</v>
      </c>
      <c r="C1193">
        <v>1031764473641</v>
      </c>
      <c r="D1193">
        <v>32458</v>
      </c>
      <c r="E1193">
        <v>4</v>
      </c>
      <c r="F1193" t="s">
        <v>410</v>
      </c>
      <c r="G1193" t="s">
        <v>411</v>
      </c>
    </row>
    <row r="1194" spans="1:7" x14ac:dyDescent="0.25">
      <c r="A1194">
        <v>99001099</v>
      </c>
      <c r="B1194">
        <v>30001205</v>
      </c>
      <c r="C1194">
        <v>1031764561655</v>
      </c>
      <c r="D1194">
        <v>32458</v>
      </c>
      <c r="E1194">
        <v>2.6</v>
      </c>
      <c r="F1194" t="s">
        <v>267</v>
      </c>
      <c r="G1194" t="s">
        <v>268</v>
      </c>
    </row>
    <row r="1195" spans="1:7" x14ac:dyDescent="0.25">
      <c r="A1195">
        <v>99001099</v>
      </c>
      <c r="B1195">
        <v>30001169</v>
      </c>
      <c r="C1195">
        <v>1031767155593</v>
      </c>
      <c r="D1195">
        <v>32458</v>
      </c>
      <c r="E1195">
        <v>2</v>
      </c>
      <c r="F1195" t="s">
        <v>217</v>
      </c>
      <c r="G1195" t="s">
        <v>197</v>
      </c>
    </row>
    <row r="1196" spans="1:7" x14ac:dyDescent="0.25">
      <c r="A1196">
        <v>99001099</v>
      </c>
      <c r="B1196">
        <v>30001168</v>
      </c>
      <c r="C1196">
        <v>1031767412745</v>
      </c>
      <c r="D1196">
        <v>32458</v>
      </c>
      <c r="E1196">
        <v>2.6</v>
      </c>
      <c r="F1196" t="s">
        <v>267</v>
      </c>
      <c r="G1196" t="s">
        <v>268</v>
      </c>
    </row>
    <row r="1197" spans="1:7" x14ac:dyDescent="0.25">
      <c r="A1197">
        <v>99008228</v>
      </c>
      <c r="B1197">
        <v>30005172</v>
      </c>
      <c r="C1197">
        <v>1031774225927</v>
      </c>
      <c r="D1197">
        <v>32458</v>
      </c>
      <c r="E1197">
        <v>6</v>
      </c>
      <c r="F1197" t="s">
        <v>909</v>
      </c>
      <c r="G1197" t="s">
        <v>824</v>
      </c>
    </row>
    <row r="1198" spans="1:7" x14ac:dyDescent="0.25">
      <c r="A1198">
        <v>1411711376</v>
      </c>
      <c r="B1198">
        <v>30000759</v>
      </c>
      <c r="C1198">
        <v>1031793635791</v>
      </c>
      <c r="D1198">
        <v>32458</v>
      </c>
      <c r="E1198">
        <v>2</v>
      </c>
      <c r="F1198" t="s">
        <v>909</v>
      </c>
      <c r="G1198" t="s">
        <v>632</v>
      </c>
    </row>
    <row r="1199" spans="1:7" x14ac:dyDescent="0.25">
      <c r="A1199">
        <v>99004804</v>
      </c>
      <c r="B1199">
        <v>30002452</v>
      </c>
      <c r="C1199">
        <v>1031795744900</v>
      </c>
      <c r="D1199">
        <v>32458</v>
      </c>
      <c r="E1199">
        <v>3.7</v>
      </c>
      <c r="F1199" t="s">
        <v>817</v>
      </c>
      <c r="G1199" t="s">
        <v>818</v>
      </c>
    </row>
    <row r="1200" spans="1:7" x14ac:dyDescent="0.25">
      <c r="A1200">
        <v>99009310</v>
      </c>
      <c r="B1200">
        <v>30004219</v>
      </c>
      <c r="C1200">
        <v>1031798586118</v>
      </c>
      <c r="D1200">
        <v>32458</v>
      </c>
      <c r="E1200">
        <v>6</v>
      </c>
      <c r="F1200" t="s">
        <v>698</v>
      </c>
      <c r="G1200" t="s">
        <v>597</v>
      </c>
    </row>
    <row r="1201" spans="1:7" x14ac:dyDescent="0.25">
      <c r="A1201">
        <v>99003581</v>
      </c>
      <c r="B1201">
        <v>30005120</v>
      </c>
      <c r="C1201">
        <v>1031799051514</v>
      </c>
      <c r="D1201">
        <v>32458</v>
      </c>
      <c r="E1201">
        <v>5.7</v>
      </c>
      <c r="F1201" t="s">
        <v>628</v>
      </c>
      <c r="G1201" t="s">
        <v>629</v>
      </c>
    </row>
    <row r="1202" spans="1:7" x14ac:dyDescent="0.25">
      <c r="A1202">
        <v>99003581</v>
      </c>
      <c r="B1202">
        <v>30005122</v>
      </c>
      <c r="C1202">
        <v>1031799098978</v>
      </c>
      <c r="D1202">
        <v>32458</v>
      </c>
      <c r="E1202">
        <v>6</v>
      </c>
      <c r="F1202" t="s">
        <v>632</v>
      </c>
      <c r="G1202" t="s">
        <v>302</v>
      </c>
    </row>
    <row r="1203" spans="1:7" x14ac:dyDescent="0.25">
      <c r="A1203">
        <v>99003581</v>
      </c>
      <c r="B1203">
        <v>30005121</v>
      </c>
      <c r="C1203">
        <v>1031799137545</v>
      </c>
      <c r="D1203">
        <v>32458</v>
      </c>
      <c r="E1203">
        <v>4.5</v>
      </c>
      <c r="F1203" t="s">
        <v>623</v>
      </c>
      <c r="G1203" t="s">
        <v>280</v>
      </c>
    </row>
    <row r="1204" spans="1:7" x14ac:dyDescent="0.25">
      <c r="A1204">
        <v>99003581</v>
      </c>
      <c r="B1204">
        <v>30005119</v>
      </c>
      <c r="C1204">
        <v>1031799165932</v>
      </c>
      <c r="D1204">
        <v>32458</v>
      </c>
      <c r="E1204">
        <v>5.7</v>
      </c>
      <c r="F1204" t="s">
        <v>628</v>
      </c>
      <c r="G1204" t="s">
        <v>629</v>
      </c>
    </row>
    <row r="1205" spans="1:7" x14ac:dyDescent="0.25">
      <c r="A1205">
        <v>99003581</v>
      </c>
      <c r="B1205">
        <v>30003267</v>
      </c>
      <c r="C1205">
        <v>1031804774394</v>
      </c>
      <c r="D1205">
        <v>32458</v>
      </c>
      <c r="E1205">
        <v>4.5</v>
      </c>
      <c r="F1205" t="s">
        <v>623</v>
      </c>
      <c r="G1205" t="s">
        <v>280</v>
      </c>
    </row>
    <row r="1206" spans="1:7" x14ac:dyDescent="0.25">
      <c r="A1206">
        <v>99009310</v>
      </c>
      <c r="B1206">
        <v>30004218</v>
      </c>
      <c r="C1206">
        <v>1031805639058</v>
      </c>
      <c r="D1206">
        <v>32458</v>
      </c>
      <c r="E1206">
        <v>4.5</v>
      </c>
      <c r="F1206" t="s">
        <v>689</v>
      </c>
      <c r="G1206" t="s">
        <v>620</v>
      </c>
    </row>
    <row r="1207" spans="1:7" x14ac:dyDescent="0.25">
      <c r="A1207">
        <v>99001648</v>
      </c>
      <c r="B1207">
        <v>30000785</v>
      </c>
      <c r="C1207">
        <v>1031808139396</v>
      </c>
      <c r="D1207">
        <v>32458</v>
      </c>
      <c r="E1207">
        <v>5.7</v>
      </c>
      <c r="F1207" t="s">
        <v>820</v>
      </c>
      <c r="G1207" t="s">
        <v>821</v>
      </c>
    </row>
    <row r="1208" spans="1:7" x14ac:dyDescent="0.25">
      <c r="A1208">
        <v>99007722</v>
      </c>
      <c r="B1208">
        <v>30000644</v>
      </c>
      <c r="C1208">
        <v>1031808810631</v>
      </c>
      <c r="D1208">
        <v>32458</v>
      </c>
      <c r="E1208">
        <v>2</v>
      </c>
      <c r="F1208" t="s">
        <v>277</v>
      </c>
      <c r="G1208" t="s">
        <v>207</v>
      </c>
    </row>
    <row r="1209" spans="1:7" x14ac:dyDescent="0.25">
      <c r="A1209">
        <v>99003581</v>
      </c>
      <c r="B1209">
        <v>30000212</v>
      </c>
      <c r="C1209">
        <v>1031813951271</v>
      </c>
      <c r="D1209">
        <v>32458</v>
      </c>
      <c r="E1209">
        <v>3.9</v>
      </c>
      <c r="F1209" t="s">
        <v>641</v>
      </c>
      <c r="G1209" t="s">
        <v>642</v>
      </c>
    </row>
    <row r="1210" spans="1:7" x14ac:dyDescent="0.25">
      <c r="A1210">
        <v>1727758877</v>
      </c>
      <c r="B1210">
        <v>30001597</v>
      </c>
      <c r="C1210">
        <v>1031823747735</v>
      </c>
      <c r="D1210">
        <v>32458</v>
      </c>
      <c r="E1210">
        <v>2</v>
      </c>
      <c r="F1210" t="s">
        <v>218</v>
      </c>
      <c r="G1210" t="s">
        <v>219</v>
      </c>
    </row>
    <row r="1211" spans="1:7" x14ac:dyDescent="0.25">
      <c r="A1211">
        <v>99009310</v>
      </c>
      <c r="B1211">
        <v>30004221</v>
      </c>
      <c r="C1211">
        <v>1031838736246</v>
      </c>
      <c r="D1211">
        <v>32458</v>
      </c>
      <c r="E1211">
        <v>4.5</v>
      </c>
      <c r="F1211" t="s">
        <v>689</v>
      </c>
      <c r="G1211" t="s">
        <v>620</v>
      </c>
    </row>
    <row r="1212" spans="1:7" x14ac:dyDescent="0.25">
      <c r="A1212">
        <v>1900696668</v>
      </c>
      <c r="B1212">
        <v>30004663</v>
      </c>
      <c r="C1212">
        <v>1031843348535</v>
      </c>
      <c r="D1212">
        <v>32458</v>
      </c>
      <c r="E1212">
        <v>4.4000000000000004</v>
      </c>
      <c r="F1212" t="s">
        <v>350</v>
      </c>
      <c r="G1212" t="s">
        <v>351</v>
      </c>
    </row>
    <row r="1213" spans="1:7" x14ac:dyDescent="0.25">
      <c r="A1213">
        <v>99009310</v>
      </c>
      <c r="B1213">
        <v>30004215</v>
      </c>
      <c r="C1213">
        <v>1031850865280</v>
      </c>
      <c r="D1213">
        <v>32458</v>
      </c>
      <c r="E1213">
        <v>5.7</v>
      </c>
      <c r="F1213" t="s">
        <v>690</v>
      </c>
      <c r="G1213" t="s">
        <v>691</v>
      </c>
    </row>
    <row r="1214" spans="1:7" x14ac:dyDescent="0.25">
      <c r="A1214">
        <v>99003581</v>
      </c>
      <c r="B1214">
        <v>30003242</v>
      </c>
      <c r="C1214">
        <v>1031869498507</v>
      </c>
      <c r="D1214">
        <v>32458</v>
      </c>
      <c r="E1214">
        <v>6</v>
      </c>
      <c r="F1214" t="s">
        <v>632</v>
      </c>
      <c r="G1214" t="s">
        <v>302</v>
      </c>
    </row>
    <row r="1215" spans="1:7" x14ac:dyDescent="0.25">
      <c r="A1215">
        <v>99003581</v>
      </c>
      <c r="B1215">
        <v>30005113</v>
      </c>
      <c r="C1215">
        <v>1031873661286</v>
      </c>
      <c r="D1215">
        <v>32458</v>
      </c>
      <c r="E1215">
        <v>5.0999999999999996</v>
      </c>
      <c r="F1215" t="s">
        <v>624</v>
      </c>
      <c r="G1215" t="s">
        <v>625</v>
      </c>
    </row>
    <row r="1216" spans="1:7" x14ac:dyDescent="0.25">
      <c r="A1216">
        <v>99009113</v>
      </c>
      <c r="B1216">
        <v>30000719</v>
      </c>
      <c r="C1216">
        <v>1031875141439</v>
      </c>
      <c r="D1216">
        <v>32458</v>
      </c>
    </row>
    <row r="1217" spans="1:7" x14ac:dyDescent="0.25">
      <c r="A1217">
        <v>99009113</v>
      </c>
      <c r="B1217">
        <v>30000715</v>
      </c>
      <c r="C1217">
        <v>1031875274398</v>
      </c>
      <c r="D1217">
        <v>32458</v>
      </c>
    </row>
    <row r="1218" spans="1:7" x14ac:dyDescent="0.25">
      <c r="A1218">
        <v>99003581</v>
      </c>
      <c r="B1218">
        <v>30005112</v>
      </c>
      <c r="C1218">
        <v>1031882268232</v>
      </c>
      <c r="D1218">
        <v>32458</v>
      </c>
      <c r="E1218">
        <v>6</v>
      </c>
      <c r="F1218" t="s">
        <v>632</v>
      </c>
      <c r="G1218" t="s">
        <v>302</v>
      </c>
    </row>
    <row r="1219" spans="1:7" x14ac:dyDescent="0.25">
      <c r="A1219">
        <v>99003581</v>
      </c>
      <c r="B1219">
        <v>30003260</v>
      </c>
      <c r="C1219">
        <v>1031882626766</v>
      </c>
      <c r="D1219">
        <v>32458</v>
      </c>
      <c r="E1219">
        <v>6</v>
      </c>
      <c r="F1219" t="s">
        <v>632</v>
      </c>
      <c r="G1219" t="s">
        <v>302</v>
      </c>
    </row>
    <row r="1220" spans="1:7" x14ac:dyDescent="0.25">
      <c r="A1220">
        <v>99003581</v>
      </c>
      <c r="B1220">
        <v>30003258</v>
      </c>
      <c r="C1220">
        <v>1031882933493</v>
      </c>
      <c r="D1220">
        <v>32458</v>
      </c>
      <c r="E1220">
        <v>6</v>
      </c>
      <c r="F1220" t="s">
        <v>632</v>
      </c>
      <c r="G1220" t="s">
        <v>302</v>
      </c>
    </row>
    <row r="1221" spans="1:7" x14ac:dyDescent="0.25">
      <c r="A1221">
        <v>99003581</v>
      </c>
      <c r="B1221">
        <v>30003257</v>
      </c>
      <c r="C1221">
        <v>1031883158765</v>
      </c>
      <c r="D1221">
        <v>32458</v>
      </c>
      <c r="E1221">
        <v>6</v>
      </c>
      <c r="F1221" t="s">
        <v>632</v>
      </c>
      <c r="G1221" t="s">
        <v>302</v>
      </c>
    </row>
    <row r="1222" spans="1:7" x14ac:dyDescent="0.25">
      <c r="A1222">
        <v>99005338</v>
      </c>
      <c r="B1222">
        <v>30004181</v>
      </c>
      <c r="C1222">
        <v>1031897562950</v>
      </c>
      <c r="D1222">
        <v>32458</v>
      </c>
      <c r="E1222">
        <v>4.5</v>
      </c>
      <c r="F1222" t="s">
        <v>623</v>
      </c>
      <c r="G1222" t="s">
        <v>280</v>
      </c>
    </row>
    <row r="1223" spans="1:7" x14ac:dyDescent="0.25">
      <c r="A1223">
        <v>99005338</v>
      </c>
      <c r="B1223">
        <v>30004180</v>
      </c>
      <c r="C1223">
        <v>1031897660524</v>
      </c>
      <c r="D1223">
        <v>32458</v>
      </c>
      <c r="E1223">
        <v>3.2</v>
      </c>
      <c r="F1223" t="s">
        <v>663</v>
      </c>
      <c r="G1223" t="s">
        <v>664</v>
      </c>
    </row>
    <row r="1224" spans="1:7" x14ac:dyDescent="0.25">
      <c r="A1224">
        <v>99005338</v>
      </c>
      <c r="B1224">
        <v>30004177</v>
      </c>
      <c r="C1224">
        <v>1031897661783</v>
      </c>
      <c r="D1224">
        <v>32458</v>
      </c>
      <c r="E1224">
        <v>2.6</v>
      </c>
      <c r="F1224" t="s">
        <v>701</v>
      </c>
      <c r="G1224" t="s">
        <v>702</v>
      </c>
    </row>
    <row r="1225" spans="1:7" x14ac:dyDescent="0.25">
      <c r="A1225">
        <v>99005338</v>
      </c>
      <c r="B1225">
        <v>30004178</v>
      </c>
      <c r="C1225">
        <v>1031897661974</v>
      </c>
      <c r="D1225">
        <v>32458</v>
      </c>
      <c r="E1225">
        <v>2.6</v>
      </c>
      <c r="F1225" t="s">
        <v>701</v>
      </c>
      <c r="G1225" t="s">
        <v>702</v>
      </c>
    </row>
    <row r="1226" spans="1:7" x14ac:dyDescent="0.25">
      <c r="A1226">
        <v>99005338</v>
      </c>
      <c r="B1226">
        <v>30004179</v>
      </c>
      <c r="C1226">
        <v>1031897662153</v>
      </c>
      <c r="D1226">
        <v>32458</v>
      </c>
      <c r="E1226">
        <v>3.7</v>
      </c>
      <c r="F1226" t="s">
        <v>661</v>
      </c>
      <c r="G1226" t="s">
        <v>662</v>
      </c>
    </row>
    <row r="1227" spans="1:7" x14ac:dyDescent="0.25">
      <c r="A1227">
        <v>99005338</v>
      </c>
      <c r="B1227">
        <v>30004182</v>
      </c>
      <c r="C1227">
        <v>1031897662444</v>
      </c>
      <c r="D1227">
        <v>32458</v>
      </c>
      <c r="E1227">
        <v>4.5</v>
      </c>
      <c r="F1227" t="s">
        <v>623</v>
      </c>
      <c r="G1227" t="s">
        <v>280</v>
      </c>
    </row>
    <row r="1228" spans="1:7" x14ac:dyDescent="0.25">
      <c r="A1228">
        <v>1727758877</v>
      </c>
      <c r="B1228">
        <v>30001570</v>
      </c>
      <c r="C1228">
        <v>1031898907934</v>
      </c>
      <c r="D1228">
        <v>32458</v>
      </c>
      <c r="E1228">
        <v>2</v>
      </c>
      <c r="F1228" t="s">
        <v>218</v>
      </c>
      <c r="G1228" t="s">
        <v>219</v>
      </c>
    </row>
    <row r="1229" spans="1:7" x14ac:dyDescent="0.25">
      <c r="A1229">
        <v>1411711376</v>
      </c>
      <c r="B1229">
        <v>30000825</v>
      </c>
      <c r="C1229">
        <v>1031900281158</v>
      </c>
      <c r="D1229">
        <v>32458</v>
      </c>
      <c r="E1229">
        <v>4.7</v>
      </c>
      <c r="F1229" t="s">
        <v>840</v>
      </c>
      <c r="G1229" t="s">
        <v>841</v>
      </c>
    </row>
    <row r="1230" spans="1:7" x14ac:dyDescent="0.25">
      <c r="A1230">
        <v>1411711376</v>
      </c>
      <c r="B1230">
        <v>30000757</v>
      </c>
      <c r="C1230">
        <v>1031900337203</v>
      </c>
      <c r="D1230">
        <v>32458</v>
      </c>
      <c r="E1230">
        <v>2.6</v>
      </c>
      <c r="F1230" t="s">
        <v>914</v>
      </c>
      <c r="G1230" t="s">
        <v>915</v>
      </c>
    </row>
    <row r="1231" spans="1:7" x14ac:dyDescent="0.25">
      <c r="A1231">
        <v>1411711376</v>
      </c>
      <c r="B1231">
        <v>30000824</v>
      </c>
      <c r="C1231">
        <v>1031900372429</v>
      </c>
      <c r="D1231">
        <v>32458</v>
      </c>
      <c r="E1231">
        <v>4.0999999999999996</v>
      </c>
      <c r="F1231" t="s">
        <v>838</v>
      </c>
      <c r="G1231" t="s">
        <v>839</v>
      </c>
    </row>
    <row r="1232" spans="1:7" x14ac:dyDescent="0.25">
      <c r="A1232">
        <v>1411711376</v>
      </c>
      <c r="B1232">
        <v>30000750</v>
      </c>
      <c r="C1232">
        <v>1031900423246</v>
      </c>
      <c r="D1232">
        <v>32458</v>
      </c>
      <c r="E1232">
        <v>2</v>
      </c>
      <c r="F1232" t="s">
        <v>909</v>
      </c>
      <c r="G1232" t="s">
        <v>632</v>
      </c>
    </row>
    <row r="1233" spans="1:7" x14ac:dyDescent="0.25">
      <c r="A1233">
        <v>1411711376</v>
      </c>
      <c r="B1233">
        <v>30000753</v>
      </c>
      <c r="C1233">
        <v>1031900455306</v>
      </c>
      <c r="D1233">
        <v>32458</v>
      </c>
      <c r="E1233">
        <v>3.7</v>
      </c>
      <c r="F1233" t="s">
        <v>842</v>
      </c>
      <c r="G1233" t="s">
        <v>843</v>
      </c>
    </row>
    <row r="1234" spans="1:7" x14ac:dyDescent="0.25">
      <c r="A1234">
        <v>1411711376</v>
      </c>
      <c r="B1234">
        <v>30000751</v>
      </c>
      <c r="C1234">
        <v>1031900494701</v>
      </c>
      <c r="D1234">
        <v>32458</v>
      </c>
      <c r="E1234">
        <v>2</v>
      </c>
      <c r="F1234" t="s">
        <v>909</v>
      </c>
      <c r="G1234" t="s">
        <v>632</v>
      </c>
    </row>
    <row r="1235" spans="1:7" x14ac:dyDescent="0.25">
      <c r="A1235">
        <v>1411711376</v>
      </c>
      <c r="B1235">
        <v>30000755</v>
      </c>
      <c r="C1235">
        <v>1031900521636</v>
      </c>
      <c r="D1235">
        <v>32458</v>
      </c>
      <c r="E1235">
        <v>4.5</v>
      </c>
      <c r="F1235" t="s">
        <v>827</v>
      </c>
      <c r="G1235" t="s">
        <v>689</v>
      </c>
    </row>
    <row r="1236" spans="1:7" x14ac:dyDescent="0.25">
      <c r="A1236">
        <v>1411711376</v>
      </c>
      <c r="B1236">
        <v>30000754</v>
      </c>
      <c r="C1236">
        <v>1031900560194</v>
      </c>
      <c r="D1236">
        <v>32458</v>
      </c>
      <c r="E1236">
        <v>4.5</v>
      </c>
      <c r="F1236" t="s">
        <v>827</v>
      </c>
      <c r="G1236" t="s">
        <v>689</v>
      </c>
    </row>
    <row r="1237" spans="1:7" x14ac:dyDescent="0.25">
      <c r="A1237">
        <v>1411711376</v>
      </c>
      <c r="B1237">
        <v>30000760</v>
      </c>
      <c r="C1237">
        <v>1031900602599</v>
      </c>
      <c r="D1237">
        <v>32458</v>
      </c>
      <c r="E1237">
        <v>2</v>
      </c>
      <c r="F1237" t="s">
        <v>909</v>
      </c>
      <c r="G1237" t="s">
        <v>632</v>
      </c>
    </row>
    <row r="1238" spans="1:7" x14ac:dyDescent="0.25">
      <c r="A1238">
        <v>1411711376</v>
      </c>
      <c r="B1238">
        <v>30000752</v>
      </c>
      <c r="C1238">
        <v>1031900632484</v>
      </c>
      <c r="D1238">
        <v>32458</v>
      </c>
      <c r="E1238">
        <v>3.2</v>
      </c>
      <c r="F1238" t="s">
        <v>844</v>
      </c>
      <c r="G1238" t="s">
        <v>845</v>
      </c>
    </row>
    <row r="1239" spans="1:7" x14ac:dyDescent="0.25">
      <c r="A1239">
        <v>1411711376</v>
      </c>
      <c r="B1239">
        <v>30000736</v>
      </c>
      <c r="C1239">
        <v>1031900667947</v>
      </c>
      <c r="D1239">
        <v>32458</v>
      </c>
      <c r="E1239">
        <v>2</v>
      </c>
      <c r="F1239" t="s">
        <v>909</v>
      </c>
      <c r="G1239" t="s">
        <v>632</v>
      </c>
    </row>
    <row r="1240" spans="1:7" x14ac:dyDescent="0.25">
      <c r="A1240">
        <v>1411711376</v>
      </c>
      <c r="B1240">
        <v>30000739</v>
      </c>
      <c r="C1240">
        <v>1031900708039</v>
      </c>
      <c r="D1240">
        <v>32458</v>
      </c>
      <c r="E1240">
        <v>2</v>
      </c>
      <c r="F1240" t="s">
        <v>909</v>
      </c>
      <c r="G1240" t="s">
        <v>632</v>
      </c>
    </row>
    <row r="1241" spans="1:7" x14ac:dyDescent="0.25">
      <c r="A1241">
        <v>1411711376</v>
      </c>
      <c r="B1241">
        <v>30000740</v>
      </c>
      <c r="C1241">
        <v>1031900748183</v>
      </c>
      <c r="D1241">
        <v>32458</v>
      </c>
      <c r="E1241">
        <v>3.7</v>
      </c>
      <c r="F1241" t="s">
        <v>842</v>
      </c>
      <c r="G1241" t="s">
        <v>843</v>
      </c>
    </row>
    <row r="1242" spans="1:7" x14ac:dyDescent="0.25">
      <c r="A1242">
        <v>1411711376</v>
      </c>
      <c r="B1242">
        <v>30000741</v>
      </c>
      <c r="C1242">
        <v>1031900791960</v>
      </c>
      <c r="D1242">
        <v>32458</v>
      </c>
      <c r="E1242">
        <v>5.7</v>
      </c>
      <c r="F1242" t="s">
        <v>836</v>
      </c>
      <c r="G1242" t="s">
        <v>837</v>
      </c>
    </row>
    <row r="1243" spans="1:7" x14ac:dyDescent="0.25">
      <c r="A1243">
        <v>99008656</v>
      </c>
      <c r="B1243">
        <v>30000244</v>
      </c>
      <c r="C1243">
        <v>1031903436514</v>
      </c>
      <c r="D1243">
        <v>32458</v>
      </c>
      <c r="E1243">
        <v>3.2</v>
      </c>
      <c r="F1243" t="s">
        <v>844</v>
      </c>
      <c r="G1243" t="s">
        <v>845</v>
      </c>
    </row>
    <row r="1244" spans="1:7" x14ac:dyDescent="0.25">
      <c r="A1244">
        <v>99009168</v>
      </c>
      <c r="B1244">
        <v>30000672</v>
      </c>
      <c r="C1244">
        <v>1031911570935</v>
      </c>
      <c r="D1244">
        <v>32458</v>
      </c>
      <c r="E1244">
        <v>4.0999999999999996</v>
      </c>
      <c r="F1244" t="s">
        <v>828</v>
      </c>
      <c r="G1244" t="s">
        <v>829</v>
      </c>
    </row>
    <row r="1245" spans="1:7" x14ac:dyDescent="0.25">
      <c r="A1245">
        <v>99009168</v>
      </c>
      <c r="B1245">
        <v>30000675</v>
      </c>
      <c r="C1245">
        <v>1031911621342</v>
      </c>
      <c r="D1245">
        <v>32458</v>
      </c>
      <c r="E1245">
        <v>2</v>
      </c>
      <c r="F1245" t="s">
        <v>219</v>
      </c>
      <c r="G1245" t="s">
        <v>190</v>
      </c>
    </row>
    <row r="1246" spans="1:7" x14ac:dyDescent="0.25">
      <c r="A1246">
        <v>99009168</v>
      </c>
      <c r="B1246">
        <v>30000676</v>
      </c>
      <c r="C1246">
        <v>1031911717749</v>
      </c>
      <c r="D1246">
        <v>32458</v>
      </c>
      <c r="E1246">
        <v>2.6</v>
      </c>
      <c r="F1246" t="s">
        <v>907</v>
      </c>
      <c r="G1246" t="s">
        <v>908</v>
      </c>
    </row>
    <row r="1247" spans="1:7" x14ac:dyDescent="0.25">
      <c r="A1247">
        <v>99009168</v>
      </c>
      <c r="B1247">
        <v>30000677</v>
      </c>
      <c r="C1247">
        <v>1031911736130</v>
      </c>
      <c r="D1247">
        <v>32458</v>
      </c>
      <c r="E1247">
        <v>2</v>
      </c>
      <c r="F1247" t="s">
        <v>219</v>
      </c>
      <c r="G1247" t="s">
        <v>190</v>
      </c>
    </row>
    <row r="1248" spans="1:7" x14ac:dyDescent="0.25">
      <c r="A1248">
        <v>99009168</v>
      </c>
      <c r="B1248">
        <v>30000674</v>
      </c>
      <c r="C1248">
        <v>1031911766814</v>
      </c>
      <c r="D1248">
        <v>32458</v>
      </c>
      <c r="E1248">
        <v>2.6</v>
      </c>
      <c r="F1248" t="s">
        <v>907</v>
      </c>
      <c r="G1248" t="s">
        <v>908</v>
      </c>
    </row>
    <row r="1249" spans="1:7" x14ac:dyDescent="0.25">
      <c r="A1249">
        <v>99009168</v>
      </c>
      <c r="B1249">
        <v>30000667</v>
      </c>
      <c r="C1249">
        <v>1031911797250</v>
      </c>
      <c r="D1249">
        <v>32458</v>
      </c>
      <c r="E1249">
        <v>2</v>
      </c>
      <c r="F1249" t="s">
        <v>219</v>
      </c>
      <c r="G1249" t="s">
        <v>190</v>
      </c>
    </row>
    <row r="1250" spans="1:7" x14ac:dyDescent="0.25">
      <c r="A1250">
        <v>99009168</v>
      </c>
      <c r="B1250">
        <v>30000666</v>
      </c>
      <c r="C1250">
        <v>1031911871733</v>
      </c>
      <c r="D1250">
        <v>32458</v>
      </c>
      <c r="E1250">
        <v>4.5999999999999996</v>
      </c>
      <c r="F1250" t="s">
        <v>850</v>
      </c>
      <c r="G1250" t="s">
        <v>851</v>
      </c>
    </row>
    <row r="1251" spans="1:7" x14ac:dyDescent="0.25">
      <c r="A1251">
        <v>99009578</v>
      </c>
      <c r="B1251">
        <v>30000679</v>
      </c>
      <c r="C1251">
        <v>1031917755214</v>
      </c>
      <c r="D1251">
        <v>32458</v>
      </c>
      <c r="E1251">
        <v>3.2</v>
      </c>
      <c r="F1251" t="s">
        <v>663</v>
      </c>
      <c r="G1251" t="s">
        <v>664</v>
      </c>
    </row>
    <row r="1252" spans="1:7" x14ac:dyDescent="0.25">
      <c r="A1252">
        <v>99008923</v>
      </c>
      <c r="B1252">
        <v>30000867</v>
      </c>
      <c r="C1252">
        <v>1031918630762</v>
      </c>
      <c r="D1252">
        <v>32458</v>
      </c>
      <c r="E1252">
        <v>6</v>
      </c>
      <c r="F1252" t="s">
        <v>894</v>
      </c>
      <c r="G1252" t="s">
        <v>800</v>
      </c>
    </row>
    <row r="1253" spans="1:7" x14ac:dyDescent="0.25">
      <c r="A1253">
        <v>99001648</v>
      </c>
      <c r="B1253">
        <v>30000788</v>
      </c>
      <c r="C1253">
        <v>1031923625186</v>
      </c>
      <c r="D1253">
        <v>32458</v>
      </c>
      <c r="E1253">
        <v>3.7</v>
      </c>
      <c r="F1253" t="s">
        <v>817</v>
      </c>
      <c r="G1253" t="s">
        <v>818</v>
      </c>
    </row>
    <row r="1254" spans="1:7" x14ac:dyDescent="0.25">
      <c r="A1254">
        <v>99008923</v>
      </c>
      <c r="B1254">
        <v>30000868</v>
      </c>
      <c r="C1254">
        <v>1031924241347</v>
      </c>
      <c r="D1254">
        <v>32458</v>
      </c>
      <c r="E1254">
        <v>5.7</v>
      </c>
      <c r="F1254" t="s">
        <v>901</v>
      </c>
      <c r="G1254" t="s">
        <v>902</v>
      </c>
    </row>
    <row r="1255" spans="1:7" x14ac:dyDescent="0.25">
      <c r="A1255">
        <v>99008923</v>
      </c>
      <c r="B1255">
        <v>30000870</v>
      </c>
      <c r="C1255">
        <v>1031924521737</v>
      </c>
      <c r="D1255">
        <v>32458</v>
      </c>
      <c r="E1255">
        <v>4.5</v>
      </c>
      <c r="F1255" t="s">
        <v>895</v>
      </c>
      <c r="G1255" t="s">
        <v>896</v>
      </c>
    </row>
    <row r="1256" spans="1:7" x14ac:dyDescent="0.25">
      <c r="A1256">
        <v>99008923</v>
      </c>
      <c r="B1256">
        <v>30000869</v>
      </c>
      <c r="C1256">
        <v>1031925645195</v>
      </c>
      <c r="D1256">
        <v>32458</v>
      </c>
      <c r="E1256">
        <v>4.3</v>
      </c>
      <c r="F1256" t="s">
        <v>918</v>
      </c>
      <c r="G1256" t="s">
        <v>919</v>
      </c>
    </row>
    <row r="1257" spans="1:7" x14ac:dyDescent="0.25">
      <c r="A1257">
        <v>99008923</v>
      </c>
      <c r="B1257">
        <v>30000871</v>
      </c>
      <c r="C1257">
        <v>1031926087584</v>
      </c>
      <c r="D1257">
        <v>32458</v>
      </c>
      <c r="E1257">
        <v>5.8</v>
      </c>
      <c r="F1257" t="s">
        <v>920</v>
      </c>
      <c r="G1257" t="s">
        <v>921</v>
      </c>
    </row>
    <row r="1258" spans="1:7" x14ac:dyDescent="0.25">
      <c r="A1258">
        <v>99005338</v>
      </c>
      <c r="B1258">
        <v>30004170</v>
      </c>
      <c r="C1258">
        <v>1031933645644</v>
      </c>
      <c r="D1258">
        <v>32458</v>
      </c>
      <c r="E1258">
        <v>4.5</v>
      </c>
      <c r="F1258" t="s">
        <v>623</v>
      </c>
      <c r="G1258" t="s">
        <v>280</v>
      </c>
    </row>
    <row r="1259" spans="1:7" x14ac:dyDescent="0.25">
      <c r="A1259">
        <v>99005338</v>
      </c>
      <c r="B1259">
        <v>30004167</v>
      </c>
      <c r="C1259">
        <v>1031933655191</v>
      </c>
      <c r="D1259">
        <v>32458</v>
      </c>
      <c r="E1259">
        <v>5.7</v>
      </c>
      <c r="F1259" t="s">
        <v>628</v>
      </c>
      <c r="G1259" t="s">
        <v>629</v>
      </c>
    </row>
    <row r="1260" spans="1:7" x14ac:dyDescent="0.25">
      <c r="A1260">
        <v>99005338</v>
      </c>
      <c r="B1260">
        <v>30004174</v>
      </c>
      <c r="C1260">
        <v>1031933677315</v>
      </c>
      <c r="D1260">
        <v>32458</v>
      </c>
      <c r="E1260">
        <v>6</v>
      </c>
      <c r="F1260" t="s">
        <v>632</v>
      </c>
      <c r="G1260" t="s">
        <v>302</v>
      </c>
    </row>
    <row r="1261" spans="1:7" x14ac:dyDescent="0.25">
      <c r="A1261">
        <v>99005338</v>
      </c>
      <c r="B1261">
        <v>30004169</v>
      </c>
      <c r="C1261">
        <v>1031933780311</v>
      </c>
      <c r="D1261">
        <v>32458</v>
      </c>
      <c r="E1261">
        <v>4.5</v>
      </c>
      <c r="F1261" t="s">
        <v>623</v>
      </c>
      <c r="G1261" t="s">
        <v>280</v>
      </c>
    </row>
    <row r="1262" spans="1:7" x14ac:dyDescent="0.25">
      <c r="A1262">
        <v>99005338</v>
      </c>
      <c r="B1262">
        <v>30004172</v>
      </c>
      <c r="C1262">
        <v>1031933781349</v>
      </c>
      <c r="D1262">
        <v>32458</v>
      </c>
      <c r="E1262">
        <v>5.0999999999999996</v>
      </c>
      <c r="F1262" t="s">
        <v>624</v>
      </c>
      <c r="G1262" t="s">
        <v>625</v>
      </c>
    </row>
    <row r="1263" spans="1:7" x14ac:dyDescent="0.25">
      <c r="A1263">
        <v>99005338</v>
      </c>
      <c r="B1263">
        <v>30004171</v>
      </c>
      <c r="C1263">
        <v>1031933849061</v>
      </c>
      <c r="D1263">
        <v>32458</v>
      </c>
      <c r="E1263">
        <v>2.6</v>
      </c>
      <c r="F1263" t="s">
        <v>701</v>
      </c>
      <c r="G1263" t="s">
        <v>702</v>
      </c>
    </row>
    <row r="1264" spans="1:7" x14ac:dyDescent="0.25">
      <c r="A1264">
        <v>99005338</v>
      </c>
      <c r="B1264">
        <v>30004168</v>
      </c>
      <c r="C1264">
        <v>1031933944427</v>
      </c>
      <c r="D1264">
        <v>32458</v>
      </c>
      <c r="E1264">
        <v>5.8</v>
      </c>
      <c r="F1264" t="s">
        <v>643</v>
      </c>
      <c r="G1264" t="s">
        <v>644</v>
      </c>
    </row>
    <row r="1265" spans="1:7" x14ac:dyDescent="0.25">
      <c r="A1265">
        <v>99005338</v>
      </c>
      <c r="B1265">
        <v>30004173</v>
      </c>
      <c r="C1265">
        <v>1031934166936</v>
      </c>
      <c r="D1265">
        <v>32458</v>
      </c>
      <c r="E1265">
        <v>4.5</v>
      </c>
      <c r="F1265" t="s">
        <v>623</v>
      </c>
      <c r="G1265" t="s">
        <v>280</v>
      </c>
    </row>
    <row r="1266" spans="1:7" x14ac:dyDescent="0.25">
      <c r="A1266">
        <v>99005338</v>
      </c>
      <c r="B1266">
        <v>30004175</v>
      </c>
      <c r="C1266">
        <v>1031934216083</v>
      </c>
      <c r="D1266">
        <v>32458</v>
      </c>
      <c r="E1266">
        <v>4.0999999999999996</v>
      </c>
      <c r="F1266" t="s">
        <v>626</v>
      </c>
      <c r="G1266" t="s">
        <v>627</v>
      </c>
    </row>
    <row r="1267" spans="1:7" x14ac:dyDescent="0.25">
      <c r="A1267">
        <v>99005338</v>
      </c>
      <c r="B1267">
        <v>30004176</v>
      </c>
      <c r="C1267">
        <v>1031934257165</v>
      </c>
      <c r="D1267">
        <v>32458</v>
      </c>
      <c r="E1267">
        <v>3.8</v>
      </c>
      <c r="F1267" t="s">
        <v>637</v>
      </c>
      <c r="G1267" t="s">
        <v>638</v>
      </c>
    </row>
    <row r="1268" spans="1:7" x14ac:dyDescent="0.25">
      <c r="A1268">
        <v>99003581</v>
      </c>
      <c r="B1268">
        <v>30003244</v>
      </c>
      <c r="C1268">
        <v>1031939189692</v>
      </c>
      <c r="D1268">
        <v>32458</v>
      </c>
      <c r="E1268">
        <v>4.5</v>
      </c>
      <c r="F1268" t="s">
        <v>623</v>
      </c>
      <c r="G1268" t="s">
        <v>280</v>
      </c>
    </row>
    <row r="1269" spans="1:7" x14ac:dyDescent="0.25">
      <c r="A1269">
        <v>99004804</v>
      </c>
      <c r="B1269">
        <v>30002451</v>
      </c>
      <c r="C1269">
        <v>1031941294453</v>
      </c>
      <c r="D1269">
        <v>32458</v>
      </c>
      <c r="E1269">
        <v>4.3</v>
      </c>
      <c r="F1269" t="s">
        <v>852</v>
      </c>
      <c r="G1269" t="s">
        <v>853</v>
      </c>
    </row>
    <row r="1270" spans="1:7" x14ac:dyDescent="0.25">
      <c r="A1270">
        <v>99003581</v>
      </c>
      <c r="B1270">
        <v>30003234</v>
      </c>
      <c r="C1270">
        <v>1031941801652</v>
      </c>
      <c r="D1270">
        <v>32458</v>
      </c>
      <c r="E1270">
        <v>4.5</v>
      </c>
      <c r="F1270" t="s">
        <v>623</v>
      </c>
      <c r="G1270" t="s">
        <v>280</v>
      </c>
    </row>
    <row r="1271" spans="1:7" x14ac:dyDescent="0.25">
      <c r="A1271">
        <v>99003581</v>
      </c>
      <c r="B1271">
        <v>30003233</v>
      </c>
      <c r="C1271">
        <v>1031941946099</v>
      </c>
      <c r="D1271">
        <v>32458</v>
      </c>
      <c r="E1271">
        <v>4.5</v>
      </c>
      <c r="F1271" t="s">
        <v>623</v>
      </c>
      <c r="G1271" t="s">
        <v>280</v>
      </c>
    </row>
    <row r="1272" spans="1:7" x14ac:dyDescent="0.25">
      <c r="A1272">
        <v>99003581</v>
      </c>
      <c r="B1272">
        <v>30003231</v>
      </c>
      <c r="C1272">
        <v>1031941975764</v>
      </c>
      <c r="D1272">
        <v>32458</v>
      </c>
      <c r="E1272">
        <v>5.7</v>
      </c>
      <c r="F1272" t="s">
        <v>628</v>
      </c>
      <c r="G1272" t="s">
        <v>629</v>
      </c>
    </row>
    <row r="1273" spans="1:7" x14ac:dyDescent="0.25">
      <c r="A1273">
        <v>99003581</v>
      </c>
      <c r="B1273">
        <v>30003218</v>
      </c>
      <c r="C1273">
        <v>1031942199190</v>
      </c>
      <c r="D1273">
        <v>32458</v>
      </c>
      <c r="E1273">
        <v>6</v>
      </c>
      <c r="F1273" t="s">
        <v>632</v>
      </c>
      <c r="G1273" t="s">
        <v>302</v>
      </c>
    </row>
    <row r="1274" spans="1:7" x14ac:dyDescent="0.25">
      <c r="A1274">
        <v>99005338</v>
      </c>
      <c r="B1274">
        <v>30004213</v>
      </c>
      <c r="C1274">
        <v>1031942530248</v>
      </c>
      <c r="D1274">
        <v>32458</v>
      </c>
      <c r="E1274">
        <v>4.5</v>
      </c>
      <c r="F1274" t="s">
        <v>623</v>
      </c>
      <c r="G1274" t="s">
        <v>280</v>
      </c>
    </row>
    <row r="1275" spans="1:7" x14ac:dyDescent="0.25">
      <c r="A1275">
        <v>1727758877</v>
      </c>
      <c r="B1275">
        <v>30001573</v>
      </c>
      <c r="C1275">
        <v>1031947357167</v>
      </c>
      <c r="D1275">
        <v>32458</v>
      </c>
      <c r="E1275">
        <v>3.2</v>
      </c>
      <c r="F1275" t="s">
        <v>362</v>
      </c>
      <c r="G1275" t="s">
        <v>363</v>
      </c>
    </row>
    <row r="1276" spans="1:7" x14ac:dyDescent="0.25">
      <c r="A1276">
        <v>99003581</v>
      </c>
      <c r="B1276">
        <v>30005109</v>
      </c>
      <c r="C1276">
        <v>1031948949628</v>
      </c>
      <c r="D1276">
        <v>32458</v>
      </c>
      <c r="E1276">
        <v>4.5</v>
      </c>
      <c r="F1276" t="s">
        <v>623</v>
      </c>
      <c r="G1276" t="s">
        <v>280</v>
      </c>
    </row>
    <row r="1277" spans="1:7" x14ac:dyDescent="0.25">
      <c r="A1277">
        <v>99003581</v>
      </c>
      <c r="B1277">
        <v>30005110</v>
      </c>
      <c r="C1277">
        <v>1031949165568</v>
      </c>
      <c r="D1277">
        <v>32458</v>
      </c>
      <c r="E1277">
        <v>4.7</v>
      </c>
      <c r="F1277" t="s">
        <v>630</v>
      </c>
      <c r="G1277" t="s">
        <v>631</v>
      </c>
    </row>
    <row r="1278" spans="1:7" x14ac:dyDescent="0.25">
      <c r="A1278">
        <v>99003581</v>
      </c>
      <c r="B1278">
        <v>30005115</v>
      </c>
      <c r="C1278">
        <v>1031949226276</v>
      </c>
      <c r="D1278">
        <v>32458</v>
      </c>
      <c r="E1278">
        <v>3.7</v>
      </c>
      <c r="F1278" t="s">
        <v>661</v>
      </c>
      <c r="G1278" t="s">
        <v>662</v>
      </c>
    </row>
    <row r="1279" spans="1:7" x14ac:dyDescent="0.25">
      <c r="A1279">
        <v>99003581</v>
      </c>
      <c r="B1279">
        <v>30005106</v>
      </c>
      <c r="C1279">
        <v>1031949285784</v>
      </c>
      <c r="D1279">
        <v>32458</v>
      </c>
      <c r="E1279">
        <v>4.5</v>
      </c>
      <c r="F1279" t="s">
        <v>623</v>
      </c>
      <c r="G1279" t="s">
        <v>280</v>
      </c>
    </row>
    <row r="1280" spans="1:7" x14ac:dyDescent="0.25">
      <c r="A1280">
        <v>99003581</v>
      </c>
      <c r="B1280">
        <v>30005111</v>
      </c>
      <c r="C1280">
        <v>1031949341530</v>
      </c>
      <c r="D1280">
        <v>32458</v>
      </c>
      <c r="E1280">
        <v>4.5</v>
      </c>
      <c r="F1280" t="s">
        <v>623</v>
      </c>
      <c r="G1280" t="s">
        <v>280</v>
      </c>
    </row>
    <row r="1281" spans="1:7" x14ac:dyDescent="0.25">
      <c r="A1281">
        <v>99003581</v>
      </c>
      <c r="B1281">
        <v>30005127</v>
      </c>
      <c r="C1281">
        <v>1031949414571</v>
      </c>
      <c r="D1281">
        <v>32458</v>
      </c>
      <c r="E1281">
        <v>6</v>
      </c>
      <c r="F1281" t="s">
        <v>632</v>
      </c>
      <c r="G1281" t="s">
        <v>302</v>
      </c>
    </row>
    <row r="1282" spans="1:7" x14ac:dyDescent="0.25">
      <c r="A1282">
        <v>1411711376</v>
      </c>
      <c r="B1282">
        <v>30000582</v>
      </c>
      <c r="C1282">
        <v>1031950167298</v>
      </c>
      <c r="D1282">
        <v>32458</v>
      </c>
      <c r="E1282">
        <v>2</v>
      </c>
      <c r="F1282" t="s">
        <v>909</v>
      </c>
      <c r="G1282" t="s">
        <v>632</v>
      </c>
    </row>
    <row r="1283" spans="1:7" x14ac:dyDescent="0.25">
      <c r="A1283">
        <v>1411711376</v>
      </c>
      <c r="B1283">
        <v>30000811</v>
      </c>
      <c r="C1283">
        <v>1031950237092</v>
      </c>
      <c r="D1283">
        <v>32458</v>
      </c>
      <c r="E1283">
        <v>4.5</v>
      </c>
      <c r="F1283" t="s">
        <v>827</v>
      </c>
      <c r="G1283" t="s">
        <v>689</v>
      </c>
    </row>
    <row r="1284" spans="1:7" x14ac:dyDescent="0.25">
      <c r="A1284">
        <v>1411711376</v>
      </c>
      <c r="B1284">
        <v>30000737</v>
      </c>
      <c r="C1284">
        <v>1031953926324</v>
      </c>
      <c r="D1284">
        <v>32458</v>
      </c>
      <c r="E1284">
        <v>5.7</v>
      </c>
      <c r="F1284" t="s">
        <v>836</v>
      </c>
      <c r="G1284" t="s">
        <v>837</v>
      </c>
    </row>
    <row r="1285" spans="1:7" x14ac:dyDescent="0.25">
      <c r="A1285">
        <v>1411711376</v>
      </c>
      <c r="B1285">
        <v>30000758</v>
      </c>
      <c r="C1285">
        <v>1031954512132</v>
      </c>
      <c r="D1285">
        <v>32458</v>
      </c>
      <c r="E1285">
        <v>2</v>
      </c>
      <c r="F1285" t="s">
        <v>909</v>
      </c>
      <c r="G1285" t="s">
        <v>632</v>
      </c>
    </row>
    <row r="1286" spans="1:7" x14ac:dyDescent="0.25">
      <c r="A1286">
        <v>1411711376</v>
      </c>
      <c r="B1286">
        <v>30000763</v>
      </c>
      <c r="C1286">
        <v>1031954630801</v>
      </c>
      <c r="D1286">
        <v>32458</v>
      </c>
      <c r="E1286">
        <v>4.0999999999999996</v>
      </c>
      <c r="F1286" t="s">
        <v>838</v>
      </c>
      <c r="G1286" t="s">
        <v>839</v>
      </c>
    </row>
    <row r="1287" spans="1:7" x14ac:dyDescent="0.25">
      <c r="A1287">
        <v>1411711376</v>
      </c>
      <c r="B1287">
        <v>30000761</v>
      </c>
      <c r="C1287">
        <v>1031954724442</v>
      </c>
      <c r="D1287">
        <v>32458</v>
      </c>
      <c r="E1287">
        <v>2</v>
      </c>
      <c r="F1287" t="s">
        <v>909</v>
      </c>
      <c r="G1287" t="s">
        <v>632</v>
      </c>
    </row>
    <row r="1288" spans="1:7" x14ac:dyDescent="0.25">
      <c r="A1288">
        <v>1411711376</v>
      </c>
      <c r="B1288">
        <v>30000756</v>
      </c>
      <c r="C1288">
        <v>1031954832953</v>
      </c>
      <c r="D1288">
        <v>32458</v>
      </c>
      <c r="E1288">
        <v>3.7</v>
      </c>
      <c r="F1288" t="s">
        <v>842</v>
      </c>
      <c r="G1288" t="s">
        <v>843</v>
      </c>
    </row>
    <row r="1289" spans="1:7" x14ac:dyDescent="0.25">
      <c r="A1289">
        <v>1411711376</v>
      </c>
      <c r="B1289">
        <v>30000743</v>
      </c>
      <c r="C1289">
        <v>1031954953823</v>
      </c>
      <c r="D1289">
        <v>32458</v>
      </c>
      <c r="E1289">
        <v>3.7</v>
      </c>
      <c r="F1289" t="s">
        <v>842</v>
      </c>
      <c r="G1289" t="s">
        <v>843</v>
      </c>
    </row>
    <row r="1290" spans="1:7" x14ac:dyDescent="0.25">
      <c r="A1290">
        <v>1411711376</v>
      </c>
      <c r="B1290">
        <v>30000744</v>
      </c>
      <c r="C1290">
        <v>1031954979169</v>
      </c>
      <c r="D1290">
        <v>32458</v>
      </c>
      <c r="E1290">
        <v>4.5</v>
      </c>
      <c r="F1290" t="s">
        <v>827</v>
      </c>
      <c r="G1290" t="s">
        <v>689</v>
      </c>
    </row>
    <row r="1291" spans="1:7" x14ac:dyDescent="0.25">
      <c r="A1291">
        <v>1411711376</v>
      </c>
      <c r="B1291">
        <v>30000749</v>
      </c>
      <c r="C1291">
        <v>1031954998889</v>
      </c>
      <c r="D1291">
        <v>32458</v>
      </c>
      <c r="E1291">
        <v>4.0999999999999996</v>
      </c>
      <c r="F1291" t="s">
        <v>838</v>
      </c>
      <c r="G1291" t="s">
        <v>839</v>
      </c>
    </row>
    <row r="1292" spans="1:7" x14ac:dyDescent="0.25">
      <c r="A1292">
        <v>1411711376</v>
      </c>
      <c r="B1292">
        <v>30000745</v>
      </c>
      <c r="C1292">
        <v>1031955077341</v>
      </c>
      <c r="D1292">
        <v>32458</v>
      </c>
      <c r="E1292">
        <v>3.7</v>
      </c>
      <c r="F1292" t="s">
        <v>842</v>
      </c>
      <c r="G1292" t="s">
        <v>843</v>
      </c>
    </row>
    <row r="1293" spans="1:7" x14ac:dyDescent="0.25">
      <c r="A1293">
        <v>1411711376</v>
      </c>
      <c r="B1293">
        <v>30000812</v>
      </c>
      <c r="C1293">
        <v>1031955299294</v>
      </c>
      <c r="D1293">
        <v>32458</v>
      </c>
      <c r="E1293">
        <v>6</v>
      </c>
      <c r="F1293" t="s">
        <v>824</v>
      </c>
      <c r="G1293" t="s">
        <v>741</v>
      </c>
    </row>
    <row r="1294" spans="1:7" x14ac:dyDescent="0.25">
      <c r="A1294">
        <v>1411711376</v>
      </c>
      <c r="B1294">
        <v>30000809</v>
      </c>
      <c r="C1294">
        <v>1031955312875</v>
      </c>
      <c r="D1294">
        <v>32458</v>
      </c>
      <c r="E1294">
        <v>4.5</v>
      </c>
      <c r="F1294" t="s">
        <v>827</v>
      </c>
      <c r="G1294" t="s">
        <v>689</v>
      </c>
    </row>
    <row r="1295" spans="1:7" x14ac:dyDescent="0.25">
      <c r="A1295">
        <v>1411711376</v>
      </c>
      <c r="B1295">
        <v>30000808</v>
      </c>
      <c r="C1295">
        <v>1031955383030</v>
      </c>
      <c r="D1295">
        <v>32458</v>
      </c>
      <c r="E1295">
        <v>4.5</v>
      </c>
      <c r="F1295" t="s">
        <v>827</v>
      </c>
      <c r="G1295" t="s">
        <v>689</v>
      </c>
    </row>
    <row r="1296" spans="1:7" x14ac:dyDescent="0.25">
      <c r="A1296">
        <v>1411711376</v>
      </c>
      <c r="B1296">
        <v>30000810</v>
      </c>
      <c r="C1296">
        <v>1031955392652</v>
      </c>
      <c r="D1296">
        <v>32458</v>
      </c>
      <c r="E1296">
        <v>4.5</v>
      </c>
      <c r="F1296" t="s">
        <v>827</v>
      </c>
      <c r="G1296" t="s">
        <v>689</v>
      </c>
    </row>
    <row r="1297" spans="1:7" x14ac:dyDescent="0.25">
      <c r="A1297">
        <v>99005338</v>
      </c>
      <c r="B1297">
        <v>30004209</v>
      </c>
      <c r="C1297">
        <v>1031956628542</v>
      </c>
      <c r="D1297">
        <v>32458</v>
      </c>
      <c r="E1297">
        <v>4.5</v>
      </c>
      <c r="F1297" t="s">
        <v>623</v>
      </c>
      <c r="G1297" t="s">
        <v>280</v>
      </c>
    </row>
    <row r="1298" spans="1:7" x14ac:dyDescent="0.25">
      <c r="A1298">
        <v>99005338</v>
      </c>
      <c r="B1298">
        <v>30004208</v>
      </c>
      <c r="C1298">
        <v>1031963448538</v>
      </c>
      <c r="D1298">
        <v>32458</v>
      </c>
      <c r="E1298">
        <v>4.5</v>
      </c>
      <c r="F1298" t="s">
        <v>623</v>
      </c>
      <c r="G1298" t="s">
        <v>280</v>
      </c>
    </row>
    <row r="1299" spans="1:7" x14ac:dyDescent="0.25">
      <c r="A1299">
        <v>99005338</v>
      </c>
      <c r="B1299">
        <v>30004214</v>
      </c>
      <c r="C1299">
        <v>1031963449053</v>
      </c>
      <c r="D1299">
        <v>32458</v>
      </c>
      <c r="E1299">
        <v>4.5</v>
      </c>
      <c r="F1299" t="s">
        <v>623</v>
      </c>
      <c r="G1299" t="s">
        <v>280</v>
      </c>
    </row>
    <row r="1300" spans="1:7" x14ac:dyDescent="0.25">
      <c r="A1300">
        <v>99005338</v>
      </c>
      <c r="B1300">
        <v>30004211</v>
      </c>
      <c r="C1300">
        <v>1031963449647</v>
      </c>
      <c r="D1300">
        <v>32458</v>
      </c>
      <c r="E1300">
        <v>6</v>
      </c>
      <c r="F1300" t="s">
        <v>632</v>
      </c>
      <c r="G1300" t="s">
        <v>302</v>
      </c>
    </row>
    <row r="1301" spans="1:7" x14ac:dyDescent="0.25">
      <c r="A1301">
        <v>99005338</v>
      </c>
      <c r="B1301">
        <v>30004212</v>
      </c>
      <c r="C1301">
        <v>1031963500384</v>
      </c>
      <c r="D1301">
        <v>32458</v>
      </c>
      <c r="E1301">
        <v>6</v>
      </c>
      <c r="F1301" t="s">
        <v>632</v>
      </c>
      <c r="G1301" t="s">
        <v>302</v>
      </c>
    </row>
    <row r="1302" spans="1:7" x14ac:dyDescent="0.25">
      <c r="A1302">
        <v>99005338</v>
      </c>
      <c r="B1302">
        <v>30004210</v>
      </c>
      <c r="C1302">
        <v>1031963521982</v>
      </c>
      <c r="D1302">
        <v>32458</v>
      </c>
      <c r="E1302">
        <v>6</v>
      </c>
      <c r="F1302" t="s">
        <v>632</v>
      </c>
      <c r="G1302" t="s">
        <v>302</v>
      </c>
    </row>
    <row r="1303" spans="1:7" x14ac:dyDescent="0.25">
      <c r="A1303">
        <v>99003581</v>
      </c>
      <c r="B1303">
        <v>30003215</v>
      </c>
      <c r="C1303">
        <v>1031968022762</v>
      </c>
      <c r="D1303">
        <v>32458</v>
      </c>
      <c r="E1303">
        <v>5.7</v>
      </c>
      <c r="F1303" t="s">
        <v>628</v>
      </c>
      <c r="G1303" t="s">
        <v>629</v>
      </c>
    </row>
    <row r="1304" spans="1:7" x14ac:dyDescent="0.25">
      <c r="A1304">
        <v>99003581</v>
      </c>
      <c r="B1304">
        <v>30003213</v>
      </c>
      <c r="C1304">
        <v>1031968427420</v>
      </c>
      <c r="D1304">
        <v>32458</v>
      </c>
      <c r="E1304">
        <v>4.5</v>
      </c>
      <c r="F1304" t="s">
        <v>623</v>
      </c>
      <c r="G1304" t="s">
        <v>280</v>
      </c>
    </row>
    <row r="1305" spans="1:7" x14ac:dyDescent="0.25">
      <c r="A1305">
        <v>99003581</v>
      </c>
      <c r="B1305">
        <v>30003196</v>
      </c>
      <c r="C1305">
        <v>1031968497806</v>
      </c>
      <c r="D1305">
        <v>32458</v>
      </c>
      <c r="E1305">
        <v>6</v>
      </c>
      <c r="F1305" t="s">
        <v>632</v>
      </c>
      <c r="G1305" t="s">
        <v>302</v>
      </c>
    </row>
    <row r="1306" spans="1:7" x14ac:dyDescent="0.25">
      <c r="A1306">
        <v>99009221</v>
      </c>
      <c r="B1306">
        <v>30000309</v>
      </c>
      <c r="C1306">
        <v>1031970698927</v>
      </c>
      <c r="D1306">
        <v>32458</v>
      </c>
      <c r="E1306">
        <v>2.6</v>
      </c>
      <c r="F1306" t="s">
        <v>267</v>
      </c>
      <c r="G1306" t="s">
        <v>268</v>
      </c>
    </row>
    <row r="1307" spans="1:7" x14ac:dyDescent="0.25">
      <c r="A1307">
        <v>99009221</v>
      </c>
      <c r="B1307">
        <v>30000308</v>
      </c>
      <c r="C1307">
        <v>1031970817849</v>
      </c>
      <c r="D1307">
        <v>32458</v>
      </c>
      <c r="E1307">
        <v>2.6</v>
      </c>
      <c r="F1307" t="s">
        <v>267</v>
      </c>
      <c r="G1307" t="s">
        <v>268</v>
      </c>
    </row>
    <row r="1308" spans="1:7" x14ac:dyDescent="0.25">
      <c r="A1308">
        <v>99003581</v>
      </c>
      <c r="B1308">
        <v>30003247</v>
      </c>
      <c r="C1308">
        <v>1031971822818</v>
      </c>
      <c r="D1308">
        <v>32458</v>
      </c>
      <c r="E1308">
        <v>6</v>
      </c>
      <c r="F1308" t="s">
        <v>632</v>
      </c>
      <c r="G1308" t="s">
        <v>302</v>
      </c>
    </row>
    <row r="1309" spans="1:7" x14ac:dyDescent="0.25">
      <c r="A1309">
        <v>99003581</v>
      </c>
      <c r="B1309">
        <v>30003248</v>
      </c>
      <c r="C1309">
        <v>1031974303693</v>
      </c>
      <c r="D1309">
        <v>32458</v>
      </c>
      <c r="E1309">
        <v>6</v>
      </c>
      <c r="F1309" t="s">
        <v>632</v>
      </c>
      <c r="G1309" t="s">
        <v>302</v>
      </c>
    </row>
    <row r="1310" spans="1:7" x14ac:dyDescent="0.25">
      <c r="A1310">
        <v>99003581</v>
      </c>
      <c r="B1310">
        <v>30003245</v>
      </c>
      <c r="C1310">
        <v>1031974446264</v>
      </c>
      <c r="D1310">
        <v>32458</v>
      </c>
      <c r="E1310">
        <v>6</v>
      </c>
      <c r="F1310" t="s">
        <v>632</v>
      </c>
      <c r="G1310" t="s">
        <v>302</v>
      </c>
    </row>
    <row r="1311" spans="1:7" x14ac:dyDescent="0.25">
      <c r="A1311">
        <v>99003581</v>
      </c>
      <c r="B1311">
        <v>30003256</v>
      </c>
      <c r="C1311">
        <v>1031975006049</v>
      </c>
      <c r="D1311">
        <v>32458</v>
      </c>
      <c r="E1311">
        <v>6</v>
      </c>
      <c r="F1311" t="s">
        <v>632</v>
      </c>
      <c r="G1311" t="s">
        <v>302</v>
      </c>
    </row>
    <row r="1312" spans="1:7" x14ac:dyDescent="0.25">
      <c r="A1312">
        <v>99003581</v>
      </c>
      <c r="B1312">
        <v>30003246</v>
      </c>
      <c r="C1312">
        <v>1031975271548</v>
      </c>
      <c r="D1312">
        <v>32458</v>
      </c>
      <c r="E1312">
        <v>6</v>
      </c>
      <c r="F1312" t="s">
        <v>632</v>
      </c>
      <c r="G1312" t="s">
        <v>302</v>
      </c>
    </row>
    <row r="1313" spans="1:7" x14ac:dyDescent="0.25">
      <c r="A1313">
        <v>99003581</v>
      </c>
      <c r="B1313">
        <v>30003265</v>
      </c>
      <c r="C1313">
        <v>1031975995229</v>
      </c>
      <c r="D1313">
        <v>32458</v>
      </c>
      <c r="E1313">
        <v>6</v>
      </c>
      <c r="F1313" t="s">
        <v>632</v>
      </c>
      <c r="G1313" t="s">
        <v>302</v>
      </c>
    </row>
    <row r="1314" spans="1:7" x14ac:dyDescent="0.25">
      <c r="A1314">
        <v>99003581</v>
      </c>
      <c r="B1314">
        <v>30003264</v>
      </c>
      <c r="C1314">
        <v>1031983165964</v>
      </c>
      <c r="D1314">
        <v>32458</v>
      </c>
      <c r="E1314">
        <v>4.5</v>
      </c>
      <c r="F1314" t="s">
        <v>623</v>
      </c>
      <c r="G1314" t="s">
        <v>280</v>
      </c>
    </row>
    <row r="1315" spans="1:7" x14ac:dyDescent="0.25">
      <c r="A1315">
        <v>99008923</v>
      </c>
      <c r="B1315">
        <v>30000872</v>
      </c>
      <c r="C1315">
        <v>1031984237610</v>
      </c>
      <c r="D1315">
        <v>32458</v>
      </c>
      <c r="E1315">
        <v>4.7</v>
      </c>
      <c r="F1315" t="s">
        <v>903</v>
      </c>
      <c r="G1315" t="s">
        <v>904</v>
      </c>
    </row>
    <row r="1316" spans="1:7" x14ac:dyDescent="0.25">
      <c r="A1316">
        <v>99008923</v>
      </c>
      <c r="B1316">
        <v>30000898</v>
      </c>
      <c r="C1316">
        <v>1031984327608</v>
      </c>
      <c r="D1316">
        <v>32458</v>
      </c>
      <c r="E1316">
        <v>4.0999999999999996</v>
      </c>
      <c r="F1316" t="s">
        <v>897</v>
      </c>
      <c r="G1316" t="s">
        <v>898</v>
      </c>
    </row>
    <row r="1317" spans="1:7" x14ac:dyDescent="0.25">
      <c r="A1317">
        <v>99003581</v>
      </c>
      <c r="B1317">
        <v>30003220</v>
      </c>
      <c r="C1317">
        <v>1031995457981</v>
      </c>
      <c r="D1317">
        <v>32458</v>
      </c>
      <c r="E1317">
        <v>4.5</v>
      </c>
      <c r="F1317" t="s">
        <v>623</v>
      </c>
      <c r="G1317" t="s">
        <v>280</v>
      </c>
    </row>
    <row r="1318" spans="1:7" x14ac:dyDescent="0.25">
      <c r="A1318">
        <v>99003581</v>
      </c>
      <c r="B1318">
        <v>30003217</v>
      </c>
      <c r="C1318">
        <v>1031995592899</v>
      </c>
      <c r="D1318">
        <v>32458</v>
      </c>
      <c r="E1318">
        <v>4.5</v>
      </c>
      <c r="F1318" t="s">
        <v>623</v>
      </c>
      <c r="G1318" t="s">
        <v>280</v>
      </c>
    </row>
    <row r="1319" spans="1:7" x14ac:dyDescent="0.25">
      <c r="A1319">
        <v>99003581</v>
      </c>
      <c r="B1319">
        <v>30003255</v>
      </c>
      <c r="C1319">
        <v>1031996877273</v>
      </c>
      <c r="D1319">
        <v>32458</v>
      </c>
      <c r="E1319">
        <v>4.5</v>
      </c>
      <c r="F1319" t="s">
        <v>623</v>
      </c>
      <c r="G1319" t="s">
        <v>280</v>
      </c>
    </row>
    <row r="1320" spans="1:7" x14ac:dyDescent="0.25">
      <c r="A1320">
        <v>99009310</v>
      </c>
      <c r="B1320">
        <v>30004216</v>
      </c>
      <c r="C1320">
        <v>1031999140575</v>
      </c>
      <c r="D1320">
        <v>32458</v>
      </c>
      <c r="E1320">
        <v>4.5</v>
      </c>
      <c r="F1320" t="s">
        <v>689</v>
      </c>
      <c r="G1320" t="s">
        <v>620</v>
      </c>
    </row>
    <row r="1321" spans="1:7" x14ac:dyDescent="0.25">
      <c r="A1321">
        <v>99009310</v>
      </c>
      <c r="B1321">
        <v>30004217</v>
      </c>
      <c r="C1321">
        <v>1032003835395</v>
      </c>
      <c r="D1321">
        <v>32458</v>
      </c>
      <c r="E1321">
        <v>4.5</v>
      </c>
      <c r="F1321" t="s">
        <v>689</v>
      </c>
      <c r="G1321" t="s">
        <v>620</v>
      </c>
    </row>
    <row r="1322" spans="1:7" x14ac:dyDescent="0.25">
      <c r="A1322">
        <v>99009310</v>
      </c>
      <c r="B1322">
        <v>30003626</v>
      </c>
      <c r="C1322">
        <v>1032004133605</v>
      </c>
      <c r="D1322">
        <v>32458</v>
      </c>
      <c r="E1322">
        <v>4.5</v>
      </c>
      <c r="F1322" t="s">
        <v>689</v>
      </c>
      <c r="G1322" t="s">
        <v>620</v>
      </c>
    </row>
    <row r="1323" spans="1:7" x14ac:dyDescent="0.25">
      <c r="A1323">
        <v>99009310</v>
      </c>
      <c r="B1323">
        <v>30003624</v>
      </c>
      <c r="C1323">
        <v>1032006498580</v>
      </c>
      <c r="D1323">
        <v>32458</v>
      </c>
      <c r="E1323">
        <v>4.5</v>
      </c>
      <c r="F1323" t="s">
        <v>689</v>
      </c>
      <c r="G1323" t="s">
        <v>620</v>
      </c>
    </row>
    <row r="1324" spans="1:7" x14ac:dyDescent="0.25">
      <c r="A1324">
        <v>927292903</v>
      </c>
      <c r="B1324">
        <v>30000863</v>
      </c>
      <c r="C1324">
        <v>1032009205336</v>
      </c>
      <c r="D1324">
        <v>32458</v>
      </c>
      <c r="E1324">
        <v>2</v>
      </c>
      <c r="F1324" t="s">
        <v>598</v>
      </c>
      <c r="G1324" t="s">
        <v>256</v>
      </c>
    </row>
    <row r="1325" spans="1:7" x14ac:dyDescent="0.25">
      <c r="A1325">
        <v>1411711376</v>
      </c>
      <c r="B1325">
        <v>30000586</v>
      </c>
      <c r="C1325">
        <v>1032018310976</v>
      </c>
      <c r="D1325">
        <v>32458</v>
      </c>
      <c r="E1325">
        <v>2</v>
      </c>
      <c r="F1325" t="s">
        <v>909</v>
      </c>
      <c r="G1325" t="s">
        <v>632</v>
      </c>
    </row>
    <row r="1326" spans="1:7" x14ac:dyDescent="0.25">
      <c r="A1326">
        <v>99009310</v>
      </c>
      <c r="B1326">
        <v>30003628</v>
      </c>
      <c r="C1326">
        <v>1032018853913</v>
      </c>
      <c r="D1326">
        <v>32458</v>
      </c>
      <c r="E1326">
        <v>4.5</v>
      </c>
      <c r="F1326" t="s">
        <v>689</v>
      </c>
      <c r="G1326" t="s">
        <v>620</v>
      </c>
    </row>
    <row r="1327" spans="1:7" x14ac:dyDescent="0.25">
      <c r="A1327">
        <v>99009578</v>
      </c>
      <c r="B1327">
        <v>30000683</v>
      </c>
      <c r="C1327">
        <v>1032026045435</v>
      </c>
      <c r="D1327">
        <v>32458</v>
      </c>
      <c r="E1327">
        <v>2</v>
      </c>
      <c r="F1327" t="s">
        <v>741</v>
      </c>
      <c r="G1327" t="s">
        <v>215</v>
      </c>
    </row>
    <row r="1328" spans="1:7" x14ac:dyDescent="0.25">
      <c r="A1328">
        <v>99005338</v>
      </c>
      <c r="B1328">
        <v>30004165</v>
      </c>
      <c r="C1328">
        <v>1032032528215</v>
      </c>
      <c r="D1328">
        <v>32458</v>
      </c>
      <c r="E1328">
        <v>2.6</v>
      </c>
      <c r="F1328" t="s">
        <v>701</v>
      </c>
      <c r="G1328" t="s">
        <v>702</v>
      </c>
    </row>
    <row r="1329" spans="1:7" x14ac:dyDescent="0.25">
      <c r="A1329">
        <v>99005338</v>
      </c>
      <c r="B1329">
        <v>30004162</v>
      </c>
      <c r="C1329">
        <v>1032032528819</v>
      </c>
      <c r="D1329">
        <v>32458</v>
      </c>
      <c r="E1329">
        <v>4.7</v>
      </c>
      <c r="F1329" t="s">
        <v>630</v>
      </c>
      <c r="G1329" t="s">
        <v>631</v>
      </c>
    </row>
    <row r="1330" spans="1:7" x14ac:dyDescent="0.25">
      <c r="A1330">
        <v>99005338</v>
      </c>
      <c r="B1330">
        <v>30004164</v>
      </c>
      <c r="C1330">
        <v>1032032619912</v>
      </c>
      <c r="D1330">
        <v>32458</v>
      </c>
      <c r="E1330">
        <v>2.6</v>
      </c>
      <c r="F1330" t="s">
        <v>701</v>
      </c>
      <c r="G1330" t="s">
        <v>702</v>
      </c>
    </row>
    <row r="1331" spans="1:7" x14ac:dyDescent="0.25">
      <c r="A1331">
        <v>99005338</v>
      </c>
      <c r="B1331">
        <v>30004163</v>
      </c>
      <c r="C1331">
        <v>1032032634517</v>
      </c>
      <c r="D1331">
        <v>32458</v>
      </c>
      <c r="E1331">
        <v>2.6</v>
      </c>
      <c r="F1331" t="s">
        <v>701</v>
      </c>
      <c r="G1331" t="s">
        <v>702</v>
      </c>
    </row>
    <row r="1332" spans="1:7" x14ac:dyDescent="0.25">
      <c r="A1332">
        <v>99005338</v>
      </c>
      <c r="B1332">
        <v>30004161</v>
      </c>
      <c r="C1332">
        <v>1032032684590</v>
      </c>
      <c r="D1332">
        <v>32458</v>
      </c>
      <c r="E1332">
        <v>2.6</v>
      </c>
      <c r="F1332" t="s">
        <v>701</v>
      </c>
      <c r="G1332" t="s">
        <v>702</v>
      </c>
    </row>
    <row r="1333" spans="1:7" x14ac:dyDescent="0.25">
      <c r="A1333">
        <v>99005338</v>
      </c>
      <c r="B1333">
        <v>30004166</v>
      </c>
      <c r="C1333">
        <v>1032032717160</v>
      </c>
      <c r="D1333">
        <v>32458</v>
      </c>
      <c r="E1333">
        <v>2.6</v>
      </c>
      <c r="F1333" t="s">
        <v>701</v>
      </c>
      <c r="G1333" t="s">
        <v>702</v>
      </c>
    </row>
    <row r="1334" spans="1:7" x14ac:dyDescent="0.25">
      <c r="A1334">
        <v>99005338</v>
      </c>
      <c r="B1334">
        <v>30004196</v>
      </c>
      <c r="C1334">
        <v>1032033249835</v>
      </c>
      <c r="D1334">
        <v>32458</v>
      </c>
      <c r="E1334">
        <v>4.4000000000000004</v>
      </c>
      <c r="F1334" t="s">
        <v>635</v>
      </c>
      <c r="G1334" t="s">
        <v>636</v>
      </c>
    </row>
    <row r="1335" spans="1:7" x14ac:dyDescent="0.25">
      <c r="A1335">
        <v>99005338</v>
      </c>
      <c r="B1335">
        <v>30004198</v>
      </c>
      <c r="C1335">
        <v>1032033250393</v>
      </c>
      <c r="D1335">
        <v>32458</v>
      </c>
      <c r="E1335">
        <v>3.7</v>
      </c>
      <c r="F1335" t="s">
        <v>661</v>
      </c>
      <c r="G1335" t="s">
        <v>662</v>
      </c>
    </row>
    <row r="1336" spans="1:7" x14ac:dyDescent="0.25">
      <c r="A1336">
        <v>99005338</v>
      </c>
      <c r="B1336">
        <v>30004199</v>
      </c>
      <c r="C1336">
        <v>1032033251317</v>
      </c>
      <c r="D1336">
        <v>32458</v>
      </c>
      <c r="E1336">
        <v>5.8</v>
      </c>
      <c r="F1336" t="s">
        <v>643</v>
      </c>
      <c r="G1336" t="s">
        <v>644</v>
      </c>
    </row>
    <row r="1337" spans="1:7" x14ac:dyDescent="0.25">
      <c r="A1337">
        <v>99005338</v>
      </c>
      <c r="B1337">
        <v>30004197</v>
      </c>
      <c r="C1337">
        <v>1032033293871</v>
      </c>
      <c r="D1337">
        <v>32458</v>
      </c>
      <c r="E1337">
        <v>4.4000000000000004</v>
      </c>
      <c r="F1337" t="s">
        <v>635</v>
      </c>
      <c r="G1337" t="s">
        <v>636</v>
      </c>
    </row>
    <row r="1338" spans="1:7" x14ac:dyDescent="0.25">
      <c r="A1338">
        <v>99005338</v>
      </c>
      <c r="B1338">
        <v>30004194</v>
      </c>
      <c r="C1338">
        <v>1032033933907</v>
      </c>
      <c r="D1338">
        <v>32458</v>
      </c>
      <c r="E1338">
        <v>5.0999999999999996</v>
      </c>
      <c r="F1338" t="s">
        <v>624</v>
      </c>
      <c r="G1338" t="s">
        <v>625</v>
      </c>
    </row>
    <row r="1339" spans="1:7" x14ac:dyDescent="0.25">
      <c r="A1339">
        <v>99005338</v>
      </c>
      <c r="B1339">
        <v>30004195</v>
      </c>
      <c r="C1339">
        <v>1032034076719</v>
      </c>
      <c r="D1339">
        <v>32458</v>
      </c>
      <c r="E1339">
        <v>6</v>
      </c>
      <c r="F1339" t="s">
        <v>632</v>
      </c>
      <c r="G1339" t="s">
        <v>302</v>
      </c>
    </row>
    <row r="1340" spans="1:7" x14ac:dyDescent="0.25">
      <c r="A1340">
        <v>99005338</v>
      </c>
      <c r="B1340">
        <v>30004191</v>
      </c>
      <c r="C1340">
        <v>1032034076940</v>
      </c>
      <c r="D1340">
        <v>32458</v>
      </c>
      <c r="E1340">
        <v>4.5</v>
      </c>
      <c r="F1340" t="s">
        <v>623</v>
      </c>
      <c r="G1340" t="s">
        <v>280</v>
      </c>
    </row>
    <row r="1341" spans="1:7" x14ac:dyDescent="0.25">
      <c r="A1341">
        <v>99005338</v>
      </c>
      <c r="B1341">
        <v>30004190</v>
      </c>
      <c r="C1341">
        <v>1032034078330</v>
      </c>
      <c r="D1341">
        <v>32458</v>
      </c>
      <c r="E1341">
        <v>5.3</v>
      </c>
      <c r="F1341" t="s">
        <v>645</v>
      </c>
      <c r="G1341" t="s">
        <v>646</v>
      </c>
    </row>
    <row r="1342" spans="1:7" x14ac:dyDescent="0.25">
      <c r="A1342">
        <v>99005338</v>
      </c>
      <c r="B1342">
        <v>30004192</v>
      </c>
      <c r="C1342">
        <v>1032034107096</v>
      </c>
      <c r="D1342">
        <v>32458</v>
      </c>
      <c r="E1342">
        <v>4.5</v>
      </c>
      <c r="F1342" t="s">
        <v>623</v>
      </c>
      <c r="G1342" t="s">
        <v>280</v>
      </c>
    </row>
    <row r="1343" spans="1:7" x14ac:dyDescent="0.25">
      <c r="A1343">
        <v>99005338</v>
      </c>
      <c r="B1343">
        <v>30004193</v>
      </c>
      <c r="C1343">
        <v>1032034137054</v>
      </c>
      <c r="D1343">
        <v>32458</v>
      </c>
      <c r="E1343">
        <v>4.5</v>
      </c>
      <c r="F1343" t="s">
        <v>623</v>
      </c>
      <c r="G1343" t="s">
        <v>280</v>
      </c>
    </row>
    <row r="1344" spans="1:7" x14ac:dyDescent="0.25">
      <c r="A1344">
        <v>1411711376</v>
      </c>
      <c r="B1344">
        <v>30000591</v>
      </c>
      <c r="C1344">
        <v>1032036385809</v>
      </c>
      <c r="D1344">
        <v>32458</v>
      </c>
      <c r="E1344">
        <v>5.8</v>
      </c>
      <c r="F1344" t="s">
        <v>810</v>
      </c>
      <c r="G1344" t="s">
        <v>811</v>
      </c>
    </row>
    <row r="1345" spans="1:7" x14ac:dyDescent="0.25">
      <c r="A1345">
        <v>1411711376</v>
      </c>
      <c r="B1345">
        <v>30000588</v>
      </c>
      <c r="C1345">
        <v>1032038151330</v>
      </c>
      <c r="D1345">
        <v>32458</v>
      </c>
      <c r="E1345">
        <v>2</v>
      </c>
      <c r="F1345" t="s">
        <v>909</v>
      </c>
      <c r="G1345" t="s">
        <v>632</v>
      </c>
    </row>
    <row r="1346" spans="1:7" x14ac:dyDescent="0.25">
      <c r="A1346">
        <v>1411711376</v>
      </c>
      <c r="B1346">
        <v>30000589</v>
      </c>
      <c r="C1346">
        <v>1032038323818</v>
      </c>
      <c r="D1346">
        <v>32458</v>
      </c>
      <c r="E1346">
        <v>4.0999999999999996</v>
      </c>
      <c r="F1346" t="s">
        <v>838</v>
      </c>
      <c r="G1346" t="s">
        <v>839</v>
      </c>
    </row>
    <row r="1347" spans="1:7" x14ac:dyDescent="0.25">
      <c r="A1347">
        <v>1411711376</v>
      </c>
      <c r="B1347">
        <v>30000592</v>
      </c>
      <c r="C1347">
        <v>1032038687303</v>
      </c>
      <c r="D1347">
        <v>32458</v>
      </c>
      <c r="E1347">
        <v>3.2</v>
      </c>
      <c r="F1347" t="s">
        <v>844</v>
      </c>
      <c r="G1347" t="s">
        <v>845</v>
      </c>
    </row>
    <row r="1348" spans="1:7" x14ac:dyDescent="0.25">
      <c r="A1348">
        <v>1411711376</v>
      </c>
      <c r="B1348">
        <v>30000590</v>
      </c>
      <c r="C1348">
        <v>1032039409417</v>
      </c>
      <c r="D1348">
        <v>32458</v>
      </c>
      <c r="E1348">
        <v>3.2</v>
      </c>
      <c r="F1348" t="s">
        <v>844</v>
      </c>
      <c r="G1348" t="s">
        <v>845</v>
      </c>
    </row>
    <row r="1349" spans="1:7" x14ac:dyDescent="0.25">
      <c r="A1349">
        <v>1411711376</v>
      </c>
      <c r="B1349">
        <v>30000587</v>
      </c>
      <c r="C1349">
        <v>1032039629737</v>
      </c>
      <c r="D1349">
        <v>32458</v>
      </c>
      <c r="E1349">
        <v>2</v>
      </c>
      <c r="F1349" t="s">
        <v>909</v>
      </c>
      <c r="G1349" t="s">
        <v>632</v>
      </c>
    </row>
    <row r="1350" spans="1:7" x14ac:dyDescent="0.25">
      <c r="A1350">
        <v>99003581</v>
      </c>
      <c r="B1350">
        <v>30005125</v>
      </c>
      <c r="C1350">
        <v>1032043591127</v>
      </c>
      <c r="D1350">
        <v>32458</v>
      </c>
      <c r="E1350">
        <v>6</v>
      </c>
      <c r="F1350" t="s">
        <v>632</v>
      </c>
      <c r="G1350" t="s">
        <v>302</v>
      </c>
    </row>
    <row r="1351" spans="1:7" x14ac:dyDescent="0.25">
      <c r="A1351">
        <v>1411711376</v>
      </c>
      <c r="B1351">
        <v>30000599</v>
      </c>
      <c r="C1351">
        <v>1032046743537</v>
      </c>
      <c r="D1351">
        <v>32458</v>
      </c>
      <c r="E1351">
        <v>2</v>
      </c>
      <c r="F1351" t="s">
        <v>909</v>
      </c>
      <c r="G1351" t="s">
        <v>632</v>
      </c>
    </row>
    <row r="1352" spans="1:7" x14ac:dyDescent="0.25">
      <c r="A1352">
        <v>1411711376</v>
      </c>
      <c r="B1352">
        <v>30000602</v>
      </c>
      <c r="C1352">
        <v>1032047114938</v>
      </c>
      <c r="D1352">
        <v>32458</v>
      </c>
      <c r="E1352">
        <v>2</v>
      </c>
      <c r="F1352" t="s">
        <v>909</v>
      </c>
      <c r="G1352" t="s">
        <v>632</v>
      </c>
    </row>
    <row r="1353" spans="1:7" x14ac:dyDescent="0.25">
      <c r="A1353">
        <v>1411711376</v>
      </c>
      <c r="B1353">
        <v>30000603</v>
      </c>
      <c r="C1353">
        <v>1032047193893</v>
      </c>
      <c r="D1353">
        <v>32458</v>
      </c>
      <c r="E1353">
        <v>2</v>
      </c>
      <c r="F1353" t="s">
        <v>909</v>
      </c>
      <c r="G1353" t="s">
        <v>632</v>
      </c>
    </row>
    <row r="1354" spans="1:7" x14ac:dyDescent="0.25">
      <c r="A1354">
        <v>1411711376</v>
      </c>
      <c r="B1354">
        <v>30000604</v>
      </c>
      <c r="C1354">
        <v>1032047236702</v>
      </c>
      <c r="D1354">
        <v>32458</v>
      </c>
      <c r="E1354">
        <v>2</v>
      </c>
      <c r="F1354" t="s">
        <v>909</v>
      </c>
      <c r="G1354" t="s">
        <v>632</v>
      </c>
    </row>
    <row r="1355" spans="1:7" x14ac:dyDescent="0.25">
      <c r="A1355">
        <v>1411711376</v>
      </c>
      <c r="B1355">
        <v>30000600</v>
      </c>
      <c r="C1355">
        <v>1032047345556</v>
      </c>
      <c r="D1355">
        <v>32458</v>
      </c>
      <c r="E1355">
        <v>2</v>
      </c>
      <c r="F1355" t="s">
        <v>909</v>
      </c>
      <c r="G1355" t="s">
        <v>632</v>
      </c>
    </row>
    <row r="1356" spans="1:7" x14ac:dyDescent="0.25">
      <c r="A1356">
        <v>1411711376</v>
      </c>
      <c r="B1356">
        <v>30000580</v>
      </c>
      <c r="C1356">
        <v>1032047376488</v>
      </c>
      <c r="D1356">
        <v>32458</v>
      </c>
      <c r="E1356">
        <v>2</v>
      </c>
      <c r="F1356" t="s">
        <v>909</v>
      </c>
      <c r="G1356" t="s">
        <v>632</v>
      </c>
    </row>
    <row r="1357" spans="1:7" x14ac:dyDescent="0.25">
      <c r="A1357">
        <v>1411711376</v>
      </c>
      <c r="B1357">
        <v>30000585</v>
      </c>
      <c r="C1357">
        <v>1032047410582</v>
      </c>
      <c r="D1357">
        <v>32458</v>
      </c>
      <c r="E1357">
        <v>2</v>
      </c>
      <c r="F1357" t="s">
        <v>909</v>
      </c>
      <c r="G1357" t="s">
        <v>632</v>
      </c>
    </row>
    <row r="1358" spans="1:7" x14ac:dyDescent="0.25">
      <c r="A1358">
        <v>1411711376</v>
      </c>
      <c r="B1358">
        <v>30000746</v>
      </c>
      <c r="C1358">
        <v>1032052765504</v>
      </c>
      <c r="D1358">
        <v>32458</v>
      </c>
      <c r="E1358">
        <v>4.0999999999999996</v>
      </c>
      <c r="F1358" t="s">
        <v>838</v>
      </c>
      <c r="G1358" t="s">
        <v>839</v>
      </c>
    </row>
    <row r="1359" spans="1:7" x14ac:dyDescent="0.25">
      <c r="A1359">
        <v>99003581</v>
      </c>
      <c r="B1359">
        <v>30003259</v>
      </c>
      <c r="C1359">
        <v>1032053340783</v>
      </c>
      <c r="D1359">
        <v>32458</v>
      </c>
      <c r="E1359">
        <v>6</v>
      </c>
      <c r="F1359" t="s">
        <v>632</v>
      </c>
      <c r="G1359" t="s">
        <v>302</v>
      </c>
    </row>
    <row r="1360" spans="1:7" x14ac:dyDescent="0.25">
      <c r="A1360">
        <v>1411711376</v>
      </c>
      <c r="B1360">
        <v>30000747</v>
      </c>
      <c r="C1360">
        <v>1032056576745</v>
      </c>
      <c r="D1360">
        <v>32458</v>
      </c>
      <c r="E1360">
        <v>3.7</v>
      </c>
      <c r="F1360" t="s">
        <v>842</v>
      </c>
      <c r="G1360" t="s">
        <v>843</v>
      </c>
    </row>
    <row r="1361" spans="1:7" x14ac:dyDescent="0.25">
      <c r="A1361">
        <v>99008259</v>
      </c>
      <c r="B1361">
        <v>30001783</v>
      </c>
      <c r="C1361">
        <v>1032057251315</v>
      </c>
      <c r="D1361">
        <v>32458</v>
      </c>
      <c r="E1361">
        <v>3.2</v>
      </c>
      <c r="F1361" t="s">
        <v>295</v>
      </c>
      <c r="G1361" t="s">
        <v>296</v>
      </c>
    </row>
    <row r="1362" spans="1:7" x14ac:dyDescent="0.25">
      <c r="A1362">
        <v>1411711376</v>
      </c>
      <c r="B1362">
        <v>30000748</v>
      </c>
      <c r="C1362">
        <v>1032057262515</v>
      </c>
      <c r="D1362">
        <v>32458</v>
      </c>
      <c r="E1362">
        <v>2</v>
      </c>
      <c r="F1362" t="s">
        <v>909</v>
      </c>
      <c r="G1362" t="s">
        <v>632</v>
      </c>
    </row>
    <row r="1363" spans="1:7" x14ac:dyDescent="0.25">
      <c r="A1363">
        <v>99003581</v>
      </c>
      <c r="B1363">
        <v>30005159</v>
      </c>
      <c r="C1363">
        <v>1032057518942</v>
      </c>
      <c r="D1363">
        <v>32458</v>
      </c>
      <c r="E1363">
        <v>5.0999999999999996</v>
      </c>
      <c r="F1363" t="s">
        <v>624</v>
      </c>
      <c r="G1363" t="s">
        <v>625</v>
      </c>
    </row>
    <row r="1364" spans="1:7" x14ac:dyDescent="0.25">
      <c r="A1364">
        <v>99003581</v>
      </c>
      <c r="B1364">
        <v>30005167</v>
      </c>
      <c r="C1364">
        <v>1032057559225</v>
      </c>
      <c r="D1364">
        <v>32458</v>
      </c>
      <c r="E1364">
        <v>4.5</v>
      </c>
      <c r="F1364" t="s">
        <v>623</v>
      </c>
      <c r="G1364" t="s">
        <v>280</v>
      </c>
    </row>
    <row r="1365" spans="1:7" x14ac:dyDescent="0.25">
      <c r="A1365">
        <v>99003581</v>
      </c>
      <c r="B1365">
        <v>30005166</v>
      </c>
      <c r="C1365">
        <v>1032057696340</v>
      </c>
      <c r="D1365">
        <v>32458</v>
      </c>
      <c r="E1365">
        <v>6</v>
      </c>
      <c r="F1365" t="s">
        <v>632</v>
      </c>
      <c r="G1365" t="s">
        <v>302</v>
      </c>
    </row>
    <row r="1366" spans="1:7" x14ac:dyDescent="0.25">
      <c r="A1366">
        <v>99003581</v>
      </c>
      <c r="B1366">
        <v>30005165</v>
      </c>
      <c r="C1366">
        <v>1032057804027</v>
      </c>
      <c r="D1366">
        <v>32458</v>
      </c>
      <c r="E1366">
        <v>5.7</v>
      </c>
      <c r="F1366" t="s">
        <v>628</v>
      </c>
      <c r="G1366" t="s">
        <v>629</v>
      </c>
    </row>
    <row r="1367" spans="1:7" x14ac:dyDescent="0.25">
      <c r="A1367">
        <v>99003581</v>
      </c>
      <c r="B1367">
        <v>30005163</v>
      </c>
      <c r="C1367">
        <v>1032057860520</v>
      </c>
      <c r="D1367">
        <v>32458</v>
      </c>
      <c r="E1367">
        <v>5.0999999999999996</v>
      </c>
      <c r="F1367" t="s">
        <v>624</v>
      </c>
      <c r="G1367" t="s">
        <v>625</v>
      </c>
    </row>
    <row r="1368" spans="1:7" x14ac:dyDescent="0.25">
      <c r="A1368">
        <v>99003581</v>
      </c>
      <c r="B1368">
        <v>30005161</v>
      </c>
      <c r="C1368">
        <v>1032057879341</v>
      </c>
      <c r="D1368">
        <v>32458</v>
      </c>
      <c r="E1368">
        <v>5.0999999999999996</v>
      </c>
      <c r="F1368" t="s">
        <v>624</v>
      </c>
      <c r="G1368" t="s">
        <v>625</v>
      </c>
    </row>
    <row r="1369" spans="1:7" x14ac:dyDescent="0.25">
      <c r="A1369">
        <v>99003581</v>
      </c>
      <c r="B1369">
        <v>30005164</v>
      </c>
      <c r="C1369">
        <v>1032058082094</v>
      </c>
      <c r="D1369">
        <v>32458</v>
      </c>
      <c r="E1369">
        <v>6</v>
      </c>
      <c r="F1369" t="s">
        <v>632</v>
      </c>
      <c r="G1369" t="s">
        <v>302</v>
      </c>
    </row>
    <row r="1370" spans="1:7" x14ac:dyDescent="0.25">
      <c r="A1370">
        <v>99003581</v>
      </c>
      <c r="B1370">
        <v>30005162</v>
      </c>
      <c r="C1370">
        <v>1032058142121</v>
      </c>
      <c r="D1370">
        <v>32458</v>
      </c>
      <c r="E1370">
        <v>5.7</v>
      </c>
      <c r="F1370" t="s">
        <v>628</v>
      </c>
      <c r="G1370" t="s">
        <v>629</v>
      </c>
    </row>
    <row r="1371" spans="1:7" x14ac:dyDescent="0.25">
      <c r="A1371">
        <v>99009310</v>
      </c>
      <c r="B1371">
        <v>30004220</v>
      </c>
      <c r="C1371">
        <v>1032073214549</v>
      </c>
      <c r="D1371">
        <v>32458</v>
      </c>
      <c r="E1371">
        <v>4.5</v>
      </c>
      <c r="F1371" t="s">
        <v>689</v>
      </c>
      <c r="G1371" t="s">
        <v>620</v>
      </c>
    </row>
    <row r="1372" spans="1:7" x14ac:dyDescent="0.25">
      <c r="A1372">
        <v>1411711376</v>
      </c>
      <c r="B1372">
        <v>30000822</v>
      </c>
      <c r="C1372">
        <v>1032081337285</v>
      </c>
      <c r="D1372">
        <v>32458</v>
      </c>
      <c r="E1372">
        <v>4.5</v>
      </c>
      <c r="F1372" t="s">
        <v>827</v>
      </c>
      <c r="G1372" t="s">
        <v>689</v>
      </c>
    </row>
    <row r="1373" spans="1:7" x14ac:dyDescent="0.25">
      <c r="A1373">
        <v>1411711376</v>
      </c>
      <c r="B1373">
        <v>30000622</v>
      </c>
      <c r="C1373">
        <v>1032100974347</v>
      </c>
      <c r="D1373">
        <v>32458</v>
      </c>
      <c r="E1373">
        <v>3.7</v>
      </c>
      <c r="F1373" t="s">
        <v>842</v>
      </c>
      <c r="G1373" t="s">
        <v>843</v>
      </c>
    </row>
    <row r="1374" spans="1:7" x14ac:dyDescent="0.25">
      <c r="A1374">
        <v>99003581</v>
      </c>
      <c r="B1374">
        <v>30005107</v>
      </c>
      <c r="C1374">
        <v>1032102994466</v>
      </c>
      <c r="D1374">
        <v>32458</v>
      </c>
      <c r="E1374">
        <v>6</v>
      </c>
      <c r="F1374" t="s">
        <v>632</v>
      </c>
      <c r="G1374" t="s">
        <v>302</v>
      </c>
    </row>
    <row r="1375" spans="1:7" x14ac:dyDescent="0.25">
      <c r="A1375">
        <v>99003581</v>
      </c>
      <c r="B1375">
        <v>30005124</v>
      </c>
      <c r="C1375">
        <v>1032103137559</v>
      </c>
      <c r="D1375">
        <v>32458</v>
      </c>
      <c r="E1375">
        <v>6</v>
      </c>
      <c r="F1375" t="s">
        <v>632</v>
      </c>
      <c r="G1375" t="s">
        <v>302</v>
      </c>
    </row>
    <row r="1376" spans="1:7" x14ac:dyDescent="0.25">
      <c r="A1376">
        <v>99003581</v>
      </c>
      <c r="B1376">
        <v>30005123</v>
      </c>
      <c r="C1376">
        <v>1032106684898</v>
      </c>
      <c r="D1376">
        <v>32458</v>
      </c>
      <c r="E1376">
        <v>6</v>
      </c>
      <c r="F1376" t="s">
        <v>632</v>
      </c>
      <c r="G1376" t="s">
        <v>302</v>
      </c>
    </row>
    <row r="1377" spans="1:7" x14ac:dyDescent="0.25">
      <c r="A1377">
        <v>498125261</v>
      </c>
      <c r="B1377">
        <v>30004425</v>
      </c>
      <c r="C1377">
        <v>1032108427995</v>
      </c>
      <c r="D1377">
        <v>32458</v>
      </c>
      <c r="E1377">
        <v>3.2</v>
      </c>
      <c r="F1377" t="s">
        <v>221</v>
      </c>
      <c r="G1377" t="s">
        <v>222</v>
      </c>
    </row>
    <row r="1378" spans="1:7" x14ac:dyDescent="0.25">
      <c r="A1378">
        <v>498125261</v>
      </c>
      <c r="B1378">
        <v>30004435</v>
      </c>
      <c r="C1378">
        <v>1032108493302</v>
      </c>
      <c r="D1378">
        <v>32458</v>
      </c>
      <c r="E1378">
        <v>2</v>
      </c>
      <c r="F1378" t="s">
        <v>215</v>
      </c>
      <c r="G1378" t="s">
        <v>216</v>
      </c>
    </row>
    <row r="1379" spans="1:7" x14ac:dyDescent="0.25">
      <c r="A1379">
        <v>99009310</v>
      </c>
      <c r="B1379">
        <v>30003627</v>
      </c>
      <c r="C1379">
        <v>1032113040272</v>
      </c>
      <c r="D1379">
        <v>32458</v>
      </c>
      <c r="E1379">
        <v>6</v>
      </c>
      <c r="F1379" t="s">
        <v>698</v>
      </c>
      <c r="G1379" t="s">
        <v>597</v>
      </c>
    </row>
    <row r="1380" spans="1:7" x14ac:dyDescent="0.25">
      <c r="A1380">
        <v>99003581</v>
      </c>
      <c r="B1380">
        <v>30005126</v>
      </c>
      <c r="C1380">
        <v>1032114225271</v>
      </c>
      <c r="D1380">
        <v>32458</v>
      </c>
      <c r="E1380">
        <v>4.9000000000000004</v>
      </c>
      <c r="F1380" t="s">
        <v>647</v>
      </c>
      <c r="G1380" t="s">
        <v>648</v>
      </c>
    </row>
    <row r="1381" spans="1:7" x14ac:dyDescent="0.25">
      <c r="A1381">
        <v>99003581</v>
      </c>
      <c r="B1381">
        <v>30005128</v>
      </c>
      <c r="C1381">
        <v>1032116432632</v>
      </c>
      <c r="D1381">
        <v>32458</v>
      </c>
      <c r="E1381">
        <v>6</v>
      </c>
      <c r="F1381" t="s">
        <v>632</v>
      </c>
      <c r="G1381" t="s">
        <v>302</v>
      </c>
    </row>
    <row r="1382" spans="1:7" x14ac:dyDescent="0.25">
      <c r="A1382">
        <v>99007284</v>
      </c>
      <c r="B1382">
        <v>30001990</v>
      </c>
      <c r="C1382">
        <v>1032127316502</v>
      </c>
      <c r="D1382">
        <v>32458</v>
      </c>
      <c r="E1382">
        <v>2</v>
      </c>
      <c r="F1382" t="s">
        <v>218</v>
      </c>
      <c r="G1382" t="s">
        <v>219</v>
      </c>
    </row>
    <row r="1383" spans="1:7" x14ac:dyDescent="0.25">
      <c r="A1383">
        <v>498125261</v>
      </c>
      <c r="B1383">
        <v>30004807</v>
      </c>
      <c r="C1383">
        <v>1032150647329</v>
      </c>
      <c r="D1383">
        <v>32458</v>
      </c>
      <c r="E1383">
        <v>2</v>
      </c>
      <c r="F1383" t="s">
        <v>215</v>
      </c>
      <c r="G1383" t="s">
        <v>216</v>
      </c>
    </row>
    <row r="1384" spans="1:7" x14ac:dyDescent="0.25">
      <c r="A1384">
        <v>99008228</v>
      </c>
      <c r="B1384">
        <v>30005099</v>
      </c>
      <c r="C1384">
        <v>1032152994164</v>
      </c>
      <c r="D1384">
        <v>32458</v>
      </c>
      <c r="E1384">
        <v>2</v>
      </c>
      <c r="F1384" t="s">
        <v>217</v>
      </c>
      <c r="G1384" t="s">
        <v>197</v>
      </c>
    </row>
    <row r="1385" spans="1:7" x14ac:dyDescent="0.25">
      <c r="A1385">
        <v>99003581</v>
      </c>
      <c r="B1385">
        <v>30003232</v>
      </c>
      <c r="C1385">
        <v>1032156377403</v>
      </c>
      <c r="D1385">
        <v>32458</v>
      </c>
      <c r="E1385">
        <v>6</v>
      </c>
      <c r="F1385" t="s">
        <v>632</v>
      </c>
      <c r="G1385" t="s">
        <v>302</v>
      </c>
    </row>
    <row r="1386" spans="1:7" x14ac:dyDescent="0.25">
      <c r="A1386">
        <v>99003581</v>
      </c>
      <c r="B1386">
        <v>30003201</v>
      </c>
      <c r="C1386">
        <v>1032157188491</v>
      </c>
      <c r="D1386">
        <v>32458</v>
      </c>
      <c r="E1386">
        <v>5.8</v>
      </c>
      <c r="F1386" t="s">
        <v>643</v>
      </c>
      <c r="G1386" t="s">
        <v>644</v>
      </c>
    </row>
    <row r="1387" spans="1:7" x14ac:dyDescent="0.25">
      <c r="A1387">
        <v>99003581</v>
      </c>
      <c r="B1387">
        <v>30003202</v>
      </c>
      <c r="C1387">
        <v>1032160812627</v>
      </c>
      <c r="D1387">
        <v>32458</v>
      </c>
      <c r="E1387">
        <v>4.5</v>
      </c>
      <c r="F1387" t="s">
        <v>623</v>
      </c>
      <c r="G1387" t="s">
        <v>280</v>
      </c>
    </row>
    <row r="1388" spans="1:7" x14ac:dyDescent="0.25">
      <c r="A1388">
        <v>99003581</v>
      </c>
      <c r="B1388">
        <v>30003226</v>
      </c>
      <c r="C1388">
        <v>1032160812709</v>
      </c>
      <c r="D1388">
        <v>32458</v>
      </c>
      <c r="E1388">
        <v>4.5</v>
      </c>
      <c r="F1388" t="s">
        <v>623</v>
      </c>
      <c r="G1388" t="s">
        <v>280</v>
      </c>
    </row>
    <row r="1389" spans="1:7" x14ac:dyDescent="0.25">
      <c r="A1389">
        <v>99003581</v>
      </c>
      <c r="B1389">
        <v>30005142</v>
      </c>
      <c r="C1389">
        <v>1032160812819</v>
      </c>
      <c r="D1389">
        <v>32458</v>
      </c>
      <c r="E1389">
        <v>4.5</v>
      </c>
      <c r="F1389" t="s">
        <v>623</v>
      </c>
      <c r="G1389" t="s">
        <v>280</v>
      </c>
    </row>
    <row r="1390" spans="1:7" x14ac:dyDescent="0.25">
      <c r="A1390">
        <v>99005338</v>
      </c>
      <c r="B1390">
        <v>30005095</v>
      </c>
      <c r="C1390">
        <v>1032171481915</v>
      </c>
      <c r="D1390">
        <v>32458</v>
      </c>
      <c r="E1390">
        <v>3.8</v>
      </c>
      <c r="F1390" t="s">
        <v>637</v>
      </c>
      <c r="G1390" t="s">
        <v>638</v>
      </c>
    </row>
    <row r="1391" spans="1:7" x14ac:dyDescent="0.25">
      <c r="A1391">
        <v>1727758877</v>
      </c>
      <c r="B1391">
        <v>30001541</v>
      </c>
      <c r="C1391">
        <v>1032179082208</v>
      </c>
      <c r="D1391">
        <v>32458</v>
      </c>
      <c r="E1391">
        <v>2.6</v>
      </c>
      <c r="F1391" t="s">
        <v>223</v>
      </c>
      <c r="G1391" t="s">
        <v>224</v>
      </c>
    </row>
    <row r="1392" spans="1:7" x14ac:dyDescent="0.25">
      <c r="A1392">
        <v>99004804</v>
      </c>
      <c r="B1392">
        <v>30002454</v>
      </c>
      <c r="C1392">
        <v>1032179308390</v>
      </c>
      <c r="D1392">
        <v>32458</v>
      </c>
      <c r="E1392">
        <v>3.2</v>
      </c>
      <c r="F1392" t="s">
        <v>916</v>
      </c>
      <c r="G1392" t="s">
        <v>917</v>
      </c>
    </row>
    <row r="1393" spans="1:7" x14ac:dyDescent="0.25">
      <c r="A1393">
        <v>99003581</v>
      </c>
      <c r="B1393">
        <v>30004399</v>
      </c>
      <c r="C1393">
        <v>1032188568220</v>
      </c>
      <c r="D1393">
        <v>32458</v>
      </c>
      <c r="E1393">
        <v>4.0999999999999996</v>
      </c>
      <c r="F1393" t="s">
        <v>626</v>
      </c>
      <c r="G1393" t="s">
        <v>627</v>
      </c>
    </row>
    <row r="1394" spans="1:7" x14ac:dyDescent="0.25">
      <c r="A1394">
        <v>1727758877</v>
      </c>
      <c r="B1394">
        <v>30001582</v>
      </c>
      <c r="C1394">
        <v>1032188769365</v>
      </c>
      <c r="D1394">
        <v>32458</v>
      </c>
      <c r="E1394">
        <v>2</v>
      </c>
      <c r="F1394" t="s">
        <v>218</v>
      </c>
      <c r="G1394" t="s">
        <v>219</v>
      </c>
    </row>
    <row r="1395" spans="1:7" x14ac:dyDescent="0.25">
      <c r="A1395">
        <v>99008259</v>
      </c>
      <c r="B1395">
        <v>30001782</v>
      </c>
      <c r="C1395">
        <v>1032194663073</v>
      </c>
      <c r="D1395">
        <v>32458</v>
      </c>
      <c r="E1395">
        <v>2.6</v>
      </c>
      <c r="F1395" t="s">
        <v>317</v>
      </c>
      <c r="G1395" t="s">
        <v>318</v>
      </c>
    </row>
    <row r="1396" spans="1:7" x14ac:dyDescent="0.25">
      <c r="A1396">
        <v>1411711376</v>
      </c>
      <c r="B1396">
        <v>30000783</v>
      </c>
      <c r="C1396">
        <v>1032200769263</v>
      </c>
      <c r="D1396">
        <v>32458</v>
      </c>
      <c r="E1396">
        <v>6</v>
      </c>
      <c r="F1396" t="s">
        <v>824</v>
      </c>
      <c r="G1396" t="s">
        <v>741</v>
      </c>
    </row>
    <row r="1397" spans="1:7" x14ac:dyDescent="0.25">
      <c r="A1397">
        <v>99003581</v>
      </c>
      <c r="B1397">
        <v>30000321</v>
      </c>
      <c r="C1397">
        <v>1032201986539</v>
      </c>
      <c r="D1397">
        <v>32458</v>
      </c>
      <c r="E1397">
        <v>6</v>
      </c>
      <c r="F1397" t="s">
        <v>632</v>
      </c>
      <c r="G1397" t="s">
        <v>302</v>
      </c>
    </row>
    <row r="1398" spans="1:7" x14ac:dyDescent="0.25">
      <c r="A1398">
        <v>99003581</v>
      </c>
      <c r="B1398">
        <v>30000283</v>
      </c>
      <c r="C1398">
        <v>1032202098884</v>
      </c>
      <c r="D1398">
        <v>32458</v>
      </c>
      <c r="E1398">
        <v>5.7</v>
      </c>
      <c r="F1398" t="s">
        <v>628</v>
      </c>
      <c r="G1398" t="s">
        <v>629</v>
      </c>
    </row>
    <row r="1399" spans="1:7" x14ac:dyDescent="0.25">
      <c r="A1399">
        <v>99003581</v>
      </c>
      <c r="B1399">
        <v>30000280</v>
      </c>
      <c r="C1399">
        <v>1032202257874</v>
      </c>
      <c r="D1399">
        <v>32458</v>
      </c>
      <c r="E1399">
        <v>6</v>
      </c>
      <c r="F1399" t="s">
        <v>632</v>
      </c>
      <c r="G1399" t="s">
        <v>302</v>
      </c>
    </row>
    <row r="1400" spans="1:7" x14ac:dyDescent="0.25">
      <c r="A1400">
        <v>99003581</v>
      </c>
      <c r="B1400">
        <v>30000281</v>
      </c>
      <c r="C1400">
        <v>1032202273269</v>
      </c>
      <c r="D1400">
        <v>32458</v>
      </c>
      <c r="E1400">
        <v>4.5</v>
      </c>
      <c r="F1400" t="s">
        <v>623</v>
      </c>
      <c r="G1400" t="s">
        <v>280</v>
      </c>
    </row>
    <row r="1401" spans="1:7" x14ac:dyDescent="0.25">
      <c r="A1401">
        <v>99009310</v>
      </c>
      <c r="B1401">
        <v>30003625</v>
      </c>
      <c r="C1401">
        <v>1032202407535</v>
      </c>
      <c r="D1401">
        <v>32458</v>
      </c>
      <c r="E1401">
        <v>4.5</v>
      </c>
      <c r="F1401" t="s">
        <v>689</v>
      </c>
      <c r="G1401" t="s">
        <v>620</v>
      </c>
    </row>
    <row r="1402" spans="1:7" x14ac:dyDescent="0.25">
      <c r="A1402">
        <v>99009221</v>
      </c>
      <c r="B1402">
        <v>30000852</v>
      </c>
      <c r="C1402">
        <v>1032210989403</v>
      </c>
      <c r="D1402">
        <v>32458</v>
      </c>
      <c r="E1402">
        <v>4.5</v>
      </c>
      <c r="F1402" t="s">
        <v>220</v>
      </c>
      <c r="G1402" t="s">
        <v>205</v>
      </c>
    </row>
    <row r="1403" spans="1:7" x14ac:dyDescent="0.25">
      <c r="A1403">
        <v>99009221</v>
      </c>
      <c r="B1403">
        <v>30000856</v>
      </c>
      <c r="C1403">
        <v>1032212279047</v>
      </c>
      <c r="D1403">
        <v>32458</v>
      </c>
      <c r="E1403">
        <v>4.3</v>
      </c>
      <c r="F1403" t="s">
        <v>284</v>
      </c>
      <c r="G1403" t="s">
        <v>285</v>
      </c>
    </row>
    <row r="1404" spans="1:7" x14ac:dyDescent="0.25">
      <c r="A1404">
        <v>99009221</v>
      </c>
      <c r="B1404">
        <v>30000862</v>
      </c>
      <c r="C1404">
        <v>1032212281074</v>
      </c>
      <c r="D1404">
        <v>32458</v>
      </c>
      <c r="E1404">
        <v>2.6</v>
      </c>
      <c r="F1404" t="s">
        <v>267</v>
      </c>
      <c r="G1404" t="s">
        <v>268</v>
      </c>
    </row>
    <row r="1405" spans="1:7" x14ac:dyDescent="0.25">
      <c r="A1405">
        <v>99009221</v>
      </c>
      <c r="B1405">
        <v>30000853</v>
      </c>
      <c r="C1405">
        <v>1032212365277</v>
      </c>
      <c r="D1405">
        <v>32458</v>
      </c>
      <c r="E1405">
        <v>3.2</v>
      </c>
      <c r="F1405" t="s">
        <v>265</v>
      </c>
      <c r="G1405" t="s">
        <v>266</v>
      </c>
    </row>
    <row r="1406" spans="1:7" x14ac:dyDescent="0.25">
      <c r="A1406">
        <v>99009221</v>
      </c>
      <c r="B1406">
        <v>30000855</v>
      </c>
      <c r="C1406">
        <v>1032212412159</v>
      </c>
      <c r="D1406">
        <v>32458</v>
      </c>
      <c r="E1406">
        <v>4.5</v>
      </c>
      <c r="F1406" t="s">
        <v>220</v>
      </c>
      <c r="G1406" t="s">
        <v>205</v>
      </c>
    </row>
    <row r="1407" spans="1:7" x14ac:dyDescent="0.25">
      <c r="A1407">
        <v>99009221</v>
      </c>
      <c r="B1407">
        <v>30000857</v>
      </c>
      <c r="C1407">
        <v>1032212446144</v>
      </c>
      <c r="D1407">
        <v>32458</v>
      </c>
      <c r="E1407">
        <v>4.3</v>
      </c>
      <c r="F1407" t="s">
        <v>284</v>
      </c>
      <c r="G1407" t="s">
        <v>285</v>
      </c>
    </row>
    <row r="1408" spans="1:7" x14ac:dyDescent="0.25">
      <c r="A1408">
        <v>99003581</v>
      </c>
      <c r="B1408">
        <v>30005160</v>
      </c>
      <c r="C1408">
        <v>1032216618873</v>
      </c>
      <c r="D1408">
        <v>32458</v>
      </c>
      <c r="E1408">
        <v>4.7</v>
      </c>
      <c r="F1408" t="s">
        <v>630</v>
      </c>
      <c r="G1408" t="s">
        <v>631</v>
      </c>
    </row>
    <row r="1409" spans="1:7" x14ac:dyDescent="0.25">
      <c r="A1409">
        <v>99009275</v>
      </c>
      <c r="B1409">
        <v>30003645</v>
      </c>
      <c r="C1409">
        <v>1032217722673</v>
      </c>
      <c r="D1409">
        <v>32458</v>
      </c>
      <c r="E1409">
        <v>4.5</v>
      </c>
      <c r="F1409" t="s">
        <v>665</v>
      </c>
      <c r="G1409" t="s">
        <v>617</v>
      </c>
    </row>
    <row r="1410" spans="1:7" x14ac:dyDescent="0.25">
      <c r="A1410">
        <v>99009275</v>
      </c>
      <c r="B1410">
        <v>30003648</v>
      </c>
      <c r="C1410">
        <v>1032247711411</v>
      </c>
      <c r="D1410">
        <v>32458</v>
      </c>
      <c r="E1410">
        <v>4.5</v>
      </c>
      <c r="F1410" t="s">
        <v>665</v>
      </c>
      <c r="G1410" t="s">
        <v>617</v>
      </c>
    </row>
    <row r="1411" spans="1:7" x14ac:dyDescent="0.25">
      <c r="A1411">
        <v>99009275</v>
      </c>
      <c r="B1411">
        <v>30003644</v>
      </c>
      <c r="C1411">
        <v>1032248011598</v>
      </c>
      <c r="D1411">
        <v>32458</v>
      </c>
      <c r="E1411">
        <v>4.5</v>
      </c>
      <c r="F1411" t="s">
        <v>665</v>
      </c>
      <c r="G1411" t="s">
        <v>617</v>
      </c>
    </row>
    <row r="1412" spans="1:7" x14ac:dyDescent="0.25">
      <c r="A1412">
        <v>99005338</v>
      </c>
      <c r="B1412">
        <v>30002312</v>
      </c>
      <c r="C1412">
        <v>1032251168700</v>
      </c>
      <c r="D1412">
        <v>32458</v>
      </c>
      <c r="E1412">
        <v>2</v>
      </c>
      <c r="F1412" t="s">
        <v>741</v>
      </c>
      <c r="G1412" t="s">
        <v>215</v>
      </c>
    </row>
    <row r="1413" spans="1:7" x14ac:dyDescent="0.25">
      <c r="A1413">
        <v>99005338</v>
      </c>
      <c r="B1413">
        <v>30002313</v>
      </c>
      <c r="C1413">
        <v>1032251188857</v>
      </c>
      <c r="D1413">
        <v>32458</v>
      </c>
      <c r="E1413">
        <v>2</v>
      </c>
      <c r="F1413" t="s">
        <v>741</v>
      </c>
      <c r="G1413" t="s">
        <v>215</v>
      </c>
    </row>
    <row r="1414" spans="1:7" x14ac:dyDescent="0.25">
      <c r="A1414">
        <v>99005338</v>
      </c>
      <c r="B1414">
        <v>30002315</v>
      </c>
      <c r="C1414">
        <v>1032251215504</v>
      </c>
      <c r="D1414">
        <v>32458</v>
      </c>
      <c r="E1414">
        <v>2</v>
      </c>
      <c r="F1414" t="s">
        <v>741</v>
      </c>
      <c r="G1414" t="s">
        <v>215</v>
      </c>
    </row>
    <row r="1415" spans="1:7" x14ac:dyDescent="0.25">
      <c r="A1415">
        <v>99007284</v>
      </c>
      <c r="B1415">
        <v>30001964</v>
      </c>
      <c r="C1415">
        <v>1032251336732</v>
      </c>
      <c r="D1415">
        <v>32458</v>
      </c>
      <c r="E1415">
        <v>2.6</v>
      </c>
      <c r="F1415" t="s">
        <v>223</v>
      </c>
      <c r="G1415" t="s">
        <v>224</v>
      </c>
    </row>
    <row r="1416" spans="1:7" x14ac:dyDescent="0.25">
      <c r="A1416">
        <v>99005338</v>
      </c>
      <c r="B1416">
        <v>30002363</v>
      </c>
      <c r="C1416">
        <v>1032251487235</v>
      </c>
      <c r="D1416">
        <v>32458</v>
      </c>
      <c r="E1416">
        <v>2</v>
      </c>
      <c r="F1416" t="s">
        <v>741</v>
      </c>
      <c r="G1416" t="s">
        <v>215</v>
      </c>
    </row>
    <row r="1417" spans="1:7" x14ac:dyDescent="0.25">
      <c r="A1417">
        <v>99005338</v>
      </c>
      <c r="B1417">
        <v>30002358</v>
      </c>
      <c r="C1417">
        <v>1032251487744</v>
      </c>
      <c r="D1417">
        <v>32458</v>
      </c>
      <c r="E1417">
        <v>2</v>
      </c>
      <c r="F1417" t="s">
        <v>741</v>
      </c>
      <c r="G1417" t="s">
        <v>215</v>
      </c>
    </row>
    <row r="1418" spans="1:7" x14ac:dyDescent="0.25">
      <c r="A1418">
        <v>99009275</v>
      </c>
      <c r="B1418">
        <v>30003646</v>
      </c>
      <c r="C1418">
        <v>1032270158787</v>
      </c>
      <c r="D1418">
        <v>32458</v>
      </c>
      <c r="E1418">
        <v>4.5</v>
      </c>
      <c r="F1418" t="s">
        <v>665</v>
      </c>
      <c r="G1418" t="s">
        <v>617</v>
      </c>
    </row>
    <row r="1419" spans="1:7" x14ac:dyDescent="0.25">
      <c r="A1419">
        <v>99009275</v>
      </c>
      <c r="B1419">
        <v>30003649</v>
      </c>
      <c r="C1419">
        <v>1032270535284</v>
      </c>
      <c r="D1419">
        <v>32458</v>
      </c>
      <c r="E1419">
        <v>4.5</v>
      </c>
      <c r="F1419" t="s">
        <v>665</v>
      </c>
      <c r="G1419" t="s">
        <v>617</v>
      </c>
    </row>
    <row r="1420" spans="1:7" x14ac:dyDescent="0.25">
      <c r="A1420">
        <v>99009275</v>
      </c>
      <c r="B1420">
        <v>30003647</v>
      </c>
      <c r="C1420">
        <v>1032270661950</v>
      </c>
      <c r="D1420">
        <v>32458</v>
      </c>
      <c r="E1420">
        <v>4.5</v>
      </c>
      <c r="F1420" t="s">
        <v>665</v>
      </c>
      <c r="G1420" t="s">
        <v>617</v>
      </c>
    </row>
    <row r="1421" spans="1:7" x14ac:dyDescent="0.25">
      <c r="A1421">
        <v>99003581</v>
      </c>
      <c r="B1421">
        <v>30005157</v>
      </c>
      <c r="C1421">
        <v>1032279502239</v>
      </c>
      <c r="D1421">
        <v>32458</v>
      </c>
      <c r="E1421">
        <v>5.7</v>
      </c>
      <c r="F1421" t="s">
        <v>628</v>
      </c>
      <c r="G1421" t="s">
        <v>629</v>
      </c>
    </row>
    <row r="1422" spans="1:7" x14ac:dyDescent="0.25">
      <c r="A1422">
        <v>99003581</v>
      </c>
      <c r="B1422">
        <v>30005153</v>
      </c>
      <c r="C1422">
        <v>1032279648869</v>
      </c>
      <c r="D1422">
        <v>32458</v>
      </c>
      <c r="E1422">
        <v>6</v>
      </c>
      <c r="F1422" t="s">
        <v>632</v>
      </c>
      <c r="G1422" t="s">
        <v>302</v>
      </c>
    </row>
    <row r="1423" spans="1:7" x14ac:dyDescent="0.25">
      <c r="A1423">
        <v>99003581</v>
      </c>
      <c r="B1423">
        <v>30005116</v>
      </c>
      <c r="C1423">
        <v>1032281900982</v>
      </c>
      <c r="D1423">
        <v>32458</v>
      </c>
      <c r="E1423">
        <v>2.6</v>
      </c>
      <c r="F1423" t="s">
        <v>701</v>
      </c>
      <c r="G1423" t="s">
        <v>702</v>
      </c>
    </row>
    <row r="1424" spans="1:7" x14ac:dyDescent="0.25">
      <c r="A1424">
        <v>99009129</v>
      </c>
      <c r="B1424">
        <v>30000270</v>
      </c>
      <c r="C1424">
        <v>1032283565672</v>
      </c>
      <c r="D1424">
        <v>32458</v>
      </c>
      <c r="E1424">
        <v>4.5</v>
      </c>
      <c r="F1424" t="s">
        <v>665</v>
      </c>
      <c r="G1424" t="s">
        <v>617</v>
      </c>
    </row>
    <row r="1425" spans="1:7" x14ac:dyDescent="0.25">
      <c r="A1425">
        <v>99009237</v>
      </c>
      <c r="B1425">
        <v>30005151</v>
      </c>
      <c r="C1425">
        <v>1032288522157</v>
      </c>
      <c r="D1425">
        <v>32458</v>
      </c>
      <c r="E1425">
        <v>4.0999999999999996</v>
      </c>
      <c r="F1425" t="s">
        <v>307</v>
      </c>
      <c r="G1425" t="s">
        <v>308</v>
      </c>
    </row>
    <row r="1426" spans="1:7" x14ac:dyDescent="0.25">
      <c r="A1426">
        <v>99009237</v>
      </c>
      <c r="B1426">
        <v>30005145</v>
      </c>
      <c r="C1426">
        <v>1032288544144</v>
      </c>
      <c r="D1426">
        <v>32458</v>
      </c>
      <c r="E1426">
        <v>4.7</v>
      </c>
      <c r="F1426" t="s">
        <v>412</v>
      </c>
      <c r="G1426" t="s">
        <v>413</v>
      </c>
    </row>
    <row r="1427" spans="1:7" x14ac:dyDescent="0.25">
      <c r="A1427">
        <v>99003581</v>
      </c>
      <c r="B1427">
        <v>30003227</v>
      </c>
      <c r="C1427">
        <v>1032297288371</v>
      </c>
      <c r="D1427">
        <v>32458</v>
      </c>
      <c r="E1427">
        <v>4.5</v>
      </c>
      <c r="F1427" t="s">
        <v>623</v>
      </c>
      <c r="G1427" t="s">
        <v>280</v>
      </c>
    </row>
    <row r="1428" spans="1:7" x14ac:dyDescent="0.25">
      <c r="A1428">
        <v>99008923</v>
      </c>
      <c r="B1428">
        <v>30000236</v>
      </c>
      <c r="C1428">
        <v>1032300304230</v>
      </c>
      <c r="D1428">
        <v>32458</v>
      </c>
      <c r="E1428">
        <v>4.5</v>
      </c>
      <c r="F1428" t="s">
        <v>895</v>
      </c>
      <c r="G1428" t="s">
        <v>896</v>
      </c>
    </row>
    <row r="1429" spans="1:7" x14ac:dyDescent="0.25">
      <c r="A1429">
        <v>99008656</v>
      </c>
      <c r="B1429">
        <v>30000230</v>
      </c>
      <c r="C1429">
        <v>1032303898963</v>
      </c>
      <c r="D1429">
        <v>32458</v>
      </c>
      <c r="E1429">
        <v>5.0999999999999996</v>
      </c>
      <c r="F1429" t="s">
        <v>830</v>
      </c>
      <c r="G1429" t="s">
        <v>831</v>
      </c>
    </row>
    <row r="1430" spans="1:7" x14ac:dyDescent="0.25">
      <c r="A1430">
        <v>99009104</v>
      </c>
      <c r="B1430">
        <v>30000512</v>
      </c>
      <c r="C1430">
        <v>1032319796635</v>
      </c>
      <c r="D1430">
        <v>32458</v>
      </c>
      <c r="E1430">
        <v>4.5</v>
      </c>
      <c r="F1430" t="s">
        <v>228</v>
      </c>
      <c r="G1430" t="s">
        <v>206</v>
      </c>
    </row>
    <row r="1431" spans="1:7" x14ac:dyDescent="0.25">
      <c r="A1431">
        <v>99008656</v>
      </c>
      <c r="B1431">
        <v>30000231</v>
      </c>
      <c r="C1431">
        <v>1032319799360</v>
      </c>
      <c r="D1431">
        <v>32458</v>
      </c>
      <c r="E1431">
        <v>6</v>
      </c>
      <c r="F1431" t="s">
        <v>824</v>
      </c>
      <c r="G1431" t="s">
        <v>741</v>
      </c>
    </row>
    <row r="1432" spans="1:7" x14ac:dyDescent="0.25">
      <c r="A1432">
        <v>99008656</v>
      </c>
      <c r="B1432">
        <v>30000232</v>
      </c>
      <c r="C1432">
        <v>1032320509175</v>
      </c>
      <c r="D1432">
        <v>32458</v>
      </c>
      <c r="E1432">
        <v>4.5</v>
      </c>
      <c r="F1432" t="s">
        <v>827</v>
      </c>
      <c r="G1432" t="s">
        <v>689</v>
      </c>
    </row>
    <row r="1433" spans="1:7" x14ac:dyDescent="0.25">
      <c r="A1433">
        <v>99009168</v>
      </c>
      <c r="B1433">
        <v>30000712</v>
      </c>
      <c r="C1433">
        <v>1032323429872</v>
      </c>
      <c r="D1433">
        <v>32458</v>
      </c>
      <c r="E1433">
        <v>2</v>
      </c>
      <c r="F1433" t="s">
        <v>219</v>
      </c>
      <c r="G1433" t="s">
        <v>190</v>
      </c>
    </row>
    <row r="1434" spans="1:7" x14ac:dyDescent="0.25">
      <c r="A1434">
        <v>99009168</v>
      </c>
      <c r="B1434">
        <v>30000711</v>
      </c>
      <c r="C1434">
        <v>1032323451142</v>
      </c>
      <c r="D1434">
        <v>32458</v>
      </c>
      <c r="E1434">
        <v>2.6</v>
      </c>
      <c r="F1434" t="s">
        <v>907</v>
      </c>
      <c r="G1434" t="s">
        <v>908</v>
      </c>
    </row>
    <row r="1435" spans="1:7" x14ac:dyDescent="0.25">
      <c r="A1435">
        <v>99009275</v>
      </c>
      <c r="B1435">
        <v>30003655</v>
      </c>
      <c r="C1435">
        <v>1032323966067</v>
      </c>
      <c r="D1435">
        <v>32458</v>
      </c>
      <c r="E1435">
        <v>4.5</v>
      </c>
      <c r="F1435" t="s">
        <v>665</v>
      </c>
      <c r="G1435" t="s">
        <v>617</v>
      </c>
    </row>
    <row r="1436" spans="1:7" x14ac:dyDescent="0.25">
      <c r="A1436">
        <v>99002003</v>
      </c>
      <c r="B1436">
        <v>30003239</v>
      </c>
      <c r="C1436">
        <v>1032333179506</v>
      </c>
      <c r="D1436">
        <v>32458</v>
      </c>
      <c r="E1436">
        <v>4.5</v>
      </c>
      <c r="F1436" t="s">
        <v>814</v>
      </c>
      <c r="G1436" t="s">
        <v>605</v>
      </c>
    </row>
    <row r="1437" spans="1:7" x14ac:dyDescent="0.25">
      <c r="A1437">
        <v>99009168</v>
      </c>
      <c r="B1437">
        <v>30000713</v>
      </c>
      <c r="C1437">
        <v>1032334588490</v>
      </c>
      <c r="D1437">
        <v>32458</v>
      </c>
      <c r="E1437">
        <v>3.2</v>
      </c>
      <c r="F1437" t="s">
        <v>916</v>
      </c>
      <c r="G1437" t="s">
        <v>917</v>
      </c>
    </row>
    <row r="1438" spans="1:7" x14ac:dyDescent="0.25">
      <c r="A1438">
        <v>99009310</v>
      </c>
      <c r="B1438">
        <v>30004207</v>
      </c>
      <c r="C1438">
        <v>1032338342380</v>
      </c>
      <c r="D1438">
        <v>32458</v>
      </c>
      <c r="E1438">
        <v>6</v>
      </c>
      <c r="F1438" t="s">
        <v>698</v>
      </c>
      <c r="G1438" t="s">
        <v>597</v>
      </c>
    </row>
    <row r="1439" spans="1:7" x14ac:dyDescent="0.25">
      <c r="A1439">
        <v>99008923</v>
      </c>
      <c r="B1439">
        <v>30000897</v>
      </c>
      <c r="C1439">
        <v>1032338446453</v>
      </c>
      <c r="D1439">
        <v>32458</v>
      </c>
      <c r="E1439">
        <v>4.0999999999999996</v>
      </c>
      <c r="F1439" t="s">
        <v>897</v>
      </c>
      <c r="G1439" t="s">
        <v>898</v>
      </c>
    </row>
    <row r="1440" spans="1:7" x14ac:dyDescent="0.25">
      <c r="A1440">
        <v>99008259</v>
      </c>
      <c r="B1440">
        <v>30001808</v>
      </c>
      <c r="C1440">
        <v>1032339433041</v>
      </c>
      <c r="D1440">
        <v>32458</v>
      </c>
      <c r="E1440">
        <v>1.4</v>
      </c>
      <c r="F1440" t="s">
        <v>414</v>
      </c>
      <c r="G1440" t="s">
        <v>415</v>
      </c>
    </row>
    <row r="1441" spans="1:7" x14ac:dyDescent="0.25">
      <c r="A1441">
        <v>99009168</v>
      </c>
      <c r="B1441">
        <v>30000710</v>
      </c>
      <c r="C1441">
        <v>1032341064369</v>
      </c>
      <c r="D1441">
        <v>32458</v>
      </c>
      <c r="E1441">
        <v>2.6</v>
      </c>
      <c r="F1441" t="s">
        <v>907</v>
      </c>
      <c r="G1441" t="s">
        <v>908</v>
      </c>
    </row>
    <row r="1442" spans="1:7" x14ac:dyDescent="0.25">
      <c r="A1442">
        <v>99008656</v>
      </c>
      <c r="B1442">
        <v>30000229</v>
      </c>
      <c r="C1442">
        <v>1032345909258</v>
      </c>
      <c r="D1442">
        <v>32458</v>
      </c>
      <c r="E1442">
        <v>4.5</v>
      </c>
      <c r="F1442" t="s">
        <v>827</v>
      </c>
      <c r="G1442" t="s">
        <v>689</v>
      </c>
    </row>
    <row r="1443" spans="1:7" x14ac:dyDescent="0.25">
      <c r="A1443">
        <v>99002542</v>
      </c>
      <c r="B1443">
        <v>30000313</v>
      </c>
      <c r="C1443">
        <v>1032351930584</v>
      </c>
      <c r="D1443">
        <v>32458</v>
      </c>
      <c r="E1443">
        <v>2.4</v>
      </c>
      <c r="F1443" t="s">
        <v>310</v>
      </c>
      <c r="G1443" t="s">
        <v>416</v>
      </c>
    </row>
    <row r="1444" spans="1:7" x14ac:dyDescent="0.25">
      <c r="A1444">
        <v>99009168</v>
      </c>
      <c r="B1444">
        <v>30000709</v>
      </c>
      <c r="C1444">
        <v>1032352850041</v>
      </c>
      <c r="D1444">
        <v>32458</v>
      </c>
      <c r="E1444">
        <v>2</v>
      </c>
      <c r="F1444" t="s">
        <v>219</v>
      </c>
      <c r="G1444" t="s">
        <v>190</v>
      </c>
    </row>
    <row r="1445" spans="1:7" x14ac:dyDescent="0.25">
      <c r="A1445">
        <v>99009275</v>
      </c>
      <c r="B1445">
        <v>30003619</v>
      </c>
      <c r="C1445">
        <v>1032355204033</v>
      </c>
      <c r="D1445">
        <v>32458</v>
      </c>
      <c r="E1445">
        <v>3.2</v>
      </c>
      <c r="F1445" t="s">
        <v>705</v>
      </c>
      <c r="G1445" t="s">
        <v>706</v>
      </c>
    </row>
    <row r="1446" spans="1:7" x14ac:dyDescent="0.25">
      <c r="A1446">
        <v>99009168</v>
      </c>
      <c r="B1446">
        <v>30000714</v>
      </c>
      <c r="C1446">
        <v>1032367589531</v>
      </c>
      <c r="D1446">
        <v>32458</v>
      </c>
      <c r="E1446">
        <v>2</v>
      </c>
      <c r="F1446" t="s">
        <v>219</v>
      </c>
      <c r="G1446" t="s">
        <v>190</v>
      </c>
    </row>
    <row r="1447" spans="1:7" x14ac:dyDescent="0.25">
      <c r="A1447">
        <v>99009168</v>
      </c>
      <c r="B1447">
        <v>30000684</v>
      </c>
      <c r="C1447">
        <v>1032368361703</v>
      </c>
      <c r="D1447">
        <v>32458</v>
      </c>
      <c r="E1447">
        <v>2</v>
      </c>
      <c r="F1447" t="s">
        <v>219</v>
      </c>
      <c r="G1447" t="s">
        <v>190</v>
      </c>
    </row>
    <row r="1448" spans="1:7" x14ac:dyDescent="0.25">
      <c r="A1448">
        <v>99009221</v>
      </c>
      <c r="B1448">
        <v>30000884</v>
      </c>
      <c r="C1448">
        <v>1032376097252</v>
      </c>
      <c r="D1448">
        <v>32458</v>
      </c>
      <c r="E1448">
        <v>4.5</v>
      </c>
      <c r="F1448" t="s">
        <v>220</v>
      </c>
      <c r="G1448" t="s">
        <v>205</v>
      </c>
    </row>
    <row r="1449" spans="1:7" x14ac:dyDescent="0.25">
      <c r="A1449">
        <v>99009221</v>
      </c>
      <c r="B1449">
        <v>30000858</v>
      </c>
      <c r="C1449">
        <v>1032382325216</v>
      </c>
      <c r="D1449">
        <v>32458</v>
      </c>
      <c r="E1449">
        <v>4.0999999999999996</v>
      </c>
      <c r="F1449" t="s">
        <v>286</v>
      </c>
      <c r="G1449" t="s">
        <v>287</v>
      </c>
    </row>
    <row r="1450" spans="1:7" x14ac:dyDescent="0.25">
      <c r="A1450">
        <v>99009221</v>
      </c>
      <c r="B1450">
        <v>30000860</v>
      </c>
      <c r="C1450">
        <v>1032382325696</v>
      </c>
      <c r="D1450">
        <v>32458</v>
      </c>
      <c r="E1450">
        <v>5.7</v>
      </c>
      <c r="F1450" t="s">
        <v>910</v>
      </c>
      <c r="G1450" t="s">
        <v>911</v>
      </c>
    </row>
    <row r="1451" spans="1:7" x14ac:dyDescent="0.25">
      <c r="A1451">
        <v>99003581</v>
      </c>
      <c r="B1451">
        <v>30001773</v>
      </c>
      <c r="C1451">
        <v>1032382460639</v>
      </c>
      <c r="D1451">
        <v>32458</v>
      </c>
      <c r="E1451">
        <v>2</v>
      </c>
      <c r="F1451" t="s">
        <v>741</v>
      </c>
      <c r="G1451" t="s">
        <v>215</v>
      </c>
    </row>
    <row r="1452" spans="1:7" x14ac:dyDescent="0.25">
      <c r="A1452">
        <v>1727758877</v>
      </c>
      <c r="B1452">
        <v>30001579</v>
      </c>
      <c r="C1452">
        <v>1032382471813</v>
      </c>
      <c r="D1452">
        <v>32458</v>
      </c>
      <c r="E1452">
        <v>6</v>
      </c>
      <c r="F1452" t="s">
        <v>277</v>
      </c>
      <c r="G1452" t="s">
        <v>256</v>
      </c>
    </row>
    <row r="1453" spans="1:7" x14ac:dyDescent="0.25">
      <c r="A1453">
        <v>99009104</v>
      </c>
      <c r="B1453">
        <v>30000513</v>
      </c>
      <c r="C1453">
        <v>1032385514715</v>
      </c>
      <c r="D1453">
        <v>32458</v>
      </c>
      <c r="E1453">
        <v>5.7</v>
      </c>
      <c r="F1453" t="s">
        <v>297</v>
      </c>
      <c r="G1453" t="s">
        <v>298</v>
      </c>
    </row>
    <row r="1454" spans="1:7" x14ac:dyDescent="0.25">
      <c r="A1454">
        <v>99009104</v>
      </c>
      <c r="B1454">
        <v>30000511</v>
      </c>
      <c r="C1454">
        <v>1032385530913</v>
      </c>
      <c r="D1454">
        <v>32458</v>
      </c>
      <c r="E1454">
        <v>4.9000000000000004</v>
      </c>
      <c r="F1454" t="s">
        <v>417</v>
      </c>
      <c r="G1454" t="s">
        <v>418</v>
      </c>
    </row>
    <row r="1455" spans="1:7" x14ac:dyDescent="0.25">
      <c r="A1455">
        <v>99009104</v>
      </c>
      <c r="B1455">
        <v>30000508</v>
      </c>
      <c r="C1455">
        <v>1032385569544</v>
      </c>
      <c r="D1455">
        <v>32458</v>
      </c>
      <c r="E1455">
        <v>2.6</v>
      </c>
      <c r="F1455" t="s">
        <v>317</v>
      </c>
      <c r="G1455" t="s">
        <v>318</v>
      </c>
    </row>
    <row r="1456" spans="1:7" x14ac:dyDescent="0.25">
      <c r="A1456">
        <v>99009104</v>
      </c>
      <c r="B1456">
        <v>30000510</v>
      </c>
      <c r="C1456">
        <v>1032385609052</v>
      </c>
      <c r="D1456">
        <v>32458</v>
      </c>
      <c r="E1456">
        <v>2.6</v>
      </c>
      <c r="F1456" t="s">
        <v>317</v>
      </c>
      <c r="G1456" t="s">
        <v>318</v>
      </c>
    </row>
    <row r="1457" spans="1:7" x14ac:dyDescent="0.25">
      <c r="A1457">
        <v>99003581</v>
      </c>
      <c r="B1457">
        <v>30000284</v>
      </c>
      <c r="C1457">
        <v>1032388531066</v>
      </c>
      <c r="D1457">
        <v>32458</v>
      </c>
      <c r="E1457">
        <v>4.5</v>
      </c>
      <c r="F1457" t="s">
        <v>623</v>
      </c>
      <c r="G1457" t="s">
        <v>280</v>
      </c>
    </row>
    <row r="1458" spans="1:7" x14ac:dyDescent="0.25">
      <c r="A1458">
        <v>99003581</v>
      </c>
      <c r="B1458">
        <v>30000298</v>
      </c>
      <c r="C1458">
        <v>1032388660194</v>
      </c>
      <c r="D1458">
        <v>32458</v>
      </c>
      <c r="E1458">
        <v>4.5</v>
      </c>
      <c r="F1458" t="s">
        <v>623</v>
      </c>
      <c r="G1458" t="s">
        <v>280</v>
      </c>
    </row>
    <row r="1459" spans="1:7" x14ac:dyDescent="0.25">
      <c r="A1459">
        <v>99003581</v>
      </c>
      <c r="B1459">
        <v>30000296</v>
      </c>
      <c r="C1459">
        <v>1032388742778</v>
      </c>
      <c r="D1459">
        <v>32458</v>
      </c>
      <c r="E1459">
        <v>4.5</v>
      </c>
      <c r="F1459" t="s">
        <v>623</v>
      </c>
      <c r="G1459" t="s">
        <v>280</v>
      </c>
    </row>
    <row r="1460" spans="1:7" x14ac:dyDescent="0.25">
      <c r="A1460">
        <v>99003581</v>
      </c>
      <c r="B1460">
        <v>30000286</v>
      </c>
      <c r="C1460">
        <v>1032388829705</v>
      </c>
      <c r="D1460">
        <v>32458</v>
      </c>
      <c r="E1460">
        <v>4.5</v>
      </c>
      <c r="F1460" t="s">
        <v>623</v>
      </c>
      <c r="G1460" t="s">
        <v>280</v>
      </c>
    </row>
    <row r="1461" spans="1:7" x14ac:dyDescent="0.25">
      <c r="A1461">
        <v>99008923</v>
      </c>
      <c r="B1461">
        <v>30000233</v>
      </c>
      <c r="C1461">
        <v>1032394583320</v>
      </c>
      <c r="D1461">
        <v>32458</v>
      </c>
      <c r="E1461">
        <v>6</v>
      </c>
      <c r="F1461" t="s">
        <v>894</v>
      </c>
      <c r="G1461" t="s">
        <v>800</v>
      </c>
    </row>
    <row r="1462" spans="1:7" x14ac:dyDescent="0.25">
      <c r="A1462">
        <v>1411711376</v>
      </c>
      <c r="B1462">
        <v>30000823</v>
      </c>
      <c r="C1462">
        <v>1032401334882</v>
      </c>
      <c r="D1462">
        <v>32458</v>
      </c>
      <c r="E1462">
        <v>6</v>
      </c>
      <c r="F1462" t="s">
        <v>824</v>
      </c>
      <c r="G1462" t="s">
        <v>741</v>
      </c>
    </row>
    <row r="1463" spans="1:7" x14ac:dyDescent="0.25">
      <c r="A1463">
        <v>99008923</v>
      </c>
      <c r="B1463">
        <v>30000235</v>
      </c>
      <c r="C1463">
        <v>1032402893818</v>
      </c>
      <c r="D1463">
        <v>32458</v>
      </c>
      <c r="E1463">
        <v>4.5</v>
      </c>
      <c r="F1463" t="s">
        <v>895</v>
      </c>
      <c r="G1463" t="s">
        <v>896</v>
      </c>
    </row>
    <row r="1464" spans="1:7" x14ac:dyDescent="0.25">
      <c r="A1464">
        <v>99008923</v>
      </c>
      <c r="B1464">
        <v>30000228</v>
      </c>
      <c r="C1464">
        <v>1032403326414</v>
      </c>
      <c r="D1464">
        <v>32458</v>
      </c>
      <c r="E1464">
        <v>4.5</v>
      </c>
      <c r="F1464" t="s">
        <v>895</v>
      </c>
      <c r="G1464" t="s">
        <v>896</v>
      </c>
    </row>
    <row r="1465" spans="1:7" x14ac:dyDescent="0.25">
      <c r="A1465">
        <v>99009113</v>
      </c>
      <c r="B1465">
        <v>30000732</v>
      </c>
      <c r="C1465">
        <v>1032411151842</v>
      </c>
      <c r="D1465">
        <v>32458</v>
      </c>
      <c r="E1465">
        <v>4</v>
      </c>
      <c r="F1465" t="s">
        <v>419</v>
      </c>
      <c r="G1465" t="s">
        <v>420</v>
      </c>
    </row>
    <row r="1466" spans="1:7" x14ac:dyDescent="0.25">
      <c r="A1466">
        <v>99003581</v>
      </c>
      <c r="B1466">
        <v>30000282</v>
      </c>
      <c r="C1466">
        <v>1032411546120</v>
      </c>
      <c r="D1466">
        <v>32458</v>
      </c>
      <c r="E1466">
        <v>6</v>
      </c>
      <c r="F1466" t="s">
        <v>632</v>
      </c>
      <c r="G1466" t="s">
        <v>302</v>
      </c>
    </row>
    <row r="1467" spans="1:7" x14ac:dyDescent="0.25">
      <c r="A1467">
        <v>99008656</v>
      </c>
      <c r="B1467">
        <v>30000237</v>
      </c>
      <c r="C1467">
        <v>1032412621513</v>
      </c>
      <c r="D1467">
        <v>32458</v>
      </c>
      <c r="E1467">
        <v>4.5</v>
      </c>
      <c r="F1467" t="s">
        <v>827</v>
      </c>
      <c r="G1467" t="s">
        <v>689</v>
      </c>
    </row>
    <row r="1468" spans="1:7" x14ac:dyDescent="0.25">
      <c r="A1468">
        <v>99008923</v>
      </c>
      <c r="B1468">
        <v>30000899</v>
      </c>
      <c r="C1468">
        <v>1032414095905</v>
      </c>
      <c r="D1468">
        <v>32458</v>
      </c>
      <c r="E1468">
        <v>5.0999999999999996</v>
      </c>
      <c r="F1468" t="s">
        <v>899</v>
      </c>
      <c r="G1468" t="s">
        <v>900</v>
      </c>
    </row>
    <row r="1469" spans="1:7" x14ac:dyDescent="0.25">
      <c r="A1469">
        <v>99003581</v>
      </c>
      <c r="B1469">
        <v>30005093</v>
      </c>
      <c r="C1469">
        <v>1032421463253</v>
      </c>
      <c r="D1469">
        <v>32458</v>
      </c>
      <c r="E1469">
        <v>4.5</v>
      </c>
      <c r="F1469" t="s">
        <v>623</v>
      </c>
      <c r="G1469" t="s">
        <v>280</v>
      </c>
    </row>
    <row r="1470" spans="1:7" x14ac:dyDescent="0.25">
      <c r="A1470">
        <v>99003581</v>
      </c>
      <c r="B1470">
        <v>30005091</v>
      </c>
      <c r="C1470">
        <v>1032421588035</v>
      </c>
      <c r="D1470">
        <v>32458</v>
      </c>
      <c r="E1470">
        <v>4.5</v>
      </c>
      <c r="F1470" t="s">
        <v>623</v>
      </c>
      <c r="G1470" t="s">
        <v>280</v>
      </c>
    </row>
    <row r="1471" spans="1:7" x14ac:dyDescent="0.25">
      <c r="A1471">
        <v>1411711376</v>
      </c>
      <c r="B1471">
        <v>30000619</v>
      </c>
      <c r="C1471">
        <v>1032429846564</v>
      </c>
      <c r="D1471">
        <v>32458</v>
      </c>
      <c r="E1471">
        <v>2</v>
      </c>
      <c r="F1471" t="s">
        <v>909</v>
      </c>
      <c r="G1471" t="s">
        <v>632</v>
      </c>
    </row>
    <row r="1472" spans="1:7" x14ac:dyDescent="0.25">
      <c r="A1472">
        <v>99003581</v>
      </c>
      <c r="B1472">
        <v>30000225</v>
      </c>
      <c r="C1472">
        <v>1032431636598</v>
      </c>
      <c r="D1472">
        <v>32458</v>
      </c>
      <c r="E1472">
        <v>4.5</v>
      </c>
      <c r="F1472" t="s">
        <v>623</v>
      </c>
      <c r="G1472" t="s">
        <v>280</v>
      </c>
    </row>
    <row r="1473" spans="1:7" x14ac:dyDescent="0.25">
      <c r="A1473">
        <v>99003581</v>
      </c>
      <c r="B1473">
        <v>30000300</v>
      </c>
      <c r="C1473">
        <v>1032431700757</v>
      </c>
      <c r="D1473">
        <v>32458</v>
      </c>
      <c r="E1473">
        <v>4.5</v>
      </c>
      <c r="F1473" t="s">
        <v>623</v>
      </c>
      <c r="G1473" t="s">
        <v>280</v>
      </c>
    </row>
    <row r="1474" spans="1:7" x14ac:dyDescent="0.25">
      <c r="A1474">
        <v>99008259</v>
      </c>
      <c r="B1474">
        <v>30001780</v>
      </c>
      <c r="C1474">
        <v>1032433018656</v>
      </c>
      <c r="D1474">
        <v>32458</v>
      </c>
      <c r="E1474">
        <v>2.6</v>
      </c>
      <c r="F1474" t="s">
        <v>317</v>
      </c>
      <c r="G1474" t="s">
        <v>318</v>
      </c>
    </row>
    <row r="1475" spans="1:7" x14ac:dyDescent="0.25">
      <c r="A1475">
        <v>99003581</v>
      </c>
      <c r="B1475">
        <v>30000295</v>
      </c>
      <c r="C1475">
        <v>1032438165180</v>
      </c>
      <c r="D1475">
        <v>32458</v>
      </c>
      <c r="E1475">
        <v>4.5</v>
      </c>
      <c r="F1475" t="s">
        <v>623</v>
      </c>
      <c r="G1475" t="s">
        <v>280</v>
      </c>
    </row>
    <row r="1476" spans="1:7" x14ac:dyDescent="0.25">
      <c r="A1476">
        <v>99009275</v>
      </c>
      <c r="B1476">
        <v>30003651</v>
      </c>
      <c r="C1476">
        <v>1032449154287</v>
      </c>
      <c r="D1476">
        <v>32458</v>
      </c>
      <c r="E1476">
        <v>4.5</v>
      </c>
      <c r="F1476" t="s">
        <v>665</v>
      </c>
      <c r="G1476" t="s">
        <v>617</v>
      </c>
    </row>
    <row r="1477" spans="1:7" x14ac:dyDescent="0.25">
      <c r="A1477">
        <v>99003581</v>
      </c>
      <c r="B1477">
        <v>30001771</v>
      </c>
      <c r="C1477">
        <v>1032453833073</v>
      </c>
      <c r="D1477">
        <v>32458</v>
      </c>
      <c r="E1477">
        <v>2.6</v>
      </c>
      <c r="F1477" t="s">
        <v>701</v>
      </c>
      <c r="G1477" t="s">
        <v>702</v>
      </c>
    </row>
    <row r="1478" spans="1:7" x14ac:dyDescent="0.25">
      <c r="A1478">
        <v>99003581</v>
      </c>
      <c r="B1478">
        <v>30003198</v>
      </c>
      <c r="C1478">
        <v>1032454079551</v>
      </c>
      <c r="D1478">
        <v>32458</v>
      </c>
      <c r="E1478">
        <v>4.0999999999999996</v>
      </c>
      <c r="F1478" t="s">
        <v>626</v>
      </c>
      <c r="G1478" t="s">
        <v>627</v>
      </c>
    </row>
    <row r="1479" spans="1:7" x14ac:dyDescent="0.25">
      <c r="A1479">
        <v>99003581</v>
      </c>
      <c r="B1479">
        <v>30005139</v>
      </c>
      <c r="C1479">
        <v>1032454129114</v>
      </c>
      <c r="D1479">
        <v>32458</v>
      </c>
      <c r="E1479">
        <v>5.0999999999999996</v>
      </c>
      <c r="F1479" t="s">
        <v>624</v>
      </c>
      <c r="G1479" t="s">
        <v>625</v>
      </c>
    </row>
    <row r="1480" spans="1:7" x14ac:dyDescent="0.25">
      <c r="A1480">
        <v>99003581</v>
      </c>
      <c r="B1480">
        <v>30005096</v>
      </c>
      <c r="C1480">
        <v>1032454231923</v>
      </c>
      <c r="D1480">
        <v>32458</v>
      </c>
      <c r="E1480">
        <v>3.8</v>
      </c>
      <c r="F1480" t="s">
        <v>637</v>
      </c>
      <c r="G1480" t="s">
        <v>638</v>
      </c>
    </row>
    <row r="1481" spans="1:7" x14ac:dyDescent="0.25">
      <c r="A1481">
        <v>99003581</v>
      </c>
      <c r="B1481">
        <v>30005098</v>
      </c>
      <c r="C1481">
        <v>1032454313149</v>
      </c>
      <c r="D1481">
        <v>32458</v>
      </c>
      <c r="E1481">
        <v>3.2</v>
      </c>
      <c r="F1481" t="s">
        <v>663</v>
      </c>
      <c r="G1481" t="s">
        <v>664</v>
      </c>
    </row>
    <row r="1482" spans="1:7" x14ac:dyDescent="0.25">
      <c r="A1482">
        <v>99003581</v>
      </c>
      <c r="B1482">
        <v>30004340</v>
      </c>
      <c r="C1482">
        <v>1032454463945</v>
      </c>
      <c r="D1482">
        <v>32458</v>
      </c>
      <c r="E1482">
        <v>5.0999999999999996</v>
      </c>
      <c r="F1482" t="s">
        <v>624</v>
      </c>
      <c r="G1482" t="s">
        <v>625</v>
      </c>
    </row>
    <row r="1483" spans="1:7" x14ac:dyDescent="0.25">
      <c r="A1483">
        <v>99003581</v>
      </c>
      <c r="B1483">
        <v>30005140</v>
      </c>
      <c r="C1483">
        <v>1032454550560</v>
      </c>
      <c r="D1483">
        <v>32458</v>
      </c>
      <c r="E1483">
        <v>3.7</v>
      </c>
      <c r="F1483" t="s">
        <v>661</v>
      </c>
      <c r="G1483" t="s">
        <v>662</v>
      </c>
    </row>
    <row r="1484" spans="1:7" x14ac:dyDescent="0.25">
      <c r="A1484">
        <v>99003581</v>
      </c>
      <c r="B1484">
        <v>30005144</v>
      </c>
      <c r="C1484">
        <v>1032454656998</v>
      </c>
      <c r="D1484">
        <v>32458</v>
      </c>
      <c r="E1484">
        <v>3.7</v>
      </c>
      <c r="F1484" t="s">
        <v>661</v>
      </c>
      <c r="G1484" t="s">
        <v>662</v>
      </c>
    </row>
    <row r="1485" spans="1:7" x14ac:dyDescent="0.25">
      <c r="A1485">
        <v>99003581</v>
      </c>
      <c r="B1485">
        <v>30005143</v>
      </c>
      <c r="C1485">
        <v>1032454758069</v>
      </c>
      <c r="D1485">
        <v>32458</v>
      </c>
      <c r="E1485">
        <v>6</v>
      </c>
      <c r="F1485" t="s">
        <v>632</v>
      </c>
      <c r="G1485" t="s">
        <v>302</v>
      </c>
    </row>
    <row r="1486" spans="1:7" x14ac:dyDescent="0.25">
      <c r="A1486">
        <v>99009689</v>
      </c>
      <c r="B1486">
        <v>30000215</v>
      </c>
      <c r="C1486">
        <v>1032460875208</v>
      </c>
      <c r="D1486">
        <v>32458</v>
      </c>
      <c r="E1486">
        <v>5.2</v>
      </c>
      <c r="F1486" t="s">
        <v>421</v>
      </c>
      <c r="G1486" t="s">
        <v>422</v>
      </c>
    </row>
    <row r="1487" spans="1:7" x14ac:dyDescent="0.25">
      <c r="A1487">
        <v>99003581</v>
      </c>
      <c r="B1487">
        <v>30004366</v>
      </c>
      <c r="C1487">
        <v>1032462849074</v>
      </c>
      <c r="D1487">
        <v>32458</v>
      </c>
      <c r="E1487">
        <v>4.5</v>
      </c>
      <c r="F1487" t="s">
        <v>623</v>
      </c>
      <c r="G1487" t="s">
        <v>280</v>
      </c>
    </row>
    <row r="1488" spans="1:7" x14ac:dyDescent="0.25">
      <c r="A1488">
        <v>99009275</v>
      </c>
      <c r="B1488">
        <v>30003621</v>
      </c>
      <c r="C1488">
        <v>1032464762500</v>
      </c>
      <c r="D1488">
        <v>32458</v>
      </c>
      <c r="E1488">
        <v>4.5</v>
      </c>
      <c r="F1488" t="s">
        <v>665</v>
      </c>
      <c r="G1488" t="s">
        <v>617</v>
      </c>
    </row>
    <row r="1489" spans="1:7" x14ac:dyDescent="0.25">
      <c r="A1489">
        <v>99003581</v>
      </c>
      <c r="B1489">
        <v>30003616</v>
      </c>
      <c r="C1489">
        <v>1032466240838</v>
      </c>
      <c r="D1489">
        <v>32458</v>
      </c>
      <c r="E1489">
        <v>4.0999999999999996</v>
      </c>
      <c r="F1489" t="s">
        <v>626</v>
      </c>
      <c r="G1489" t="s">
        <v>627</v>
      </c>
    </row>
    <row r="1490" spans="1:7" x14ac:dyDescent="0.25">
      <c r="A1490">
        <v>99008656</v>
      </c>
      <c r="B1490">
        <v>30000234</v>
      </c>
      <c r="C1490">
        <v>1032468380338</v>
      </c>
      <c r="D1490">
        <v>32458</v>
      </c>
      <c r="E1490">
        <v>5.0999999999999996</v>
      </c>
      <c r="F1490" t="s">
        <v>830</v>
      </c>
      <c r="G1490" t="s">
        <v>831</v>
      </c>
    </row>
    <row r="1491" spans="1:7" x14ac:dyDescent="0.25">
      <c r="A1491">
        <v>99003581</v>
      </c>
      <c r="B1491">
        <v>30005097</v>
      </c>
      <c r="C1491">
        <v>1032468563865</v>
      </c>
      <c r="D1491">
        <v>32458</v>
      </c>
      <c r="E1491">
        <v>6</v>
      </c>
      <c r="F1491" t="s">
        <v>632</v>
      </c>
      <c r="G1491" t="s">
        <v>302</v>
      </c>
    </row>
    <row r="1492" spans="1:7" x14ac:dyDescent="0.25">
      <c r="A1492">
        <v>99003581</v>
      </c>
      <c r="B1492">
        <v>30005092</v>
      </c>
      <c r="C1492">
        <v>1032468643252</v>
      </c>
      <c r="D1492">
        <v>32458</v>
      </c>
      <c r="E1492">
        <v>2</v>
      </c>
      <c r="F1492" t="s">
        <v>741</v>
      </c>
      <c r="G1492" t="s">
        <v>215</v>
      </c>
    </row>
    <row r="1493" spans="1:7" x14ac:dyDescent="0.25">
      <c r="A1493">
        <v>99003581</v>
      </c>
      <c r="B1493">
        <v>30005090</v>
      </c>
      <c r="C1493">
        <v>1032468667485</v>
      </c>
      <c r="D1493">
        <v>32458</v>
      </c>
      <c r="E1493">
        <v>2.6</v>
      </c>
      <c r="F1493" t="s">
        <v>701</v>
      </c>
      <c r="G1493" t="s">
        <v>702</v>
      </c>
    </row>
    <row r="1494" spans="1:7" x14ac:dyDescent="0.25">
      <c r="A1494">
        <v>99008923</v>
      </c>
      <c r="B1494">
        <v>30000865</v>
      </c>
      <c r="C1494">
        <v>1032468691817</v>
      </c>
      <c r="D1494">
        <v>32458</v>
      </c>
      <c r="E1494">
        <v>4.3</v>
      </c>
      <c r="F1494" t="s">
        <v>918</v>
      </c>
      <c r="G1494" t="s">
        <v>919</v>
      </c>
    </row>
    <row r="1495" spans="1:7" x14ac:dyDescent="0.25">
      <c r="A1495">
        <v>99008469</v>
      </c>
      <c r="B1495">
        <v>30000609</v>
      </c>
      <c r="C1495">
        <v>1032470104300</v>
      </c>
      <c r="D1495">
        <v>32458</v>
      </c>
      <c r="E1495">
        <v>5.7</v>
      </c>
      <c r="F1495" t="s">
        <v>261</v>
      </c>
      <c r="G1495" t="s">
        <v>262</v>
      </c>
    </row>
    <row r="1496" spans="1:7" x14ac:dyDescent="0.25">
      <c r="A1496">
        <v>99008267</v>
      </c>
      <c r="B1496">
        <v>30003770</v>
      </c>
      <c r="C1496">
        <v>1032475391842</v>
      </c>
      <c r="D1496">
        <v>32458</v>
      </c>
      <c r="E1496">
        <v>6</v>
      </c>
      <c r="F1496" t="s">
        <v>279</v>
      </c>
      <c r="G1496" t="s">
        <v>292</v>
      </c>
    </row>
    <row r="1497" spans="1:7" x14ac:dyDescent="0.25">
      <c r="A1497">
        <v>99009275</v>
      </c>
      <c r="B1497">
        <v>30003674</v>
      </c>
      <c r="C1497">
        <v>1032480633141</v>
      </c>
      <c r="D1497">
        <v>32458</v>
      </c>
      <c r="E1497">
        <v>3.7</v>
      </c>
      <c r="F1497" t="s">
        <v>703</v>
      </c>
      <c r="G1497" t="s">
        <v>704</v>
      </c>
    </row>
    <row r="1498" spans="1:7" x14ac:dyDescent="0.25">
      <c r="A1498">
        <v>99003581</v>
      </c>
      <c r="B1498">
        <v>30004376</v>
      </c>
      <c r="C1498">
        <v>1032481188487</v>
      </c>
      <c r="D1498">
        <v>32458</v>
      </c>
      <c r="E1498">
        <v>4.0999999999999996</v>
      </c>
      <c r="F1498" t="s">
        <v>626</v>
      </c>
      <c r="G1498" t="s">
        <v>627</v>
      </c>
    </row>
    <row r="1499" spans="1:7" x14ac:dyDescent="0.25">
      <c r="A1499">
        <v>99003581</v>
      </c>
      <c r="B1499">
        <v>30004375</v>
      </c>
      <c r="C1499">
        <v>1032482253837</v>
      </c>
      <c r="D1499">
        <v>32458</v>
      </c>
      <c r="E1499">
        <v>4.5</v>
      </c>
      <c r="F1499" t="s">
        <v>623</v>
      </c>
      <c r="G1499" t="s">
        <v>280</v>
      </c>
    </row>
    <row r="1500" spans="1:7" x14ac:dyDescent="0.25">
      <c r="A1500">
        <v>99003581</v>
      </c>
      <c r="B1500">
        <v>30004377</v>
      </c>
      <c r="C1500">
        <v>1032482752874</v>
      </c>
      <c r="D1500">
        <v>32458</v>
      </c>
      <c r="E1500">
        <v>4.0999999999999996</v>
      </c>
      <c r="F1500" t="s">
        <v>626</v>
      </c>
      <c r="G1500" t="s">
        <v>627</v>
      </c>
    </row>
    <row r="1501" spans="1:7" x14ac:dyDescent="0.25">
      <c r="A1501">
        <v>99003581</v>
      </c>
      <c r="B1501">
        <v>30004365</v>
      </c>
      <c r="C1501">
        <v>1032482814610</v>
      </c>
      <c r="D1501">
        <v>32458</v>
      </c>
      <c r="E1501">
        <v>4.5</v>
      </c>
      <c r="F1501" t="s">
        <v>623</v>
      </c>
      <c r="G1501" t="s">
        <v>280</v>
      </c>
    </row>
    <row r="1502" spans="1:7" x14ac:dyDescent="0.25">
      <c r="A1502">
        <v>99003581</v>
      </c>
      <c r="B1502">
        <v>30004398</v>
      </c>
      <c r="C1502">
        <v>1032483520143</v>
      </c>
      <c r="D1502">
        <v>32458</v>
      </c>
      <c r="E1502">
        <v>4.0999999999999996</v>
      </c>
      <c r="F1502" t="s">
        <v>626</v>
      </c>
      <c r="G1502" t="s">
        <v>627</v>
      </c>
    </row>
    <row r="1503" spans="1:7" x14ac:dyDescent="0.25">
      <c r="A1503">
        <v>1727758877</v>
      </c>
      <c r="B1503">
        <v>30001545</v>
      </c>
      <c r="C1503">
        <v>1032485465558</v>
      </c>
      <c r="D1503">
        <v>32458</v>
      </c>
      <c r="E1503">
        <v>4.5</v>
      </c>
      <c r="F1503" t="s">
        <v>281</v>
      </c>
      <c r="G1503" t="s">
        <v>325</v>
      </c>
    </row>
    <row r="1504" spans="1:7" x14ac:dyDescent="0.25">
      <c r="A1504">
        <v>99003581</v>
      </c>
      <c r="B1504">
        <v>30004401</v>
      </c>
      <c r="C1504">
        <v>1032490976623</v>
      </c>
      <c r="D1504">
        <v>32458</v>
      </c>
      <c r="E1504">
        <v>3.7</v>
      </c>
      <c r="F1504" t="s">
        <v>661</v>
      </c>
      <c r="G1504" t="s">
        <v>662</v>
      </c>
    </row>
    <row r="1505" spans="1:7" x14ac:dyDescent="0.25">
      <c r="A1505">
        <v>99003581</v>
      </c>
      <c r="B1505">
        <v>30004397</v>
      </c>
      <c r="C1505">
        <v>1032491003165</v>
      </c>
      <c r="D1505">
        <v>32458</v>
      </c>
      <c r="E1505">
        <v>3.2</v>
      </c>
      <c r="F1505" t="s">
        <v>663</v>
      </c>
      <c r="G1505" t="s">
        <v>664</v>
      </c>
    </row>
    <row r="1506" spans="1:7" x14ac:dyDescent="0.25">
      <c r="A1506">
        <v>99003581</v>
      </c>
      <c r="B1506">
        <v>30004400</v>
      </c>
      <c r="C1506">
        <v>1032491489677</v>
      </c>
      <c r="D1506">
        <v>32458</v>
      </c>
      <c r="E1506">
        <v>4.5</v>
      </c>
      <c r="F1506" t="s">
        <v>623</v>
      </c>
      <c r="G1506" t="s">
        <v>280</v>
      </c>
    </row>
    <row r="1507" spans="1:7" x14ac:dyDescent="0.25">
      <c r="A1507">
        <v>99003581</v>
      </c>
      <c r="B1507">
        <v>30000320</v>
      </c>
      <c r="C1507">
        <v>1032491490465</v>
      </c>
      <c r="D1507">
        <v>32458</v>
      </c>
      <c r="E1507">
        <v>4.5</v>
      </c>
      <c r="F1507" t="s">
        <v>623</v>
      </c>
      <c r="G1507" t="s">
        <v>280</v>
      </c>
    </row>
    <row r="1508" spans="1:7" x14ac:dyDescent="0.25">
      <c r="A1508">
        <v>99003581</v>
      </c>
      <c r="B1508">
        <v>30004402</v>
      </c>
      <c r="C1508">
        <v>1032491518823</v>
      </c>
      <c r="D1508">
        <v>32458</v>
      </c>
      <c r="E1508">
        <v>4.0999999999999996</v>
      </c>
      <c r="F1508" t="s">
        <v>626</v>
      </c>
      <c r="G1508" t="s">
        <v>627</v>
      </c>
    </row>
    <row r="1509" spans="1:7" x14ac:dyDescent="0.25">
      <c r="A1509">
        <v>99009275</v>
      </c>
      <c r="B1509">
        <v>30003622</v>
      </c>
      <c r="C1509">
        <v>1032497181826</v>
      </c>
      <c r="D1509">
        <v>32458</v>
      </c>
      <c r="E1509">
        <v>4.5</v>
      </c>
      <c r="F1509" t="s">
        <v>665</v>
      </c>
      <c r="G1509" t="s">
        <v>617</v>
      </c>
    </row>
    <row r="1510" spans="1:7" x14ac:dyDescent="0.25">
      <c r="A1510">
        <v>99003581</v>
      </c>
      <c r="B1510">
        <v>30004337</v>
      </c>
      <c r="C1510">
        <v>1032498135932</v>
      </c>
      <c r="D1510">
        <v>32458</v>
      </c>
      <c r="E1510">
        <v>4.5</v>
      </c>
      <c r="F1510" t="s">
        <v>623</v>
      </c>
      <c r="G1510" t="s">
        <v>280</v>
      </c>
    </row>
    <row r="1511" spans="1:7" x14ac:dyDescent="0.25">
      <c r="A1511">
        <v>99003581</v>
      </c>
      <c r="B1511">
        <v>30000323</v>
      </c>
      <c r="C1511">
        <v>1032499424899</v>
      </c>
      <c r="D1511">
        <v>32458</v>
      </c>
      <c r="E1511">
        <v>4.5</v>
      </c>
      <c r="F1511" t="s">
        <v>623</v>
      </c>
      <c r="G1511" t="s">
        <v>280</v>
      </c>
    </row>
    <row r="1512" spans="1:7" x14ac:dyDescent="0.25">
      <c r="A1512">
        <v>99003581</v>
      </c>
      <c r="B1512">
        <v>30000322</v>
      </c>
      <c r="C1512">
        <v>1032499495895</v>
      </c>
      <c r="D1512">
        <v>32458</v>
      </c>
      <c r="E1512">
        <v>5.7</v>
      </c>
      <c r="F1512" t="s">
        <v>628</v>
      </c>
      <c r="G1512" t="s">
        <v>629</v>
      </c>
    </row>
    <row r="1513" spans="1:7" x14ac:dyDescent="0.25">
      <c r="A1513">
        <v>99003581</v>
      </c>
      <c r="B1513">
        <v>30000324</v>
      </c>
      <c r="C1513">
        <v>1032499609415</v>
      </c>
      <c r="D1513">
        <v>32458</v>
      </c>
      <c r="E1513">
        <v>4.5</v>
      </c>
      <c r="F1513" t="s">
        <v>623</v>
      </c>
      <c r="G1513" t="s">
        <v>280</v>
      </c>
    </row>
    <row r="1514" spans="1:7" x14ac:dyDescent="0.25">
      <c r="A1514">
        <v>99003581</v>
      </c>
      <c r="B1514">
        <v>30004353</v>
      </c>
      <c r="C1514">
        <v>1032513503155</v>
      </c>
      <c r="D1514">
        <v>32458</v>
      </c>
      <c r="E1514">
        <v>4.5</v>
      </c>
      <c r="F1514" t="s">
        <v>623</v>
      </c>
      <c r="G1514" t="s">
        <v>280</v>
      </c>
    </row>
    <row r="1515" spans="1:7" x14ac:dyDescent="0.25">
      <c r="A1515">
        <v>99003581</v>
      </c>
      <c r="B1515">
        <v>30004373</v>
      </c>
      <c r="C1515">
        <v>1032515922144</v>
      </c>
      <c r="D1515">
        <v>32458</v>
      </c>
      <c r="E1515">
        <v>5.0999999999999996</v>
      </c>
      <c r="F1515" t="s">
        <v>624</v>
      </c>
      <c r="G1515" t="s">
        <v>625</v>
      </c>
    </row>
    <row r="1516" spans="1:7" x14ac:dyDescent="0.25">
      <c r="A1516">
        <v>99003581</v>
      </c>
      <c r="B1516">
        <v>30004371</v>
      </c>
      <c r="C1516">
        <v>1032516183772</v>
      </c>
      <c r="D1516">
        <v>32458</v>
      </c>
      <c r="E1516">
        <v>4.0999999999999996</v>
      </c>
      <c r="F1516" t="s">
        <v>626</v>
      </c>
      <c r="G1516" t="s">
        <v>627</v>
      </c>
    </row>
    <row r="1517" spans="1:7" x14ac:dyDescent="0.25">
      <c r="A1517">
        <v>99003581</v>
      </c>
      <c r="B1517">
        <v>30004372</v>
      </c>
      <c r="C1517">
        <v>1032516248967</v>
      </c>
      <c r="D1517">
        <v>32458</v>
      </c>
      <c r="E1517">
        <v>4.5</v>
      </c>
      <c r="F1517" t="s">
        <v>623</v>
      </c>
      <c r="G1517" t="s">
        <v>280</v>
      </c>
    </row>
    <row r="1518" spans="1:7" x14ac:dyDescent="0.25">
      <c r="A1518">
        <v>99003581</v>
      </c>
      <c r="B1518">
        <v>30004374</v>
      </c>
      <c r="C1518">
        <v>1032516418694</v>
      </c>
      <c r="D1518">
        <v>32458</v>
      </c>
      <c r="E1518">
        <v>3.7</v>
      </c>
      <c r="F1518" t="s">
        <v>661</v>
      </c>
      <c r="G1518" t="s">
        <v>662</v>
      </c>
    </row>
    <row r="1519" spans="1:7" x14ac:dyDescent="0.25">
      <c r="A1519">
        <v>99003581</v>
      </c>
      <c r="B1519">
        <v>30004334</v>
      </c>
      <c r="C1519">
        <v>1032516564712</v>
      </c>
      <c r="D1519">
        <v>32458</v>
      </c>
      <c r="E1519">
        <v>2.6</v>
      </c>
      <c r="F1519" t="s">
        <v>701</v>
      </c>
      <c r="G1519" t="s">
        <v>702</v>
      </c>
    </row>
    <row r="1520" spans="1:7" x14ac:dyDescent="0.25">
      <c r="A1520">
        <v>99003581</v>
      </c>
      <c r="B1520">
        <v>30004403</v>
      </c>
      <c r="C1520">
        <v>1032517193938</v>
      </c>
      <c r="D1520">
        <v>32458</v>
      </c>
      <c r="E1520">
        <v>5.0999999999999996</v>
      </c>
      <c r="F1520" t="s">
        <v>624</v>
      </c>
      <c r="G1520" t="s">
        <v>625</v>
      </c>
    </row>
    <row r="1521" spans="1:7" x14ac:dyDescent="0.25">
      <c r="A1521">
        <v>99003581</v>
      </c>
      <c r="B1521">
        <v>30004348</v>
      </c>
      <c r="C1521">
        <v>1032517644967</v>
      </c>
      <c r="D1521">
        <v>32458</v>
      </c>
      <c r="E1521">
        <v>5.0999999999999996</v>
      </c>
      <c r="F1521" t="s">
        <v>624</v>
      </c>
      <c r="G1521" t="s">
        <v>625</v>
      </c>
    </row>
    <row r="1522" spans="1:7" x14ac:dyDescent="0.25">
      <c r="A1522">
        <v>99003581</v>
      </c>
      <c r="B1522">
        <v>30004355</v>
      </c>
      <c r="C1522">
        <v>1032521797993</v>
      </c>
      <c r="D1522">
        <v>32458</v>
      </c>
      <c r="E1522">
        <v>4.5</v>
      </c>
      <c r="F1522" t="s">
        <v>623</v>
      </c>
      <c r="G1522" t="s">
        <v>280</v>
      </c>
    </row>
    <row r="1523" spans="1:7" x14ac:dyDescent="0.25">
      <c r="A1523">
        <v>99003581</v>
      </c>
      <c r="B1523">
        <v>30004332</v>
      </c>
      <c r="C1523">
        <v>1032522021548</v>
      </c>
      <c r="D1523">
        <v>32458</v>
      </c>
      <c r="E1523">
        <v>4.0999999999999996</v>
      </c>
      <c r="F1523" t="s">
        <v>626</v>
      </c>
      <c r="G1523" t="s">
        <v>627</v>
      </c>
    </row>
    <row r="1524" spans="1:7" x14ac:dyDescent="0.25">
      <c r="A1524">
        <v>99003581</v>
      </c>
      <c r="B1524">
        <v>30004330</v>
      </c>
      <c r="C1524">
        <v>1032522599391</v>
      </c>
      <c r="D1524">
        <v>32458</v>
      </c>
      <c r="E1524">
        <v>4.5</v>
      </c>
      <c r="F1524" t="s">
        <v>623</v>
      </c>
      <c r="G1524" t="s">
        <v>280</v>
      </c>
    </row>
    <row r="1525" spans="1:7" x14ac:dyDescent="0.25">
      <c r="A1525">
        <v>99003581</v>
      </c>
      <c r="B1525">
        <v>30004351</v>
      </c>
      <c r="C1525">
        <v>1032523301360</v>
      </c>
      <c r="D1525">
        <v>32458</v>
      </c>
      <c r="E1525">
        <v>2.6</v>
      </c>
      <c r="F1525" t="s">
        <v>701</v>
      </c>
      <c r="G1525" t="s">
        <v>702</v>
      </c>
    </row>
    <row r="1526" spans="1:7" x14ac:dyDescent="0.25">
      <c r="A1526">
        <v>99003581</v>
      </c>
      <c r="B1526">
        <v>30004320</v>
      </c>
      <c r="C1526">
        <v>1032523966227</v>
      </c>
      <c r="D1526">
        <v>32458</v>
      </c>
      <c r="E1526">
        <v>4.0999999999999996</v>
      </c>
      <c r="F1526" t="s">
        <v>626</v>
      </c>
      <c r="G1526" t="s">
        <v>627</v>
      </c>
    </row>
    <row r="1527" spans="1:7" x14ac:dyDescent="0.25">
      <c r="A1527">
        <v>99003581</v>
      </c>
      <c r="B1527">
        <v>30004318</v>
      </c>
      <c r="C1527">
        <v>1032524043913</v>
      </c>
      <c r="D1527">
        <v>32458</v>
      </c>
      <c r="E1527">
        <v>3.2</v>
      </c>
      <c r="F1527" t="s">
        <v>663</v>
      </c>
      <c r="G1527" t="s">
        <v>664</v>
      </c>
    </row>
    <row r="1528" spans="1:7" x14ac:dyDescent="0.25">
      <c r="A1528">
        <v>99003581</v>
      </c>
      <c r="B1528">
        <v>30004368</v>
      </c>
      <c r="C1528">
        <v>1032525414123</v>
      </c>
      <c r="D1528">
        <v>32458</v>
      </c>
      <c r="E1528">
        <v>4.5</v>
      </c>
      <c r="F1528" t="s">
        <v>623</v>
      </c>
      <c r="G1528" t="s">
        <v>280</v>
      </c>
    </row>
    <row r="1529" spans="1:7" x14ac:dyDescent="0.25">
      <c r="A1529">
        <v>99003581</v>
      </c>
      <c r="B1529">
        <v>30004349</v>
      </c>
      <c r="C1529">
        <v>1032525493188</v>
      </c>
      <c r="D1529">
        <v>32458</v>
      </c>
      <c r="E1529">
        <v>4.9000000000000004</v>
      </c>
      <c r="F1529" t="s">
        <v>647</v>
      </c>
      <c r="G1529" t="s">
        <v>648</v>
      </c>
    </row>
    <row r="1530" spans="1:7" x14ac:dyDescent="0.25">
      <c r="A1530">
        <v>99003581</v>
      </c>
      <c r="B1530">
        <v>30004344</v>
      </c>
      <c r="C1530">
        <v>1032525631527</v>
      </c>
      <c r="D1530">
        <v>32458</v>
      </c>
      <c r="E1530">
        <v>6</v>
      </c>
      <c r="F1530" t="s">
        <v>632</v>
      </c>
      <c r="G1530" t="s">
        <v>302</v>
      </c>
    </row>
    <row r="1531" spans="1:7" x14ac:dyDescent="0.25">
      <c r="A1531">
        <v>99003581</v>
      </c>
      <c r="B1531">
        <v>30004347</v>
      </c>
      <c r="C1531">
        <v>1032525667322</v>
      </c>
      <c r="D1531">
        <v>32458</v>
      </c>
      <c r="E1531">
        <v>4.5</v>
      </c>
      <c r="F1531" t="s">
        <v>623</v>
      </c>
      <c r="G1531" t="s">
        <v>280</v>
      </c>
    </row>
    <row r="1532" spans="1:7" x14ac:dyDescent="0.25">
      <c r="A1532">
        <v>99003581</v>
      </c>
      <c r="B1532">
        <v>30004322</v>
      </c>
      <c r="C1532">
        <v>1032525683671</v>
      </c>
      <c r="D1532">
        <v>32458</v>
      </c>
      <c r="E1532">
        <v>2.6</v>
      </c>
      <c r="F1532" t="s">
        <v>701</v>
      </c>
      <c r="G1532" t="s">
        <v>702</v>
      </c>
    </row>
    <row r="1533" spans="1:7" x14ac:dyDescent="0.25">
      <c r="A1533">
        <v>99003581</v>
      </c>
      <c r="B1533">
        <v>30004350</v>
      </c>
      <c r="C1533">
        <v>1032525684568</v>
      </c>
      <c r="D1533">
        <v>32458</v>
      </c>
      <c r="E1533">
        <v>4.7</v>
      </c>
      <c r="F1533" t="s">
        <v>630</v>
      </c>
      <c r="G1533" t="s">
        <v>631</v>
      </c>
    </row>
    <row r="1534" spans="1:7" x14ac:dyDescent="0.25">
      <c r="A1534">
        <v>99003581</v>
      </c>
      <c r="B1534">
        <v>30004311</v>
      </c>
      <c r="C1534">
        <v>1032525773003</v>
      </c>
      <c r="D1534">
        <v>32458</v>
      </c>
      <c r="E1534">
        <v>4.3</v>
      </c>
      <c r="F1534" t="s">
        <v>649</v>
      </c>
      <c r="G1534" t="s">
        <v>650</v>
      </c>
    </row>
    <row r="1535" spans="1:7" x14ac:dyDescent="0.25">
      <c r="A1535">
        <v>99003581</v>
      </c>
      <c r="B1535">
        <v>30004314</v>
      </c>
      <c r="C1535">
        <v>1032525882828</v>
      </c>
      <c r="D1535">
        <v>32458</v>
      </c>
      <c r="E1535">
        <v>4.5</v>
      </c>
      <c r="F1535" t="s">
        <v>623</v>
      </c>
      <c r="G1535" t="s">
        <v>280</v>
      </c>
    </row>
    <row r="1536" spans="1:7" x14ac:dyDescent="0.25">
      <c r="A1536">
        <v>99003581</v>
      </c>
      <c r="B1536">
        <v>30004321</v>
      </c>
      <c r="C1536">
        <v>1032525926495</v>
      </c>
      <c r="D1536">
        <v>32458</v>
      </c>
      <c r="E1536">
        <v>5.0999999999999996</v>
      </c>
      <c r="F1536" t="s">
        <v>624</v>
      </c>
      <c r="G1536" t="s">
        <v>625</v>
      </c>
    </row>
    <row r="1537" spans="1:7" x14ac:dyDescent="0.25">
      <c r="A1537">
        <v>99003581</v>
      </c>
      <c r="B1537">
        <v>30004313</v>
      </c>
      <c r="C1537">
        <v>1032526040517</v>
      </c>
      <c r="D1537">
        <v>32458</v>
      </c>
      <c r="E1537">
        <v>4.5</v>
      </c>
      <c r="F1537" t="s">
        <v>623</v>
      </c>
      <c r="G1537" t="s">
        <v>280</v>
      </c>
    </row>
    <row r="1538" spans="1:7" x14ac:dyDescent="0.25">
      <c r="A1538">
        <v>99003581</v>
      </c>
      <c r="B1538">
        <v>30004312</v>
      </c>
      <c r="C1538">
        <v>1032526089929</v>
      </c>
      <c r="D1538">
        <v>32458</v>
      </c>
      <c r="E1538">
        <v>2</v>
      </c>
      <c r="F1538" t="s">
        <v>741</v>
      </c>
      <c r="G1538" t="s">
        <v>215</v>
      </c>
    </row>
    <row r="1539" spans="1:7" x14ac:dyDescent="0.25">
      <c r="A1539">
        <v>99003581</v>
      </c>
      <c r="B1539">
        <v>30004316</v>
      </c>
      <c r="C1539">
        <v>1032526154293</v>
      </c>
      <c r="D1539">
        <v>32458</v>
      </c>
      <c r="E1539">
        <v>5.7</v>
      </c>
      <c r="F1539" t="s">
        <v>628</v>
      </c>
      <c r="G1539" t="s">
        <v>629</v>
      </c>
    </row>
    <row r="1540" spans="1:7" x14ac:dyDescent="0.25">
      <c r="A1540">
        <v>99003581</v>
      </c>
      <c r="B1540">
        <v>30004315</v>
      </c>
      <c r="C1540">
        <v>1032526218731</v>
      </c>
      <c r="D1540">
        <v>32458</v>
      </c>
      <c r="E1540">
        <v>5.7</v>
      </c>
      <c r="F1540" t="s">
        <v>628</v>
      </c>
      <c r="G1540" t="s">
        <v>629</v>
      </c>
    </row>
    <row r="1541" spans="1:7" x14ac:dyDescent="0.25">
      <c r="A1541">
        <v>99003581</v>
      </c>
      <c r="B1541">
        <v>30004386</v>
      </c>
      <c r="C1541">
        <v>1032526242598</v>
      </c>
      <c r="D1541">
        <v>32458</v>
      </c>
      <c r="E1541">
        <v>4.0999999999999996</v>
      </c>
      <c r="F1541" t="s">
        <v>626</v>
      </c>
      <c r="G1541" t="s">
        <v>627</v>
      </c>
    </row>
    <row r="1542" spans="1:7" x14ac:dyDescent="0.25">
      <c r="A1542">
        <v>99003581</v>
      </c>
      <c r="B1542">
        <v>30004384</v>
      </c>
      <c r="C1542">
        <v>1032526529297</v>
      </c>
      <c r="D1542">
        <v>32458</v>
      </c>
      <c r="E1542">
        <v>4.0999999999999996</v>
      </c>
      <c r="F1542" t="s">
        <v>626</v>
      </c>
      <c r="G1542" t="s">
        <v>627</v>
      </c>
    </row>
    <row r="1543" spans="1:7" x14ac:dyDescent="0.25">
      <c r="A1543">
        <v>99003581</v>
      </c>
      <c r="B1543">
        <v>30004388</v>
      </c>
      <c r="C1543">
        <v>1032526569971</v>
      </c>
      <c r="D1543">
        <v>32458</v>
      </c>
      <c r="E1543">
        <v>4.5</v>
      </c>
      <c r="F1543" t="s">
        <v>623</v>
      </c>
      <c r="G1543" t="s">
        <v>280</v>
      </c>
    </row>
    <row r="1544" spans="1:7" x14ac:dyDescent="0.25">
      <c r="A1544">
        <v>99003581</v>
      </c>
      <c r="B1544">
        <v>30004356</v>
      </c>
      <c r="C1544">
        <v>1032526681781</v>
      </c>
      <c r="D1544">
        <v>32458</v>
      </c>
      <c r="E1544">
        <v>3.7</v>
      </c>
      <c r="F1544" t="s">
        <v>661</v>
      </c>
      <c r="G1544" t="s">
        <v>662</v>
      </c>
    </row>
    <row r="1545" spans="1:7" x14ac:dyDescent="0.25">
      <c r="A1545">
        <v>99003581</v>
      </c>
      <c r="B1545">
        <v>30004327</v>
      </c>
      <c r="C1545">
        <v>1032543377516</v>
      </c>
      <c r="D1545">
        <v>32458</v>
      </c>
      <c r="E1545">
        <v>4.5</v>
      </c>
      <c r="F1545" t="s">
        <v>623</v>
      </c>
      <c r="G1545" t="s">
        <v>280</v>
      </c>
    </row>
    <row r="1546" spans="1:7" x14ac:dyDescent="0.25">
      <c r="A1546">
        <v>99003581</v>
      </c>
      <c r="B1546">
        <v>30004389</v>
      </c>
      <c r="C1546">
        <v>1032543426916</v>
      </c>
      <c r="D1546">
        <v>32458</v>
      </c>
      <c r="E1546">
        <v>4.5</v>
      </c>
      <c r="F1546" t="s">
        <v>623</v>
      </c>
      <c r="G1546" t="s">
        <v>280</v>
      </c>
    </row>
    <row r="1547" spans="1:7" x14ac:dyDescent="0.25">
      <c r="A1547">
        <v>99003581</v>
      </c>
      <c r="B1547">
        <v>30004385</v>
      </c>
      <c r="C1547">
        <v>1032543525915</v>
      </c>
      <c r="D1547">
        <v>32458</v>
      </c>
      <c r="E1547">
        <v>4.5</v>
      </c>
      <c r="F1547" t="s">
        <v>623</v>
      </c>
      <c r="G1547" t="s">
        <v>280</v>
      </c>
    </row>
    <row r="1548" spans="1:7" x14ac:dyDescent="0.25">
      <c r="A1548">
        <v>99003581</v>
      </c>
      <c r="B1548">
        <v>30004387</v>
      </c>
      <c r="C1548">
        <v>1032543555390</v>
      </c>
      <c r="D1548">
        <v>32458</v>
      </c>
      <c r="E1548">
        <v>4.0999999999999996</v>
      </c>
      <c r="F1548" t="s">
        <v>626</v>
      </c>
      <c r="G1548" t="s">
        <v>627</v>
      </c>
    </row>
    <row r="1549" spans="1:7" x14ac:dyDescent="0.25">
      <c r="A1549">
        <v>99003581</v>
      </c>
      <c r="B1549">
        <v>30004354</v>
      </c>
      <c r="C1549">
        <v>1032543647265</v>
      </c>
      <c r="D1549">
        <v>32458</v>
      </c>
      <c r="E1549">
        <v>3.7</v>
      </c>
      <c r="F1549" t="s">
        <v>661</v>
      </c>
      <c r="G1549" t="s">
        <v>662</v>
      </c>
    </row>
    <row r="1550" spans="1:7" x14ac:dyDescent="0.25">
      <c r="A1550">
        <v>99009275</v>
      </c>
      <c r="B1550">
        <v>30003638</v>
      </c>
      <c r="C1550">
        <v>1032554906955</v>
      </c>
      <c r="D1550">
        <v>32458</v>
      </c>
      <c r="E1550">
        <v>4.5</v>
      </c>
      <c r="F1550" t="s">
        <v>665</v>
      </c>
      <c r="G1550" t="s">
        <v>617</v>
      </c>
    </row>
    <row r="1551" spans="1:7" x14ac:dyDescent="0.25">
      <c r="A1551">
        <v>99009275</v>
      </c>
      <c r="B1551">
        <v>30003642</v>
      </c>
      <c r="C1551">
        <v>1032555071597</v>
      </c>
      <c r="D1551">
        <v>32458</v>
      </c>
      <c r="E1551">
        <v>4.5</v>
      </c>
      <c r="F1551" t="s">
        <v>665</v>
      </c>
      <c r="G1551" t="s">
        <v>617</v>
      </c>
    </row>
    <row r="1552" spans="1:7" x14ac:dyDescent="0.25">
      <c r="A1552">
        <v>99009275</v>
      </c>
      <c r="B1552">
        <v>30003640</v>
      </c>
      <c r="C1552">
        <v>1032555632012</v>
      </c>
      <c r="D1552">
        <v>32458</v>
      </c>
      <c r="E1552">
        <v>4.0999999999999996</v>
      </c>
      <c r="F1552" t="s">
        <v>670</v>
      </c>
      <c r="G1552" t="s">
        <v>671</v>
      </c>
    </row>
    <row r="1553" spans="1:7" x14ac:dyDescent="0.25">
      <c r="A1553">
        <v>99009275</v>
      </c>
      <c r="B1553">
        <v>30003636</v>
      </c>
      <c r="C1553">
        <v>1032555664454</v>
      </c>
      <c r="D1553">
        <v>32458</v>
      </c>
      <c r="E1553">
        <v>3.2</v>
      </c>
      <c r="F1553" t="s">
        <v>705</v>
      </c>
      <c r="G1553" t="s">
        <v>706</v>
      </c>
    </row>
    <row r="1554" spans="1:7" x14ac:dyDescent="0.25">
      <c r="A1554">
        <v>99009275</v>
      </c>
      <c r="B1554">
        <v>30003641</v>
      </c>
      <c r="C1554">
        <v>1032555679315</v>
      </c>
      <c r="D1554">
        <v>32458</v>
      </c>
      <c r="E1554">
        <v>4.0999999999999996</v>
      </c>
      <c r="F1554" t="s">
        <v>670</v>
      </c>
      <c r="G1554" t="s">
        <v>671</v>
      </c>
    </row>
    <row r="1555" spans="1:7" x14ac:dyDescent="0.25">
      <c r="A1555">
        <v>99009275</v>
      </c>
      <c r="B1555">
        <v>30003643</v>
      </c>
      <c r="C1555">
        <v>1032555727702</v>
      </c>
      <c r="D1555">
        <v>32458</v>
      </c>
      <c r="E1555">
        <v>5.0999999999999996</v>
      </c>
      <c r="F1555" t="s">
        <v>666</v>
      </c>
      <c r="G1555" t="s">
        <v>667</v>
      </c>
    </row>
    <row r="1556" spans="1:7" x14ac:dyDescent="0.25">
      <c r="A1556">
        <v>99009275</v>
      </c>
      <c r="B1556">
        <v>30003639</v>
      </c>
      <c r="C1556">
        <v>1032555776200</v>
      </c>
      <c r="D1556">
        <v>32458</v>
      </c>
      <c r="E1556">
        <v>4.5</v>
      </c>
      <c r="F1556" t="s">
        <v>665</v>
      </c>
      <c r="G1556" t="s">
        <v>617</v>
      </c>
    </row>
    <row r="1557" spans="1:7" x14ac:dyDescent="0.25">
      <c r="A1557">
        <v>99009275</v>
      </c>
      <c r="B1557">
        <v>30003637</v>
      </c>
      <c r="C1557">
        <v>1032555811800</v>
      </c>
      <c r="D1557">
        <v>32458</v>
      </c>
      <c r="E1557">
        <v>4.5</v>
      </c>
      <c r="F1557" t="s">
        <v>665</v>
      </c>
      <c r="G1557" t="s">
        <v>617</v>
      </c>
    </row>
    <row r="1558" spans="1:7" x14ac:dyDescent="0.25">
      <c r="A1558">
        <v>99003581</v>
      </c>
      <c r="B1558">
        <v>30004331</v>
      </c>
      <c r="C1558">
        <v>1032560945835</v>
      </c>
      <c r="D1558">
        <v>32458</v>
      </c>
      <c r="E1558">
        <v>4.0999999999999996</v>
      </c>
      <c r="F1558" t="s">
        <v>626</v>
      </c>
      <c r="G1558" t="s">
        <v>627</v>
      </c>
    </row>
    <row r="1559" spans="1:7" x14ac:dyDescent="0.25">
      <c r="A1559">
        <v>99009275</v>
      </c>
      <c r="B1559">
        <v>30003635</v>
      </c>
      <c r="C1559">
        <v>1032565186269</v>
      </c>
      <c r="D1559">
        <v>32458</v>
      </c>
      <c r="E1559">
        <v>4.5</v>
      </c>
      <c r="F1559" t="s">
        <v>665</v>
      </c>
      <c r="G1559" t="s">
        <v>617</v>
      </c>
    </row>
    <row r="1560" spans="1:7" x14ac:dyDescent="0.25">
      <c r="A1560">
        <v>99009275</v>
      </c>
      <c r="B1560">
        <v>30003631</v>
      </c>
      <c r="C1560">
        <v>1032565348115</v>
      </c>
      <c r="D1560">
        <v>32458</v>
      </c>
      <c r="E1560">
        <v>3.7</v>
      </c>
      <c r="F1560" t="s">
        <v>703</v>
      </c>
      <c r="G1560" t="s">
        <v>704</v>
      </c>
    </row>
    <row r="1561" spans="1:7" x14ac:dyDescent="0.25">
      <c r="A1561">
        <v>99009275</v>
      </c>
      <c r="B1561">
        <v>30003634</v>
      </c>
      <c r="C1561">
        <v>1032565383676</v>
      </c>
      <c r="D1561">
        <v>32458</v>
      </c>
      <c r="E1561">
        <v>4.5</v>
      </c>
      <c r="F1561" t="s">
        <v>665</v>
      </c>
      <c r="G1561" t="s">
        <v>617</v>
      </c>
    </row>
    <row r="1562" spans="1:7" x14ac:dyDescent="0.25">
      <c r="A1562">
        <v>99009275</v>
      </c>
      <c r="B1562">
        <v>30003633</v>
      </c>
      <c r="C1562">
        <v>1032565419257</v>
      </c>
      <c r="D1562">
        <v>32458</v>
      </c>
      <c r="E1562">
        <v>3.7</v>
      </c>
      <c r="F1562" t="s">
        <v>703</v>
      </c>
      <c r="G1562" t="s">
        <v>704</v>
      </c>
    </row>
    <row r="1563" spans="1:7" x14ac:dyDescent="0.25">
      <c r="A1563">
        <v>99009275</v>
      </c>
      <c r="B1563">
        <v>30003632</v>
      </c>
      <c r="C1563">
        <v>1032565458202</v>
      </c>
      <c r="D1563">
        <v>32458</v>
      </c>
      <c r="E1563">
        <v>4.5</v>
      </c>
      <c r="F1563" t="s">
        <v>665</v>
      </c>
      <c r="G1563" t="s">
        <v>617</v>
      </c>
    </row>
    <row r="1564" spans="1:7" x14ac:dyDescent="0.25">
      <c r="A1564">
        <v>99009275</v>
      </c>
      <c r="B1564">
        <v>30003629</v>
      </c>
      <c r="C1564">
        <v>1032565500817</v>
      </c>
      <c r="D1564">
        <v>32458</v>
      </c>
      <c r="E1564">
        <v>3.7</v>
      </c>
      <c r="F1564" t="s">
        <v>703</v>
      </c>
      <c r="G1564" t="s">
        <v>704</v>
      </c>
    </row>
    <row r="1565" spans="1:7" x14ac:dyDescent="0.25">
      <c r="A1565">
        <v>99009275</v>
      </c>
      <c r="B1565">
        <v>30003630</v>
      </c>
      <c r="C1565">
        <v>1032565530233</v>
      </c>
      <c r="D1565">
        <v>32458</v>
      </c>
      <c r="E1565">
        <v>4.5</v>
      </c>
      <c r="F1565" t="s">
        <v>665</v>
      </c>
      <c r="G1565" t="s">
        <v>617</v>
      </c>
    </row>
    <row r="1566" spans="1:7" x14ac:dyDescent="0.25">
      <c r="A1566">
        <v>99008955</v>
      </c>
      <c r="B1566">
        <v>30000817</v>
      </c>
      <c r="C1566">
        <v>1032566005889</v>
      </c>
      <c r="D1566">
        <v>32458</v>
      </c>
      <c r="E1566">
        <v>5.7</v>
      </c>
      <c r="F1566" t="s">
        <v>901</v>
      </c>
      <c r="G1566" t="s">
        <v>902</v>
      </c>
    </row>
    <row r="1567" spans="1:7" x14ac:dyDescent="0.25">
      <c r="A1567">
        <v>99009310</v>
      </c>
      <c r="B1567">
        <v>30003675</v>
      </c>
      <c r="C1567">
        <v>1032577857122</v>
      </c>
      <c r="D1567">
        <v>32458</v>
      </c>
      <c r="E1567">
        <v>4.0999999999999996</v>
      </c>
      <c r="F1567" t="s">
        <v>694</v>
      </c>
      <c r="G1567" t="s">
        <v>695</v>
      </c>
    </row>
    <row r="1568" spans="1:7" x14ac:dyDescent="0.25">
      <c r="A1568">
        <v>99009310</v>
      </c>
      <c r="B1568">
        <v>30003670</v>
      </c>
      <c r="C1568">
        <v>1032577939552</v>
      </c>
      <c r="D1568">
        <v>32458</v>
      </c>
      <c r="E1568">
        <v>4.0999999999999996</v>
      </c>
      <c r="F1568" t="s">
        <v>694</v>
      </c>
      <c r="G1568" t="s">
        <v>695</v>
      </c>
    </row>
    <row r="1569" spans="1:7" x14ac:dyDescent="0.25">
      <c r="A1569">
        <v>99009310</v>
      </c>
      <c r="B1569">
        <v>30003671</v>
      </c>
      <c r="C1569">
        <v>1032577969223</v>
      </c>
      <c r="D1569">
        <v>32458</v>
      </c>
      <c r="E1569">
        <v>4.5</v>
      </c>
      <c r="F1569" t="s">
        <v>689</v>
      </c>
      <c r="G1569" t="s">
        <v>620</v>
      </c>
    </row>
    <row r="1570" spans="1:7" x14ac:dyDescent="0.25">
      <c r="A1570">
        <v>99009310</v>
      </c>
      <c r="B1570">
        <v>30003672</v>
      </c>
      <c r="C1570">
        <v>1032577997513</v>
      </c>
      <c r="D1570">
        <v>32458</v>
      </c>
      <c r="E1570">
        <v>4.0999999999999996</v>
      </c>
      <c r="F1570" t="s">
        <v>694</v>
      </c>
      <c r="G1570" t="s">
        <v>695</v>
      </c>
    </row>
    <row r="1571" spans="1:7" x14ac:dyDescent="0.25">
      <c r="A1571">
        <v>99009310</v>
      </c>
      <c r="B1571">
        <v>30003673</v>
      </c>
      <c r="C1571">
        <v>1032578026749</v>
      </c>
      <c r="D1571">
        <v>32458</v>
      </c>
      <c r="E1571">
        <v>4.0999999999999996</v>
      </c>
      <c r="F1571" t="s">
        <v>694</v>
      </c>
      <c r="G1571" t="s">
        <v>695</v>
      </c>
    </row>
    <row r="1572" spans="1:7" x14ac:dyDescent="0.25">
      <c r="A1572">
        <v>99003581</v>
      </c>
      <c r="B1572">
        <v>30003610</v>
      </c>
      <c r="C1572">
        <v>1032586147489</v>
      </c>
      <c r="D1572">
        <v>32458</v>
      </c>
      <c r="E1572">
        <v>4.0999999999999996</v>
      </c>
      <c r="F1572" t="s">
        <v>626</v>
      </c>
      <c r="G1572" t="s">
        <v>627</v>
      </c>
    </row>
    <row r="1573" spans="1:7" x14ac:dyDescent="0.25">
      <c r="A1573">
        <v>99009275</v>
      </c>
      <c r="B1573">
        <v>30003618</v>
      </c>
      <c r="C1573">
        <v>1032588261548</v>
      </c>
      <c r="D1573">
        <v>32458</v>
      </c>
      <c r="E1573">
        <v>4.5</v>
      </c>
      <c r="F1573" t="s">
        <v>665</v>
      </c>
      <c r="G1573" t="s">
        <v>617</v>
      </c>
    </row>
    <row r="1574" spans="1:7" x14ac:dyDescent="0.25">
      <c r="A1574">
        <v>99009275</v>
      </c>
      <c r="B1574">
        <v>30003620</v>
      </c>
      <c r="C1574">
        <v>1032588280070</v>
      </c>
      <c r="D1574">
        <v>32458</v>
      </c>
      <c r="E1574">
        <v>2.6</v>
      </c>
      <c r="F1574" t="s">
        <v>756</v>
      </c>
      <c r="G1574" t="s">
        <v>757</v>
      </c>
    </row>
    <row r="1575" spans="1:7" x14ac:dyDescent="0.25">
      <c r="A1575">
        <v>99009275</v>
      </c>
      <c r="B1575">
        <v>30003617</v>
      </c>
      <c r="C1575">
        <v>1032588293105</v>
      </c>
      <c r="D1575">
        <v>32458</v>
      </c>
      <c r="E1575">
        <v>4.5</v>
      </c>
      <c r="F1575" t="s">
        <v>665</v>
      </c>
      <c r="G1575" t="s">
        <v>617</v>
      </c>
    </row>
    <row r="1576" spans="1:7" x14ac:dyDescent="0.25">
      <c r="A1576">
        <v>99003581</v>
      </c>
      <c r="B1576">
        <v>30003608</v>
      </c>
      <c r="C1576">
        <v>1032588854162</v>
      </c>
      <c r="D1576">
        <v>32458</v>
      </c>
      <c r="E1576">
        <v>4.5</v>
      </c>
      <c r="F1576" t="s">
        <v>623</v>
      </c>
      <c r="G1576" t="s">
        <v>280</v>
      </c>
    </row>
    <row r="1577" spans="1:7" x14ac:dyDescent="0.25">
      <c r="A1577">
        <v>99003581</v>
      </c>
      <c r="B1577">
        <v>30003611</v>
      </c>
      <c r="C1577">
        <v>1032588994019</v>
      </c>
      <c r="D1577">
        <v>32458</v>
      </c>
      <c r="E1577">
        <v>3.2</v>
      </c>
      <c r="F1577" t="s">
        <v>663</v>
      </c>
      <c r="G1577" t="s">
        <v>664</v>
      </c>
    </row>
    <row r="1578" spans="1:7" x14ac:dyDescent="0.25">
      <c r="A1578">
        <v>99003581</v>
      </c>
      <c r="B1578">
        <v>30003609</v>
      </c>
      <c r="C1578">
        <v>1032589109264</v>
      </c>
      <c r="D1578">
        <v>32458</v>
      </c>
      <c r="E1578">
        <v>4.5</v>
      </c>
      <c r="F1578" t="s">
        <v>623</v>
      </c>
      <c r="G1578" t="s">
        <v>280</v>
      </c>
    </row>
    <row r="1579" spans="1:7" x14ac:dyDescent="0.25">
      <c r="A1579">
        <v>99003581</v>
      </c>
      <c r="B1579">
        <v>30000317</v>
      </c>
      <c r="C1579">
        <v>1032607678002</v>
      </c>
      <c r="D1579">
        <v>32458</v>
      </c>
      <c r="E1579">
        <v>4.5</v>
      </c>
      <c r="F1579" t="s">
        <v>623</v>
      </c>
      <c r="G1579" t="s">
        <v>280</v>
      </c>
    </row>
    <row r="1580" spans="1:7" x14ac:dyDescent="0.25">
      <c r="A1580">
        <v>99004804</v>
      </c>
      <c r="B1580">
        <v>30002442</v>
      </c>
      <c r="C1580">
        <v>1032608635426</v>
      </c>
      <c r="D1580">
        <v>32458</v>
      </c>
      <c r="E1580">
        <v>4.5</v>
      </c>
      <c r="F1580" t="s">
        <v>814</v>
      </c>
      <c r="G1580" t="s">
        <v>605</v>
      </c>
    </row>
    <row r="1581" spans="1:7" x14ac:dyDescent="0.25">
      <c r="A1581">
        <v>99003581</v>
      </c>
      <c r="B1581">
        <v>30004329</v>
      </c>
      <c r="C1581">
        <v>1032613700213</v>
      </c>
      <c r="D1581">
        <v>32458</v>
      </c>
      <c r="E1581">
        <v>2.6</v>
      </c>
      <c r="F1581" t="s">
        <v>701</v>
      </c>
      <c r="G1581" t="s">
        <v>702</v>
      </c>
    </row>
    <row r="1582" spans="1:7" x14ac:dyDescent="0.25">
      <c r="A1582">
        <v>99003581</v>
      </c>
      <c r="B1582">
        <v>30004310</v>
      </c>
      <c r="C1582">
        <v>1032615464380</v>
      </c>
      <c r="D1582">
        <v>32458</v>
      </c>
      <c r="E1582">
        <v>4.0999999999999996</v>
      </c>
      <c r="F1582" t="s">
        <v>626</v>
      </c>
      <c r="G1582" t="s">
        <v>627</v>
      </c>
    </row>
    <row r="1583" spans="1:7" x14ac:dyDescent="0.25">
      <c r="A1583">
        <v>99003581</v>
      </c>
      <c r="B1583">
        <v>30004333</v>
      </c>
      <c r="C1583">
        <v>1032615466377</v>
      </c>
      <c r="D1583">
        <v>32458</v>
      </c>
      <c r="E1583">
        <v>5.3</v>
      </c>
      <c r="F1583" t="s">
        <v>645</v>
      </c>
      <c r="G1583" t="s">
        <v>646</v>
      </c>
    </row>
    <row r="1584" spans="1:7" x14ac:dyDescent="0.25">
      <c r="A1584">
        <v>99003581</v>
      </c>
      <c r="B1584">
        <v>30004328</v>
      </c>
      <c r="C1584">
        <v>1032621835258</v>
      </c>
      <c r="D1584">
        <v>32458</v>
      </c>
      <c r="E1584">
        <v>6</v>
      </c>
      <c r="F1584" t="s">
        <v>632</v>
      </c>
      <c r="G1584" t="s">
        <v>302</v>
      </c>
    </row>
    <row r="1585" spans="1:7" x14ac:dyDescent="0.25">
      <c r="A1585">
        <v>99003581</v>
      </c>
      <c r="B1585">
        <v>30004339</v>
      </c>
      <c r="C1585">
        <v>1032627601931</v>
      </c>
      <c r="D1585">
        <v>32458</v>
      </c>
      <c r="E1585">
        <v>4.5</v>
      </c>
      <c r="F1585" t="s">
        <v>623</v>
      </c>
      <c r="G1585" t="s">
        <v>280</v>
      </c>
    </row>
    <row r="1586" spans="1:7" x14ac:dyDescent="0.25">
      <c r="A1586">
        <v>99003581</v>
      </c>
      <c r="B1586">
        <v>30004336</v>
      </c>
      <c r="C1586">
        <v>1032628616487</v>
      </c>
      <c r="D1586">
        <v>32458</v>
      </c>
      <c r="E1586">
        <v>4.0999999999999996</v>
      </c>
      <c r="F1586" t="s">
        <v>626</v>
      </c>
      <c r="G1586" t="s">
        <v>627</v>
      </c>
    </row>
    <row r="1587" spans="1:7" x14ac:dyDescent="0.25">
      <c r="A1587">
        <v>99003581</v>
      </c>
      <c r="B1587">
        <v>30004338</v>
      </c>
      <c r="C1587">
        <v>1032629093059</v>
      </c>
      <c r="D1587">
        <v>32458</v>
      </c>
      <c r="E1587">
        <v>4.5</v>
      </c>
      <c r="F1587" t="s">
        <v>623</v>
      </c>
      <c r="G1587" t="s">
        <v>280</v>
      </c>
    </row>
    <row r="1588" spans="1:7" x14ac:dyDescent="0.25">
      <c r="A1588">
        <v>99003581</v>
      </c>
      <c r="B1588">
        <v>30004319</v>
      </c>
      <c r="C1588">
        <v>1032629945408</v>
      </c>
      <c r="D1588">
        <v>32458</v>
      </c>
      <c r="E1588">
        <v>3.2</v>
      </c>
      <c r="F1588" t="s">
        <v>663</v>
      </c>
      <c r="G1588" t="s">
        <v>664</v>
      </c>
    </row>
    <row r="1589" spans="1:7" x14ac:dyDescent="0.25">
      <c r="A1589">
        <v>99003581</v>
      </c>
      <c r="B1589">
        <v>30004396</v>
      </c>
      <c r="C1589">
        <v>1032630649953</v>
      </c>
      <c r="D1589">
        <v>32458</v>
      </c>
      <c r="E1589">
        <v>4.5</v>
      </c>
      <c r="F1589" t="s">
        <v>623</v>
      </c>
      <c r="G1589" t="s">
        <v>280</v>
      </c>
    </row>
    <row r="1590" spans="1:7" x14ac:dyDescent="0.25">
      <c r="A1590">
        <v>99007391</v>
      </c>
      <c r="B1590">
        <v>30002935</v>
      </c>
      <c r="C1590">
        <v>1032632981366</v>
      </c>
      <c r="D1590">
        <v>32458</v>
      </c>
      <c r="E1590">
        <v>6</v>
      </c>
      <c r="F1590" t="s">
        <v>819</v>
      </c>
      <c r="G1590" t="s">
        <v>760</v>
      </c>
    </row>
    <row r="1591" spans="1:7" x14ac:dyDescent="0.25">
      <c r="A1591">
        <v>498125261</v>
      </c>
      <c r="B1591">
        <v>30000509</v>
      </c>
      <c r="C1591">
        <v>1032638865638</v>
      </c>
      <c r="D1591">
        <v>32458</v>
      </c>
      <c r="E1591">
        <v>2</v>
      </c>
      <c r="F1591" t="s">
        <v>215</v>
      </c>
      <c r="G1591" t="s">
        <v>216</v>
      </c>
    </row>
    <row r="1592" spans="1:7" x14ac:dyDescent="0.25">
      <c r="A1592">
        <v>99009113</v>
      </c>
      <c r="B1592">
        <v>30000734</v>
      </c>
      <c r="C1592">
        <v>1032647849359</v>
      </c>
      <c r="D1592">
        <v>32458</v>
      </c>
    </row>
    <row r="1593" spans="1:7" x14ac:dyDescent="0.25">
      <c r="A1593">
        <v>99007391</v>
      </c>
      <c r="B1593">
        <v>30002937</v>
      </c>
      <c r="C1593">
        <v>1032650704917</v>
      </c>
      <c r="D1593">
        <v>32458</v>
      </c>
      <c r="E1593">
        <v>5.7</v>
      </c>
      <c r="F1593" t="s">
        <v>820</v>
      </c>
      <c r="G1593" t="s">
        <v>821</v>
      </c>
    </row>
    <row r="1594" spans="1:7" x14ac:dyDescent="0.25">
      <c r="A1594">
        <v>99007391</v>
      </c>
      <c r="B1594">
        <v>30002933</v>
      </c>
      <c r="C1594">
        <v>1032654324207</v>
      </c>
      <c r="D1594">
        <v>32458</v>
      </c>
      <c r="E1594">
        <v>4.5</v>
      </c>
      <c r="F1594" t="s">
        <v>814</v>
      </c>
      <c r="G1594" t="s">
        <v>605</v>
      </c>
    </row>
    <row r="1595" spans="1:7" x14ac:dyDescent="0.25">
      <c r="A1595">
        <v>99007391</v>
      </c>
      <c r="B1595">
        <v>30002932</v>
      </c>
      <c r="C1595">
        <v>1032654362056</v>
      </c>
      <c r="D1595">
        <v>32458</v>
      </c>
      <c r="E1595">
        <v>2</v>
      </c>
      <c r="F1595" t="s">
        <v>219</v>
      </c>
      <c r="G1595" t="s">
        <v>190</v>
      </c>
    </row>
    <row r="1596" spans="1:7" x14ac:dyDescent="0.25">
      <c r="A1596">
        <v>99007391</v>
      </c>
      <c r="B1596">
        <v>30002934</v>
      </c>
      <c r="C1596">
        <v>1032654415676</v>
      </c>
      <c r="D1596">
        <v>32458</v>
      </c>
      <c r="E1596">
        <v>3.2</v>
      </c>
      <c r="F1596" t="s">
        <v>916</v>
      </c>
      <c r="G1596" t="s">
        <v>917</v>
      </c>
    </row>
    <row r="1597" spans="1:7" x14ac:dyDescent="0.25">
      <c r="A1597">
        <v>99007391</v>
      </c>
      <c r="B1597">
        <v>30002936</v>
      </c>
      <c r="C1597">
        <v>1032654425657</v>
      </c>
      <c r="D1597">
        <v>32458</v>
      </c>
      <c r="E1597">
        <v>2</v>
      </c>
      <c r="F1597" t="s">
        <v>219</v>
      </c>
      <c r="G1597" t="s">
        <v>190</v>
      </c>
    </row>
    <row r="1598" spans="1:7" x14ac:dyDescent="0.25">
      <c r="A1598">
        <v>99003581</v>
      </c>
      <c r="B1598">
        <v>30005118</v>
      </c>
      <c r="C1598">
        <v>1032655577219</v>
      </c>
      <c r="D1598">
        <v>32458</v>
      </c>
      <c r="E1598">
        <v>5.0999999999999996</v>
      </c>
      <c r="F1598" t="s">
        <v>624</v>
      </c>
      <c r="G1598" t="s">
        <v>625</v>
      </c>
    </row>
    <row r="1599" spans="1:7" x14ac:dyDescent="0.25">
      <c r="A1599">
        <v>99001317</v>
      </c>
      <c r="B1599">
        <v>30002898</v>
      </c>
      <c r="C1599">
        <v>1032665820427</v>
      </c>
      <c r="D1599">
        <v>32458</v>
      </c>
      <c r="E1599">
        <v>6</v>
      </c>
      <c r="F1599" t="s">
        <v>278</v>
      </c>
      <c r="G1599" t="s">
        <v>279</v>
      </c>
    </row>
    <row r="1600" spans="1:7" x14ac:dyDescent="0.25">
      <c r="A1600">
        <v>99004804</v>
      </c>
      <c r="B1600">
        <v>30002493</v>
      </c>
      <c r="C1600">
        <v>1032670354523</v>
      </c>
      <c r="D1600">
        <v>32458</v>
      </c>
      <c r="E1600">
        <v>4.0999999999999996</v>
      </c>
      <c r="F1600" t="s">
        <v>828</v>
      </c>
      <c r="G1600" t="s">
        <v>829</v>
      </c>
    </row>
    <row r="1601" spans="1:7" x14ac:dyDescent="0.25">
      <c r="A1601">
        <v>99003581</v>
      </c>
      <c r="B1601">
        <v>30004335</v>
      </c>
      <c r="C1601">
        <v>1032671967285</v>
      </c>
      <c r="D1601">
        <v>32458</v>
      </c>
      <c r="E1601">
        <v>4.5</v>
      </c>
      <c r="F1601" t="s">
        <v>623</v>
      </c>
      <c r="G1601" t="s">
        <v>280</v>
      </c>
    </row>
    <row r="1602" spans="1:7" x14ac:dyDescent="0.25">
      <c r="A1602">
        <v>99007391</v>
      </c>
      <c r="B1602">
        <v>30002931</v>
      </c>
      <c r="C1602">
        <v>1032673774388</v>
      </c>
      <c r="D1602">
        <v>32458</v>
      </c>
      <c r="E1602">
        <v>6</v>
      </c>
      <c r="F1602" t="s">
        <v>819</v>
      </c>
      <c r="G1602" t="s">
        <v>760</v>
      </c>
    </row>
    <row r="1603" spans="1:7" x14ac:dyDescent="0.25">
      <c r="A1603">
        <v>99004804</v>
      </c>
      <c r="B1603">
        <v>30002431</v>
      </c>
      <c r="C1603">
        <v>1032698398856</v>
      </c>
      <c r="D1603">
        <v>32458</v>
      </c>
      <c r="E1603">
        <v>3.7</v>
      </c>
      <c r="F1603" t="s">
        <v>817</v>
      </c>
      <c r="G1603" t="s">
        <v>818</v>
      </c>
    </row>
    <row r="1604" spans="1:7" x14ac:dyDescent="0.25">
      <c r="A1604">
        <v>99003581</v>
      </c>
      <c r="B1604">
        <v>30004346</v>
      </c>
      <c r="C1604">
        <v>1032717012117</v>
      </c>
      <c r="D1604">
        <v>32458</v>
      </c>
      <c r="E1604">
        <v>4.0999999999999996</v>
      </c>
      <c r="F1604" t="s">
        <v>626</v>
      </c>
      <c r="G1604" t="s">
        <v>627</v>
      </c>
    </row>
    <row r="1605" spans="1:7" x14ac:dyDescent="0.25">
      <c r="A1605">
        <v>99003581</v>
      </c>
      <c r="B1605">
        <v>30004342</v>
      </c>
      <c r="C1605">
        <v>1032718044315</v>
      </c>
      <c r="D1605">
        <v>32458</v>
      </c>
      <c r="E1605">
        <v>5.0999999999999996</v>
      </c>
      <c r="F1605" t="s">
        <v>624</v>
      </c>
      <c r="G1605" t="s">
        <v>625</v>
      </c>
    </row>
    <row r="1606" spans="1:7" x14ac:dyDescent="0.25">
      <c r="A1606">
        <v>99003581</v>
      </c>
      <c r="B1606">
        <v>30004343</v>
      </c>
      <c r="C1606">
        <v>1032718294363</v>
      </c>
      <c r="D1606">
        <v>32458</v>
      </c>
      <c r="E1606">
        <v>4.0999999999999996</v>
      </c>
      <c r="F1606" t="s">
        <v>626</v>
      </c>
      <c r="G1606" t="s">
        <v>627</v>
      </c>
    </row>
    <row r="1607" spans="1:7" x14ac:dyDescent="0.25">
      <c r="A1607">
        <v>99003581</v>
      </c>
      <c r="B1607">
        <v>30004345</v>
      </c>
      <c r="C1607">
        <v>1032718453769</v>
      </c>
      <c r="D1607">
        <v>32458</v>
      </c>
      <c r="E1607">
        <v>4.0999999999999996</v>
      </c>
      <c r="F1607" t="s">
        <v>626</v>
      </c>
      <c r="G1607" t="s">
        <v>627</v>
      </c>
    </row>
    <row r="1608" spans="1:7" x14ac:dyDescent="0.25">
      <c r="A1608">
        <v>99003581</v>
      </c>
      <c r="B1608">
        <v>30004341</v>
      </c>
      <c r="C1608">
        <v>1032718622867</v>
      </c>
      <c r="D1608">
        <v>32458</v>
      </c>
      <c r="E1608">
        <v>4.5</v>
      </c>
      <c r="F1608" t="s">
        <v>623</v>
      </c>
      <c r="G1608" t="s">
        <v>280</v>
      </c>
    </row>
    <row r="1609" spans="1:7" x14ac:dyDescent="0.25">
      <c r="A1609">
        <v>498125261</v>
      </c>
      <c r="B1609">
        <v>30000568</v>
      </c>
      <c r="C1609">
        <v>1032723470064</v>
      </c>
      <c r="D1609">
        <v>32458</v>
      </c>
      <c r="E1609">
        <v>2.6</v>
      </c>
      <c r="F1609" t="s">
        <v>225</v>
      </c>
      <c r="G1609" t="s">
        <v>226</v>
      </c>
    </row>
    <row r="1610" spans="1:7" x14ac:dyDescent="0.25">
      <c r="A1610">
        <v>99006411</v>
      </c>
      <c r="B1610">
        <v>30000635</v>
      </c>
      <c r="C1610">
        <v>1032725727213</v>
      </c>
      <c r="D1610">
        <v>32458</v>
      </c>
      <c r="E1610">
        <v>2</v>
      </c>
      <c r="F1610" t="s">
        <v>218</v>
      </c>
      <c r="G1610" t="s">
        <v>219</v>
      </c>
    </row>
    <row r="1611" spans="1:7" x14ac:dyDescent="0.25">
      <c r="A1611">
        <v>99006411</v>
      </c>
      <c r="B1611">
        <v>30000624</v>
      </c>
      <c r="C1611">
        <v>1032726271667</v>
      </c>
      <c r="D1611">
        <v>32458</v>
      </c>
      <c r="E1611">
        <v>2</v>
      </c>
      <c r="F1611" t="s">
        <v>218</v>
      </c>
      <c r="G1611" t="s">
        <v>219</v>
      </c>
    </row>
    <row r="1612" spans="1:7" x14ac:dyDescent="0.25">
      <c r="A1612">
        <v>99007203</v>
      </c>
      <c r="B1612">
        <v>30004830</v>
      </c>
      <c r="C1612">
        <v>1032730651318</v>
      </c>
      <c r="D1612">
        <v>32458</v>
      </c>
      <c r="E1612">
        <v>5.7</v>
      </c>
      <c r="F1612" t="s">
        <v>805</v>
      </c>
      <c r="G1612" t="s">
        <v>806</v>
      </c>
    </row>
    <row r="1613" spans="1:7" x14ac:dyDescent="0.25">
      <c r="A1613">
        <v>99007203</v>
      </c>
      <c r="B1613">
        <v>30004838</v>
      </c>
      <c r="C1613">
        <v>1032730653368</v>
      </c>
      <c r="D1613">
        <v>32458</v>
      </c>
      <c r="E1613">
        <v>6</v>
      </c>
      <c r="F1613" t="s">
        <v>800</v>
      </c>
      <c r="G1613" t="s">
        <v>698</v>
      </c>
    </row>
    <row r="1614" spans="1:7" x14ac:dyDescent="0.25">
      <c r="A1614">
        <v>99007203</v>
      </c>
      <c r="B1614">
        <v>30004827</v>
      </c>
      <c r="C1614">
        <v>1032730654487</v>
      </c>
      <c r="D1614">
        <v>32458</v>
      </c>
      <c r="E1614">
        <v>4.0999999999999996</v>
      </c>
      <c r="F1614" t="s">
        <v>807</v>
      </c>
      <c r="G1614" t="s">
        <v>808</v>
      </c>
    </row>
    <row r="1615" spans="1:7" x14ac:dyDescent="0.25">
      <c r="A1615">
        <v>99007203</v>
      </c>
      <c r="B1615">
        <v>30004826</v>
      </c>
      <c r="C1615">
        <v>1032730656452</v>
      </c>
      <c r="D1615">
        <v>32458</v>
      </c>
      <c r="E1615">
        <v>4.4000000000000004</v>
      </c>
      <c r="F1615" t="s">
        <v>854</v>
      </c>
      <c r="G1615" t="s">
        <v>855</v>
      </c>
    </row>
    <row r="1616" spans="1:7" x14ac:dyDescent="0.25">
      <c r="A1616">
        <v>99007203</v>
      </c>
      <c r="B1616">
        <v>30004824</v>
      </c>
      <c r="C1616">
        <v>1032730658132</v>
      </c>
      <c r="D1616">
        <v>32458</v>
      </c>
      <c r="E1616">
        <v>4.5</v>
      </c>
      <c r="F1616" t="s">
        <v>809</v>
      </c>
      <c r="G1616" t="s">
        <v>665</v>
      </c>
    </row>
    <row r="1617" spans="1:7" x14ac:dyDescent="0.25">
      <c r="A1617">
        <v>99007203</v>
      </c>
      <c r="B1617">
        <v>30004828</v>
      </c>
      <c r="C1617">
        <v>1032730662775</v>
      </c>
      <c r="D1617">
        <v>32458</v>
      </c>
      <c r="E1617">
        <v>4.5</v>
      </c>
      <c r="F1617" t="s">
        <v>809</v>
      </c>
      <c r="G1617" t="s">
        <v>665</v>
      </c>
    </row>
    <row r="1618" spans="1:7" x14ac:dyDescent="0.25">
      <c r="A1618">
        <v>99007203</v>
      </c>
      <c r="B1618">
        <v>30004831</v>
      </c>
      <c r="C1618">
        <v>1032730665853</v>
      </c>
      <c r="D1618">
        <v>32458</v>
      </c>
      <c r="E1618">
        <v>2.6</v>
      </c>
      <c r="F1618" t="s">
        <v>856</v>
      </c>
      <c r="G1618" t="s">
        <v>857</v>
      </c>
    </row>
    <row r="1619" spans="1:7" x14ac:dyDescent="0.25">
      <c r="A1619">
        <v>99007203</v>
      </c>
      <c r="B1619">
        <v>30004836</v>
      </c>
      <c r="C1619">
        <v>1032731057887</v>
      </c>
      <c r="D1619">
        <v>32458</v>
      </c>
      <c r="E1619">
        <v>6</v>
      </c>
      <c r="F1619" t="s">
        <v>800</v>
      </c>
      <c r="G1619" t="s">
        <v>698</v>
      </c>
    </row>
    <row r="1620" spans="1:7" x14ac:dyDescent="0.25">
      <c r="A1620">
        <v>99007203</v>
      </c>
      <c r="B1620">
        <v>30004837</v>
      </c>
      <c r="C1620">
        <v>1032731360015</v>
      </c>
      <c r="D1620">
        <v>32458</v>
      </c>
      <c r="E1620">
        <v>4.5</v>
      </c>
      <c r="F1620" t="s">
        <v>809</v>
      </c>
      <c r="G1620" t="s">
        <v>665</v>
      </c>
    </row>
    <row r="1621" spans="1:7" x14ac:dyDescent="0.25">
      <c r="A1621">
        <v>99007203</v>
      </c>
      <c r="B1621">
        <v>30004818</v>
      </c>
      <c r="C1621">
        <v>1032731934207</v>
      </c>
      <c r="D1621">
        <v>32458</v>
      </c>
      <c r="E1621">
        <v>2</v>
      </c>
      <c r="F1621" t="s">
        <v>894</v>
      </c>
      <c r="G1621" t="s">
        <v>597</v>
      </c>
    </row>
    <row r="1622" spans="1:7" x14ac:dyDescent="0.25">
      <c r="A1622">
        <v>99007203</v>
      </c>
      <c r="B1622">
        <v>30004835</v>
      </c>
      <c r="C1622">
        <v>1032731967115</v>
      </c>
      <c r="D1622">
        <v>32458</v>
      </c>
      <c r="E1622">
        <v>4.5</v>
      </c>
      <c r="F1622" t="s">
        <v>809</v>
      </c>
      <c r="G1622" t="s">
        <v>665</v>
      </c>
    </row>
    <row r="1623" spans="1:7" x14ac:dyDescent="0.25">
      <c r="A1623">
        <v>99007203</v>
      </c>
      <c r="B1623">
        <v>30004834</v>
      </c>
      <c r="C1623">
        <v>1032732078231</v>
      </c>
      <c r="D1623">
        <v>32458</v>
      </c>
      <c r="E1623">
        <v>4.9000000000000004</v>
      </c>
      <c r="F1623" t="s">
        <v>832</v>
      </c>
      <c r="G1623" t="s">
        <v>833</v>
      </c>
    </row>
    <row r="1624" spans="1:7" x14ac:dyDescent="0.25">
      <c r="A1624">
        <v>99007203</v>
      </c>
      <c r="B1624">
        <v>30004833</v>
      </c>
      <c r="C1624">
        <v>1032732152701</v>
      </c>
      <c r="D1624">
        <v>32458</v>
      </c>
      <c r="E1624">
        <v>4.5</v>
      </c>
      <c r="F1624" t="s">
        <v>809</v>
      </c>
      <c r="G1624" t="s">
        <v>665</v>
      </c>
    </row>
    <row r="1625" spans="1:7" x14ac:dyDescent="0.25">
      <c r="A1625">
        <v>99007203</v>
      </c>
      <c r="B1625">
        <v>30004817</v>
      </c>
      <c r="C1625">
        <v>1032732235697</v>
      </c>
      <c r="D1625">
        <v>32458</v>
      </c>
      <c r="E1625">
        <v>4.0999999999999996</v>
      </c>
      <c r="F1625" t="s">
        <v>807</v>
      </c>
      <c r="G1625" t="s">
        <v>808</v>
      </c>
    </row>
    <row r="1626" spans="1:7" x14ac:dyDescent="0.25">
      <c r="A1626">
        <v>99007203</v>
      </c>
      <c r="B1626">
        <v>30004822</v>
      </c>
      <c r="C1626">
        <v>1032732390330</v>
      </c>
      <c r="D1626">
        <v>32458</v>
      </c>
      <c r="E1626">
        <v>2</v>
      </c>
      <c r="F1626" t="s">
        <v>894</v>
      </c>
      <c r="G1626" t="s">
        <v>597</v>
      </c>
    </row>
    <row r="1627" spans="1:7" x14ac:dyDescent="0.25">
      <c r="A1627">
        <v>99006411</v>
      </c>
      <c r="B1627">
        <v>30000626</v>
      </c>
      <c r="C1627">
        <v>1032732400817</v>
      </c>
      <c r="D1627">
        <v>32458</v>
      </c>
      <c r="E1627">
        <v>2</v>
      </c>
      <c r="F1627" t="s">
        <v>218</v>
      </c>
      <c r="G1627" t="s">
        <v>219</v>
      </c>
    </row>
    <row r="1628" spans="1:7" x14ac:dyDescent="0.25">
      <c r="A1628">
        <v>99007203</v>
      </c>
      <c r="B1628">
        <v>30004823</v>
      </c>
      <c r="C1628">
        <v>1032732414856</v>
      </c>
      <c r="D1628">
        <v>32458</v>
      </c>
      <c r="E1628">
        <v>3.2</v>
      </c>
      <c r="F1628" t="s">
        <v>815</v>
      </c>
      <c r="G1628" t="s">
        <v>816</v>
      </c>
    </row>
    <row r="1629" spans="1:7" x14ac:dyDescent="0.25">
      <c r="A1629">
        <v>99007203</v>
      </c>
      <c r="B1629">
        <v>30004821</v>
      </c>
      <c r="C1629">
        <v>1032732442043</v>
      </c>
      <c r="D1629">
        <v>32458</v>
      </c>
      <c r="E1629">
        <v>6</v>
      </c>
      <c r="F1629" t="s">
        <v>800</v>
      </c>
      <c r="G1629" t="s">
        <v>698</v>
      </c>
    </row>
    <row r="1630" spans="1:7" x14ac:dyDescent="0.25">
      <c r="A1630">
        <v>99007203</v>
      </c>
      <c r="B1630">
        <v>30004820</v>
      </c>
      <c r="C1630">
        <v>1032732497443</v>
      </c>
      <c r="D1630">
        <v>32458</v>
      </c>
      <c r="E1630">
        <v>2.6</v>
      </c>
      <c r="F1630" t="s">
        <v>856</v>
      </c>
      <c r="G1630" t="s">
        <v>857</v>
      </c>
    </row>
    <row r="1631" spans="1:7" x14ac:dyDescent="0.25">
      <c r="A1631">
        <v>99007203</v>
      </c>
      <c r="B1631">
        <v>30004819</v>
      </c>
      <c r="C1631">
        <v>1032732645228</v>
      </c>
      <c r="D1631">
        <v>32458</v>
      </c>
      <c r="E1631">
        <v>3.2</v>
      </c>
      <c r="F1631" t="s">
        <v>815</v>
      </c>
      <c r="G1631" t="s">
        <v>816</v>
      </c>
    </row>
    <row r="1632" spans="1:7" x14ac:dyDescent="0.25">
      <c r="A1632">
        <v>99009829</v>
      </c>
      <c r="B1632">
        <v>30000259</v>
      </c>
      <c r="C1632">
        <v>1032734136642</v>
      </c>
      <c r="D1632">
        <v>32458</v>
      </c>
      <c r="E1632">
        <v>4.0999999999999996</v>
      </c>
      <c r="F1632" t="s">
        <v>423</v>
      </c>
      <c r="G1632" t="s">
        <v>424</v>
      </c>
    </row>
    <row r="1633" spans="1:7" x14ac:dyDescent="0.25">
      <c r="A1633">
        <v>99009829</v>
      </c>
      <c r="B1633">
        <v>30000258</v>
      </c>
      <c r="C1633">
        <v>1032734653862</v>
      </c>
      <c r="D1633">
        <v>32458</v>
      </c>
      <c r="E1633">
        <v>4.0999999999999996</v>
      </c>
      <c r="F1633" t="s">
        <v>423</v>
      </c>
      <c r="G1633" t="s">
        <v>424</v>
      </c>
    </row>
    <row r="1634" spans="1:7" x14ac:dyDescent="0.25">
      <c r="A1634">
        <v>99009829</v>
      </c>
      <c r="B1634">
        <v>30000260</v>
      </c>
      <c r="C1634">
        <v>1032735424378</v>
      </c>
      <c r="D1634">
        <v>32458</v>
      </c>
      <c r="E1634">
        <v>4.0999999999999996</v>
      </c>
      <c r="F1634" t="s">
        <v>423</v>
      </c>
      <c r="G1634" t="s">
        <v>424</v>
      </c>
    </row>
    <row r="1635" spans="1:7" x14ac:dyDescent="0.25">
      <c r="A1635">
        <v>99007203</v>
      </c>
      <c r="B1635">
        <v>30004832</v>
      </c>
      <c r="C1635">
        <v>1032739050825</v>
      </c>
      <c r="D1635">
        <v>32458</v>
      </c>
      <c r="E1635">
        <v>3.7</v>
      </c>
      <c r="F1635" t="s">
        <v>858</v>
      </c>
      <c r="G1635" t="s">
        <v>859</v>
      </c>
    </row>
    <row r="1636" spans="1:7" x14ac:dyDescent="0.25">
      <c r="A1636">
        <v>99006411</v>
      </c>
      <c r="B1636">
        <v>30000637</v>
      </c>
      <c r="C1636">
        <v>1032741079987</v>
      </c>
      <c r="D1636">
        <v>32458</v>
      </c>
      <c r="E1636">
        <v>4.0999999999999996</v>
      </c>
      <c r="F1636" t="s">
        <v>360</v>
      </c>
      <c r="G1636" t="s">
        <v>361</v>
      </c>
    </row>
    <row r="1637" spans="1:7" x14ac:dyDescent="0.25">
      <c r="A1637">
        <v>99008228</v>
      </c>
      <c r="B1637">
        <v>30005133</v>
      </c>
      <c r="C1637">
        <v>1032743333089</v>
      </c>
      <c r="D1637">
        <v>32458</v>
      </c>
      <c r="E1637">
        <v>2</v>
      </c>
      <c r="F1637" t="s">
        <v>217</v>
      </c>
      <c r="G1637" t="s">
        <v>197</v>
      </c>
    </row>
    <row r="1638" spans="1:7" x14ac:dyDescent="0.25">
      <c r="A1638">
        <v>99008228</v>
      </c>
      <c r="B1638">
        <v>30005094</v>
      </c>
      <c r="C1638">
        <v>1032743333602</v>
      </c>
      <c r="D1638">
        <v>32458</v>
      </c>
      <c r="E1638">
        <v>2.6</v>
      </c>
      <c r="F1638" t="s">
        <v>267</v>
      </c>
      <c r="G1638" t="s">
        <v>268</v>
      </c>
    </row>
    <row r="1639" spans="1:7" x14ac:dyDescent="0.25">
      <c r="A1639">
        <v>99008228</v>
      </c>
      <c r="B1639">
        <v>30003187</v>
      </c>
      <c r="C1639">
        <v>1032743333955</v>
      </c>
      <c r="D1639">
        <v>32458</v>
      </c>
      <c r="E1639">
        <v>3.8</v>
      </c>
      <c r="F1639" t="s">
        <v>368</v>
      </c>
      <c r="G1639" t="s">
        <v>369</v>
      </c>
    </row>
    <row r="1640" spans="1:7" x14ac:dyDescent="0.25">
      <c r="A1640">
        <v>99003581</v>
      </c>
      <c r="B1640">
        <v>30000250</v>
      </c>
      <c r="C1640">
        <v>1032744737343</v>
      </c>
      <c r="D1640">
        <v>32458</v>
      </c>
      <c r="E1640">
        <v>2</v>
      </c>
      <c r="F1640" t="s">
        <v>741</v>
      </c>
      <c r="G1640" t="s">
        <v>215</v>
      </c>
    </row>
    <row r="1641" spans="1:7" x14ac:dyDescent="0.25">
      <c r="A1641">
        <v>99009829</v>
      </c>
      <c r="B1641">
        <v>30000254</v>
      </c>
      <c r="C1641">
        <v>1032751040300</v>
      </c>
      <c r="D1641">
        <v>32458</v>
      </c>
      <c r="E1641">
        <v>4.5</v>
      </c>
      <c r="F1641" t="s">
        <v>193</v>
      </c>
      <c r="G1641" t="s">
        <v>299</v>
      </c>
    </row>
    <row r="1642" spans="1:7" x14ac:dyDescent="0.25">
      <c r="A1642">
        <v>99009168</v>
      </c>
      <c r="B1642">
        <v>30000729</v>
      </c>
      <c r="C1642">
        <v>1032752978570</v>
      </c>
      <c r="D1642">
        <v>32458</v>
      </c>
    </row>
    <row r="1643" spans="1:7" x14ac:dyDescent="0.25">
      <c r="A1643">
        <v>1411711376</v>
      </c>
      <c r="B1643">
        <v>30000504</v>
      </c>
      <c r="C1643">
        <v>1032756975876</v>
      </c>
      <c r="D1643">
        <v>32458</v>
      </c>
      <c r="E1643">
        <v>5.7</v>
      </c>
      <c r="F1643" t="s">
        <v>836</v>
      </c>
      <c r="G1643" t="s">
        <v>837</v>
      </c>
    </row>
    <row r="1644" spans="1:7" x14ac:dyDescent="0.25">
      <c r="A1644">
        <v>1411711376</v>
      </c>
      <c r="B1644">
        <v>30000500</v>
      </c>
      <c r="C1644">
        <v>1032757269743</v>
      </c>
      <c r="D1644">
        <v>32458</v>
      </c>
      <c r="E1644">
        <v>3.7</v>
      </c>
      <c r="F1644" t="s">
        <v>842</v>
      </c>
      <c r="G1644" t="s">
        <v>843</v>
      </c>
    </row>
    <row r="1645" spans="1:7" x14ac:dyDescent="0.25">
      <c r="A1645">
        <v>1411711376</v>
      </c>
      <c r="B1645">
        <v>30000507</v>
      </c>
      <c r="C1645">
        <v>1032757281146</v>
      </c>
      <c r="D1645">
        <v>32458</v>
      </c>
      <c r="E1645">
        <v>3.7</v>
      </c>
      <c r="F1645" t="s">
        <v>842</v>
      </c>
      <c r="G1645" t="s">
        <v>843</v>
      </c>
    </row>
    <row r="1646" spans="1:7" x14ac:dyDescent="0.25">
      <c r="A1646">
        <v>1411711376</v>
      </c>
      <c r="B1646">
        <v>30000506</v>
      </c>
      <c r="C1646">
        <v>1032757281440</v>
      </c>
      <c r="D1646">
        <v>32458</v>
      </c>
      <c r="E1646">
        <v>2</v>
      </c>
      <c r="F1646" t="s">
        <v>909</v>
      </c>
      <c r="G1646" t="s">
        <v>632</v>
      </c>
    </row>
    <row r="1647" spans="1:7" x14ac:dyDescent="0.25">
      <c r="A1647">
        <v>1411711376</v>
      </c>
      <c r="B1647">
        <v>30000502</v>
      </c>
      <c r="C1647">
        <v>1032757402561</v>
      </c>
      <c r="D1647">
        <v>32458</v>
      </c>
      <c r="E1647">
        <v>2</v>
      </c>
      <c r="F1647" t="s">
        <v>909</v>
      </c>
      <c r="G1647" t="s">
        <v>632</v>
      </c>
    </row>
    <row r="1648" spans="1:7" x14ac:dyDescent="0.25">
      <c r="A1648">
        <v>1411711376</v>
      </c>
      <c r="B1648">
        <v>30000501</v>
      </c>
      <c r="C1648">
        <v>1032757535682</v>
      </c>
      <c r="D1648">
        <v>32458</v>
      </c>
      <c r="E1648">
        <v>6</v>
      </c>
      <c r="F1648" t="s">
        <v>824</v>
      </c>
      <c r="G1648" t="s">
        <v>741</v>
      </c>
    </row>
    <row r="1649" spans="1:7" x14ac:dyDescent="0.25">
      <c r="A1649">
        <v>1411711376</v>
      </c>
      <c r="B1649">
        <v>30000503</v>
      </c>
      <c r="C1649">
        <v>1032757720889</v>
      </c>
      <c r="D1649">
        <v>32458</v>
      </c>
      <c r="E1649">
        <v>3.7</v>
      </c>
      <c r="F1649" t="s">
        <v>842</v>
      </c>
      <c r="G1649" t="s">
        <v>843</v>
      </c>
    </row>
    <row r="1650" spans="1:7" x14ac:dyDescent="0.25">
      <c r="A1650">
        <v>1411711376</v>
      </c>
      <c r="B1650">
        <v>30000505</v>
      </c>
      <c r="C1650">
        <v>1032757733592</v>
      </c>
      <c r="D1650">
        <v>32458</v>
      </c>
      <c r="E1650">
        <v>3.2</v>
      </c>
      <c r="F1650" t="s">
        <v>844</v>
      </c>
      <c r="G1650" t="s">
        <v>845</v>
      </c>
    </row>
    <row r="1651" spans="1:7" x14ac:dyDescent="0.25">
      <c r="A1651">
        <v>99009829</v>
      </c>
      <c r="B1651">
        <v>30000257</v>
      </c>
      <c r="C1651">
        <v>1032758546824</v>
      </c>
      <c r="D1651">
        <v>32458</v>
      </c>
      <c r="E1651">
        <v>2</v>
      </c>
      <c r="F1651" t="s">
        <v>278</v>
      </c>
      <c r="G1651" t="s">
        <v>211</v>
      </c>
    </row>
    <row r="1652" spans="1:7" x14ac:dyDescent="0.25">
      <c r="A1652">
        <v>99009829</v>
      </c>
      <c r="B1652">
        <v>30000255</v>
      </c>
      <c r="C1652">
        <v>1032758547395</v>
      </c>
      <c r="D1652">
        <v>32458</v>
      </c>
      <c r="E1652">
        <v>3.7</v>
      </c>
      <c r="F1652" t="s">
        <v>425</v>
      </c>
      <c r="G1652" t="s">
        <v>426</v>
      </c>
    </row>
    <row r="1653" spans="1:7" x14ac:dyDescent="0.25">
      <c r="A1653">
        <v>99009829</v>
      </c>
      <c r="B1653">
        <v>30000256</v>
      </c>
      <c r="C1653">
        <v>1032758717405</v>
      </c>
      <c r="D1653">
        <v>32458</v>
      </c>
      <c r="E1653">
        <v>3.2</v>
      </c>
      <c r="F1653" t="s">
        <v>427</v>
      </c>
      <c r="G1653" t="s">
        <v>428</v>
      </c>
    </row>
    <row r="1654" spans="1:7" x14ac:dyDescent="0.25">
      <c r="A1654">
        <v>99006411</v>
      </c>
      <c r="B1654">
        <v>30000650</v>
      </c>
      <c r="C1654">
        <v>1032775416162</v>
      </c>
      <c r="D1654">
        <v>32458</v>
      </c>
      <c r="E1654">
        <v>5.0999999999999996</v>
      </c>
      <c r="F1654" t="s">
        <v>376</v>
      </c>
      <c r="G1654" t="s">
        <v>377</v>
      </c>
    </row>
    <row r="1655" spans="1:7" x14ac:dyDescent="0.25">
      <c r="A1655">
        <v>99003581</v>
      </c>
      <c r="B1655">
        <v>30003612</v>
      </c>
      <c r="C1655">
        <v>1032777974997</v>
      </c>
      <c r="D1655">
        <v>32458</v>
      </c>
      <c r="E1655">
        <v>3.7</v>
      </c>
      <c r="F1655" t="s">
        <v>661</v>
      </c>
      <c r="G1655" t="s">
        <v>662</v>
      </c>
    </row>
    <row r="1656" spans="1:7" x14ac:dyDescent="0.25">
      <c r="A1656">
        <v>99003581</v>
      </c>
      <c r="B1656">
        <v>30003614</v>
      </c>
      <c r="C1656">
        <v>1032778283956</v>
      </c>
      <c r="D1656">
        <v>32458</v>
      </c>
      <c r="E1656">
        <v>4.0999999999999996</v>
      </c>
      <c r="F1656" t="s">
        <v>626</v>
      </c>
      <c r="G1656" t="s">
        <v>627</v>
      </c>
    </row>
    <row r="1657" spans="1:7" x14ac:dyDescent="0.25">
      <c r="A1657">
        <v>99003581</v>
      </c>
      <c r="B1657">
        <v>30003615</v>
      </c>
      <c r="C1657">
        <v>1032778769836</v>
      </c>
      <c r="D1657">
        <v>32458</v>
      </c>
      <c r="E1657">
        <v>3.7</v>
      </c>
      <c r="F1657" t="s">
        <v>661</v>
      </c>
      <c r="G1657" t="s">
        <v>662</v>
      </c>
    </row>
    <row r="1658" spans="1:7" x14ac:dyDescent="0.25">
      <c r="A1658">
        <v>99003581</v>
      </c>
      <c r="B1658">
        <v>30003613</v>
      </c>
      <c r="C1658">
        <v>1032779014047</v>
      </c>
      <c r="D1658">
        <v>32458</v>
      </c>
      <c r="E1658">
        <v>4.0999999999999996</v>
      </c>
      <c r="F1658" t="s">
        <v>626</v>
      </c>
      <c r="G1658" t="s">
        <v>627</v>
      </c>
    </row>
    <row r="1659" spans="1:7" x14ac:dyDescent="0.25">
      <c r="A1659">
        <v>99001317</v>
      </c>
      <c r="B1659">
        <v>30002899</v>
      </c>
      <c r="C1659">
        <v>1032783919099</v>
      </c>
      <c r="D1659">
        <v>32458</v>
      </c>
      <c r="E1659">
        <v>4.5</v>
      </c>
      <c r="F1659" t="s">
        <v>280</v>
      </c>
      <c r="G1659" t="s">
        <v>281</v>
      </c>
    </row>
    <row r="1660" spans="1:7" x14ac:dyDescent="0.25">
      <c r="A1660">
        <v>99001317</v>
      </c>
      <c r="B1660">
        <v>30002900</v>
      </c>
      <c r="C1660">
        <v>1032784059145</v>
      </c>
      <c r="D1660">
        <v>32458</v>
      </c>
      <c r="E1660">
        <v>4.5</v>
      </c>
      <c r="F1660" t="s">
        <v>280</v>
      </c>
      <c r="G1660" t="s">
        <v>281</v>
      </c>
    </row>
    <row r="1661" spans="1:7" x14ac:dyDescent="0.25">
      <c r="A1661">
        <v>99009168</v>
      </c>
      <c r="B1661">
        <v>30000680</v>
      </c>
      <c r="C1661">
        <v>1032788556346</v>
      </c>
      <c r="D1661">
        <v>32458</v>
      </c>
      <c r="E1661">
        <v>2</v>
      </c>
      <c r="F1661" t="s">
        <v>219</v>
      </c>
      <c r="G1661" t="s">
        <v>190</v>
      </c>
    </row>
    <row r="1662" spans="1:7" x14ac:dyDescent="0.25">
      <c r="A1662">
        <v>99003581</v>
      </c>
      <c r="B1662">
        <v>30004369</v>
      </c>
      <c r="C1662">
        <v>1032788598978</v>
      </c>
      <c r="D1662">
        <v>32458</v>
      </c>
      <c r="E1662">
        <v>4.5</v>
      </c>
      <c r="F1662" t="s">
        <v>623</v>
      </c>
      <c r="G1662" t="s">
        <v>280</v>
      </c>
    </row>
    <row r="1663" spans="1:7" x14ac:dyDescent="0.25">
      <c r="A1663">
        <v>99003581</v>
      </c>
      <c r="B1663">
        <v>30004370</v>
      </c>
      <c r="C1663">
        <v>1032788837800</v>
      </c>
      <c r="D1663">
        <v>32458</v>
      </c>
      <c r="E1663">
        <v>4.5</v>
      </c>
      <c r="F1663" t="s">
        <v>623</v>
      </c>
      <c r="G1663" t="s">
        <v>280</v>
      </c>
    </row>
    <row r="1664" spans="1:7" x14ac:dyDescent="0.25">
      <c r="A1664">
        <v>99003581</v>
      </c>
      <c r="B1664">
        <v>30004367</v>
      </c>
      <c r="C1664">
        <v>1032789006374</v>
      </c>
      <c r="D1664">
        <v>32458</v>
      </c>
      <c r="E1664">
        <v>4.5</v>
      </c>
      <c r="F1664" t="s">
        <v>623</v>
      </c>
      <c r="G1664" t="s">
        <v>280</v>
      </c>
    </row>
    <row r="1665" spans="1:7" x14ac:dyDescent="0.25">
      <c r="A1665">
        <v>99003581</v>
      </c>
      <c r="B1665">
        <v>30004352</v>
      </c>
      <c r="C1665">
        <v>1032789646297</v>
      </c>
      <c r="D1665">
        <v>32458</v>
      </c>
      <c r="E1665">
        <v>2.6</v>
      </c>
      <c r="F1665" t="s">
        <v>701</v>
      </c>
      <c r="G1665" t="s">
        <v>702</v>
      </c>
    </row>
    <row r="1666" spans="1:7" x14ac:dyDescent="0.25">
      <c r="A1666">
        <v>99001317</v>
      </c>
      <c r="B1666">
        <v>30002895</v>
      </c>
      <c r="C1666">
        <v>1032797679121</v>
      </c>
      <c r="D1666">
        <v>32458</v>
      </c>
      <c r="E1666">
        <v>4.5</v>
      </c>
      <c r="F1666" t="s">
        <v>280</v>
      </c>
      <c r="G1666" t="s">
        <v>281</v>
      </c>
    </row>
    <row r="1667" spans="1:7" x14ac:dyDescent="0.25">
      <c r="A1667">
        <v>99003581</v>
      </c>
      <c r="B1667">
        <v>30004378</v>
      </c>
      <c r="C1667">
        <v>1032804136506</v>
      </c>
      <c r="D1667">
        <v>32458</v>
      </c>
      <c r="E1667">
        <v>4.5</v>
      </c>
      <c r="F1667" t="s">
        <v>623</v>
      </c>
      <c r="G1667" t="s">
        <v>280</v>
      </c>
    </row>
    <row r="1668" spans="1:7" x14ac:dyDescent="0.25">
      <c r="A1668">
        <v>99003581</v>
      </c>
      <c r="B1668">
        <v>30004383</v>
      </c>
      <c r="C1668">
        <v>1032804191774</v>
      </c>
      <c r="D1668">
        <v>32458</v>
      </c>
      <c r="E1668">
        <v>4.5</v>
      </c>
      <c r="F1668" t="s">
        <v>623</v>
      </c>
      <c r="G1668" t="s">
        <v>280</v>
      </c>
    </row>
    <row r="1669" spans="1:7" x14ac:dyDescent="0.25">
      <c r="A1669">
        <v>99003581</v>
      </c>
      <c r="B1669">
        <v>30004379</v>
      </c>
      <c r="C1669">
        <v>1032804257825</v>
      </c>
      <c r="D1669">
        <v>32458</v>
      </c>
      <c r="E1669">
        <v>4.5</v>
      </c>
      <c r="F1669" t="s">
        <v>623</v>
      </c>
      <c r="G1669" t="s">
        <v>280</v>
      </c>
    </row>
    <row r="1670" spans="1:7" x14ac:dyDescent="0.25">
      <c r="A1670">
        <v>99003581</v>
      </c>
      <c r="B1670">
        <v>30004393</v>
      </c>
      <c r="C1670">
        <v>1032804835059</v>
      </c>
      <c r="D1670">
        <v>32458</v>
      </c>
      <c r="E1670">
        <v>4.0999999999999996</v>
      </c>
      <c r="F1670" t="s">
        <v>626</v>
      </c>
      <c r="G1670" t="s">
        <v>627</v>
      </c>
    </row>
    <row r="1671" spans="1:7" x14ac:dyDescent="0.25">
      <c r="A1671">
        <v>99003581</v>
      </c>
      <c r="B1671">
        <v>30004381</v>
      </c>
      <c r="C1671">
        <v>1032805681832</v>
      </c>
      <c r="D1671">
        <v>32458</v>
      </c>
      <c r="E1671">
        <v>4.5</v>
      </c>
      <c r="F1671" t="s">
        <v>623</v>
      </c>
      <c r="G1671" t="s">
        <v>280</v>
      </c>
    </row>
    <row r="1672" spans="1:7" x14ac:dyDescent="0.25">
      <c r="A1672">
        <v>99003581</v>
      </c>
      <c r="B1672">
        <v>30004382</v>
      </c>
      <c r="C1672">
        <v>1032805858202</v>
      </c>
      <c r="D1672">
        <v>32458</v>
      </c>
      <c r="E1672">
        <v>4.0999999999999996</v>
      </c>
      <c r="F1672" t="s">
        <v>626</v>
      </c>
      <c r="G1672" t="s">
        <v>627</v>
      </c>
    </row>
    <row r="1673" spans="1:7" x14ac:dyDescent="0.25">
      <c r="A1673">
        <v>99003581</v>
      </c>
      <c r="B1673">
        <v>30004326</v>
      </c>
      <c r="C1673">
        <v>1032806245656</v>
      </c>
      <c r="D1673">
        <v>32458</v>
      </c>
      <c r="E1673">
        <v>4.3</v>
      </c>
      <c r="F1673" t="s">
        <v>649</v>
      </c>
      <c r="G1673" t="s">
        <v>650</v>
      </c>
    </row>
    <row r="1674" spans="1:7" x14ac:dyDescent="0.25">
      <c r="A1674">
        <v>99004804</v>
      </c>
      <c r="B1674">
        <v>30002498</v>
      </c>
      <c r="C1674">
        <v>1032822735816</v>
      </c>
      <c r="D1674">
        <v>32458</v>
      </c>
      <c r="E1674">
        <v>4.5</v>
      </c>
      <c r="F1674" t="s">
        <v>814</v>
      </c>
      <c r="G1674" t="s">
        <v>605</v>
      </c>
    </row>
    <row r="1675" spans="1:7" x14ac:dyDescent="0.25">
      <c r="A1675">
        <v>99007722</v>
      </c>
      <c r="B1675">
        <v>30000645</v>
      </c>
      <c r="C1675">
        <v>1032827552231</v>
      </c>
      <c r="D1675">
        <v>32458</v>
      </c>
      <c r="E1675">
        <v>4.0999999999999996</v>
      </c>
      <c r="F1675" t="s">
        <v>307</v>
      </c>
      <c r="G1675" t="s">
        <v>308</v>
      </c>
    </row>
    <row r="1676" spans="1:7" x14ac:dyDescent="0.25">
      <c r="A1676">
        <v>99009168</v>
      </c>
      <c r="B1676">
        <v>30000801</v>
      </c>
      <c r="C1676">
        <v>1032836292971</v>
      </c>
      <c r="D1676">
        <v>32458</v>
      </c>
      <c r="E1676">
        <v>1.6</v>
      </c>
      <c r="F1676" t="s">
        <v>429</v>
      </c>
      <c r="G1676" t="s">
        <v>430</v>
      </c>
    </row>
    <row r="1677" spans="1:7" x14ac:dyDescent="0.25">
      <c r="A1677">
        <v>99003581</v>
      </c>
      <c r="B1677">
        <v>30004323</v>
      </c>
      <c r="C1677">
        <v>1032845220665</v>
      </c>
      <c r="D1677">
        <v>32458</v>
      </c>
      <c r="E1677">
        <v>5.7</v>
      </c>
      <c r="F1677" t="s">
        <v>628</v>
      </c>
      <c r="G1677" t="s">
        <v>629</v>
      </c>
    </row>
    <row r="1678" spans="1:7" x14ac:dyDescent="0.25">
      <c r="A1678">
        <v>99008228</v>
      </c>
      <c r="B1678">
        <v>30005174</v>
      </c>
      <c r="C1678">
        <v>1032853666823</v>
      </c>
      <c r="D1678">
        <v>32458</v>
      </c>
      <c r="E1678">
        <v>5.7</v>
      </c>
      <c r="F1678" t="s">
        <v>910</v>
      </c>
      <c r="G1678" t="s">
        <v>911</v>
      </c>
    </row>
    <row r="1679" spans="1:7" x14ac:dyDescent="0.25">
      <c r="A1679">
        <v>99005338</v>
      </c>
      <c r="B1679">
        <v>30001967</v>
      </c>
      <c r="C1679">
        <v>1032857902622</v>
      </c>
      <c r="D1679">
        <v>32458</v>
      </c>
      <c r="E1679">
        <v>2</v>
      </c>
      <c r="F1679" t="s">
        <v>741</v>
      </c>
      <c r="G1679" t="s">
        <v>215</v>
      </c>
    </row>
    <row r="1680" spans="1:7" x14ac:dyDescent="0.25">
      <c r="A1680">
        <v>99003581</v>
      </c>
      <c r="B1680">
        <v>30004317</v>
      </c>
      <c r="C1680">
        <v>1032872133385</v>
      </c>
      <c r="D1680">
        <v>32458</v>
      </c>
      <c r="E1680">
        <v>4.0999999999999996</v>
      </c>
      <c r="F1680" t="s">
        <v>626</v>
      </c>
      <c r="G1680" t="s">
        <v>627</v>
      </c>
    </row>
    <row r="1681" spans="1:7" x14ac:dyDescent="0.25">
      <c r="A1681">
        <v>99003581</v>
      </c>
      <c r="B1681">
        <v>30004325</v>
      </c>
      <c r="C1681">
        <v>1032872969839</v>
      </c>
      <c r="D1681">
        <v>32458</v>
      </c>
      <c r="E1681">
        <v>5.0999999999999996</v>
      </c>
      <c r="F1681" t="s">
        <v>624</v>
      </c>
      <c r="G1681" t="s">
        <v>625</v>
      </c>
    </row>
    <row r="1682" spans="1:7" x14ac:dyDescent="0.25">
      <c r="A1682">
        <v>99003581</v>
      </c>
      <c r="B1682">
        <v>30004324</v>
      </c>
      <c r="C1682">
        <v>1032873532008</v>
      </c>
      <c r="D1682">
        <v>32458</v>
      </c>
      <c r="E1682">
        <v>6</v>
      </c>
      <c r="F1682" t="s">
        <v>632</v>
      </c>
      <c r="G1682" t="s">
        <v>302</v>
      </c>
    </row>
    <row r="1683" spans="1:7" x14ac:dyDescent="0.25">
      <c r="A1683">
        <v>99003581</v>
      </c>
      <c r="B1683">
        <v>30004390</v>
      </c>
      <c r="C1683">
        <v>1032877768368</v>
      </c>
      <c r="D1683">
        <v>32458</v>
      </c>
      <c r="E1683">
        <v>2</v>
      </c>
      <c r="F1683" t="s">
        <v>741</v>
      </c>
      <c r="G1683" t="s">
        <v>215</v>
      </c>
    </row>
    <row r="1684" spans="1:7" x14ac:dyDescent="0.25">
      <c r="A1684">
        <v>99003581</v>
      </c>
      <c r="B1684">
        <v>30004392</v>
      </c>
      <c r="C1684">
        <v>1032877980957</v>
      </c>
      <c r="D1684">
        <v>32458</v>
      </c>
      <c r="E1684">
        <v>4.0999999999999996</v>
      </c>
      <c r="F1684" t="s">
        <v>626</v>
      </c>
      <c r="G1684" t="s">
        <v>627</v>
      </c>
    </row>
    <row r="1685" spans="1:7" x14ac:dyDescent="0.25">
      <c r="A1685">
        <v>1966049571</v>
      </c>
      <c r="B1685">
        <v>30000708</v>
      </c>
      <c r="C1685">
        <v>1032881026066</v>
      </c>
      <c r="D1685">
        <v>32458</v>
      </c>
      <c r="E1685">
        <v>2</v>
      </c>
      <c r="F1685" t="s">
        <v>909</v>
      </c>
      <c r="G1685" t="s">
        <v>632</v>
      </c>
    </row>
    <row r="1686" spans="1:7" x14ac:dyDescent="0.25">
      <c r="A1686">
        <v>99003214</v>
      </c>
      <c r="B1686">
        <v>30003995</v>
      </c>
      <c r="C1686">
        <v>1032903188339</v>
      </c>
      <c r="D1686">
        <v>32458</v>
      </c>
      <c r="E1686">
        <v>3</v>
      </c>
      <c r="F1686" t="s">
        <v>228</v>
      </c>
      <c r="G1686" t="s">
        <v>205</v>
      </c>
    </row>
    <row r="1687" spans="1:7" x14ac:dyDescent="0.25">
      <c r="A1687">
        <v>99003581</v>
      </c>
      <c r="B1687">
        <v>30004395</v>
      </c>
      <c r="C1687">
        <v>1032921589593</v>
      </c>
      <c r="D1687">
        <v>32458</v>
      </c>
      <c r="E1687">
        <v>4.0999999999999996</v>
      </c>
      <c r="F1687" t="s">
        <v>626</v>
      </c>
      <c r="G1687" t="s">
        <v>627</v>
      </c>
    </row>
    <row r="1688" spans="1:7" x14ac:dyDescent="0.25">
      <c r="A1688">
        <v>99004804</v>
      </c>
      <c r="B1688">
        <v>30002433</v>
      </c>
      <c r="C1688">
        <v>1032928408287</v>
      </c>
      <c r="D1688">
        <v>32458</v>
      </c>
      <c r="E1688">
        <v>2</v>
      </c>
      <c r="F1688" t="s">
        <v>219</v>
      </c>
      <c r="G1688" t="s">
        <v>190</v>
      </c>
    </row>
    <row r="1689" spans="1:7" x14ac:dyDescent="0.25">
      <c r="A1689">
        <v>99004804</v>
      </c>
      <c r="B1689">
        <v>30002495</v>
      </c>
      <c r="C1689">
        <v>1032928488105</v>
      </c>
      <c r="D1689">
        <v>32458</v>
      </c>
      <c r="E1689">
        <v>5.0999999999999996</v>
      </c>
      <c r="F1689" t="s">
        <v>834</v>
      </c>
      <c r="G1689" t="s">
        <v>835</v>
      </c>
    </row>
    <row r="1690" spans="1:7" x14ac:dyDescent="0.25">
      <c r="A1690">
        <v>99003581</v>
      </c>
      <c r="B1690">
        <v>30004380</v>
      </c>
      <c r="C1690">
        <v>1032929279540</v>
      </c>
      <c r="D1690">
        <v>32458</v>
      </c>
      <c r="E1690">
        <v>4.5</v>
      </c>
      <c r="F1690" t="s">
        <v>623</v>
      </c>
      <c r="G1690" t="s">
        <v>280</v>
      </c>
    </row>
    <row r="1691" spans="1:7" x14ac:dyDescent="0.25">
      <c r="A1691">
        <v>99003581</v>
      </c>
      <c r="B1691">
        <v>30004391</v>
      </c>
      <c r="C1691">
        <v>1032929441368</v>
      </c>
      <c r="D1691">
        <v>32458</v>
      </c>
      <c r="E1691">
        <v>4.5</v>
      </c>
      <c r="F1691" t="s">
        <v>623</v>
      </c>
      <c r="G1691" t="s">
        <v>280</v>
      </c>
    </row>
    <row r="1692" spans="1:7" x14ac:dyDescent="0.25">
      <c r="A1692">
        <v>99003581</v>
      </c>
      <c r="B1692">
        <v>30004394</v>
      </c>
      <c r="C1692">
        <v>1032929577872</v>
      </c>
      <c r="D1692">
        <v>32458</v>
      </c>
      <c r="E1692">
        <v>4.5</v>
      </c>
      <c r="F1692" t="s">
        <v>623</v>
      </c>
      <c r="G1692" t="s">
        <v>280</v>
      </c>
    </row>
    <row r="1693" spans="1:7" x14ac:dyDescent="0.25">
      <c r="A1693">
        <v>99008656</v>
      </c>
      <c r="B1693">
        <v>30000245</v>
      </c>
      <c r="C1693">
        <v>1032930625843</v>
      </c>
      <c r="D1693">
        <v>32458</v>
      </c>
      <c r="E1693">
        <v>4.0999999999999996</v>
      </c>
      <c r="F1693" t="s">
        <v>838</v>
      </c>
      <c r="G1693" t="s">
        <v>839</v>
      </c>
    </row>
    <row r="1694" spans="1:7" x14ac:dyDescent="0.25">
      <c r="A1694">
        <v>99001317</v>
      </c>
      <c r="B1694">
        <v>30002896</v>
      </c>
      <c r="C1694">
        <v>1032937276015</v>
      </c>
      <c r="D1694">
        <v>32458</v>
      </c>
      <c r="E1694">
        <v>4.5</v>
      </c>
      <c r="F1694" t="s">
        <v>280</v>
      </c>
      <c r="G1694" t="s">
        <v>281</v>
      </c>
    </row>
    <row r="1695" spans="1:7" x14ac:dyDescent="0.25">
      <c r="A1695">
        <v>99001317</v>
      </c>
      <c r="B1695">
        <v>30002897</v>
      </c>
      <c r="C1695">
        <v>1032937305875</v>
      </c>
      <c r="D1695">
        <v>32458</v>
      </c>
      <c r="E1695">
        <v>4.5</v>
      </c>
      <c r="F1695" t="s">
        <v>280</v>
      </c>
      <c r="G1695" t="s">
        <v>281</v>
      </c>
    </row>
    <row r="1696" spans="1:7" x14ac:dyDescent="0.25">
      <c r="A1696">
        <v>1966049571</v>
      </c>
      <c r="B1696">
        <v>30000707</v>
      </c>
      <c r="C1696">
        <v>1032943885441</v>
      </c>
      <c r="D1696">
        <v>32458</v>
      </c>
      <c r="E1696">
        <v>4</v>
      </c>
      <c r="F1696" t="s">
        <v>675</v>
      </c>
      <c r="G1696" t="s">
        <v>676</v>
      </c>
    </row>
    <row r="1697" spans="1:7" x14ac:dyDescent="0.25">
      <c r="A1697">
        <v>99006411</v>
      </c>
      <c r="B1697">
        <v>30000653</v>
      </c>
      <c r="C1697">
        <v>1032945823914</v>
      </c>
      <c r="D1697">
        <v>32458</v>
      </c>
      <c r="E1697">
        <v>2.6</v>
      </c>
      <c r="F1697" t="s">
        <v>223</v>
      </c>
      <c r="G1697" t="s">
        <v>224</v>
      </c>
    </row>
    <row r="1698" spans="1:7" x14ac:dyDescent="0.25">
      <c r="A1698">
        <v>99006411</v>
      </c>
      <c r="B1698">
        <v>30000611</v>
      </c>
      <c r="C1698">
        <v>1032945857026</v>
      </c>
      <c r="D1698">
        <v>32458</v>
      </c>
      <c r="E1698">
        <v>2.6</v>
      </c>
      <c r="F1698" t="s">
        <v>223</v>
      </c>
      <c r="G1698" t="s">
        <v>224</v>
      </c>
    </row>
    <row r="1699" spans="1:7" x14ac:dyDescent="0.25">
      <c r="A1699">
        <v>99006751</v>
      </c>
      <c r="B1699">
        <v>30000656</v>
      </c>
      <c r="C1699">
        <v>1032964178175</v>
      </c>
      <c r="D1699">
        <v>32458</v>
      </c>
      <c r="E1699">
        <v>3.9</v>
      </c>
      <c r="F1699" t="s">
        <v>431</v>
      </c>
      <c r="G1699" t="s">
        <v>432</v>
      </c>
    </row>
    <row r="1700" spans="1:7" x14ac:dyDescent="0.25">
      <c r="A1700">
        <v>99009113</v>
      </c>
      <c r="B1700">
        <v>30000735</v>
      </c>
      <c r="C1700">
        <v>1032966392214</v>
      </c>
      <c r="D1700">
        <v>32458</v>
      </c>
      <c r="E1700">
        <v>3.2</v>
      </c>
      <c r="F1700" t="s">
        <v>402</v>
      </c>
      <c r="G1700" t="s">
        <v>403</v>
      </c>
    </row>
    <row r="1701" spans="1:7" x14ac:dyDescent="0.25">
      <c r="A1701">
        <v>99006411</v>
      </c>
      <c r="B1701">
        <v>30000652</v>
      </c>
      <c r="C1701">
        <v>1032966682436</v>
      </c>
      <c r="D1701">
        <v>32458</v>
      </c>
      <c r="E1701">
        <v>2</v>
      </c>
      <c r="F1701" t="s">
        <v>218</v>
      </c>
      <c r="G1701" t="s">
        <v>219</v>
      </c>
    </row>
    <row r="1702" spans="1:7" x14ac:dyDescent="0.25">
      <c r="A1702">
        <v>1966049571</v>
      </c>
      <c r="B1702">
        <v>30000705</v>
      </c>
      <c r="C1702">
        <v>1032969379246</v>
      </c>
      <c r="D1702">
        <v>32458</v>
      </c>
      <c r="E1702">
        <v>4.0999999999999996</v>
      </c>
      <c r="F1702" t="s">
        <v>838</v>
      </c>
      <c r="G1702" t="s">
        <v>839</v>
      </c>
    </row>
    <row r="1703" spans="1:7" x14ac:dyDescent="0.25">
      <c r="A1703">
        <v>99008923</v>
      </c>
      <c r="B1703">
        <v>30000895</v>
      </c>
      <c r="C1703">
        <v>1032970930227</v>
      </c>
      <c r="D1703">
        <v>32458</v>
      </c>
      <c r="E1703">
        <v>4.0999999999999996</v>
      </c>
      <c r="F1703" t="s">
        <v>897</v>
      </c>
      <c r="G1703" t="s">
        <v>898</v>
      </c>
    </row>
    <row r="1704" spans="1:7" x14ac:dyDescent="0.25">
      <c r="A1704">
        <v>99003581</v>
      </c>
      <c r="B1704">
        <v>30000293</v>
      </c>
      <c r="C1704">
        <v>1033005992612</v>
      </c>
      <c r="D1704">
        <v>32458</v>
      </c>
      <c r="E1704">
        <v>4.0999999999999996</v>
      </c>
      <c r="F1704" t="s">
        <v>626</v>
      </c>
      <c r="G1704" t="s">
        <v>627</v>
      </c>
    </row>
    <row r="1705" spans="1:7" x14ac:dyDescent="0.25">
      <c r="A1705">
        <v>99008923</v>
      </c>
      <c r="B1705">
        <v>30000896</v>
      </c>
      <c r="C1705">
        <v>1033008439793</v>
      </c>
      <c r="D1705">
        <v>32458</v>
      </c>
      <c r="E1705">
        <v>4.0999999999999996</v>
      </c>
      <c r="F1705" t="s">
        <v>897</v>
      </c>
      <c r="G1705" t="s">
        <v>898</v>
      </c>
    </row>
    <row r="1706" spans="1:7" x14ac:dyDescent="0.25">
      <c r="A1706">
        <v>99003581</v>
      </c>
      <c r="B1706">
        <v>30000294</v>
      </c>
      <c r="C1706">
        <v>1033025340002</v>
      </c>
      <c r="D1706">
        <v>32458</v>
      </c>
      <c r="E1706">
        <v>6</v>
      </c>
      <c r="F1706" t="s">
        <v>632</v>
      </c>
      <c r="G1706" t="s">
        <v>302</v>
      </c>
    </row>
    <row r="1707" spans="1:7" x14ac:dyDescent="0.25">
      <c r="A1707">
        <v>99003581</v>
      </c>
      <c r="B1707">
        <v>30000224</v>
      </c>
      <c r="C1707">
        <v>1033025671475</v>
      </c>
      <c r="D1707">
        <v>32458</v>
      </c>
      <c r="E1707">
        <v>4.5</v>
      </c>
      <c r="F1707" t="s">
        <v>623</v>
      </c>
      <c r="G1707" t="s">
        <v>280</v>
      </c>
    </row>
    <row r="1708" spans="1:7" x14ac:dyDescent="0.25">
      <c r="A1708">
        <v>99002542</v>
      </c>
      <c r="B1708">
        <v>30000307</v>
      </c>
      <c r="C1708">
        <v>1033026398230</v>
      </c>
      <c r="D1708">
        <v>32458</v>
      </c>
      <c r="E1708">
        <v>2.6</v>
      </c>
      <c r="F1708" t="s">
        <v>907</v>
      </c>
      <c r="G1708" t="s">
        <v>908</v>
      </c>
    </row>
    <row r="1709" spans="1:7" x14ac:dyDescent="0.25">
      <c r="A1709">
        <v>99008656</v>
      </c>
      <c r="B1709">
        <v>30000247</v>
      </c>
      <c r="C1709">
        <v>1033029206638</v>
      </c>
      <c r="D1709">
        <v>32458</v>
      </c>
      <c r="E1709">
        <v>4</v>
      </c>
      <c r="F1709" t="s">
        <v>675</v>
      </c>
      <c r="G1709" t="s">
        <v>676</v>
      </c>
    </row>
    <row r="1710" spans="1:7" x14ac:dyDescent="0.25">
      <c r="A1710">
        <v>99003581</v>
      </c>
      <c r="B1710">
        <v>30000291</v>
      </c>
      <c r="C1710">
        <v>1033031339985</v>
      </c>
      <c r="D1710">
        <v>32458</v>
      </c>
      <c r="E1710">
        <v>4.5</v>
      </c>
      <c r="F1710" t="s">
        <v>623</v>
      </c>
      <c r="G1710" t="s">
        <v>280</v>
      </c>
    </row>
    <row r="1711" spans="1:7" x14ac:dyDescent="0.25">
      <c r="A1711">
        <v>99003581</v>
      </c>
      <c r="B1711">
        <v>30000292</v>
      </c>
      <c r="C1711">
        <v>1033033998930</v>
      </c>
      <c r="D1711">
        <v>32458</v>
      </c>
      <c r="E1711">
        <v>4.5</v>
      </c>
      <c r="F1711" t="s">
        <v>623</v>
      </c>
      <c r="G1711" t="s">
        <v>280</v>
      </c>
    </row>
    <row r="1712" spans="1:7" x14ac:dyDescent="0.25">
      <c r="A1712">
        <v>99009829</v>
      </c>
      <c r="B1712">
        <v>30000222</v>
      </c>
      <c r="C1712">
        <v>1033040483109</v>
      </c>
      <c r="D1712">
        <v>32458</v>
      </c>
      <c r="E1712">
        <v>2.6</v>
      </c>
      <c r="F1712" t="s">
        <v>433</v>
      </c>
      <c r="G1712" t="s">
        <v>434</v>
      </c>
    </row>
    <row r="1713" spans="1:7" x14ac:dyDescent="0.25">
      <c r="A1713">
        <v>99008228</v>
      </c>
      <c r="B1713">
        <v>30005088</v>
      </c>
      <c r="C1713">
        <v>1033042386381</v>
      </c>
      <c r="D1713">
        <v>32458</v>
      </c>
      <c r="E1713">
        <v>2.6</v>
      </c>
      <c r="F1713" t="s">
        <v>267</v>
      </c>
      <c r="G1713" t="s">
        <v>268</v>
      </c>
    </row>
    <row r="1714" spans="1:7" x14ac:dyDescent="0.25">
      <c r="A1714">
        <v>1727758877</v>
      </c>
      <c r="B1714">
        <v>30001571</v>
      </c>
      <c r="C1714">
        <v>1033043262411</v>
      </c>
      <c r="D1714">
        <v>32458</v>
      </c>
      <c r="E1714">
        <v>2.6</v>
      </c>
      <c r="F1714" t="s">
        <v>223</v>
      </c>
      <c r="G1714" t="s">
        <v>224</v>
      </c>
    </row>
    <row r="1715" spans="1:7" x14ac:dyDescent="0.25">
      <c r="A1715">
        <v>99006411</v>
      </c>
      <c r="B1715">
        <v>30000629</v>
      </c>
      <c r="C1715">
        <v>1033053714360</v>
      </c>
      <c r="D1715">
        <v>32458</v>
      </c>
      <c r="E1715">
        <v>2</v>
      </c>
      <c r="F1715" t="s">
        <v>218</v>
      </c>
      <c r="G1715" t="s">
        <v>219</v>
      </c>
    </row>
    <row r="1716" spans="1:7" x14ac:dyDescent="0.25">
      <c r="A1716">
        <v>99007203</v>
      </c>
      <c r="B1716">
        <v>30004829</v>
      </c>
      <c r="C1716">
        <v>1033054459999</v>
      </c>
      <c r="D1716">
        <v>32458</v>
      </c>
      <c r="E1716">
        <v>4.5</v>
      </c>
      <c r="F1716" t="s">
        <v>809</v>
      </c>
      <c r="G1716" t="s">
        <v>665</v>
      </c>
    </row>
    <row r="1717" spans="1:7" x14ac:dyDescent="0.25">
      <c r="A1717">
        <v>99006343</v>
      </c>
      <c r="B1717">
        <v>30000299</v>
      </c>
      <c r="C1717">
        <v>1033058248181</v>
      </c>
      <c r="D1717">
        <v>32458</v>
      </c>
      <c r="E1717">
        <v>6</v>
      </c>
      <c r="F1717" t="s">
        <v>741</v>
      </c>
      <c r="G1717" t="s">
        <v>632</v>
      </c>
    </row>
    <row r="1718" spans="1:7" x14ac:dyDescent="0.25">
      <c r="A1718">
        <v>1727758877</v>
      </c>
      <c r="B1718">
        <v>30001572</v>
      </c>
      <c r="C1718">
        <v>1033058452074</v>
      </c>
      <c r="D1718">
        <v>32458</v>
      </c>
      <c r="E1718">
        <v>2.6</v>
      </c>
      <c r="F1718" t="s">
        <v>223</v>
      </c>
      <c r="G1718" t="s">
        <v>224</v>
      </c>
    </row>
    <row r="1719" spans="1:7" x14ac:dyDescent="0.25">
      <c r="A1719">
        <v>1727758877</v>
      </c>
      <c r="B1719">
        <v>30001574</v>
      </c>
      <c r="C1719">
        <v>1033058675187</v>
      </c>
      <c r="D1719">
        <v>32458</v>
      </c>
      <c r="E1719">
        <v>2</v>
      </c>
      <c r="F1719" t="s">
        <v>218</v>
      </c>
      <c r="G1719" t="s">
        <v>219</v>
      </c>
    </row>
    <row r="1720" spans="1:7" x14ac:dyDescent="0.25">
      <c r="A1720">
        <v>99008228</v>
      </c>
      <c r="B1720">
        <v>30005134</v>
      </c>
      <c r="C1720">
        <v>1033059459604</v>
      </c>
      <c r="D1720">
        <v>32458</v>
      </c>
      <c r="E1720">
        <v>3.7</v>
      </c>
      <c r="F1720" t="s">
        <v>275</v>
      </c>
      <c r="G1720" t="s">
        <v>276</v>
      </c>
    </row>
    <row r="1721" spans="1:7" x14ac:dyDescent="0.25">
      <c r="A1721">
        <v>99009168</v>
      </c>
      <c r="B1721">
        <v>30000698</v>
      </c>
      <c r="C1721">
        <v>1033073225018</v>
      </c>
      <c r="D1721">
        <v>32458</v>
      </c>
      <c r="E1721">
        <v>2</v>
      </c>
      <c r="F1721" t="s">
        <v>219</v>
      </c>
      <c r="G1721" t="s">
        <v>190</v>
      </c>
    </row>
    <row r="1722" spans="1:7" x14ac:dyDescent="0.25">
      <c r="A1722">
        <v>99009237</v>
      </c>
      <c r="B1722">
        <v>30005147</v>
      </c>
      <c r="C1722">
        <v>1033074310971</v>
      </c>
      <c r="D1722">
        <v>32458</v>
      </c>
      <c r="E1722">
        <v>6</v>
      </c>
      <c r="F1722" t="s">
        <v>256</v>
      </c>
      <c r="G1722" t="s">
        <v>219</v>
      </c>
    </row>
    <row r="1723" spans="1:7" x14ac:dyDescent="0.25">
      <c r="A1723">
        <v>99001648</v>
      </c>
      <c r="B1723">
        <v>30000772</v>
      </c>
      <c r="C1723">
        <v>1033082445975</v>
      </c>
      <c r="D1723">
        <v>32458</v>
      </c>
      <c r="E1723">
        <v>4</v>
      </c>
      <c r="F1723" t="s">
        <v>860</v>
      </c>
      <c r="G1723" t="s">
        <v>861</v>
      </c>
    </row>
    <row r="1724" spans="1:7" x14ac:dyDescent="0.25">
      <c r="A1724">
        <v>1727758877</v>
      </c>
      <c r="B1724">
        <v>30001575</v>
      </c>
      <c r="C1724">
        <v>1033085513620</v>
      </c>
      <c r="D1724">
        <v>32458</v>
      </c>
      <c r="E1724">
        <v>2</v>
      </c>
      <c r="F1724" t="s">
        <v>218</v>
      </c>
      <c r="G1724" t="s">
        <v>219</v>
      </c>
    </row>
    <row r="1725" spans="1:7" x14ac:dyDescent="0.25">
      <c r="A1725">
        <v>1727758877</v>
      </c>
      <c r="B1725">
        <v>30001577</v>
      </c>
      <c r="C1725">
        <v>1033085769747</v>
      </c>
      <c r="D1725">
        <v>32458</v>
      </c>
      <c r="E1725">
        <v>2</v>
      </c>
      <c r="F1725" t="s">
        <v>218</v>
      </c>
      <c r="G1725" t="s">
        <v>219</v>
      </c>
    </row>
    <row r="1726" spans="1:7" x14ac:dyDescent="0.25">
      <c r="A1726">
        <v>99004804</v>
      </c>
      <c r="B1726">
        <v>30002496</v>
      </c>
      <c r="C1726">
        <v>1033085930099</v>
      </c>
      <c r="D1726">
        <v>32458</v>
      </c>
      <c r="E1726">
        <v>4.0999999999999996</v>
      </c>
      <c r="F1726" t="s">
        <v>828</v>
      </c>
      <c r="G1726" t="s">
        <v>829</v>
      </c>
    </row>
    <row r="1727" spans="1:7" x14ac:dyDescent="0.25">
      <c r="A1727">
        <v>1727758877</v>
      </c>
      <c r="B1727">
        <v>30001576</v>
      </c>
      <c r="C1727">
        <v>1033086145336</v>
      </c>
      <c r="D1727">
        <v>32458</v>
      </c>
      <c r="E1727">
        <v>4.5</v>
      </c>
      <c r="F1727" t="s">
        <v>281</v>
      </c>
      <c r="G1727" t="s">
        <v>325</v>
      </c>
    </row>
    <row r="1728" spans="1:7" x14ac:dyDescent="0.25">
      <c r="A1728">
        <v>1727758877</v>
      </c>
      <c r="B1728">
        <v>30001578</v>
      </c>
      <c r="C1728">
        <v>1033086520264</v>
      </c>
      <c r="D1728">
        <v>32458</v>
      </c>
      <c r="E1728">
        <v>4.5</v>
      </c>
      <c r="F1728" t="s">
        <v>281</v>
      </c>
      <c r="G1728" t="s">
        <v>325</v>
      </c>
    </row>
    <row r="1729" spans="1:7" x14ac:dyDescent="0.25">
      <c r="A1729">
        <v>99008469</v>
      </c>
      <c r="B1729">
        <v>30000593</v>
      </c>
      <c r="C1729">
        <v>1033114482428</v>
      </c>
      <c r="D1729">
        <v>32458</v>
      </c>
      <c r="E1729">
        <v>5.8</v>
      </c>
      <c r="F1729" t="s">
        <v>388</v>
      </c>
      <c r="G1729" t="s">
        <v>389</v>
      </c>
    </row>
    <row r="1730" spans="1:7" x14ac:dyDescent="0.25">
      <c r="A1730">
        <v>99006343</v>
      </c>
      <c r="B1730">
        <v>30000297</v>
      </c>
      <c r="C1730">
        <v>1033115015364</v>
      </c>
      <c r="D1730">
        <v>32458</v>
      </c>
      <c r="E1730">
        <v>4.5</v>
      </c>
      <c r="F1730" t="s">
        <v>605</v>
      </c>
      <c r="G1730" t="s">
        <v>714</v>
      </c>
    </row>
    <row r="1731" spans="1:7" x14ac:dyDescent="0.25">
      <c r="A1731">
        <v>99002367</v>
      </c>
      <c r="B1731">
        <v>30001160</v>
      </c>
      <c r="C1731">
        <v>1033119847245</v>
      </c>
      <c r="D1731">
        <v>32458</v>
      </c>
      <c r="E1731">
        <v>4</v>
      </c>
      <c r="F1731" t="s">
        <v>271</v>
      </c>
      <c r="G1731" t="s">
        <v>272</v>
      </c>
    </row>
    <row r="1732" spans="1:7" x14ac:dyDescent="0.25">
      <c r="A1732">
        <v>99003581</v>
      </c>
      <c r="B1732">
        <v>30000290</v>
      </c>
      <c r="C1732">
        <v>1033128717903</v>
      </c>
      <c r="D1732">
        <v>32458</v>
      </c>
      <c r="E1732">
        <v>4.5</v>
      </c>
      <c r="F1732" t="s">
        <v>623</v>
      </c>
      <c r="G1732" t="s">
        <v>280</v>
      </c>
    </row>
    <row r="1733" spans="1:7" x14ac:dyDescent="0.25">
      <c r="A1733">
        <v>99009829</v>
      </c>
      <c r="B1733">
        <v>30000220</v>
      </c>
      <c r="C1733">
        <v>1033130266004</v>
      </c>
      <c r="D1733">
        <v>32458</v>
      </c>
      <c r="E1733">
        <v>4.5</v>
      </c>
      <c r="F1733" t="s">
        <v>193</v>
      </c>
      <c r="G1733" t="s">
        <v>299</v>
      </c>
    </row>
    <row r="1734" spans="1:7" x14ac:dyDescent="0.25">
      <c r="A1734">
        <v>99008469</v>
      </c>
      <c r="B1734">
        <v>30000541</v>
      </c>
      <c r="C1734">
        <v>1033133575438</v>
      </c>
      <c r="D1734">
        <v>32458</v>
      </c>
      <c r="E1734">
        <v>3.7</v>
      </c>
      <c r="F1734" t="s">
        <v>259</v>
      </c>
      <c r="G1734" t="s">
        <v>260</v>
      </c>
    </row>
    <row r="1735" spans="1:7" x14ac:dyDescent="0.25">
      <c r="A1735">
        <v>99008469</v>
      </c>
      <c r="B1735">
        <v>30000539</v>
      </c>
      <c r="C1735">
        <v>1033133651821</v>
      </c>
      <c r="D1735">
        <v>32458</v>
      </c>
      <c r="E1735">
        <v>2</v>
      </c>
      <c r="F1735" t="s">
        <v>256</v>
      </c>
      <c r="G1735" t="s">
        <v>199</v>
      </c>
    </row>
    <row r="1736" spans="1:7" x14ac:dyDescent="0.25">
      <c r="A1736">
        <v>99006411</v>
      </c>
      <c r="B1736">
        <v>30000638</v>
      </c>
      <c r="C1736">
        <v>1033149276343</v>
      </c>
      <c r="D1736">
        <v>32458</v>
      </c>
      <c r="E1736">
        <v>2</v>
      </c>
      <c r="F1736" t="s">
        <v>218</v>
      </c>
      <c r="G1736" t="s">
        <v>219</v>
      </c>
    </row>
    <row r="1737" spans="1:7" x14ac:dyDescent="0.25">
      <c r="A1737">
        <v>99004804</v>
      </c>
      <c r="B1737">
        <v>30002494</v>
      </c>
      <c r="C1737">
        <v>1033149533917</v>
      </c>
      <c r="D1737">
        <v>32458</v>
      </c>
      <c r="E1737">
        <v>4.5</v>
      </c>
      <c r="F1737" t="s">
        <v>814</v>
      </c>
      <c r="G1737" t="s">
        <v>605</v>
      </c>
    </row>
    <row r="1738" spans="1:7" x14ac:dyDescent="0.25">
      <c r="A1738">
        <v>99009082</v>
      </c>
      <c r="B1738">
        <v>30004875</v>
      </c>
      <c r="C1738">
        <v>1033150916688</v>
      </c>
      <c r="D1738">
        <v>32458</v>
      </c>
      <c r="E1738">
        <v>4.5</v>
      </c>
      <c r="F1738" t="s">
        <v>605</v>
      </c>
      <c r="G1738" t="s">
        <v>714</v>
      </c>
    </row>
    <row r="1739" spans="1:7" x14ac:dyDescent="0.25">
      <c r="A1739">
        <v>99009082</v>
      </c>
      <c r="B1739">
        <v>30004870</v>
      </c>
      <c r="C1739">
        <v>1033151054923</v>
      </c>
      <c r="D1739">
        <v>32458</v>
      </c>
      <c r="E1739">
        <v>2.6</v>
      </c>
      <c r="F1739" t="s">
        <v>822</v>
      </c>
      <c r="G1739" t="s">
        <v>823</v>
      </c>
    </row>
    <row r="1740" spans="1:7" x14ac:dyDescent="0.25">
      <c r="A1740">
        <v>99009082</v>
      </c>
      <c r="B1740">
        <v>30004872</v>
      </c>
      <c r="C1740">
        <v>1033151095133</v>
      </c>
      <c r="D1740">
        <v>32458</v>
      </c>
      <c r="E1740">
        <v>3.7</v>
      </c>
      <c r="F1740" t="s">
        <v>744</v>
      </c>
      <c r="G1740" t="s">
        <v>745</v>
      </c>
    </row>
    <row r="1741" spans="1:7" x14ac:dyDescent="0.25">
      <c r="A1741">
        <v>99009082</v>
      </c>
      <c r="B1741">
        <v>30004873</v>
      </c>
      <c r="C1741">
        <v>1033151123645</v>
      </c>
      <c r="D1741">
        <v>32458</v>
      </c>
      <c r="E1741">
        <v>4.0999999999999996</v>
      </c>
      <c r="F1741" t="s">
        <v>746</v>
      </c>
      <c r="G1741" t="s">
        <v>747</v>
      </c>
    </row>
    <row r="1742" spans="1:7" x14ac:dyDescent="0.25">
      <c r="A1742">
        <v>99009082</v>
      </c>
      <c r="B1742">
        <v>30004874</v>
      </c>
      <c r="C1742">
        <v>1033151176736</v>
      </c>
      <c r="D1742">
        <v>32458</v>
      </c>
      <c r="E1742">
        <v>4.0999999999999996</v>
      </c>
      <c r="F1742" t="s">
        <v>746</v>
      </c>
      <c r="G1742" t="s">
        <v>747</v>
      </c>
    </row>
    <row r="1743" spans="1:7" x14ac:dyDescent="0.25">
      <c r="A1743">
        <v>99009082</v>
      </c>
      <c r="B1743">
        <v>30004868</v>
      </c>
      <c r="C1743">
        <v>1033151224853</v>
      </c>
      <c r="D1743">
        <v>32458</v>
      </c>
      <c r="E1743">
        <v>5.3</v>
      </c>
      <c r="F1743" t="s">
        <v>742</v>
      </c>
      <c r="G1743" t="s">
        <v>743</v>
      </c>
    </row>
    <row r="1744" spans="1:7" x14ac:dyDescent="0.25">
      <c r="A1744">
        <v>99009082</v>
      </c>
      <c r="B1744">
        <v>30004877</v>
      </c>
      <c r="C1744">
        <v>1033151264150</v>
      </c>
      <c r="D1744">
        <v>32458</v>
      </c>
      <c r="E1744">
        <v>4.5</v>
      </c>
      <c r="F1744" t="s">
        <v>605</v>
      </c>
      <c r="G1744" t="s">
        <v>714</v>
      </c>
    </row>
    <row r="1745" spans="1:7" x14ac:dyDescent="0.25">
      <c r="A1745">
        <v>99009082</v>
      </c>
      <c r="B1745">
        <v>30004876</v>
      </c>
      <c r="C1745">
        <v>1033151293962</v>
      </c>
      <c r="D1745">
        <v>32458</v>
      </c>
      <c r="E1745">
        <v>4.0999999999999996</v>
      </c>
      <c r="F1745" t="s">
        <v>746</v>
      </c>
      <c r="G1745" t="s">
        <v>747</v>
      </c>
    </row>
    <row r="1746" spans="1:7" x14ac:dyDescent="0.25">
      <c r="A1746">
        <v>99009082</v>
      </c>
      <c r="B1746">
        <v>30004869</v>
      </c>
      <c r="C1746">
        <v>1033151390047</v>
      </c>
      <c r="D1746">
        <v>32458</v>
      </c>
      <c r="E1746">
        <v>2.6</v>
      </c>
      <c r="F1746" t="s">
        <v>822</v>
      </c>
      <c r="G1746" t="s">
        <v>823</v>
      </c>
    </row>
    <row r="1747" spans="1:7" x14ac:dyDescent="0.25">
      <c r="A1747">
        <v>99009082</v>
      </c>
      <c r="B1747">
        <v>30004867</v>
      </c>
      <c r="C1747">
        <v>1033151465362</v>
      </c>
      <c r="D1747">
        <v>32458</v>
      </c>
      <c r="E1747">
        <v>3.8</v>
      </c>
      <c r="F1747" t="s">
        <v>758</v>
      </c>
      <c r="G1747" t="s">
        <v>759</v>
      </c>
    </row>
    <row r="1748" spans="1:7" x14ac:dyDescent="0.25">
      <c r="A1748">
        <v>99009082</v>
      </c>
      <c r="B1748">
        <v>30004871</v>
      </c>
      <c r="C1748">
        <v>1033151516755</v>
      </c>
      <c r="D1748">
        <v>32458</v>
      </c>
      <c r="E1748">
        <v>2.6</v>
      </c>
      <c r="F1748" t="s">
        <v>822</v>
      </c>
      <c r="G1748" t="s">
        <v>823</v>
      </c>
    </row>
    <row r="1749" spans="1:7" x14ac:dyDescent="0.25">
      <c r="A1749">
        <v>99009082</v>
      </c>
      <c r="B1749">
        <v>30004882</v>
      </c>
      <c r="C1749">
        <v>1033151685348</v>
      </c>
      <c r="D1749">
        <v>32458</v>
      </c>
      <c r="E1749">
        <v>4.7</v>
      </c>
      <c r="F1749" t="s">
        <v>754</v>
      </c>
      <c r="G1749" t="s">
        <v>755</v>
      </c>
    </row>
    <row r="1750" spans="1:7" x14ac:dyDescent="0.25">
      <c r="A1750">
        <v>99009082</v>
      </c>
      <c r="B1750">
        <v>30004879</v>
      </c>
      <c r="C1750">
        <v>1033151797429</v>
      </c>
      <c r="D1750">
        <v>32458</v>
      </c>
      <c r="E1750">
        <v>2.6</v>
      </c>
      <c r="F1750" t="s">
        <v>822</v>
      </c>
      <c r="G1750" t="s">
        <v>823</v>
      </c>
    </row>
    <row r="1751" spans="1:7" x14ac:dyDescent="0.25">
      <c r="A1751">
        <v>99009082</v>
      </c>
      <c r="B1751">
        <v>30004881</v>
      </c>
      <c r="C1751">
        <v>1033151843210</v>
      </c>
      <c r="D1751">
        <v>32458</v>
      </c>
      <c r="E1751">
        <v>4.0999999999999996</v>
      </c>
      <c r="F1751" t="s">
        <v>746</v>
      </c>
      <c r="G1751" t="s">
        <v>747</v>
      </c>
    </row>
    <row r="1752" spans="1:7" x14ac:dyDescent="0.25">
      <c r="A1752">
        <v>99009082</v>
      </c>
      <c r="B1752">
        <v>30004883</v>
      </c>
      <c r="C1752">
        <v>1033151890376</v>
      </c>
      <c r="D1752">
        <v>32458</v>
      </c>
      <c r="E1752">
        <v>4.5</v>
      </c>
      <c r="F1752" t="s">
        <v>605</v>
      </c>
      <c r="G1752" t="s">
        <v>714</v>
      </c>
    </row>
    <row r="1753" spans="1:7" x14ac:dyDescent="0.25">
      <c r="A1753">
        <v>99009082</v>
      </c>
      <c r="B1753">
        <v>30004853</v>
      </c>
      <c r="C1753">
        <v>1033151930141</v>
      </c>
      <c r="D1753">
        <v>32458</v>
      </c>
      <c r="E1753">
        <v>2.6</v>
      </c>
      <c r="F1753" t="s">
        <v>822</v>
      </c>
      <c r="G1753" t="s">
        <v>823</v>
      </c>
    </row>
    <row r="1754" spans="1:7" x14ac:dyDescent="0.25">
      <c r="A1754">
        <v>99009082</v>
      </c>
      <c r="B1754">
        <v>30004858</v>
      </c>
      <c r="C1754">
        <v>1033152107569</v>
      </c>
      <c r="D1754">
        <v>32458</v>
      </c>
      <c r="E1754">
        <v>2</v>
      </c>
      <c r="F1754" t="s">
        <v>824</v>
      </c>
      <c r="G1754" t="s">
        <v>302</v>
      </c>
    </row>
    <row r="1755" spans="1:7" x14ac:dyDescent="0.25">
      <c r="A1755">
        <v>99009082</v>
      </c>
      <c r="B1755">
        <v>30004866</v>
      </c>
      <c r="C1755">
        <v>1033152195689</v>
      </c>
      <c r="D1755">
        <v>32458</v>
      </c>
      <c r="E1755">
        <v>3.8</v>
      </c>
      <c r="F1755" t="s">
        <v>758</v>
      </c>
      <c r="G1755" t="s">
        <v>759</v>
      </c>
    </row>
    <row r="1756" spans="1:7" x14ac:dyDescent="0.25">
      <c r="A1756">
        <v>99009082</v>
      </c>
      <c r="B1756">
        <v>30004854</v>
      </c>
      <c r="C1756">
        <v>1033152262359</v>
      </c>
      <c r="D1756">
        <v>32458</v>
      </c>
      <c r="E1756">
        <v>3.8</v>
      </c>
      <c r="F1756" t="s">
        <v>758</v>
      </c>
      <c r="G1756" t="s">
        <v>759</v>
      </c>
    </row>
    <row r="1757" spans="1:7" x14ac:dyDescent="0.25">
      <c r="A1757">
        <v>99009082</v>
      </c>
      <c r="B1757">
        <v>30004856</v>
      </c>
      <c r="C1757">
        <v>1033152298191</v>
      </c>
      <c r="D1757">
        <v>32458</v>
      </c>
      <c r="E1757">
        <v>2</v>
      </c>
      <c r="F1757" t="s">
        <v>824</v>
      </c>
      <c r="G1757" t="s">
        <v>302</v>
      </c>
    </row>
    <row r="1758" spans="1:7" x14ac:dyDescent="0.25">
      <c r="A1758">
        <v>99007203</v>
      </c>
      <c r="B1758">
        <v>30004847</v>
      </c>
      <c r="C1758">
        <v>1033159384113</v>
      </c>
      <c r="D1758">
        <v>32458</v>
      </c>
      <c r="E1758">
        <v>4.5</v>
      </c>
      <c r="F1758" t="s">
        <v>809</v>
      </c>
      <c r="G1758" t="s">
        <v>665</v>
      </c>
    </row>
    <row r="1759" spans="1:7" x14ac:dyDescent="0.25">
      <c r="A1759">
        <v>386292982</v>
      </c>
      <c r="B1759">
        <v>30002376</v>
      </c>
      <c r="C1759">
        <v>1033170540587</v>
      </c>
      <c r="D1759">
        <v>32458</v>
      </c>
      <c r="E1759">
        <v>6</v>
      </c>
      <c r="F1759" t="s">
        <v>909</v>
      </c>
      <c r="G1759" t="s">
        <v>824</v>
      </c>
    </row>
    <row r="1760" spans="1:7" x14ac:dyDescent="0.25">
      <c r="A1760">
        <v>1411711376</v>
      </c>
      <c r="B1760">
        <v>30000561</v>
      </c>
      <c r="C1760">
        <v>1033172093429</v>
      </c>
      <c r="D1760">
        <v>32458</v>
      </c>
      <c r="E1760">
        <v>4.9000000000000004</v>
      </c>
      <c r="F1760" t="s">
        <v>862</v>
      </c>
      <c r="G1760" t="s">
        <v>863</v>
      </c>
    </row>
    <row r="1761" spans="1:7" x14ac:dyDescent="0.25">
      <c r="A1761">
        <v>99008469</v>
      </c>
      <c r="B1761">
        <v>30000545</v>
      </c>
      <c r="C1761">
        <v>1033187215265</v>
      </c>
      <c r="D1761">
        <v>32458</v>
      </c>
      <c r="E1761">
        <v>2</v>
      </c>
      <c r="F1761" t="s">
        <v>256</v>
      </c>
      <c r="G1761" t="s">
        <v>199</v>
      </c>
    </row>
    <row r="1762" spans="1:7" x14ac:dyDescent="0.25">
      <c r="A1762">
        <v>99006411</v>
      </c>
      <c r="B1762">
        <v>30000628</v>
      </c>
      <c r="C1762">
        <v>1033204679204</v>
      </c>
      <c r="D1762">
        <v>32458</v>
      </c>
      <c r="E1762">
        <v>2</v>
      </c>
      <c r="F1762" t="s">
        <v>218</v>
      </c>
      <c r="G1762" t="s">
        <v>219</v>
      </c>
    </row>
    <row r="1763" spans="1:7" x14ac:dyDescent="0.25">
      <c r="A1763">
        <v>99008228</v>
      </c>
      <c r="B1763">
        <v>30005179</v>
      </c>
      <c r="C1763">
        <v>1033204917061</v>
      </c>
      <c r="D1763">
        <v>32458</v>
      </c>
      <c r="E1763">
        <v>4.5</v>
      </c>
      <c r="F1763" t="s">
        <v>220</v>
      </c>
      <c r="G1763" t="s">
        <v>205</v>
      </c>
    </row>
    <row r="1764" spans="1:7" x14ac:dyDescent="0.25">
      <c r="A1764">
        <v>99003581</v>
      </c>
      <c r="B1764">
        <v>30000289</v>
      </c>
      <c r="C1764">
        <v>1033245979409</v>
      </c>
      <c r="D1764">
        <v>32458</v>
      </c>
      <c r="E1764">
        <v>4.5</v>
      </c>
      <c r="F1764" t="s">
        <v>623</v>
      </c>
      <c r="G1764" t="s">
        <v>280</v>
      </c>
    </row>
    <row r="1765" spans="1:7" x14ac:dyDescent="0.25">
      <c r="A1765">
        <v>99007203</v>
      </c>
      <c r="B1765">
        <v>30004855</v>
      </c>
      <c r="C1765">
        <v>1033250911987</v>
      </c>
      <c r="D1765">
        <v>32458</v>
      </c>
      <c r="E1765">
        <v>2</v>
      </c>
      <c r="F1765" t="s">
        <v>894</v>
      </c>
      <c r="G1765" t="s">
        <v>597</v>
      </c>
    </row>
    <row r="1766" spans="1:7" x14ac:dyDescent="0.25">
      <c r="A1766">
        <v>99007203</v>
      </c>
      <c r="B1766">
        <v>30004859</v>
      </c>
      <c r="C1766">
        <v>1033250944618</v>
      </c>
      <c r="D1766">
        <v>32458</v>
      </c>
      <c r="E1766">
        <v>4.5</v>
      </c>
      <c r="F1766" t="s">
        <v>809</v>
      </c>
      <c r="G1766" t="s">
        <v>665</v>
      </c>
    </row>
    <row r="1767" spans="1:7" x14ac:dyDescent="0.25">
      <c r="A1767">
        <v>99007203</v>
      </c>
      <c r="B1767">
        <v>30004862</v>
      </c>
      <c r="C1767">
        <v>1033250972362</v>
      </c>
      <c r="D1767">
        <v>32458</v>
      </c>
      <c r="E1767">
        <v>2</v>
      </c>
      <c r="F1767" t="s">
        <v>894</v>
      </c>
      <c r="G1767" t="s">
        <v>597</v>
      </c>
    </row>
    <row r="1768" spans="1:7" x14ac:dyDescent="0.25">
      <c r="A1768">
        <v>99007203</v>
      </c>
      <c r="B1768">
        <v>30004863</v>
      </c>
      <c r="C1768">
        <v>1033251000302</v>
      </c>
      <c r="D1768">
        <v>32458</v>
      </c>
      <c r="E1768">
        <v>3.7</v>
      </c>
      <c r="F1768" t="s">
        <v>858</v>
      </c>
      <c r="G1768" t="s">
        <v>859</v>
      </c>
    </row>
    <row r="1769" spans="1:7" x14ac:dyDescent="0.25">
      <c r="A1769">
        <v>99007203</v>
      </c>
      <c r="B1769">
        <v>30004864</v>
      </c>
      <c r="C1769">
        <v>1033251044748</v>
      </c>
      <c r="D1769">
        <v>32458</v>
      </c>
      <c r="E1769">
        <v>2.6</v>
      </c>
      <c r="F1769" t="s">
        <v>856</v>
      </c>
      <c r="G1769" t="s">
        <v>857</v>
      </c>
    </row>
    <row r="1770" spans="1:7" x14ac:dyDescent="0.25">
      <c r="A1770">
        <v>99007203</v>
      </c>
      <c r="B1770">
        <v>30004865</v>
      </c>
      <c r="C1770">
        <v>1033251081730</v>
      </c>
      <c r="D1770">
        <v>32458</v>
      </c>
      <c r="E1770">
        <v>4.5</v>
      </c>
      <c r="F1770" t="s">
        <v>809</v>
      </c>
      <c r="G1770" t="s">
        <v>665</v>
      </c>
    </row>
    <row r="1771" spans="1:7" x14ac:dyDescent="0.25">
      <c r="A1771">
        <v>99007203</v>
      </c>
      <c r="B1771">
        <v>30004861</v>
      </c>
      <c r="C1771">
        <v>1033251140404</v>
      </c>
      <c r="D1771">
        <v>32458</v>
      </c>
      <c r="E1771">
        <v>4.5</v>
      </c>
      <c r="F1771" t="s">
        <v>809</v>
      </c>
      <c r="G1771" t="s">
        <v>665</v>
      </c>
    </row>
    <row r="1772" spans="1:7" x14ac:dyDescent="0.25">
      <c r="A1772">
        <v>99007203</v>
      </c>
      <c r="B1772">
        <v>30004860</v>
      </c>
      <c r="C1772">
        <v>1033251175131</v>
      </c>
      <c r="D1772">
        <v>32458</v>
      </c>
      <c r="E1772">
        <v>4.5</v>
      </c>
      <c r="F1772" t="s">
        <v>809</v>
      </c>
      <c r="G1772" t="s">
        <v>665</v>
      </c>
    </row>
    <row r="1773" spans="1:7" x14ac:dyDescent="0.25">
      <c r="A1773">
        <v>99007203</v>
      </c>
      <c r="B1773">
        <v>30004851</v>
      </c>
      <c r="C1773">
        <v>1033251314984</v>
      </c>
      <c r="D1773">
        <v>32458</v>
      </c>
      <c r="E1773">
        <v>4.5</v>
      </c>
      <c r="F1773" t="s">
        <v>809</v>
      </c>
      <c r="G1773" t="s">
        <v>665</v>
      </c>
    </row>
    <row r="1774" spans="1:7" x14ac:dyDescent="0.25">
      <c r="A1774">
        <v>99007203</v>
      </c>
      <c r="B1774">
        <v>30004848</v>
      </c>
      <c r="C1774">
        <v>1033251358203</v>
      </c>
      <c r="D1774">
        <v>32458</v>
      </c>
      <c r="E1774">
        <v>4.7</v>
      </c>
      <c r="F1774" t="s">
        <v>864</v>
      </c>
      <c r="G1774" t="s">
        <v>865</v>
      </c>
    </row>
    <row r="1775" spans="1:7" x14ac:dyDescent="0.25">
      <c r="A1775">
        <v>99007203</v>
      </c>
      <c r="B1775">
        <v>30004846</v>
      </c>
      <c r="C1775">
        <v>1033251399834</v>
      </c>
      <c r="D1775">
        <v>32458</v>
      </c>
      <c r="E1775">
        <v>3.2</v>
      </c>
      <c r="F1775" t="s">
        <v>815</v>
      </c>
      <c r="G1775" t="s">
        <v>816</v>
      </c>
    </row>
    <row r="1776" spans="1:7" x14ac:dyDescent="0.25">
      <c r="A1776">
        <v>99007203</v>
      </c>
      <c r="B1776">
        <v>30004850</v>
      </c>
      <c r="C1776">
        <v>1033251456253</v>
      </c>
      <c r="D1776">
        <v>32458</v>
      </c>
      <c r="E1776">
        <v>2</v>
      </c>
      <c r="F1776" t="s">
        <v>894</v>
      </c>
      <c r="G1776" t="s">
        <v>597</v>
      </c>
    </row>
    <row r="1777" spans="1:7" x14ac:dyDescent="0.25">
      <c r="A1777">
        <v>99007203</v>
      </c>
      <c r="B1777">
        <v>30004844</v>
      </c>
      <c r="C1777">
        <v>1033251552664</v>
      </c>
      <c r="D1777">
        <v>32458</v>
      </c>
      <c r="E1777">
        <v>3.7</v>
      </c>
      <c r="F1777" t="s">
        <v>858</v>
      </c>
      <c r="G1777" t="s">
        <v>859</v>
      </c>
    </row>
    <row r="1778" spans="1:7" x14ac:dyDescent="0.25">
      <c r="A1778">
        <v>99007203</v>
      </c>
      <c r="B1778">
        <v>30004843</v>
      </c>
      <c r="C1778">
        <v>1033251587221</v>
      </c>
      <c r="D1778">
        <v>32458</v>
      </c>
      <c r="E1778">
        <v>5.7</v>
      </c>
      <c r="F1778" t="s">
        <v>805</v>
      </c>
      <c r="G1778" t="s">
        <v>806</v>
      </c>
    </row>
    <row r="1779" spans="1:7" x14ac:dyDescent="0.25">
      <c r="A1779">
        <v>99007203</v>
      </c>
      <c r="B1779">
        <v>30004841</v>
      </c>
      <c r="C1779">
        <v>1033251618968</v>
      </c>
      <c r="D1779">
        <v>32458</v>
      </c>
      <c r="E1779">
        <v>2</v>
      </c>
      <c r="F1779" t="s">
        <v>894</v>
      </c>
      <c r="G1779" t="s">
        <v>597</v>
      </c>
    </row>
    <row r="1780" spans="1:7" x14ac:dyDescent="0.25">
      <c r="A1780">
        <v>99007203</v>
      </c>
      <c r="B1780">
        <v>30004839</v>
      </c>
      <c r="C1780">
        <v>1033251663102</v>
      </c>
      <c r="D1780">
        <v>32458</v>
      </c>
      <c r="E1780">
        <v>2</v>
      </c>
      <c r="F1780" t="s">
        <v>894</v>
      </c>
      <c r="G1780" t="s">
        <v>597</v>
      </c>
    </row>
    <row r="1781" spans="1:7" x14ac:dyDescent="0.25">
      <c r="A1781">
        <v>99007203</v>
      </c>
      <c r="B1781">
        <v>30004845</v>
      </c>
      <c r="C1781">
        <v>1033267541677</v>
      </c>
      <c r="D1781">
        <v>32458</v>
      </c>
      <c r="E1781">
        <v>2</v>
      </c>
      <c r="F1781" t="s">
        <v>894</v>
      </c>
      <c r="G1781" t="s">
        <v>597</v>
      </c>
    </row>
    <row r="1782" spans="1:7" x14ac:dyDescent="0.25">
      <c r="A1782">
        <v>99008228</v>
      </c>
      <c r="B1782">
        <v>30005135</v>
      </c>
      <c r="C1782">
        <v>1033273328791</v>
      </c>
      <c r="D1782">
        <v>32458</v>
      </c>
      <c r="E1782">
        <v>4.0999999999999996</v>
      </c>
      <c r="F1782" t="s">
        <v>286</v>
      </c>
      <c r="G1782" t="s">
        <v>287</v>
      </c>
    </row>
    <row r="1783" spans="1:7" x14ac:dyDescent="0.25">
      <c r="A1783">
        <v>99008228</v>
      </c>
      <c r="B1783">
        <v>30005102</v>
      </c>
      <c r="C1783">
        <v>1033283299885</v>
      </c>
      <c r="D1783">
        <v>32458</v>
      </c>
      <c r="E1783">
        <v>4.7</v>
      </c>
      <c r="F1783" t="s">
        <v>435</v>
      </c>
      <c r="G1783" t="s">
        <v>436</v>
      </c>
    </row>
    <row r="1784" spans="1:7" x14ac:dyDescent="0.25">
      <c r="A1784">
        <v>99004804</v>
      </c>
      <c r="B1784">
        <v>30002449</v>
      </c>
      <c r="C1784">
        <v>1033318353326</v>
      </c>
      <c r="D1784">
        <v>32458</v>
      </c>
      <c r="E1784">
        <v>1.8</v>
      </c>
      <c r="F1784" t="s">
        <v>214</v>
      </c>
      <c r="G1784" t="s">
        <v>187</v>
      </c>
    </row>
    <row r="1785" spans="1:7" x14ac:dyDescent="0.25">
      <c r="A1785">
        <v>99004804</v>
      </c>
      <c r="B1785">
        <v>30002497</v>
      </c>
      <c r="C1785">
        <v>1033318449226</v>
      </c>
      <c r="D1785">
        <v>32458</v>
      </c>
      <c r="E1785">
        <v>4.5</v>
      </c>
      <c r="F1785" t="s">
        <v>814</v>
      </c>
      <c r="G1785" t="s">
        <v>605</v>
      </c>
    </row>
    <row r="1786" spans="1:7" x14ac:dyDescent="0.25">
      <c r="A1786">
        <v>99008469</v>
      </c>
      <c r="B1786">
        <v>30000594</v>
      </c>
      <c r="C1786">
        <v>1033337188280</v>
      </c>
      <c r="D1786">
        <v>32458</v>
      </c>
      <c r="E1786">
        <v>2</v>
      </c>
      <c r="F1786" t="s">
        <v>256</v>
      </c>
      <c r="G1786" t="s">
        <v>199</v>
      </c>
    </row>
    <row r="1787" spans="1:7" x14ac:dyDescent="0.25">
      <c r="A1787">
        <v>1966049571</v>
      </c>
      <c r="B1787">
        <v>30000703</v>
      </c>
      <c r="C1787">
        <v>1033379371764</v>
      </c>
      <c r="D1787">
        <v>32458</v>
      </c>
      <c r="E1787">
        <v>1.9</v>
      </c>
      <c r="F1787" t="s">
        <v>437</v>
      </c>
      <c r="G1787" t="s">
        <v>438</v>
      </c>
    </row>
    <row r="1788" spans="1:7" x14ac:dyDescent="0.25">
      <c r="A1788">
        <v>99006411</v>
      </c>
      <c r="B1788">
        <v>30000651</v>
      </c>
      <c r="C1788">
        <v>1033401680230</v>
      </c>
      <c r="D1788">
        <v>32458</v>
      </c>
      <c r="E1788">
        <v>2</v>
      </c>
      <c r="F1788" t="s">
        <v>218</v>
      </c>
      <c r="G1788" t="s">
        <v>219</v>
      </c>
    </row>
    <row r="1789" spans="1:7" x14ac:dyDescent="0.25">
      <c r="A1789">
        <v>99004116</v>
      </c>
      <c r="B1789">
        <v>30001153</v>
      </c>
      <c r="C1789">
        <v>1033406966441</v>
      </c>
      <c r="D1789">
        <v>32458</v>
      </c>
      <c r="E1789">
        <v>4</v>
      </c>
      <c r="F1789" t="s">
        <v>229</v>
      </c>
      <c r="G1789" t="s">
        <v>230</v>
      </c>
    </row>
    <row r="1790" spans="1:7" x14ac:dyDescent="0.25">
      <c r="A1790">
        <v>99007289</v>
      </c>
      <c r="B1790">
        <v>30001154</v>
      </c>
      <c r="C1790">
        <v>1033447677821</v>
      </c>
      <c r="D1790">
        <v>32458</v>
      </c>
      <c r="E1790">
        <v>2</v>
      </c>
      <c r="F1790" t="s">
        <v>215</v>
      </c>
      <c r="G1790" t="s">
        <v>216</v>
      </c>
    </row>
    <row r="1791" spans="1:7" x14ac:dyDescent="0.25">
      <c r="A1791">
        <v>99004804</v>
      </c>
      <c r="B1791">
        <v>30002435</v>
      </c>
      <c r="C1791">
        <v>1033456088045</v>
      </c>
      <c r="D1791">
        <v>32458</v>
      </c>
      <c r="E1791">
        <v>4.7</v>
      </c>
      <c r="F1791" t="s">
        <v>866</v>
      </c>
      <c r="G1791" t="s">
        <v>867</v>
      </c>
    </row>
    <row r="1792" spans="1:7" x14ac:dyDescent="0.25">
      <c r="A1792">
        <v>99007284</v>
      </c>
      <c r="B1792">
        <v>30001989</v>
      </c>
      <c r="C1792">
        <v>1033482796274</v>
      </c>
      <c r="D1792">
        <v>32458</v>
      </c>
      <c r="E1792">
        <v>2</v>
      </c>
      <c r="F1792" t="s">
        <v>218</v>
      </c>
      <c r="G1792" t="s">
        <v>219</v>
      </c>
    </row>
    <row r="1793" spans="1:7" x14ac:dyDescent="0.25">
      <c r="A1793">
        <v>99008469</v>
      </c>
      <c r="B1793">
        <v>30000554</v>
      </c>
      <c r="C1793">
        <v>1033486704928</v>
      </c>
      <c r="D1793">
        <v>32458</v>
      </c>
      <c r="E1793">
        <v>2</v>
      </c>
      <c r="F1793" t="s">
        <v>256</v>
      </c>
      <c r="G1793" t="s">
        <v>199</v>
      </c>
    </row>
    <row r="1794" spans="1:7" x14ac:dyDescent="0.25">
      <c r="A1794">
        <v>99008469</v>
      </c>
      <c r="B1794">
        <v>30000540</v>
      </c>
      <c r="C1794">
        <v>1033486761115</v>
      </c>
      <c r="D1794">
        <v>32458</v>
      </c>
      <c r="E1794">
        <v>2</v>
      </c>
      <c r="F1794" t="s">
        <v>256</v>
      </c>
      <c r="G1794" t="s">
        <v>199</v>
      </c>
    </row>
    <row r="1795" spans="1:7" x14ac:dyDescent="0.25">
      <c r="A1795">
        <v>99008469</v>
      </c>
      <c r="B1795">
        <v>30000571</v>
      </c>
      <c r="C1795">
        <v>1033486857291</v>
      </c>
      <c r="D1795">
        <v>32458</v>
      </c>
      <c r="E1795">
        <v>2</v>
      </c>
      <c r="F1795" t="s">
        <v>256</v>
      </c>
      <c r="G1795" t="s">
        <v>199</v>
      </c>
    </row>
    <row r="1796" spans="1:7" x14ac:dyDescent="0.25">
      <c r="A1796">
        <v>99008469</v>
      </c>
      <c r="B1796">
        <v>30000570</v>
      </c>
      <c r="C1796">
        <v>1033486938272</v>
      </c>
      <c r="D1796">
        <v>32458</v>
      </c>
      <c r="E1796">
        <v>2</v>
      </c>
      <c r="F1796" t="s">
        <v>256</v>
      </c>
      <c r="G1796" t="s">
        <v>199</v>
      </c>
    </row>
    <row r="1797" spans="1:7" x14ac:dyDescent="0.25">
      <c r="A1797">
        <v>99008469</v>
      </c>
      <c r="B1797">
        <v>30000563</v>
      </c>
      <c r="C1797">
        <v>1033487062493</v>
      </c>
      <c r="D1797">
        <v>32458</v>
      </c>
      <c r="E1797">
        <v>2</v>
      </c>
      <c r="F1797" t="s">
        <v>256</v>
      </c>
      <c r="G1797" t="s">
        <v>199</v>
      </c>
    </row>
    <row r="1798" spans="1:7" x14ac:dyDescent="0.25">
      <c r="A1798">
        <v>99008469</v>
      </c>
      <c r="B1798">
        <v>30000564</v>
      </c>
      <c r="C1798">
        <v>1033487120446</v>
      </c>
      <c r="D1798">
        <v>32458</v>
      </c>
      <c r="E1798">
        <v>6</v>
      </c>
      <c r="F1798" t="s">
        <v>219</v>
      </c>
      <c r="G1798" t="s">
        <v>207</v>
      </c>
    </row>
    <row r="1799" spans="1:7" x14ac:dyDescent="0.25">
      <c r="A1799">
        <v>99008469</v>
      </c>
      <c r="B1799">
        <v>30000542</v>
      </c>
      <c r="C1799">
        <v>1033487302834</v>
      </c>
      <c r="D1799">
        <v>32458</v>
      </c>
      <c r="E1799">
        <v>2</v>
      </c>
      <c r="F1799" t="s">
        <v>256</v>
      </c>
      <c r="G1799" t="s">
        <v>199</v>
      </c>
    </row>
    <row r="1800" spans="1:7" x14ac:dyDescent="0.25">
      <c r="A1800">
        <v>99008469</v>
      </c>
      <c r="B1800">
        <v>30000552</v>
      </c>
      <c r="C1800">
        <v>1033487453222</v>
      </c>
      <c r="D1800">
        <v>32458</v>
      </c>
      <c r="E1800">
        <v>2.6</v>
      </c>
      <c r="F1800" t="s">
        <v>254</v>
      </c>
      <c r="G1800" t="s">
        <v>255</v>
      </c>
    </row>
    <row r="1801" spans="1:7" x14ac:dyDescent="0.25">
      <c r="A1801">
        <v>99009977</v>
      </c>
      <c r="B1801">
        <v>30002955</v>
      </c>
      <c r="C1801">
        <v>1033493836069</v>
      </c>
      <c r="D1801">
        <v>32458</v>
      </c>
      <c r="E1801">
        <v>4.5</v>
      </c>
      <c r="F1801" t="s">
        <v>623</v>
      </c>
      <c r="G1801" t="s">
        <v>280</v>
      </c>
    </row>
    <row r="1802" spans="1:7" x14ac:dyDescent="0.25">
      <c r="A1802">
        <v>1411711376</v>
      </c>
      <c r="B1802">
        <v>30000573</v>
      </c>
      <c r="C1802">
        <v>1033497586540</v>
      </c>
      <c r="D1802">
        <v>32458</v>
      </c>
      <c r="E1802">
        <v>2</v>
      </c>
      <c r="F1802" t="s">
        <v>909</v>
      </c>
      <c r="G1802" t="s">
        <v>632</v>
      </c>
    </row>
    <row r="1803" spans="1:7" x14ac:dyDescent="0.25">
      <c r="A1803">
        <v>1411711376</v>
      </c>
      <c r="B1803">
        <v>30000578</v>
      </c>
      <c r="C1803">
        <v>1033497719185</v>
      </c>
      <c r="D1803">
        <v>32458</v>
      </c>
      <c r="E1803">
        <v>3.7</v>
      </c>
      <c r="F1803" t="s">
        <v>842</v>
      </c>
      <c r="G1803" t="s">
        <v>843</v>
      </c>
    </row>
    <row r="1804" spans="1:7" x14ac:dyDescent="0.25">
      <c r="A1804">
        <v>1411711376</v>
      </c>
      <c r="B1804">
        <v>30000572</v>
      </c>
      <c r="C1804">
        <v>1033498053530</v>
      </c>
      <c r="D1804">
        <v>32458</v>
      </c>
      <c r="E1804">
        <v>4.5</v>
      </c>
      <c r="F1804" t="s">
        <v>827</v>
      </c>
      <c r="G1804" t="s">
        <v>689</v>
      </c>
    </row>
    <row r="1805" spans="1:7" x14ac:dyDescent="0.25">
      <c r="A1805">
        <v>1411711376</v>
      </c>
      <c r="B1805">
        <v>30000574</v>
      </c>
      <c r="C1805">
        <v>1033498766001</v>
      </c>
      <c r="D1805">
        <v>32458</v>
      </c>
      <c r="E1805">
        <v>4.5</v>
      </c>
      <c r="F1805" t="s">
        <v>827</v>
      </c>
      <c r="G1805" t="s">
        <v>689</v>
      </c>
    </row>
    <row r="1806" spans="1:7" x14ac:dyDescent="0.25">
      <c r="A1806">
        <v>1411711376</v>
      </c>
      <c r="B1806">
        <v>30000577</v>
      </c>
      <c r="C1806">
        <v>1033498852174</v>
      </c>
      <c r="D1806">
        <v>32458</v>
      </c>
      <c r="E1806">
        <v>2.6</v>
      </c>
      <c r="F1806" t="s">
        <v>914</v>
      </c>
      <c r="G1806" t="s">
        <v>915</v>
      </c>
    </row>
    <row r="1807" spans="1:7" x14ac:dyDescent="0.25">
      <c r="A1807">
        <v>1411711376</v>
      </c>
      <c r="B1807">
        <v>30000576</v>
      </c>
      <c r="C1807">
        <v>1033498985942</v>
      </c>
      <c r="D1807">
        <v>32458</v>
      </c>
      <c r="E1807">
        <v>4.0999999999999996</v>
      </c>
      <c r="F1807" t="s">
        <v>838</v>
      </c>
      <c r="G1807" t="s">
        <v>839</v>
      </c>
    </row>
    <row r="1808" spans="1:7" x14ac:dyDescent="0.25">
      <c r="A1808">
        <v>1411711376</v>
      </c>
      <c r="B1808">
        <v>30000575</v>
      </c>
      <c r="C1808">
        <v>1033499018959</v>
      </c>
      <c r="D1808">
        <v>32458</v>
      </c>
      <c r="E1808">
        <v>4.0999999999999996</v>
      </c>
      <c r="F1808" t="s">
        <v>838</v>
      </c>
      <c r="G1808" t="s">
        <v>839</v>
      </c>
    </row>
    <row r="1809" spans="1:7" x14ac:dyDescent="0.25">
      <c r="A1809">
        <v>1411711376</v>
      </c>
      <c r="B1809">
        <v>30000579</v>
      </c>
      <c r="C1809">
        <v>1033499379058</v>
      </c>
      <c r="D1809">
        <v>32458</v>
      </c>
      <c r="E1809">
        <v>2</v>
      </c>
      <c r="F1809" t="s">
        <v>909</v>
      </c>
      <c r="G1809" t="s">
        <v>632</v>
      </c>
    </row>
    <row r="1810" spans="1:7" x14ac:dyDescent="0.25">
      <c r="A1810">
        <v>1966049571</v>
      </c>
      <c r="B1810">
        <v>30000706</v>
      </c>
      <c r="C1810">
        <v>1033500240396</v>
      </c>
      <c r="D1810">
        <v>32458</v>
      </c>
      <c r="E1810">
        <v>2</v>
      </c>
      <c r="F1810" t="s">
        <v>909</v>
      </c>
      <c r="G1810" t="s">
        <v>632</v>
      </c>
    </row>
    <row r="1811" spans="1:7" x14ac:dyDescent="0.25">
      <c r="A1811">
        <v>1411711376</v>
      </c>
      <c r="B1811">
        <v>30000583</v>
      </c>
      <c r="C1811">
        <v>1033520256153</v>
      </c>
      <c r="D1811">
        <v>32458</v>
      </c>
      <c r="E1811">
        <v>2</v>
      </c>
      <c r="F1811" t="s">
        <v>909</v>
      </c>
      <c r="G1811" t="s">
        <v>632</v>
      </c>
    </row>
    <row r="1812" spans="1:7" x14ac:dyDescent="0.25">
      <c r="A1812">
        <v>1411711376</v>
      </c>
      <c r="B1812">
        <v>30000601</v>
      </c>
      <c r="C1812">
        <v>1033520390509</v>
      </c>
      <c r="D1812">
        <v>32458</v>
      </c>
      <c r="E1812">
        <v>2</v>
      </c>
      <c r="F1812" t="s">
        <v>909</v>
      </c>
      <c r="G1812" t="s">
        <v>632</v>
      </c>
    </row>
    <row r="1813" spans="1:7" x14ac:dyDescent="0.25">
      <c r="A1813">
        <v>99001317</v>
      </c>
      <c r="B1813">
        <v>30002893</v>
      </c>
      <c r="C1813">
        <v>1033527275688</v>
      </c>
      <c r="D1813">
        <v>32458</v>
      </c>
      <c r="E1813">
        <v>4.5</v>
      </c>
      <c r="F1813" t="s">
        <v>280</v>
      </c>
      <c r="G1813" t="s">
        <v>281</v>
      </c>
    </row>
    <row r="1814" spans="1:7" x14ac:dyDescent="0.25">
      <c r="A1814">
        <v>99001317</v>
      </c>
      <c r="B1814">
        <v>30002894</v>
      </c>
      <c r="C1814">
        <v>1033539053141</v>
      </c>
      <c r="D1814">
        <v>32458</v>
      </c>
      <c r="E1814">
        <v>4.4000000000000004</v>
      </c>
      <c r="F1814" t="s">
        <v>439</v>
      </c>
      <c r="G1814" t="s">
        <v>440</v>
      </c>
    </row>
    <row r="1815" spans="1:7" x14ac:dyDescent="0.25">
      <c r="A1815">
        <v>99009977</v>
      </c>
      <c r="B1815">
        <v>30002953</v>
      </c>
      <c r="C1815">
        <v>1033548653197</v>
      </c>
      <c r="D1815">
        <v>32458</v>
      </c>
      <c r="E1815">
        <v>4.5</v>
      </c>
      <c r="F1815" t="s">
        <v>623</v>
      </c>
      <c r="G1815" t="s">
        <v>280</v>
      </c>
    </row>
    <row r="1816" spans="1:7" x14ac:dyDescent="0.25">
      <c r="A1816">
        <v>99009977</v>
      </c>
      <c r="B1816">
        <v>30002942</v>
      </c>
      <c r="C1816">
        <v>1033594905422</v>
      </c>
      <c r="D1816">
        <v>32458</v>
      </c>
      <c r="E1816">
        <v>4.5</v>
      </c>
      <c r="F1816" t="s">
        <v>623</v>
      </c>
      <c r="G1816" t="s">
        <v>280</v>
      </c>
    </row>
    <row r="1817" spans="1:7" x14ac:dyDescent="0.25">
      <c r="A1817">
        <v>99009977</v>
      </c>
      <c r="B1817">
        <v>30002943</v>
      </c>
      <c r="C1817">
        <v>1033611253584</v>
      </c>
      <c r="D1817">
        <v>32458</v>
      </c>
      <c r="E1817">
        <v>4.5</v>
      </c>
      <c r="F1817" t="s">
        <v>623</v>
      </c>
      <c r="G1817" t="s">
        <v>280</v>
      </c>
    </row>
    <row r="1818" spans="1:7" x14ac:dyDescent="0.25">
      <c r="A1818">
        <v>99009977</v>
      </c>
      <c r="B1818">
        <v>30002952</v>
      </c>
      <c r="C1818">
        <v>1033618478175</v>
      </c>
      <c r="D1818">
        <v>32458</v>
      </c>
      <c r="E1818">
        <v>4.5</v>
      </c>
      <c r="F1818" t="s">
        <v>623</v>
      </c>
      <c r="G1818" t="s">
        <v>280</v>
      </c>
    </row>
    <row r="1819" spans="1:7" x14ac:dyDescent="0.25">
      <c r="A1819">
        <v>99009977</v>
      </c>
      <c r="B1819">
        <v>30002951</v>
      </c>
      <c r="C1819">
        <v>1033631684400</v>
      </c>
      <c r="D1819">
        <v>32458</v>
      </c>
      <c r="E1819">
        <v>4.5</v>
      </c>
      <c r="F1819" t="s">
        <v>623</v>
      </c>
      <c r="G1819" t="s">
        <v>280</v>
      </c>
    </row>
    <row r="1820" spans="1:7" x14ac:dyDescent="0.25">
      <c r="A1820">
        <v>99008469</v>
      </c>
      <c r="B1820">
        <v>30000595</v>
      </c>
      <c r="C1820">
        <v>1033635839592</v>
      </c>
      <c r="D1820">
        <v>32458</v>
      </c>
      <c r="E1820">
        <v>3.7</v>
      </c>
      <c r="F1820" t="s">
        <v>259</v>
      </c>
      <c r="G1820" t="s">
        <v>260</v>
      </c>
    </row>
    <row r="1821" spans="1:7" x14ac:dyDescent="0.25">
      <c r="A1821">
        <v>99008469</v>
      </c>
      <c r="B1821">
        <v>30000597</v>
      </c>
      <c r="C1821">
        <v>1033635859105</v>
      </c>
      <c r="D1821">
        <v>32458</v>
      </c>
      <c r="E1821">
        <v>4.5</v>
      </c>
      <c r="F1821" t="s">
        <v>214</v>
      </c>
      <c r="G1821" t="s">
        <v>208</v>
      </c>
    </row>
    <row r="1822" spans="1:7" x14ac:dyDescent="0.25">
      <c r="A1822">
        <v>99009977</v>
      </c>
      <c r="B1822">
        <v>30002950</v>
      </c>
      <c r="C1822">
        <v>1033636186978</v>
      </c>
      <c r="D1822">
        <v>32458</v>
      </c>
      <c r="E1822">
        <v>3.2</v>
      </c>
      <c r="F1822" t="s">
        <v>663</v>
      </c>
      <c r="G1822" t="s">
        <v>664</v>
      </c>
    </row>
    <row r="1823" spans="1:7" x14ac:dyDescent="0.25">
      <c r="A1823">
        <v>99009977</v>
      </c>
      <c r="B1823">
        <v>30002954</v>
      </c>
      <c r="C1823">
        <v>1033645080669</v>
      </c>
      <c r="D1823">
        <v>32458</v>
      </c>
      <c r="E1823">
        <v>5.0999999999999996</v>
      </c>
      <c r="F1823" t="s">
        <v>624</v>
      </c>
      <c r="G1823" t="s">
        <v>625</v>
      </c>
    </row>
    <row r="1824" spans="1:7" x14ac:dyDescent="0.25">
      <c r="A1824">
        <v>99009977</v>
      </c>
      <c r="B1824">
        <v>30002956</v>
      </c>
      <c r="C1824">
        <v>1033645113569</v>
      </c>
      <c r="D1824">
        <v>32458</v>
      </c>
      <c r="E1824">
        <v>4.5</v>
      </c>
      <c r="F1824" t="s">
        <v>623</v>
      </c>
      <c r="G1824" t="s">
        <v>280</v>
      </c>
    </row>
    <row r="1825" spans="1:7" x14ac:dyDescent="0.25">
      <c r="A1825">
        <v>99009977</v>
      </c>
      <c r="B1825">
        <v>30002940</v>
      </c>
      <c r="C1825">
        <v>1033645982222</v>
      </c>
      <c r="D1825">
        <v>32458</v>
      </c>
      <c r="E1825">
        <v>4.5</v>
      </c>
      <c r="F1825" t="s">
        <v>623</v>
      </c>
      <c r="G1825" t="s">
        <v>280</v>
      </c>
    </row>
    <row r="1826" spans="1:7" x14ac:dyDescent="0.25">
      <c r="A1826">
        <v>99009977</v>
      </c>
      <c r="B1826">
        <v>30002939</v>
      </c>
      <c r="C1826">
        <v>1033647018652</v>
      </c>
      <c r="D1826">
        <v>32458</v>
      </c>
      <c r="E1826">
        <v>4.5</v>
      </c>
      <c r="F1826" t="s">
        <v>623</v>
      </c>
      <c r="G1826" t="s">
        <v>280</v>
      </c>
    </row>
    <row r="1827" spans="1:7" x14ac:dyDescent="0.25">
      <c r="A1827">
        <v>99009977</v>
      </c>
      <c r="B1827">
        <v>30002938</v>
      </c>
      <c r="C1827">
        <v>1033647873811</v>
      </c>
      <c r="D1827">
        <v>32458</v>
      </c>
      <c r="E1827">
        <v>6</v>
      </c>
      <c r="F1827" t="s">
        <v>632</v>
      </c>
      <c r="G1827" t="s">
        <v>302</v>
      </c>
    </row>
    <row r="1828" spans="1:7" x14ac:dyDescent="0.25">
      <c r="A1828">
        <v>99004804</v>
      </c>
      <c r="B1828">
        <v>30002453</v>
      </c>
      <c r="C1828">
        <v>1033648948366</v>
      </c>
      <c r="D1828">
        <v>32458</v>
      </c>
      <c r="E1828">
        <v>3.2</v>
      </c>
      <c r="F1828" t="s">
        <v>916</v>
      </c>
      <c r="G1828" t="s">
        <v>917</v>
      </c>
    </row>
    <row r="1829" spans="1:7" x14ac:dyDescent="0.25">
      <c r="A1829">
        <v>99009977</v>
      </c>
      <c r="B1829">
        <v>30002941</v>
      </c>
      <c r="C1829">
        <v>1033655405303</v>
      </c>
      <c r="D1829">
        <v>32458</v>
      </c>
      <c r="E1829">
        <v>3.2</v>
      </c>
      <c r="F1829" t="s">
        <v>663</v>
      </c>
      <c r="G1829" t="s">
        <v>664</v>
      </c>
    </row>
    <row r="1830" spans="1:7" x14ac:dyDescent="0.25">
      <c r="A1830">
        <v>99007391</v>
      </c>
      <c r="B1830">
        <v>30002928</v>
      </c>
      <c r="C1830">
        <v>1033659081258</v>
      </c>
      <c r="D1830">
        <v>32458</v>
      </c>
      <c r="E1830">
        <v>3.7</v>
      </c>
      <c r="F1830" t="s">
        <v>817</v>
      </c>
      <c r="G1830" t="s">
        <v>818</v>
      </c>
    </row>
    <row r="1831" spans="1:7" x14ac:dyDescent="0.25">
      <c r="A1831">
        <v>99009977</v>
      </c>
      <c r="B1831">
        <v>30002949</v>
      </c>
      <c r="C1831">
        <v>1033686790112</v>
      </c>
      <c r="D1831">
        <v>32458</v>
      </c>
      <c r="E1831">
        <v>4.5</v>
      </c>
      <c r="F1831" t="s">
        <v>623</v>
      </c>
      <c r="G1831" t="s">
        <v>280</v>
      </c>
    </row>
    <row r="1832" spans="1:7" x14ac:dyDescent="0.25">
      <c r="A1832">
        <v>99009977</v>
      </c>
      <c r="B1832">
        <v>30002944</v>
      </c>
      <c r="C1832">
        <v>1033696316838</v>
      </c>
      <c r="D1832">
        <v>32458</v>
      </c>
      <c r="E1832">
        <v>4.5</v>
      </c>
      <c r="F1832" t="s">
        <v>623</v>
      </c>
      <c r="G1832" t="s">
        <v>280</v>
      </c>
    </row>
    <row r="1833" spans="1:7" x14ac:dyDescent="0.25">
      <c r="A1833">
        <v>99009977</v>
      </c>
      <c r="B1833">
        <v>30002948</v>
      </c>
      <c r="C1833">
        <v>1033696440960</v>
      </c>
      <c r="D1833">
        <v>32458</v>
      </c>
      <c r="E1833">
        <v>4.5</v>
      </c>
      <c r="F1833" t="s">
        <v>623</v>
      </c>
      <c r="G1833" t="s">
        <v>280</v>
      </c>
    </row>
    <row r="1834" spans="1:7" x14ac:dyDescent="0.25">
      <c r="A1834">
        <v>99009977</v>
      </c>
      <c r="B1834">
        <v>30002945</v>
      </c>
      <c r="C1834">
        <v>1033704990619</v>
      </c>
      <c r="D1834">
        <v>32458</v>
      </c>
      <c r="E1834">
        <v>4.5</v>
      </c>
      <c r="F1834" t="s">
        <v>623</v>
      </c>
      <c r="G1834" t="s">
        <v>280</v>
      </c>
    </row>
    <row r="1835" spans="1:7" x14ac:dyDescent="0.25">
      <c r="A1835">
        <v>99009977</v>
      </c>
      <c r="B1835">
        <v>30002947</v>
      </c>
      <c r="C1835">
        <v>1033706251385</v>
      </c>
      <c r="D1835">
        <v>32458</v>
      </c>
      <c r="E1835">
        <v>4.0999999999999996</v>
      </c>
      <c r="F1835" t="s">
        <v>626</v>
      </c>
      <c r="G1835" t="s">
        <v>627</v>
      </c>
    </row>
    <row r="1836" spans="1:7" x14ac:dyDescent="0.25">
      <c r="A1836">
        <v>99009977</v>
      </c>
      <c r="B1836">
        <v>30002946</v>
      </c>
      <c r="C1836">
        <v>1033706297545</v>
      </c>
      <c r="D1836">
        <v>32458</v>
      </c>
      <c r="E1836">
        <v>2.6</v>
      </c>
      <c r="F1836" t="s">
        <v>701</v>
      </c>
      <c r="G1836" t="s">
        <v>702</v>
      </c>
    </row>
    <row r="1837" spans="1:7" x14ac:dyDescent="0.25">
      <c r="A1837">
        <v>99008941</v>
      </c>
      <c r="B1837">
        <v>30000620</v>
      </c>
      <c r="C1837">
        <v>1033729934600</v>
      </c>
      <c r="D1837">
        <v>32458</v>
      </c>
      <c r="E1837">
        <v>6</v>
      </c>
      <c r="F1837" t="s">
        <v>672</v>
      </c>
      <c r="G1837" t="s">
        <v>598</v>
      </c>
    </row>
    <row r="1838" spans="1:7" x14ac:dyDescent="0.25">
      <c r="A1838">
        <v>99008941</v>
      </c>
      <c r="B1838">
        <v>30000617</v>
      </c>
      <c r="C1838">
        <v>1033729938341</v>
      </c>
      <c r="D1838">
        <v>32458</v>
      </c>
      <c r="E1838">
        <v>2</v>
      </c>
      <c r="F1838" t="s">
        <v>760</v>
      </c>
      <c r="G1838" t="s">
        <v>218</v>
      </c>
    </row>
    <row r="1839" spans="1:7" x14ac:dyDescent="0.25">
      <c r="A1839">
        <v>1411711376</v>
      </c>
      <c r="B1839">
        <v>30000646</v>
      </c>
      <c r="C1839">
        <v>1033730732450</v>
      </c>
      <c r="D1839">
        <v>32458</v>
      </c>
      <c r="E1839">
        <v>6</v>
      </c>
      <c r="F1839" t="s">
        <v>824</v>
      </c>
      <c r="G1839" t="s">
        <v>741</v>
      </c>
    </row>
    <row r="1840" spans="1:7" x14ac:dyDescent="0.25">
      <c r="A1840">
        <v>99006751</v>
      </c>
      <c r="B1840">
        <v>30000661</v>
      </c>
      <c r="C1840">
        <v>1033740874678</v>
      </c>
      <c r="D1840">
        <v>32458</v>
      </c>
    </row>
    <row r="1841" spans="1:7" x14ac:dyDescent="0.25">
      <c r="A1841">
        <v>1727758877</v>
      </c>
      <c r="B1841">
        <v>30002368</v>
      </c>
      <c r="C1841">
        <v>1033744736229</v>
      </c>
      <c r="D1841">
        <v>32458</v>
      </c>
      <c r="E1841">
        <v>2.6</v>
      </c>
      <c r="F1841" t="s">
        <v>223</v>
      </c>
      <c r="G1841" t="s">
        <v>224</v>
      </c>
    </row>
    <row r="1842" spans="1:7" x14ac:dyDescent="0.25">
      <c r="A1842">
        <v>99009168</v>
      </c>
      <c r="B1842">
        <v>30000726</v>
      </c>
      <c r="C1842">
        <v>1033744920350</v>
      </c>
      <c r="D1842">
        <v>32458</v>
      </c>
      <c r="E1842">
        <v>2.6</v>
      </c>
      <c r="F1842" t="s">
        <v>907</v>
      </c>
      <c r="G1842" t="s">
        <v>908</v>
      </c>
    </row>
    <row r="1843" spans="1:7" x14ac:dyDescent="0.25">
      <c r="A1843">
        <v>933731581</v>
      </c>
      <c r="B1843">
        <v>30004045</v>
      </c>
      <c r="C1843">
        <v>1033749482324</v>
      </c>
      <c r="D1843">
        <v>32458</v>
      </c>
      <c r="E1843">
        <v>2.6</v>
      </c>
      <c r="F1843" t="s">
        <v>441</v>
      </c>
      <c r="G1843" t="s">
        <v>442</v>
      </c>
    </row>
    <row r="1844" spans="1:7" x14ac:dyDescent="0.25">
      <c r="A1844">
        <v>1042504553</v>
      </c>
      <c r="B1844">
        <v>30002340</v>
      </c>
      <c r="C1844">
        <v>1033759571859</v>
      </c>
      <c r="D1844">
        <v>32458</v>
      </c>
      <c r="E1844">
        <v>4.5</v>
      </c>
      <c r="F1844" t="s">
        <v>332</v>
      </c>
      <c r="G1844" t="s">
        <v>333</v>
      </c>
    </row>
    <row r="1845" spans="1:7" x14ac:dyDescent="0.25">
      <c r="A1845">
        <v>1042504553</v>
      </c>
      <c r="B1845">
        <v>30002379</v>
      </c>
      <c r="C1845">
        <v>1033759763302</v>
      </c>
      <c r="D1845">
        <v>32458</v>
      </c>
      <c r="E1845">
        <v>2.6</v>
      </c>
      <c r="F1845" t="s">
        <v>348</v>
      </c>
      <c r="G1845" t="s">
        <v>349</v>
      </c>
    </row>
    <row r="1846" spans="1:7" x14ac:dyDescent="0.25">
      <c r="A1846">
        <v>1042504553</v>
      </c>
      <c r="B1846">
        <v>30002305</v>
      </c>
      <c r="C1846">
        <v>1033759882611</v>
      </c>
      <c r="D1846">
        <v>32458</v>
      </c>
      <c r="E1846">
        <v>2</v>
      </c>
      <c r="F1846" t="s">
        <v>302</v>
      </c>
      <c r="G1846" t="s">
        <v>217</v>
      </c>
    </row>
    <row r="1847" spans="1:7" x14ac:dyDescent="0.25">
      <c r="A1847">
        <v>1042504553</v>
      </c>
      <c r="B1847">
        <v>30002291</v>
      </c>
      <c r="C1847">
        <v>1033759938378</v>
      </c>
      <c r="D1847">
        <v>32458</v>
      </c>
      <c r="E1847">
        <v>3.2</v>
      </c>
      <c r="F1847" t="s">
        <v>356</v>
      </c>
      <c r="G1847" t="s">
        <v>357</v>
      </c>
    </row>
    <row r="1848" spans="1:7" x14ac:dyDescent="0.25">
      <c r="A1848">
        <v>1042504553</v>
      </c>
      <c r="B1848">
        <v>30002349</v>
      </c>
      <c r="C1848">
        <v>1033759995889</v>
      </c>
      <c r="D1848">
        <v>32458</v>
      </c>
      <c r="E1848">
        <v>5.7</v>
      </c>
      <c r="F1848" t="s">
        <v>330</v>
      </c>
      <c r="G1848" t="s">
        <v>331</v>
      </c>
    </row>
    <row r="1849" spans="1:7" x14ac:dyDescent="0.25">
      <c r="A1849">
        <v>1042504553</v>
      </c>
      <c r="B1849">
        <v>30002343</v>
      </c>
      <c r="C1849">
        <v>1033760030206</v>
      </c>
      <c r="D1849">
        <v>32458</v>
      </c>
      <c r="E1849">
        <v>5.8</v>
      </c>
      <c r="F1849" t="s">
        <v>338</v>
      </c>
      <c r="G1849" t="s">
        <v>339</v>
      </c>
    </row>
    <row r="1850" spans="1:7" x14ac:dyDescent="0.25">
      <c r="A1850">
        <v>1042504553</v>
      </c>
      <c r="B1850">
        <v>30002310</v>
      </c>
      <c r="C1850">
        <v>1033760254390</v>
      </c>
      <c r="D1850">
        <v>32458</v>
      </c>
      <c r="E1850">
        <v>3.7</v>
      </c>
      <c r="F1850" t="s">
        <v>340</v>
      </c>
      <c r="G1850" t="s">
        <v>341</v>
      </c>
    </row>
    <row r="1851" spans="1:7" x14ac:dyDescent="0.25">
      <c r="A1851">
        <v>1042504553</v>
      </c>
      <c r="B1851">
        <v>30002382</v>
      </c>
      <c r="C1851">
        <v>1033760321622</v>
      </c>
      <c r="D1851">
        <v>32458</v>
      </c>
      <c r="E1851">
        <v>5.7</v>
      </c>
      <c r="F1851" t="s">
        <v>330</v>
      </c>
      <c r="G1851" t="s">
        <v>331</v>
      </c>
    </row>
    <row r="1852" spans="1:7" x14ac:dyDescent="0.25">
      <c r="A1852">
        <v>1042504553</v>
      </c>
      <c r="B1852">
        <v>30002302</v>
      </c>
      <c r="C1852">
        <v>1033760361317</v>
      </c>
      <c r="D1852">
        <v>32458</v>
      </c>
      <c r="E1852">
        <v>3.7</v>
      </c>
      <c r="F1852" t="s">
        <v>340</v>
      </c>
      <c r="G1852" t="s">
        <v>341</v>
      </c>
    </row>
    <row r="1853" spans="1:7" x14ac:dyDescent="0.25">
      <c r="A1853">
        <v>1042504553</v>
      </c>
      <c r="B1853">
        <v>30002381</v>
      </c>
      <c r="C1853">
        <v>1033760395277</v>
      </c>
      <c r="D1853">
        <v>32458</v>
      </c>
      <c r="E1853">
        <v>6</v>
      </c>
      <c r="F1853" t="s">
        <v>215</v>
      </c>
      <c r="G1853" t="s">
        <v>237</v>
      </c>
    </row>
    <row r="1854" spans="1:7" x14ac:dyDescent="0.25">
      <c r="A1854">
        <v>1042504553</v>
      </c>
      <c r="B1854">
        <v>30002348</v>
      </c>
      <c r="C1854">
        <v>1033760557868</v>
      </c>
      <c r="D1854">
        <v>32458</v>
      </c>
      <c r="E1854">
        <v>4.5</v>
      </c>
      <c r="F1854" t="s">
        <v>332</v>
      </c>
      <c r="G1854" t="s">
        <v>333</v>
      </c>
    </row>
    <row r="1855" spans="1:7" x14ac:dyDescent="0.25">
      <c r="A1855">
        <v>1042504553</v>
      </c>
      <c r="B1855">
        <v>30002346</v>
      </c>
      <c r="C1855">
        <v>1033760587012</v>
      </c>
      <c r="D1855">
        <v>32458</v>
      </c>
      <c r="E1855">
        <v>3.7</v>
      </c>
      <c r="F1855" t="s">
        <v>340</v>
      </c>
      <c r="G1855" t="s">
        <v>341</v>
      </c>
    </row>
    <row r="1856" spans="1:7" x14ac:dyDescent="0.25">
      <c r="A1856">
        <v>1042504553</v>
      </c>
      <c r="B1856">
        <v>30002295</v>
      </c>
      <c r="C1856">
        <v>1033760685860</v>
      </c>
      <c r="D1856">
        <v>32458</v>
      </c>
      <c r="E1856">
        <v>2.6</v>
      </c>
      <c r="F1856" t="s">
        <v>348</v>
      </c>
      <c r="G1856" t="s">
        <v>349</v>
      </c>
    </row>
    <row r="1857" spans="1:7" x14ac:dyDescent="0.25">
      <c r="A1857">
        <v>1042504553</v>
      </c>
      <c r="B1857">
        <v>30002347</v>
      </c>
      <c r="C1857">
        <v>1033760709052</v>
      </c>
      <c r="D1857">
        <v>32458</v>
      </c>
      <c r="E1857">
        <v>4.5</v>
      </c>
      <c r="F1857" t="s">
        <v>332</v>
      </c>
      <c r="G1857" t="s">
        <v>333</v>
      </c>
    </row>
    <row r="1858" spans="1:7" x14ac:dyDescent="0.25">
      <c r="A1858">
        <v>1042504553</v>
      </c>
      <c r="B1858">
        <v>30002294</v>
      </c>
      <c r="C1858">
        <v>1033760723888</v>
      </c>
      <c r="D1858">
        <v>32458</v>
      </c>
      <c r="E1858">
        <v>3.7</v>
      </c>
      <c r="F1858" t="s">
        <v>340</v>
      </c>
      <c r="G1858" t="s">
        <v>341</v>
      </c>
    </row>
    <row r="1859" spans="1:7" x14ac:dyDescent="0.25">
      <c r="A1859">
        <v>1042504553</v>
      </c>
      <c r="B1859">
        <v>30002298</v>
      </c>
      <c r="C1859">
        <v>1033760928481</v>
      </c>
      <c r="D1859">
        <v>32458</v>
      </c>
      <c r="E1859">
        <v>2</v>
      </c>
      <c r="F1859" t="s">
        <v>302</v>
      </c>
      <c r="G1859" t="s">
        <v>217</v>
      </c>
    </row>
    <row r="1860" spans="1:7" x14ac:dyDescent="0.25">
      <c r="A1860">
        <v>1727758877</v>
      </c>
      <c r="B1860">
        <v>30001586</v>
      </c>
      <c r="C1860">
        <v>1033760929285</v>
      </c>
      <c r="D1860">
        <v>32458</v>
      </c>
      <c r="E1860">
        <v>3.6</v>
      </c>
      <c r="F1860" t="s">
        <v>279</v>
      </c>
      <c r="G1860" t="s">
        <v>217</v>
      </c>
    </row>
    <row r="1861" spans="1:7" x14ac:dyDescent="0.25">
      <c r="A1861">
        <v>1727758877</v>
      </c>
      <c r="B1861">
        <v>30002366</v>
      </c>
      <c r="C1861">
        <v>1033760933689</v>
      </c>
      <c r="D1861">
        <v>32458</v>
      </c>
      <c r="E1861">
        <v>4.5</v>
      </c>
      <c r="F1861" t="s">
        <v>281</v>
      </c>
      <c r="G1861" t="s">
        <v>325</v>
      </c>
    </row>
    <row r="1862" spans="1:7" x14ac:dyDescent="0.25">
      <c r="A1862">
        <v>1727758877</v>
      </c>
      <c r="B1862">
        <v>30002364</v>
      </c>
      <c r="C1862">
        <v>1033760962064</v>
      </c>
      <c r="D1862">
        <v>32458</v>
      </c>
      <c r="E1862">
        <v>2</v>
      </c>
      <c r="F1862" t="s">
        <v>218</v>
      </c>
      <c r="G1862" t="s">
        <v>219</v>
      </c>
    </row>
    <row r="1863" spans="1:7" x14ac:dyDescent="0.25">
      <c r="A1863">
        <v>1042504553</v>
      </c>
      <c r="B1863">
        <v>30002332</v>
      </c>
      <c r="C1863">
        <v>1033762367260</v>
      </c>
      <c r="D1863">
        <v>32458</v>
      </c>
      <c r="E1863">
        <v>4.5</v>
      </c>
      <c r="F1863" t="s">
        <v>332</v>
      </c>
      <c r="G1863" t="s">
        <v>333</v>
      </c>
    </row>
    <row r="1864" spans="1:7" x14ac:dyDescent="0.25">
      <c r="A1864">
        <v>1042504553</v>
      </c>
      <c r="B1864">
        <v>30002334</v>
      </c>
      <c r="C1864">
        <v>1033763700227</v>
      </c>
      <c r="D1864">
        <v>32458</v>
      </c>
      <c r="E1864">
        <v>4.5</v>
      </c>
      <c r="F1864" t="s">
        <v>332</v>
      </c>
      <c r="G1864" t="s">
        <v>333</v>
      </c>
    </row>
    <row r="1865" spans="1:7" x14ac:dyDescent="0.25">
      <c r="A1865">
        <v>1042504553</v>
      </c>
      <c r="B1865">
        <v>30002336</v>
      </c>
      <c r="C1865">
        <v>1033763809663</v>
      </c>
      <c r="D1865">
        <v>32458</v>
      </c>
      <c r="E1865">
        <v>5.0999999999999996</v>
      </c>
      <c r="F1865" t="s">
        <v>305</v>
      </c>
      <c r="G1865" t="s">
        <v>306</v>
      </c>
    </row>
    <row r="1866" spans="1:7" x14ac:dyDescent="0.25">
      <c r="A1866">
        <v>1042504553</v>
      </c>
      <c r="B1866">
        <v>30002380</v>
      </c>
      <c r="C1866">
        <v>1033764522070</v>
      </c>
      <c r="D1866">
        <v>32458</v>
      </c>
      <c r="E1866">
        <v>4.0999999999999996</v>
      </c>
      <c r="F1866" t="s">
        <v>344</v>
      </c>
      <c r="G1866" t="s">
        <v>345</v>
      </c>
    </row>
    <row r="1867" spans="1:7" x14ac:dyDescent="0.25">
      <c r="A1867">
        <v>1042504553</v>
      </c>
      <c r="B1867">
        <v>30002345</v>
      </c>
      <c r="C1867">
        <v>1033764579470</v>
      </c>
      <c r="D1867">
        <v>32458</v>
      </c>
      <c r="E1867">
        <v>4.3</v>
      </c>
      <c r="F1867" t="s">
        <v>354</v>
      </c>
      <c r="G1867" t="s">
        <v>355</v>
      </c>
    </row>
    <row r="1868" spans="1:7" x14ac:dyDescent="0.25">
      <c r="A1868">
        <v>1042504553</v>
      </c>
      <c r="B1868">
        <v>30002369</v>
      </c>
      <c r="C1868">
        <v>1033765705930</v>
      </c>
      <c r="D1868">
        <v>32458</v>
      </c>
      <c r="E1868">
        <v>2.6</v>
      </c>
      <c r="F1868" t="s">
        <v>348</v>
      </c>
      <c r="G1868" t="s">
        <v>349</v>
      </c>
    </row>
    <row r="1869" spans="1:7" x14ac:dyDescent="0.25">
      <c r="A1869">
        <v>1042504553</v>
      </c>
      <c r="B1869">
        <v>30002377</v>
      </c>
      <c r="C1869">
        <v>1033769626252</v>
      </c>
      <c r="D1869">
        <v>32458</v>
      </c>
      <c r="E1869">
        <v>2</v>
      </c>
      <c r="F1869" t="s">
        <v>302</v>
      </c>
      <c r="G1869" t="s">
        <v>217</v>
      </c>
    </row>
    <row r="1870" spans="1:7" x14ac:dyDescent="0.25">
      <c r="A1870">
        <v>1042504553</v>
      </c>
      <c r="B1870">
        <v>30002335</v>
      </c>
      <c r="C1870">
        <v>1033771374585</v>
      </c>
      <c r="D1870">
        <v>32458</v>
      </c>
      <c r="E1870">
        <v>2</v>
      </c>
      <c r="F1870" t="s">
        <v>302</v>
      </c>
      <c r="G1870" t="s">
        <v>217</v>
      </c>
    </row>
    <row r="1871" spans="1:7" x14ac:dyDescent="0.25">
      <c r="A1871">
        <v>1042504553</v>
      </c>
      <c r="B1871">
        <v>30002307</v>
      </c>
      <c r="C1871">
        <v>1033771684921</v>
      </c>
      <c r="D1871">
        <v>32458</v>
      </c>
      <c r="E1871">
        <v>2</v>
      </c>
      <c r="F1871" t="s">
        <v>302</v>
      </c>
      <c r="G1871" t="s">
        <v>217</v>
      </c>
    </row>
    <row r="1872" spans="1:7" x14ac:dyDescent="0.25">
      <c r="A1872">
        <v>1042504553</v>
      </c>
      <c r="B1872">
        <v>30002378</v>
      </c>
      <c r="C1872">
        <v>1033775194926</v>
      </c>
      <c r="D1872">
        <v>32458</v>
      </c>
      <c r="E1872">
        <v>2</v>
      </c>
      <c r="F1872" t="s">
        <v>302</v>
      </c>
      <c r="G1872" t="s">
        <v>217</v>
      </c>
    </row>
    <row r="1873" spans="1:7" x14ac:dyDescent="0.25">
      <c r="A1873">
        <v>99002367</v>
      </c>
      <c r="B1873">
        <v>30001260</v>
      </c>
      <c r="C1873">
        <v>1033777538064</v>
      </c>
      <c r="D1873">
        <v>32458</v>
      </c>
      <c r="E1873">
        <v>2</v>
      </c>
      <c r="F1873" t="s">
        <v>256</v>
      </c>
      <c r="G1873" t="s">
        <v>199</v>
      </c>
    </row>
    <row r="1874" spans="1:7" x14ac:dyDescent="0.25">
      <c r="A1874">
        <v>99009082</v>
      </c>
      <c r="B1874">
        <v>30004878</v>
      </c>
      <c r="C1874">
        <v>1033778445109</v>
      </c>
      <c r="D1874">
        <v>32458</v>
      </c>
      <c r="E1874">
        <v>2.6</v>
      </c>
      <c r="F1874" t="s">
        <v>822</v>
      </c>
      <c r="G1874" t="s">
        <v>823</v>
      </c>
    </row>
    <row r="1875" spans="1:7" x14ac:dyDescent="0.25">
      <c r="A1875">
        <v>1042504553</v>
      </c>
      <c r="B1875">
        <v>30002344</v>
      </c>
      <c r="C1875">
        <v>1033778470101</v>
      </c>
      <c r="D1875">
        <v>32458</v>
      </c>
      <c r="E1875">
        <v>6</v>
      </c>
      <c r="F1875" t="s">
        <v>215</v>
      </c>
      <c r="G1875" t="s">
        <v>237</v>
      </c>
    </row>
    <row r="1876" spans="1:7" x14ac:dyDescent="0.25">
      <c r="A1876">
        <v>1042504553</v>
      </c>
      <c r="B1876">
        <v>30002333</v>
      </c>
      <c r="C1876">
        <v>1033778640919</v>
      </c>
      <c r="D1876">
        <v>32458</v>
      </c>
      <c r="E1876">
        <v>2</v>
      </c>
      <c r="F1876" t="s">
        <v>302</v>
      </c>
      <c r="G1876" t="s">
        <v>217</v>
      </c>
    </row>
    <row r="1877" spans="1:7" x14ac:dyDescent="0.25">
      <c r="A1877">
        <v>1042504553</v>
      </c>
      <c r="B1877">
        <v>30002304</v>
      </c>
      <c r="C1877">
        <v>1033778761336</v>
      </c>
      <c r="D1877">
        <v>32458</v>
      </c>
      <c r="E1877">
        <v>2</v>
      </c>
      <c r="F1877" t="s">
        <v>302</v>
      </c>
      <c r="G1877" t="s">
        <v>217</v>
      </c>
    </row>
    <row r="1878" spans="1:7" x14ac:dyDescent="0.25">
      <c r="A1878">
        <v>1042504553</v>
      </c>
      <c r="B1878">
        <v>30002308</v>
      </c>
      <c r="C1878">
        <v>1033778807136</v>
      </c>
      <c r="D1878">
        <v>32458</v>
      </c>
      <c r="E1878">
        <v>2</v>
      </c>
      <c r="F1878" t="s">
        <v>302</v>
      </c>
      <c r="G1878" t="s">
        <v>217</v>
      </c>
    </row>
    <row r="1879" spans="1:7" x14ac:dyDescent="0.25">
      <c r="A1879">
        <v>1042504553</v>
      </c>
      <c r="B1879">
        <v>30002331</v>
      </c>
      <c r="C1879">
        <v>1033778844440</v>
      </c>
      <c r="D1879">
        <v>32458</v>
      </c>
      <c r="E1879">
        <v>6</v>
      </c>
      <c r="F1879" t="s">
        <v>215</v>
      </c>
      <c r="G1879" t="s">
        <v>237</v>
      </c>
    </row>
    <row r="1880" spans="1:7" x14ac:dyDescent="0.25">
      <c r="A1880">
        <v>1042504553</v>
      </c>
      <c r="B1880">
        <v>30002303</v>
      </c>
      <c r="C1880">
        <v>1033778899978</v>
      </c>
      <c r="D1880">
        <v>32458</v>
      </c>
      <c r="E1880">
        <v>3.7</v>
      </c>
      <c r="F1880" t="s">
        <v>340</v>
      </c>
      <c r="G1880" t="s">
        <v>341</v>
      </c>
    </row>
    <row r="1881" spans="1:7" x14ac:dyDescent="0.25">
      <c r="A1881">
        <v>1042504553</v>
      </c>
      <c r="B1881">
        <v>30002290</v>
      </c>
      <c r="C1881">
        <v>1033783834454</v>
      </c>
      <c r="D1881">
        <v>32458</v>
      </c>
      <c r="E1881">
        <v>2</v>
      </c>
      <c r="F1881" t="s">
        <v>302</v>
      </c>
      <c r="G1881" t="s">
        <v>217</v>
      </c>
    </row>
    <row r="1882" spans="1:7" x14ac:dyDescent="0.25">
      <c r="A1882">
        <v>1042504553</v>
      </c>
      <c r="B1882">
        <v>30002292</v>
      </c>
      <c r="C1882">
        <v>1033784886073</v>
      </c>
      <c r="D1882">
        <v>32458</v>
      </c>
      <c r="E1882">
        <v>3.7</v>
      </c>
      <c r="F1882" t="s">
        <v>340</v>
      </c>
      <c r="G1882" t="s">
        <v>341</v>
      </c>
    </row>
    <row r="1883" spans="1:7" x14ac:dyDescent="0.25">
      <c r="A1883">
        <v>1042504553</v>
      </c>
      <c r="B1883">
        <v>30002293</v>
      </c>
      <c r="C1883">
        <v>1033784989364</v>
      </c>
      <c r="D1883">
        <v>32458</v>
      </c>
      <c r="E1883">
        <v>4.3</v>
      </c>
      <c r="F1883" t="s">
        <v>354</v>
      </c>
      <c r="G1883" t="s">
        <v>355</v>
      </c>
    </row>
    <row r="1884" spans="1:7" x14ac:dyDescent="0.25">
      <c r="A1884">
        <v>1042504553</v>
      </c>
      <c r="B1884">
        <v>30002337</v>
      </c>
      <c r="C1884">
        <v>1033785044545</v>
      </c>
      <c r="D1884">
        <v>32458</v>
      </c>
      <c r="E1884">
        <v>2</v>
      </c>
      <c r="F1884" t="s">
        <v>302</v>
      </c>
      <c r="G1884" t="s">
        <v>217</v>
      </c>
    </row>
    <row r="1885" spans="1:7" x14ac:dyDescent="0.25">
      <c r="A1885">
        <v>1042504553</v>
      </c>
      <c r="B1885">
        <v>30002338</v>
      </c>
      <c r="C1885">
        <v>1033786400644</v>
      </c>
      <c r="D1885">
        <v>32458</v>
      </c>
      <c r="E1885">
        <v>2</v>
      </c>
      <c r="F1885" t="s">
        <v>302</v>
      </c>
      <c r="G1885" t="s">
        <v>217</v>
      </c>
    </row>
    <row r="1886" spans="1:7" x14ac:dyDescent="0.25">
      <c r="A1886">
        <v>99007203</v>
      </c>
      <c r="B1886">
        <v>30004852</v>
      </c>
      <c r="C1886">
        <v>1033794301925</v>
      </c>
      <c r="D1886">
        <v>32458</v>
      </c>
      <c r="E1886">
        <v>2.6</v>
      </c>
      <c r="F1886" t="s">
        <v>856</v>
      </c>
      <c r="G1886" t="s">
        <v>857</v>
      </c>
    </row>
    <row r="1887" spans="1:7" x14ac:dyDescent="0.25">
      <c r="A1887">
        <v>99006411</v>
      </c>
      <c r="B1887">
        <v>30000631</v>
      </c>
      <c r="C1887">
        <v>1033800024368</v>
      </c>
      <c r="D1887">
        <v>32458</v>
      </c>
      <c r="E1887">
        <v>2</v>
      </c>
      <c r="F1887" t="s">
        <v>218</v>
      </c>
      <c r="G1887" t="s">
        <v>219</v>
      </c>
    </row>
    <row r="1888" spans="1:7" x14ac:dyDescent="0.25">
      <c r="A1888">
        <v>1042504553</v>
      </c>
      <c r="B1888">
        <v>30002339</v>
      </c>
      <c r="C1888">
        <v>1033807155849</v>
      </c>
      <c r="D1888">
        <v>32458</v>
      </c>
      <c r="E1888">
        <v>2.6</v>
      </c>
      <c r="F1888" t="s">
        <v>348</v>
      </c>
      <c r="G1888" t="s">
        <v>349</v>
      </c>
    </row>
    <row r="1889" spans="1:7" x14ac:dyDescent="0.25">
      <c r="A1889">
        <v>1042504553</v>
      </c>
      <c r="B1889">
        <v>30002341</v>
      </c>
      <c r="C1889">
        <v>1033807382084</v>
      </c>
      <c r="D1889">
        <v>32458</v>
      </c>
      <c r="E1889">
        <v>2.6</v>
      </c>
      <c r="F1889" t="s">
        <v>348</v>
      </c>
      <c r="G1889" t="s">
        <v>349</v>
      </c>
    </row>
    <row r="1890" spans="1:7" x14ac:dyDescent="0.25">
      <c r="A1890">
        <v>1042504553</v>
      </c>
      <c r="B1890">
        <v>30002342</v>
      </c>
      <c r="C1890">
        <v>1033807510911</v>
      </c>
      <c r="D1890">
        <v>32458</v>
      </c>
      <c r="E1890">
        <v>2.6</v>
      </c>
      <c r="F1890" t="s">
        <v>348</v>
      </c>
      <c r="G1890" t="s">
        <v>349</v>
      </c>
    </row>
    <row r="1891" spans="1:7" x14ac:dyDescent="0.25">
      <c r="A1891">
        <v>99008898</v>
      </c>
      <c r="B1891">
        <v>30000642</v>
      </c>
      <c r="C1891">
        <v>1033822195035</v>
      </c>
      <c r="D1891">
        <v>32458</v>
      </c>
      <c r="E1891">
        <v>5.7</v>
      </c>
      <c r="F1891" t="s">
        <v>352</v>
      </c>
      <c r="G1891" t="s">
        <v>353</v>
      </c>
    </row>
    <row r="1892" spans="1:7" x14ac:dyDescent="0.25">
      <c r="A1892">
        <v>1727758877</v>
      </c>
      <c r="B1892">
        <v>30004752</v>
      </c>
      <c r="C1892">
        <v>1033824484988</v>
      </c>
      <c r="D1892">
        <v>32458</v>
      </c>
      <c r="E1892">
        <v>1.6</v>
      </c>
      <c r="F1892" t="s">
        <v>443</v>
      </c>
      <c r="G1892" t="s">
        <v>444</v>
      </c>
    </row>
    <row r="1893" spans="1:7" x14ac:dyDescent="0.25">
      <c r="A1893">
        <v>99009919</v>
      </c>
      <c r="B1893">
        <v>30003759</v>
      </c>
      <c r="C1893">
        <v>1033826503779</v>
      </c>
      <c r="D1893">
        <v>32458</v>
      </c>
      <c r="E1893">
        <v>2</v>
      </c>
      <c r="F1893" t="s">
        <v>218</v>
      </c>
      <c r="G1893" t="s">
        <v>219</v>
      </c>
    </row>
    <row r="1894" spans="1:7" x14ac:dyDescent="0.25">
      <c r="A1894">
        <v>99007716</v>
      </c>
      <c r="B1894">
        <v>30003772</v>
      </c>
      <c r="C1894">
        <v>1033826605972</v>
      </c>
      <c r="D1894">
        <v>32458</v>
      </c>
      <c r="E1894">
        <v>4.5</v>
      </c>
      <c r="F1894" t="s">
        <v>332</v>
      </c>
      <c r="G1894" t="s">
        <v>333</v>
      </c>
    </row>
    <row r="1895" spans="1:7" x14ac:dyDescent="0.25">
      <c r="A1895">
        <v>99007716</v>
      </c>
      <c r="B1895">
        <v>30003757</v>
      </c>
      <c r="C1895">
        <v>1033827012414</v>
      </c>
      <c r="D1895">
        <v>32458</v>
      </c>
      <c r="E1895">
        <v>4.0999999999999996</v>
      </c>
      <c r="F1895" t="s">
        <v>344</v>
      </c>
      <c r="G1895" t="s">
        <v>345</v>
      </c>
    </row>
    <row r="1896" spans="1:7" x14ac:dyDescent="0.25">
      <c r="A1896">
        <v>99008899</v>
      </c>
      <c r="B1896">
        <v>30003758</v>
      </c>
      <c r="C1896">
        <v>1033827176842</v>
      </c>
      <c r="D1896">
        <v>32458</v>
      </c>
      <c r="E1896">
        <v>4</v>
      </c>
      <c r="F1896" t="s">
        <v>364</v>
      </c>
      <c r="G1896" t="s">
        <v>365</v>
      </c>
    </row>
    <row r="1897" spans="1:7" x14ac:dyDescent="0.25">
      <c r="A1897">
        <v>99008068</v>
      </c>
      <c r="B1897">
        <v>30003755</v>
      </c>
      <c r="C1897">
        <v>1033827387123</v>
      </c>
      <c r="D1897">
        <v>32458</v>
      </c>
      <c r="E1897">
        <v>4</v>
      </c>
      <c r="F1897" t="s">
        <v>364</v>
      </c>
      <c r="G1897" t="s">
        <v>365</v>
      </c>
    </row>
    <row r="1898" spans="1:7" x14ac:dyDescent="0.25">
      <c r="A1898">
        <v>99009406</v>
      </c>
      <c r="B1898">
        <v>30003756</v>
      </c>
      <c r="C1898">
        <v>1033830449310</v>
      </c>
      <c r="D1898">
        <v>32458</v>
      </c>
      <c r="E1898">
        <v>4.5999999999999996</v>
      </c>
      <c r="F1898" t="s">
        <v>328</v>
      </c>
      <c r="G1898" t="s">
        <v>329</v>
      </c>
    </row>
    <row r="1899" spans="1:7" x14ac:dyDescent="0.25">
      <c r="A1899">
        <v>99009824</v>
      </c>
      <c r="B1899">
        <v>30003768</v>
      </c>
      <c r="C1899">
        <v>1033832000692</v>
      </c>
      <c r="D1899">
        <v>32458</v>
      </c>
      <c r="E1899">
        <v>6</v>
      </c>
      <c r="F1899" t="s">
        <v>279</v>
      </c>
      <c r="G1899" t="s">
        <v>292</v>
      </c>
    </row>
    <row r="1900" spans="1:7" x14ac:dyDescent="0.25">
      <c r="A1900">
        <v>99008898</v>
      </c>
      <c r="B1900">
        <v>30000641</v>
      </c>
      <c r="C1900">
        <v>1033832064289</v>
      </c>
      <c r="D1900">
        <v>32458</v>
      </c>
      <c r="E1900">
        <v>2</v>
      </c>
      <c r="F1900" t="s">
        <v>218</v>
      </c>
      <c r="G1900" t="s">
        <v>219</v>
      </c>
    </row>
    <row r="1901" spans="1:7" x14ac:dyDescent="0.25">
      <c r="A1901">
        <v>1042504553</v>
      </c>
      <c r="B1901">
        <v>30002306</v>
      </c>
      <c r="C1901">
        <v>1033833749765</v>
      </c>
      <c r="D1901">
        <v>32458</v>
      </c>
      <c r="E1901">
        <v>2</v>
      </c>
      <c r="F1901" t="s">
        <v>302</v>
      </c>
      <c r="G1901" t="s">
        <v>217</v>
      </c>
    </row>
    <row r="1902" spans="1:7" x14ac:dyDescent="0.25">
      <c r="A1902">
        <v>1042504553</v>
      </c>
      <c r="B1902">
        <v>30002309</v>
      </c>
      <c r="C1902">
        <v>1033834206241</v>
      </c>
      <c r="D1902">
        <v>32458</v>
      </c>
      <c r="E1902">
        <v>2.6</v>
      </c>
      <c r="F1902" t="s">
        <v>348</v>
      </c>
      <c r="G1902" t="s">
        <v>349</v>
      </c>
    </row>
    <row r="1903" spans="1:7" x14ac:dyDescent="0.25">
      <c r="A1903">
        <v>99009829</v>
      </c>
      <c r="B1903">
        <v>30000263</v>
      </c>
      <c r="C1903">
        <v>1033846516398</v>
      </c>
      <c r="D1903">
        <v>32458</v>
      </c>
      <c r="E1903">
        <v>4.5999999999999996</v>
      </c>
      <c r="F1903" t="s">
        <v>303</v>
      </c>
      <c r="G1903" t="s">
        <v>304</v>
      </c>
    </row>
    <row r="1904" spans="1:7" x14ac:dyDescent="0.25">
      <c r="A1904">
        <v>99007289</v>
      </c>
      <c r="B1904">
        <v>30003958</v>
      </c>
      <c r="C1904">
        <v>1033846818701</v>
      </c>
      <c r="D1904">
        <v>32458</v>
      </c>
      <c r="E1904">
        <v>4</v>
      </c>
      <c r="F1904" t="s">
        <v>229</v>
      </c>
      <c r="G1904" t="s">
        <v>230</v>
      </c>
    </row>
    <row r="1905" spans="1:7" x14ac:dyDescent="0.25">
      <c r="A1905">
        <v>99009829</v>
      </c>
      <c r="B1905">
        <v>30000217</v>
      </c>
      <c r="C1905">
        <v>1033846829756</v>
      </c>
      <c r="D1905">
        <v>32458</v>
      </c>
      <c r="E1905">
        <v>4.0999999999999996</v>
      </c>
      <c r="F1905" t="s">
        <v>423</v>
      </c>
      <c r="G1905" t="s">
        <v>424</v>
      </c>
    </row>
    <row r="1906" spans="1:7" x14ac:dyDescent="0.25">
      <c r="A1906">
        <v>99008228</v>
      </c>
      <c r="B1906">
        <v>30003183</v>
      </c>
      <c r="C1906">
        <v>1033847641663</v>
      </c>
      <c r="D1906">
        <v>32458</v>
      </c>
      <c r="E1906">
        <v>2.6</v>
      </c>
      <c r="F1906" t="s">
        <v>267</v>
      </c>
      <c r="G1906" t="s">
        <v>268</v>
      </c>
    </row>
    <row r="1907" spans="1:7" x14ac:dyDescent="0.25">
      <c r="A1907">
        <v>99003581</v>
      </c>
      <c r="B1907">
        <v>30000285</v>
      </c>
      <c r="C1907">
        <v>1033850316100</v>
      </c>
      <c r="D1907">
        <v>32458</v>
      </c>
      <c r="E1907">
        <v>3.8</v>
      </c>
      <c r="F1907" t="s">
        <v>637</v>
      </c>
      <c r="G1907" t="s">
        <v>638</v>
      </c>
    </row>
    <row r="1908" spans="1:7" x14ac:dyDescent="0.25">
      <c r="A1908">
        <v>99007716</v>
      </c>
      <c r="B1908">
        <v>30003786</v>
      </c>
      <c r="C1908">
        <v>1033862409996</v>
      </c>
      <c r="D1908">
        <v>32458</v>
      </c>
      <c r="E1908">
        <v>2.5</v>
      </c>
      <c r="F1908" t="s">
        <v>445</v>
      </c>
      <c r="G1908" t="s">
        <v>446</v>
      </c>
    </row>
    <row r="1909" spans="1:7" x14ac:dyDescent="0.25">
      <c r="A1909">
        <v>99009829</v>
      </c>
      <c r="B1909">
        <v>30000253</v>
      </c>
      <c r="C1909">
        <v>1033871777250</v>
      </c>
      <c r="D1909">
        <v>32458</v>
      </c>
      <c r="E1909">
        <v>2.6</v>
      </c>
      <c r="F1909" t="s">
        <v>433</v>
      </c>
      <c r="G1909" t="s">
        <v>434</v>
      </c>
    </row>
    <row r="1910" spans="1:7" x14ac:dyDescent="0.25">
      <c r="A1910">
        <v>99001932</v>
      </c>
      <c r="B1910">
        <v>30003713</v>
      </c>
      <c r="C1910">
        <v>1033871928212</v>
      </c>
      <c r="D1910">
        <v>32458</v>
      </c>
      <c r="E1910">
        <v>2.6</v>
      </c>
      <c r="F1910" t="s">
        <v>447</v>
      </c>
      <c r="G1910" t="s">
        <v>448</v>
      </c>
    </row>
    <row r="1911" spans="1:7" x14ac:dyDescent="0.25">
      <c r="A1911">
        <v>99001932</v>
      </c>
      <c r="B1911">
        <v>30003735</v>
      </c>
      <c r="C1911">
        <v>1033871928282</v>
      </c>
      <c r="D1911">
        <v>32458</v>
      </c>
      <c r="E1911">
        <v>5.7</v>
      </c>
      <c r="F1911" t="s">
        <v>313</v>
      </c>
      <c r="G1911" t="s">
        <v>314</v>
      </c>
    </row>
    <row r="1912" spans="1:7" x14ac:dyDescent="0.25">
      <c r="A1912">
        <v>99009829</v>
      </c>
      <c r="B1912">
        <v>30000218</v>
      </c>
      <c r="C1912">
        <v>1033871942573</v>
      </c>
      <c r="D1912">
        <v>32458</v>
      </c>
      <c r="E1912">
        <v>4.7</v>
      </c>
      <c r="F1912" t="s">
        <v>449</v>
      </c>
      <c r="G1912" t="s">
        <v>450</v>
      </c>
    </row>
    <row r="1913" spans="1:7" x14ac:dyDescent="0.25">
      <c r="A1913">
        <v>741557221</v>
      </c>
      <c r="B1913">
        <v>30000549</v>
      </c>
      <c r="C1913">
        <v>1033884983045</v>
      </c>
      <c r="D1913">
        <v>32458</v>
      </c>
      <c r="E1913">
        <v>4.7</v>
      </c>
      <c r="F1913" t="s">
        <v>866</v>
      </c>
      <c r="G1913" t="s">
        <v>867</v>
      </c>
    </row>
    <row r="1914" spans="1:7" x14ac:dyDescent="0.25">
      <c r="A1914">
        <v>99007722</v>
      </c>
      <c r="B1914">
        <v>30003976</v>
      </c>
      <c r="C1914">
        <v>1033887367550</v>
      </c>
      <c r="D1914">
        <v>32458</v>
      </c>
      <c r="E1914">
        <v>4.0999999999999996</v>
      </c>
      <c r="F1914" t="s">
        <v>307</v>
      </c>
      <c r="G1914" t="s">
        <v>308</v>
      </c>
    </row>
    <row r="1915" spans="1:7" x14ac:dyDescent="0.25">
      <c r="A1915">
        <v>741557221</v>
      </c>
      <c r="B1915">
        <v>30000546</v>
      </c>
      <c r="C1915">
        <v>1033890621594</v>
      </c>
      <c r="D1915">
        <v>32458</v>
      </c>
      <c r="E1915">
        <v>2.6</v>
      </c>
      <c r="F1915" t="s">
        <v>907</v>
      </c>
      <c r="G1915" t="s">
        <v>908</v>
      </c>
    </row>
    <row r="1916" spans="1:7" x14ac:dyDescent="0.25">
      <c r="A1916">
        <v>741557221</v>
      </c>
      <c r="B1916">
        <v>30000548</v>
      </c>
      <c r="C1916">
        <v>1033890660320</v>
      </c>
      <c r="D1916">
        <v>32458</v>
      </c>
      <c r="E1916">
        <v>4.7</v>
      </c>
      <c r="F1916" t="s">
        <v>866</v>
      </c>
      <c r="G1916" t="s">
        <v>867</v>
      </c>
    </row>
    <row r="1917" spans="1:7" x14ac:dyDescent="0.25">
      <c r="A1917">
        <v>741557221</v>
      </c>
      <c r="B1917">
        <v>30000550</v>
      </c>
      <c r="C1917">
        <v>1033890763732</v>
      </c>
      <c r="D1917">
        <v>32458</v>
      </c>
      <c r="E1917">
        <v>3.7</v>
      </c>
      <c r="F1917" t="s">
        <v>817</v>
      </c>
      <c r="G1917" t="s">
        <v>818</v>
      </c>
    </row>
    <row r="1918" spans="1:7" x14ac:dyDescent="0.25">
      <c r="A1918">
        <v>741557221</v>
      </c>
      <c r="B1918">
        <v>30000551</v>
      </c>
      <c r="C1918">
        <v>1033890874652</v>
      </c>
      <c r="D1918">
        <v>32458</v>
      </c>
      <c r="E1918">
        <v>4.0999999999999996</v>
      </c>
      <c r="F1918" t="s">
        <v>828</v>
      </c>
      <c r="G1918" t="s">
        <v>829</v>
      </c>
    </row>
    <row r="1919" spans="1:7" x14ac:dyDescent="0.25">
      <c r="A1919">
        <v>741557221</v>
      </c>
      <c r="B1919">
        <v>30000547</v>
      </c>
      <c r="C1919">
        <v>1033890992920</v>
      </c>
      <c r="D1919">
        <v>32458</v>
      </c>
      <c r="E1919">
        <v>2</v>
      </c>
      <c r="F1919" t="s">
        <v>219</v>
      </c>
      <c r="G1919" t="s">
        <v>190</v>
      </c>
    </row>
    <row r="1920" spans="1:7" x14ac:dyDescent="0.25">
      <c r="A1920">
        <v>741557221</v>
      </c>
      <c r="B1920">
        <v>30000558</v>
      </c>
      <c r="C1920">
        <v>1033891064901</v>
      </c>
      <c r="D1920">
        <v>32458</v>
      </c>
      <c r="E1920">
        <v>4.5</v>
      </c>
      <c r="F1920" t="s">
        <v>814</v>
      </c>
      <c r="G1920" t="s">
        <v>605</v>
      </c>
    </row>
    <row r="1921" spans="1:7" x14ac:dyDescent="0.25">
      <c r="A1921">
        <v>741557221</v>
      </c>
      <c r="B1921">
        <v>30000560</v>
      </c>
      <c r="C1921">
        <v>1033891203133</v>
      </c>
      <c r="D1921">
        <v>32458</v>
      </c>
      <c r="E1921">
        <v>3.8</v>
      </c>
      <c r="F1921" t="s">
        <v>868</v>
      </c>
      <c r="G1921" t="s">
        <v>869</v>
      </c>
    </row>
    <row r="1922" spans="1:7" x14ac:dyDescent="0.25">
      <c r="A1922">
        <v>99009829</v>
      </c>
      <c r="B1922">
        <v>30000221</v>
      </c>
      <c r="C1922">
        <v>1033894375703</v>
      </c>
      <c r="D1922">
        <v>32458</v>
      </c>
      <c r="E1922">
        <v>4.5</v>
      </c>
      <c r="F1922" t="s">
        <v>193</v>
      </c>
      <c r="G1922" t="s">
        <v>299</v>
      </c>
    </row>
    <row r="1923" spans="1:7" x14ac:dyDescent="0.25">
      <c r="A1923">
        <v>99009829</v>
      </c>
      <c r="B1923">
        <v>30000251</v>
      </c>
      <c r="C1923">
        <v>1033895152270</v>
      </c>
      <c r="D1923">
        <v>32458</v>
      </c>
      <c r="E1923">
        <v>3.8</v>
      </c>
      <c r="F1923" t="s">
        <v>451</v>
      </c>
      <c r="G1923" t="s">
        <v>452</v>
      </c>
    </row>
    <row r="1924" spans="1:7" x14ac:dyDescent="0.25">
      <c r="A1924">
        <v>99003581</v>
      </c>
      <c r="B1924">
        <v>30000315</v>
      </c>
      <c r="C1924">
        <v>1033903870935</v>
      </c>
      <c r="D1924">
        <v>32458</v>
      </c>
      <c r="E1924">
        <v>4.5</v>
      </c>
      <c r="F1924" t="s">
        <v>623</v>
      </c>
      <c r="G1924" t="s">
        <v>280</v>
      </c>
    </row>
    <row r="1925" spans="1:7" x14ac:dyDescent="0.25">
      <c r="A1925">
        <v>99008228</v>
      </c>
      <c r="B1925">
        <v>30005101</v>
      </c>
      <c r="C1925">
        <v>1033906459078</v>
      </c>
      <c r="D1925">
        <v>32458</v>
      </c>
      <c r="E1925">
        <v>3.7</v>
      </c>
      <c r="F1925" t="s">
        <v>275</v>
      </c>
      <c r="G1925" t="s">
        <v>276</v>
      </c>
    </row>
    <row r="1926" spans="1:7" x14ac:dyDescent="0.25">
      <c r="A1926">
        <v>99002367</v>
      </c>
      <c r="B1926">
        <v>30003955</v>
      </c>
      <c r="C1926">
        <v>1033912552721</v>
      </c>
      <c r="D1926">
        <v>32458</v>
      </c>
      <c r="E1926">
        <v>2</v>
      </c>
      <c r="F1926" t="s">
        <v>256</v>
      </c>
      <c r="G1926" t="s">
        <v>199</v>
      </c>
    </row>
    <row r="1927" spans="1:7" x14ac:dyDescent="0.25">
      <c r="A1927">
        <v>99002367</v>
      </c>
      <c r="B1927">
        <v>30004022</v>
      </c>
      <c r="C1927">
        <v>1033913710311</v>
      </c>
      <c r="D1927">
        <v>32458</v>
      </c>
    </row>
    <row r="1928" spans="1:7" x14ac:dyDescent="0.25">
      <c r="A1928">
        <v>99001317</v>
      </c>
      <c r="B1928">
        <v>30002891</v>
      </c>
      <c r="C1928">
        <v>1033916161800</v>
      </c>
      <c r="D1928">
        <v>32458</v>
      </c>
      <c r="E1928">
        <v>4.5</v>
      </c>
      <c r="F1928" t="s">
        <v>280</v>
      </c>
      <c r="G1928" t="s">
        <v>281</v>
      </c>
    </row>
    <row r="1929" spans="1:7" x14ac:dyDescent="0.25">
      <c r="A1929">
        <v>99001317</v>
      </c>
      <c r="B1929">
        <v>30002889</v>
      </c>
      <c r="C1929">
        <v>1033916163537</v>
      </c>
      <c r="D1929">
        <v>32458</v>
      </c>
      <c r="E1929">
        <v>4.5</v>
      </c>
      <c r="F1929" t="s">
        <v>280</v>
      </c>
      <c r="G1929" t="s">
        <v>281</v>
      </c>
    </row>
    <row r="1930" spans="1:7" x14ac:dyDescent="0.25">
      <c r="A1930">
        <v>99004425</v>
      </c>
      <c r="B1930">
        <v>30003101</v>
      </c>
      <c r="C1930">
        <v>1033918310608</v>
      </c>
      <c r="D1930">
        <v>32458</v>
      </c>
      <c r="E1930">
        <v>3</v>
      </c>
      <c r="F1930" t="s">
        <v>895</v>
      </c>
      <c r="G1930" t="s">
        <v>689</v>
      </c>
    </row>
    <row r="1931" spans="1:7" x14ac:dyDescent="0.25">
      <c r="A1931">
        <v>99007716</v>
      </c>
      <c r="B1931">
        <v>30003761</v>
      </c>
      <c r="C1931">
        <v>1033925699780</v>
      </c>
      <c r="D1931">
        <v>32458</v>
      </c>
      <c r="E1931">
        <v>5.0999999999999996</v>
      </c>
      <c r="F1931" t="s">
        <v>305</v>
      </c>
      <c r="G1931" t="s">
        <v>306</v>
      </c>
    </row>
    <row r="1932" spans="1:7" x14ac:dyDescent="0.25">
      <c r="A1932">
        <v>99007716</v>
      </c>
      <c r="B1932">
        <v>30003760</v>
      </c>
      <c r="C1932">
        <v>1033925700894</v>
      </c>
      <c r="D1932">
        <v>32458</v>
      </c>
      <c r="E1932">
        <v>4.3</v>
      </c>
      <c r="F1932" t="s">
        <v>354</v>
      </c>
      <c r="G1932" t="s">
        <v>355</v>
      </c>
    </row>
    <row r="1933" spans="1:7" x14ac:dyDescent="0.25">
      <c r="A1933">
        <v>99007716</v>
      </c>
      <c r="B1933">
        <v>30003762</v>
      </c>
      <c r="C1933">
        <v>1033925836622</v>
      </c>
      <c r="D1933">
        <v>32458</v>
      </c>
      <c r="E1933">
        <v>3.7</v>
      </c>
      <c r="F1933" t="s">
        <v>340</v>
      </c>
      <c r="G1933" t="s">
        <v>341</v>
      </c>
    </row>
    <row r="1934" spans="1:7" x14ac:dyDescent="0.25">
      <c r="A1934">
        <v>99007716</v>
      </c>
      <c r="B1934">
        <v>30003765</v>
      </c>
      <c r="C1934">
        <v>1033925877043</v>
      </c>
      <c r="D1934">
        <v>32458</v>
      </c>
      <c r="E1934">
        <v>4.0999999999999996</v>
      </c>
      <c r="F1934" t="s">
        <v>344</v>
      </c>
      <c r="G1934" t="s">
        <v>345</v>
      </c>
    </row>
    <row r="1935" spans="1:7" x14ac:dyDescent="0.25">
      <c r="A1935">
        <v>99008228</v>
      </c>
      <c r="B1935">
        <v>30005132</v>
      </c>
      <c r="C1935">
        <v>1033934168030</v>
      </c>
      <c r="D1935">
        <v>32458</v>
      </c>
      <c r="E1935">
        <v>4.5</v>
      </c>
      <c r="F1935" t="s">
        <v>220</v>
      </c>
      <c r="G1935" t="s">
        <v>205</v>
      </c>
    </row>
    <row r="1936" spans="1:7" x14ac:dyDescent="0.25">
      <c r="A1936">
        <v>99006411</v>
      </c>
      <c r="B1936">
        <v>30000649</v>
      </c>
      <c r="C1936">
        <v>1033945372888</v>
      </c>
      <c r="D1936">
        <v>32458</v>
      </c>
      <c r="E1936">
        <v>2.6</v>
      </c>
      <c r="F1936" t="s">
        <v>223</v>
      </c>
      <c r="G1936" t="s">
        <v>224</v>
      </c>
    </row>
    <row r="1937" spans="1:7" x14ac:dyDescent="0.25">
      <c r="A1937">
        <v>933731581</v>
      </c>
      <c r="B1937">
        <v>30004048</v>
      </c>
      <c r="C1937">
        <v>1033953631231</v>
      </c>
      <c r="D1937">
        <v>32458</v>
      </c>
      <c r="E1937">
        <v>3.7</v>
      </c>
      <c r="F1937" t="s">
        <v>794</v>
      </c>
      <c r="G1937" t="s">
        <v>795</v>
      </c>
    </row>
    <row r="1938" spans="1:7" x14ac:dyDescent="0.25">
      <c r="A1938">
        <v>99009829</v>
      </c>
      <c r="B1938">
        <v>30000216</v>
      </c>
      <c r="C1938">
        <v>1033957122001</v>
      </c>
      <c r="D1938">
        <v>32458</v>
      </c>
      <c r="E1938">
        <v>4.0999999999999996</v>
      </c>
      <c r="F1938" t="s">
        <v>423</v>
      </c>
      <c r="G1938" t="s">
        <v>424</v>
      </c>
    </row>
    <row r="1939" spans="1:7" x14ac:dyDescent="0.25">
      <c r="A1939">
        <v>99009829</v>
      </c>
      <c r="B1939">
        <v>30000219</v>
      </c>
      <c r="C1939">
        <v>1033957222308</v>
      </c>
      <c r="D1939">
        <v>32458</v>
      </c>
      <c r="E1939">
        <v>3.2</v>
      </c>
      <c r="F1939" t="s">
        <v>427</v>
      </c>
      <c r="G1939" t="s">
        <v>428</v>
      </c>
    </row>
    <row r="1940" spans="1:7" x14ac:dyDescent="0.25">
      <c r="A1940">
        <v>99007722</v>
      </c>
      <c r="B1940">
        <v>30003975</v>
      </c>
      <c r="C1940">
        <v>1033967911819</v>
      </c>
      <c r="D1940">
        <v>32458</v>
      </c>
      <c r="E1940">
        <v>4</v>
      </c>
      <c r="F1940" t="s">
        <v>309</v>
      </c>
      <c r="G1940" t="s">
        <v>310</v>
      </c>
    </row>
    <row r="1941" spans="1:7" x14ac:dyDescent="0.25">
      <c r="A1941">
        <v>933731581</v>
      </c>
      <c r="B1941">
        <v>30004044</v>
      </c>
      <c r="C1941">
        <v>1033973010298</v>
      </c>
      <c r="D1941">
        <v>32458</v>
      </c>
      <c r="E1941">
        <v>4</v>
      </c>
      <c r="F1941" t="s">
        <v>922</v>
      </c>
      <c r="G1941" t="s">
        <v>923</v>
      </c>
    </row>
    <row r="1942" spans="1:7" x14ac:dyDescent="0.25">
      <c r="A1942">
        <v>99003214</v>
      </c>
      <c r="B1942">
        <v>30004783</v>
      </c>
      <c r="C1942">
        <v>1033974468862</v>
      </c>
      <c r="D1942">
        <v>32458</v>
      </c>
      <c r="E1942">
        <v>1.6</v>
      </c>
      <c r="F1942" t="s">
        <v>453</v>
      </c>
      <c r="G1942" t="s">
        <v>454</v>
      </c>
    </row>
    <row r="1943" spans="1:7" x14ac:dyDescent="0.25">
      <c r="A1943">
        <v>99007722</v>
      </c>
      <c r="B1943">
        <v>30003970</v>
      </c>
      <c r="C1943">
        <v>1033980722902</v>
      </c>
      <c r="D1943">
        <v>32458</v>
      </c>
      <c r="E1943">
        <v>4.4000000000000004</v>
      </c>
      <c r="F1943" t="s">
        <v>455</v>
      </c>
      <c r="G1943" t="s">
        <v>456</v>
      </c>
    </row>
    <row r="1944" spans="1:7" x14ac:dyDescent="0.25">
      <c r="A1944">
        <v>99007722</v>
      </c>
      <c r="B1944">
        <v>30003969</v>
      </c>
      <c r="C1944">
        <v>1033980813727</v>
      </c>
      <c r="D1944">
        <v>32458</v>
      </c>
      <c r="E1944">
        <v>4</v>
      </c>
      <c r="F1944" t="s">
        <v>309</v>
      </c>
      <c r="G1944" t="s">
        <v>310</v>
      </c>
    </row>
    <row r="1945" spans="1:7" x14ac:dyDescent="0.25">
      <c r="A1945">
        <v>99007716</v>
      </c>
      <c r="B1945">
        <v>30003764</v>
      </c>
      <c r="C1945">
        <v>1033989077321</v>
      </c>
      <c r="D1945">
        <v>32458</v>
      </c>
      <c r="E1945">
        <v>4.7</v>
      </c>
      <c r="F1945" t="s">
        <v>457</v>
      </c>
      <c r="G1945" t="s">
        <v>458</v>
      </c>
    </row>
    <row r="1946" spans="1:7" x14ac:dyDescent="0.25">
      <c r="A1946">
        <v>933731581</v>
      </c>
      <c r="B1946">
        <v>30004047</v>
      </c>
      <c r="C1946">
        <v>1033994552367</v>
      </c>
      <c r="D1946">
        <v>32458</v>
      </c>
      <c r="E1946">
        <v>3.7</v>
      </c>
      <c r="F1946" t="s">
        <v>794</v>
      </c>
      <c r="G1946" t="s">
        <v>795</v>
      </c>
    </row>
    <row r="1947" spans="1:7" x14ac:dyDescent="0.25">
      <c r="A1947">
        <v>99007203</v>
      </c>
      <c r="B1947">
        <v>30004840</v>
      </c>
      <c r="C1947">
        <v>1033995005525</v>
      </c>
      <c r="D1947">
        <v>32458</v>
      </c>
      <c r="E1947">
        <v>2.6</v>
      </c>
      <c r="F1947" t="s">
        <v>856</v>
      </c>
      <c r="G1947" t="s">
        <v>857</v>
      </c>
    </row>
    <row r="1948" spans="1:7" x14ac:dyDescent="0.25">
      <c r="A1948">
        <v>933731581</v>
      </c>
      <c r="B1948">
        <v>30004049</v>
      </c>
      <c r="C1948">
        <v>1034009820881</v>
      </c>
      <c r="D1948">
        <v>32458</v>
      </c>
      <c r="E1948">
        <v>5.3</v>
      </c>
      <c r="F1948" t="s">
        <v>905</v>
      </c>
      <c r="G1948" t="s">
        <v>906</v>
      </c>
    </row>
    <row r="1949" spans="1:7" x14ac:dyDescent="0.25">
      <c r="A1949">
        <v>99007391</v>
      </c>
      <c r="B1949">
        <v>30002923</v>
      </c>
      <c r="C1949">
        <v>1034026982012</v>
      </c>
      <c r="D1949">
        <v>32458</v>
      </c>
      <c r="E1949">
        <v>3.2</v>
      </c>
      <c r="F1949" t="s">
        <v>916</v>
      </c>
      <c r="G1949" t="s">
        <v>917</v>
      </c>
    </row>
    <row r="1950" spans="1:7" x14ac:dyDescent="0.25">
      <c r="A1950">
        <v>99007391</v>
      </c>
      <c r="B1950">
        <v>30002929</v>
      </c>
      <c r="C1950">
        <v>1034027468576</v>
      </c>
      <c r="D1950">
        <v>32458</v>
      </c>
      <c r="E1950">
        <v>3.7</v>
      </c>
      <c r="F1950" t="s">
        <v>817</v>
      </c>
      <c r="G1950" t="s">
        <v>818</v>
      </c>
    </row>
    <row r="1951" spans="1:7" x14ac:dyDescent="0.25">
      <c r="A1951">
        <v>99007391</v>
      </c>
      <c r="B1951">
        <v>30002927</v>
      </c>
      <c r="C1951">
        <v>1034027624087</v>
      </c>
      <c r="D1951">
        <v>32458</v>
      </c>
      <c r="E1951">
        <v>3.7</v>
      </c>
      <c r="F1951" t="s">
        <v>817</v>
      </c>
      <c r="G1951" t="s">
        <v>818</v>
      </c>
    </row>
    <row r="1952" spans="1:7" x14ac:dyDescent="0.25">
      <c r="A1952">
        <v>99007391</v>
      </c>
      <c r="B1952">
        <v>30002926</v>
      </c>
      <c r="C1952">
        <v>1034027665085</v>
      </c>
      <c r="D1952">
        <v>32458</v>
      </c>
      <c r="E1952">
        <v>4.7</v>
      </c>
      <c r="F1952" t="s">
        <v>866</v>
      </c>
      <c r="G1952" t="s">
        <v>867</v>
      </c>
    </row>
    <row r="1953" spans="1:7" x14ac:dyDescent="0.25">
      <c r="A1953">
        <v>498125261</v>
      </c>
      <c r="B1953">
        <v>30003942</v>
      </c>
      <c r="C1953">
        <v>1034031439980</v>
      </c>
      <c r="D1953">
        <v>32458</v>
      </c>
    </row>
    <row r="1954" spans="1:7" x14ac:dyDescent="0.25">
      <c r="A1954">
        <v>99009919</v>
      </c>
      <c r="B1954">
        <v>30003722</v>
      </c>
      <c r="C1954">
        <v>1034035820465</v>
      </c>
      <c r="D1954">
        <v>32458</v>
      </c>
      <c r="E1954">
        <v>1.9</v>
      </c>
      <c r="F1954" t="s">
        <v>459</v>
      </c>
      <c r="G1954" t="s">
        <v>460</v>
      </c>
    </row>
    <row r="1955" spans="1:7" x14ac:dyDescent="0.25">
      <c r="A1955">
        <v>99009265</v>
      </c>
      <c r="B1955">
        <v>30000249</v>
      </c>
      <c r="C1955">
        <v>1034040151871</v>
      </c>
      <c r="D1955">
        <v>32458</v>
      </c>
      <c r="E1955">
        <v>6</v>
      </c>
      <c r="F1955" t="s">
        <v>277</v>
      </c>
      <c r="G1955" t="s">
        <v>256</v>
      </c>
    </row>
    <row r="1956" spans="1:7" x14ac:dyDescent="0.25">
      <c r="A1956">
        <v>99003214</v>
      </c>
      <c r="B1956">
        <v>30004021</v>
      </c>
      <c r="C1956">
        <v>1034043094175</v>
      </c>
      <c r="D1956">
        <v>32458</v>
      </c>
      <c r="E1956">
        <v>1.9</v>
      </c>
      <c r="F1956" t="s">
        <v>200</v>
      </c>
      <c r="G1956" t="s">
        <v>201</v>
      </c>
    </row>
    <row r="1957" spans="1:7" x14ac:dyDescent="0.25">
      <c r="A1957">
        <v>99001932</v>
      </c>
      <c r="B1957">
        <v>30003710</v>
      </c>
      <c r="C1957">
        <v>1034043251372</v>
      </c>
      <c r="D1957">
        <v>32458</v>
      </c>
      <c r="E1957">
        <v>1.9</v>
      </c>
      <c r="F1957" t="s">
        <v>461</v>
      </c>
      <c r="G1957" t="s">
        <v>462</v>
      </c>
    </row>
    <row r="1958" spans="1:7" x14ac:dyDescent="0.25">
      <c r="A1958">
        <v>99001932</v>
      </c>
      <c r="B1958">
        <v>30003711</v>
      </c>
      <c r="C1958">
        <v>1034043282347</v>
      </c>
      <c r="D1958">
        <v>32458</v>
      </c>
      <c r="E1958">
        <v>4</v>
      </c>
      <c r="F1958" t="s">
        <v>309</v>
      </c>
      <c r="G1958" t="s">
        <v>310</v>
      </c>
    </row>
    <row r="1959" spans="1:7" x14ac:dyDescent="0.25">
      <c r="A1959">
        <v>99003214</v>
      </c>
      <c r="B1959">
        <v>30004024</v>
      </c>
      <c r="C1959">
        <v>1034043847606</v>
      </c>
      <c r="D1959">
        <v>32458</v>
      </c>
      <c r="E1959">
        <v>3.1</v>
      </c>
      <c r="F1959" t="s">
        <v>378</v>
      </c>
      <c r="G1959" t="s">
        <v>379</v>
      </c>
    </row>
    <row r="1960" spans="1:7" x14ac:dyDescent="0.25">
      <c r="A1960">
        <v>99007716</v>
      </c>
      <c r="B1960">
        <v>30003783</v>
      </c>
      <c r="C1960">
        <v>1034052003805</v>
      </c>
      <c r="D1960">
        <v>32458</v>
      </c>
      <c r="E1960">
        <v>3.6</v>
      </c>
      <c r="F1960" t="s">
        <v>218</v>
      </c>
      <c r="G1960" t="s">
        <v>292</v>
      </c>
    </row>
    <row r="1961" spans="1:7" x14ac:dyDescent="0.25">
      <c r="A1961">
        <v>99009919</v>
      </c>
      <c r="B1961">
        <v>30003717</v>
      </c>
      <c r="C1961">
        <v>1034059935913</v>
      </c>
      <c r="D1961">
        <v>32458</v>
      </c>
      <c r="E1961">
        <v>4.5</v>
      </c>
      <c r="F1961" t="s">
        <v>281</v>
      </c>
      <c r="G1961" t="s">
        <v>325</v>
      </c>
    </row>
    <row r="1962" spans="1:7" x14ac:dyDescent="0.25">
      <c r="A1962">
        <v>99009919</v>
      </c>
      <c r="B1962">
        <v>30003718</v>
      </c>
      <c r="C1962">
        <v>1034059961823</v>
      </c>
      <c r="D1962">
        <v>32458</v>
      </c>
      <c r="E1962">
        <v>5.7</v>
      </c>
      <c r="F1962" t="s">
        <v>352</v>
      </c>
      <c r="G1962" t="s">
        <v>353</v>
      </c>
    </row>
    <row r="1963" spans="1:7" x14ac:dyDescent="0.25">
      <c r="A1963">
        <v>99009919</v>
      </c>
      <c r="B1963">
        <v>30003720</v>
      </c>
      <c r="C1963">
        <v>1034060074111</v>
      </c>
      <c r="D1963">
        <v>32458</v>
      </c>
      <c r="E1963">
        <v>1.9</v>
      </c>
      <c r="F1963" t="s">
        <v>459</v>
      </c>
      <c r="G1963" t="s">
        <v>460</v>
      </c>
    </row>
    <row r="1964" spans="1:7" x14ac:dyDescent="0.25">
      <c r="A1964">
        <v>99009919</v>
      </c>
      <c r="B1964">
        <v>30003719</v>
      </c>
      <c r="C1964">
        <v>1034060098664</v>
      </c>
      <c r="D1964">
        <v>32458</v>
      </c>
      <c r="E1964">
        <v>3.6</v>
      </c>
      <c r="F1964" t="s">
        <v>279</v>
      </c>
      <c r="G1964" t="s">
        <v>217</v>
      </c>
    </row>
    <row r="1965" spans="1:7" x14ac:dyDescent="0.25">
      <c r="A1965">
        <v>99009919</v>
      </c>
      <c r="B1965">
        <v>30003721</v>
      </c>
      <c r="C1965">
        <v>1034060174194</v>
      </c>
      <c r="D1965">
        <v>32458</v>
      </c>
      <c r="E1965">
        <v>3.1</v>
      </c>
      <c r="F1965" t="s">
        <v>463</v>
      </c>
      <c r="G1965" t="s">
        <v>464</v>
      </c>
    </row>
    <row r="1966" spans="1:7" x14ac:dyDescent="0.25">
      <c r="A1966">
        <v>99007716</v>
      </c>
      <c r="B1966">
        <v>30003782</v>
      </c>
      <c r="C1966">
        <v>1034060274055</v>
      </c>
      <c r="D1966">
        <v>32458</v>
      </c>
      <c r="E1966">
        <v>2.5</v>
      </c>
      <c r="F1966" t="s">
        <v>445</v>
      </c>
      <c r="G1966" t="s">
        <v>446</v>
      </c>
    </row>
    <row r="1967" spans="1:7" x14ac:dyDescent="0.25">
      <c r="A1967">
        <v>99007716</v>
      </c>
      <c r="B1967">
        <v>30003785</v>
      </c>
      <c r="C1967">
        <v>1034060411906</v>
      </c>
      <c r="D1967">
        <v>32458</v>
      </c>
      <c r="E1967">
        <v>5.6</v>
      </c>
      <c r="F1967" t="s">
        <v>465</v>
      </c>
      <c r="G1967" t="s">
        <v>466</v>
      </c>
    </row>
    <row r="1968" spans="1:7" x14ac:dyDescent="0.25">
      <c r="A1968">
        <v>99007716</v>
      </c>
      <c r="B1968">
        <v>30003784</v>
      </c>
      <c r="C1968">
        <v>1034060435426</v>
      </c>
      <c r="D1968">
        <v>32458</v>
      </c>
      <c r="E1968">
        <v>1.9</v>
      </c>
      <c r="F1968" t="s">
        <v>589</v>
      </c>
      <c r="G1968" t="s">
        <v>590</v>
      </c>
    </row>
    <row r="1969" spans="1:7" x14ac:dyDescent="0.25">
      <c r="A1969">
        <v>99003581</v>
      </c>
      <c r="B1969">
        <v>30000306</v>
      </c>
      <c r="C1969">
        <v>1034063797783</v>
      </c>
      <c r="D1969">
        <v>32458</v>
      </c>
      <c r="E1969">
        <v>4.4000000000000004</v>
      </c>
      <c r="F1969" t="s">
        <v>635</v>
      </c>
      <c r="G1969" t="s">
        <v>636</v>
      </c>
    </row>
    <row r="1970" spans="1:7" x14ac:dyDescent="0.25">
      <c r="A1970">
        <v>99003581</v>
      </c>
      <c r="B1970">
        <v>30000304</v>
      </c>
      <c r="C1970">
        <v>1034064162000</v>
      </c>
      <c r="D1970">
        <v>32458</v>
      </c>
      <c r="E1970">
        <v>5.6</v>
      </c>
      <c r="F1970" t="s">
        <v>651</v>
      </c>
      <c r="G1970" t="s">
        <v>652</v>
      </c>
    </row>
    <row r="1971" spans="1:7" x14ac:dyDescent="0.25">
      <c r="A1971">
        <v>99003581</v>
      </c>
      <c r="B1971">
        <v>30000305</v>
      </c>
      <c r="C1971">
        <v>1034064202908</v>
      </c>
      <c r="D1971">
        <v>32458</v>
      </c>
      <c r="E1971">
        <v>4.4000000000000004</v>
      </c>
      <c r="F1971" t="s">
        <v>635</v>
      </c>
      <c r="G1971" t="s">
        <v>636</v>
      </c>
    </row>
    <row r="1972" spans="1:7" x14ac:dyDescent="0.25">
      <c r="A1972">
        <v>99003581</v>
      </c>
      <c r="B1972">
        <v>30000301</v>
      </c>
      <c r="C1972">
        <v>1034064978090</v>
      </c>
      <c r="D1972">
        <v>32458</v>
      </c>
      <c r="E1972">
        <v>4.4000000000000004</v>
      </c>
      <c r="F1972" t="s">
        <v>635</v>
      </c>
      <c r="G1972" t="s">
        <v>636</v>
      </c>
    </row>
    <row r="1973" spans="1:7" x14ac:dyDescent="0.25">
      <c r="A1973">
        <v>99003581</v>
      </c>
      <c r="B1973">
        <v>30000303</v>
      </c>
      <c r="C1973">
        <v>1034065154266</v>
      </c>
      <c r="D1973">
        <v>32458</v>
      </c>
      <c r="E1973">
        <v>4.0999999999999996</v>
      </c>
      <c r="F1973" t="s">
        <v>626</v>
      </c>
      <c r="G1973" t="s">
        <v>627</v>
      </c>
    </row>
    <row r="1974" spans="1:7" x14ac:dyDescent="0.25">
      <c r="A1974">
        <v>927292903</v>
      </c>
      <c r="B1974">
        <v>30000875</v>
      </c>
      <c r="C1974">
        <v>1034068898646</v>
      </c>
      <c r="D1974">
        <v>32458</v>
      </c>
      <c r="E1974">
        <v>4</v>
      </c>
      <c r="F1974" t="s">
        <v>380</v>
      </c>
      <c r="G1974" t="s">
        <v>381</v>
      </c>
    </row>
    <row r="1975" spans="1:7" x14ac:dyDescent="0.25">
      <c r="A1975">
        <v>927292903</v>
      </c>
      <c r="B1975">
        <v>30000873</v>
      </c>
      <c r="C1975">
        <v>1034068935023</v>
      </c>
      <c r="D1975">
        <v>32458</v>
      </c>
      <c r="E1975">
        <v>4</v>
      </c>
      <c r="F1975" t="s">
        <v>380</v>
      </c>
      <c r="G1975" t="s">
        <v>381</v>
      </c>
    </row>
    <row r="1976" spans="1:7" x14ac:dyDescent="0.25">
      <c r="A1976">
        <v>99009096</v>
      </c>
      <c r="B1976">
        <v>30000559</v>
      </c>
      <c r="C1976">
        <v>1034074190966</v>
      </c>
      <c r="D1976">
        <v>32458</v>
      </c>
      <c r="E1976">
        <v>5.0999999999999996</v>
      </c>
      <c r="F1976" t="s">
        <v>666</v>
      </c>
      <c r="G1976" t="s">
        <v>667</v>
      </c>
    </row>
    <row r="1977" spans="1:7" x14ac:dyDescent="0.25">
      <c r="A1977">
        <v>99004804</v>
      </c>
      <c r="B1977">
        <v>30002439</v>
      </c>
      <c r="C1977">
        <v>1034078712451</v>
      </c>
      <c r="D1977">
        <v>32458</v>
      </c>
      <c r="E1977">
        <v>1.9</v>
      </c>
      <c r="F1977" t="s">
        <v>467</v>
      </c>
      <c r="G1977" t="s">
        <v>468</v>
      </c>
    </row>
    <row r="1978" spans="1:7" x14ac:dyDescent="0.25">
      <c r="A1978">
        <v>99004804</v>
      </c>
      <c r="B1978">
        <v>30002443</v>
      </c>
      <c r="C1978">
        <v>1034078990988</v>
      </c>
      <c r="D1978">
        <v>32458</v>
      </c>
      <c r="E1978">
        <v>4.4000000000000004</v>
      </c>
      <c r="F1978" t="s">
        <v>870</v>
      </c>
      <c r="G1978" t="s">
        <v>871</v>
      </c>
    </row>
    <row r="1979" spans="1:7" x14ac:dyDescent="0.25">
      <c r="A1979">
        <v>99005178</v>
      </c>
      <c r="B1979">
        <v>30003779</v>
      </c>
      <c r="C1979">
        <v>1034083173543</v>
      </c>
      <c r="D1979">
        <v>32458</v>
      </c>
      <c r="E1979">
        <v>4.4000000000000004</v>
      </c>
      <c r="F1979" t="s">
        <v>469</v>
      </c>
      <c r="G1979" t="s">
        <v>470</v>
      </c>
    </row>
    <row r="1980" spans="1:7" x14ac:dyDescent="0.25">
      <c r="A1980">
        <v>99001932</v>
      </c>
      <c r="B1980">
        <v>30003741</v>
      </c>
      <c r="C1980">
        <v>1034084598047</v>
      </c>
      <c r="D1980">
        <v>32458</v>
      </c>
      <c r="E1980">
        <v>5.2</v>
      </c>
      <c r="F1980" t="s">
        <v>471</v>
      </c>
      <c r="G1980" t="s">
        <v>472</v>
      </c>
    </row>
    <row r="1981" spans="1:7" x14ac:dyDescent="0.25">
      <c r="A1981">
        <v>99001932</v>
      </c>
      <c r="B1981">
        <v>30003743</v>
      </c>
      <c r="C1981">
        <v>1034084599998</v>
      </c>
      <c r="D1981">
        <v>32458</v>
      </c>
      <c r="E1981">
        <v>4</v>
      </c>
      <c r="F1981" t="s">
        <v>309</v>
      </c>
      <c r="G1981" t="s">
        <v>310</v>
      </c>
    </row>
    <row r="1982" spans="1:7" x14ac:dyDescent="0.25">
      <c r="A1982">
        <v>99001932</v>
      </c>
      <c r="B1982">
        <v>30003745</v>
      </c>
      <c r="C1982">
        <v>1034084603226</v>
      </c>
      <c r="D1982">
        <v>32458</v>
      </c>
      <c r="E1982">
        <v>4.4000000000000004</v>
      </c>
      <c r="F1982" t="s">
        <v>455</v>
      </c>
      <c r="G1982" t="s">
        <v>456</v>
      </c>
    </row>
    <row r="1983" spans="1:7" x14ac:dyDescent="0.25">
      <c r="A1983">
        <v>99009406</v>
      </c>
      <c r="B1983">
        <v>30003778</v>
      </c>
      <c r="C1983">
        <v>1034095128788</v>
      </c>
      <c r="D1983">
        <v>32458</v>
      </c>
      <c r="E1983">
        <v>6</v>
      </c>
      <c r="F1983" t="s">
        <v>277</v>
      </c>
      <c r="G1983" t="s">
        <v>256</v>
      </c>
    </row>
    <row r="1984" spans="1:7" x14ac:dyDescent="0.25">
      <c r="A1984">
        <v>99008899</v>
      </c>
      <c r="B1984">
        <v>30003776</v>
      </c>
      <c r="C1984">
        <v>1034095430963</v>
      </c>
      <c r="D1984">
        <v>32458</v>
      </c>
      <c r="E1984">
        <v>6</v>
      </c>
      <c r="F1984" t="s">
        <v>277</v>
      </c>
      <c r="G1984" t="s">
        <v>256</v>
      </c>
    </row>
    <row r="1985" spans="1:7" x14ac:dyDescent="0.25">
      <c r="A1985">
        <v>99008228</v>
      </c>
      <c r="B1985">
        <v>30005129</v>
      </c>
      <c r="C1985">
        <v>1034096332660</v>
      </c>
      <c r="D1985">
        <v>32458</v>
      </c>
      <c r="E1985">
        <v>4</v>
      </c>
      <c r="F1985" t="s">
        <v>410</v>
      </c>
      <c r="G1985" t="s">
        <v>411</v>
      </c>
    </row>
    <row r="1986" spans="1:7" x14ac:dyDescent="0.25">
      <c r="A1986">
        <v>99003581</v>
      </c>
      <c r="B1986">
        <v>30000314</v>
      </c>
      <c r="C1986">
        <v>1034096626473</v>
      </c>
      <c r="D1986">
        <v>32458</v>
      </c>
      <c r="E1986">
        <v>5</v>
      </c>
      <c r="F1986" t="s">
        <v>653</v>
      </c>
      <c r="G1986" t="s">
        <v>654</v>
      </c>
    </row>
    <row r="1987" spans="1:7" x14ac:dyDescent="0.25">
      <c r="A1987">
        <v>99007716</v>
      </c>
      <c r="B1987">
        <v>30003748</v>
      </c>
      <c r="C1987">
        <v>1034098802752</v>
      </c>
      <c r="D1987">
        <v>32458</v>
      </c>
      <c r="E1987">
        <v>1.9</v>
      </c>
      <c r="F1987" t="s">
        <v>589</v>
      </c>
      <c r="G1987" t="s">
        <v>590</v>
      </c>
    </row>
    <row r="1988" spans="1:7" x14ac:dyDescent="0.25">
      <c r="A1988">
        <v>99009933</v>
      </c>
      <c r="B1988">
        <v>30003771</v>
      </c>
      <c r="C1988">
        <v>1034100475059</v>
      </c>
      <c r="D1988">
        <v>32458</v>
      </c>
      <c r="E1988">
        <v>6</v>
      </c>
      <c r="F1988" t="s">
        <v>672</v>
      </c>
      <c r="G1988" t="s">
        <v>598</v>
      </c>
    </row>
    <row r="1989" spans="1:7" x14ac:dyDescent="0.25">
      <c r="A1989">
        <v>99009265</v>
      </c>
      <c r="B1989">
        <v>30000246</v>
      </c>
      <c r="C1989">
        <v>1034102685219</v>
      </c>
      <c r="D1989">
        <v>32458</v>
      </c>
      <c r="E1989">
        <v>6</v>
      </c>
      <c r="F1989" t="s">
        <v>277</v>
      </c>
      <c r="G1989" t="s">
        <v>256</v>
      </c>
    </row>
    <row r="1990" spans="1:7" x14ac:dyDescent="0.25">
      <c r="A1990">
        <v>99009919</v>
      </c>
      <c r="B1990">
        <v>30003706</v>
      </c>
      <c r="C1990">
        <v>1034102861978</v>
      </c>
      <c r="D1990">
        <v>32458</v>
      </c>
      <c r="E1990">
        <v>3.1</v>
      </c>
      <c r="F1990" t="s">
        <v>463</v>
      </c>
      <c r="G1990" t="s">
        <v>464</v>
      </c>
    </row>
    <row r="1991" spans="1:7" x14ac:dyDescent="0.25">
      <c r="A1991">
        <v>99005178</v>
      </c>
      <c r="B1991">
        <v>30003767</v>
      </c>
      <c r="C1991">
        <v>1034103807925</v>
      </c>
      <c r="D1991">
        <v>32458</v>
      </c>
      <c r="E1991">
        <v>5.2</v>
      </c>
      <c r="F1991" t="s">
        <v>386</v>
      </c>
      <c r="G1991" t="s">
        <v>387</v>
      </c>
    </row>
    <row r="1992" spans="1:7" x14ac:dyDescent="0.25">
      <c r="A1992">
        <v>99008036</v>
      </c>
      <c r="B1992">
        <v>30003773</v>
      </c>
      <c r="C1992">
        <v>1034110353593</v>
      </c>
      <c r="D1992">
        <v>32458</v>
      </c>
      <c r="E1992">
        <v>6</v>
      </c>
      <c r="F1992" t="s">
        <v>277</v>
      </c>
      <c r="G1992" t="s">
        <v>256</v>
      </c>
    </row>
    <row r="1993" spans="1:7" x14ac:dyDescent="0.25">
      <c r="A1993">
        <v>99010199</v>
      </c>
      <c r="B1993">
        <v>30003731</v>
      </c>
      <c r="C1993">
        <v>1034111045009</v>
      </c>
      <c r="D1993">
        <v>32458</v>
      </c>
      <c r="E1993">
        <v>3.9</v>
      </c>
      <c r="F1993" t="s">
        <v>473</v>
      </c>
      <c r="G1993" t="s">
        <v>474</v>
      </c>
    </row>
    <row r="1994" spans="1:7" x14ac:dyDescent="0.25">
      <c r="A1994">
        <v>99005178</v>
      </c>
      <c r="B1994">
        <v>30003766</v>
      </c>
      <c r="C1994">
        <v>1034111766650</v>
      </c>
      <c r="D1994">
        <v>32458</v>
      </c>
      <c r="E1994">
        <v>1.9</v>
      </c>
      <c r="F1994" t="s">
        <v>475</v>
      </c>
      <c r="G1994" t="s">
        <v>476</v>
      </c>
    </row>
    <row r="1995" spans="1:7" x14ac:dyDescent="0.25">
      <c r="A1995">
        <v>99008267</v>
      </c>
      <c r="B1995">
        <v>30003780</v>
      </c>
      <c r="C1995">
        <v>1034113263512</v>
      </c>
      <c r="D1995">
        <v>32458</v>
      </c>
      <c r="E1995">
        <v>4.4000000000000004</v>
      </c>
      <c r="F1995" t="s">
        <v>469</v>
      </c>
      <c r="G1995" t="s">
        <v>470</v>
      </c>
    </row>
    <row r="1996" spans="1:7" x14ac:dyDescent="0.25">
      <c r="A1996">
        <v>99008899</v>
      </c>
      <c r="B1996">
        <v>30003775</v>
      </c>
      <c r="C1996">
        <v>1034113675394</v>
      </c>
      <c r="D1996">
        <v>32458</v>
      </c>
      <c r="E1996">
        <v>5.6</v>
      </c>
      <c r="F1996" t="s">
        <v>477</v>
      </c>
      <c r="G1996" t="s">
        <v>478</v>
      </c>
    </row>
    <row r="1997" spans="1:7" x14ac:dyDescent="0.25">
      <c r="A1997">
        <v>99007716</v>
      </c>
      <c r="B1997">
        <v>30003781</v>
      </c>
      <c r="C1997">
        <v>1034113878225</v>
      </c>
      <c r="D1997">
        <v>32458</v>
      </c>
      <c r="E1997">
        <v>1.9</v>
      </c>
      <c r="F1997" t="s">
        <v>589</v>
      </c>
      <c r="G1997" t="s">
        <v>590</v>
      </c>
    </row>
    <row r="1998" spans="1:7" x14ac:dyDescent="0.25">
      <c r="A1998">
        <v>99009919</v>
      </c>
      <c r="B1998">
        <v>30003707</v>
      </c>
      <c r="C1998">
        <v>1034114162408</v>
      </c>
      <c r="D1998">
        <v>32458</v>
      </c>
      <c r="E1998">
        <v>1.9</v>
      </c>
      <c r="F1998" t="s">
        <v>459</v>
      </c>
      <c r="G1998" t="s">
        <v>460</v>
      </c>
    </row>
    <row r="1999" spans="1:7" x14ac:dyDescent="0.25">
      <c r="A1999">
        <v>99007716</v>
      </c>
      <c r="B1999">
        <v>30003763</v>
      </c>
      <c r="C1999">
        <v>1034114531190</v>
      </c>
      <c r="D1999">
        <v>32458</v>
      </c>
      <c r="E1999">
        <v>6</v>
      </c>
      <c r="F1999" t="s">
        <v>215</v>
      </c>
      <c r="G1999" t="s">
        <v>237</v>
      </c>
    </row>
    <row r="2000" spans="1:7" x14ac:dyDescent="0.25">
      <c r="A2000">
        <v>99008267</v>
      </c>
      <c r="B2000">
        <v>30003777</v>
      </c>
      <c r="C2000">
        <v>1034115153774</v>
      </c>
      <c r="D2000">
        <v>32458</v>
      </c>
      <c r="E2000">
        <v>4.4000000000000004</v>
      </c>
      <c r="F2000" t="s">
        <v>469</v>
      </c>
      <c r="G2000" t="s">
        <v>470</v>
      </c>
    </row>
    <row r="2001" spans="1:7" x14ac:dyDescent="0.25">
      <c r="A2001">
        <v>99006020</v>
      </c>
      <c r="B2001">
        <v>30003744</v>
      </c>
      <c r="C2001">
        <v>1034115278588</v>
      </c>
      <c r="D2001">
        <v>32458</v>
      </c>
      <c r="E2001">
        <v>6</v>
      </c>
      <c r="F2001" t="s">
        <v>277</v>
      </c>
      <c r="G2001" t="s">
        <v>256</v>
      </c>
    </row>
    <row r="2002" spans="1:7" x14ac:dyDescent="0.25">
      <c r="A2002">
        <v>99009565</v>
      </c>
      <c r="B2002">
        <v>30003746</v>
      </c>
      <c r="C2002">
        <v>1034115701692</v>
      </c>
      <c r="D2002">
        <v>32458</v>
      </c>
      <c r="E2002">
        <v>1.6</v>
      </c>
      <c r="F2002" t="s">
        <v>479</v>
      </c>
      <c r="G2002" t="s">
        <v>480</v>
      </c>
    </row>
    <row r="2003" spans="1:7" x14ac:dyDescent="0.25">
      <c r="A2003">
        <v>99007716</v>
      </c>
      <c r="B2003">
        <v>30003750</v>
      </c>
      <c r="C2003">
        <v>1034116315583</v>
      </c>
      <c r="D2003">
        <v>32458</v>
      </c>
      <c r="E2003">
        <v>2.5</v>
      </c>
      <c r="F2003" t="s">
        <v>445</v>
      </c>
      <c r="G2003" t="s">
        <v>446</v>
      </c>
    </row>
    <row r="2004" spans="1:7" x14ac:dyDescent="0.25">
      <c r="A2004">
        <v>99007716</v>
      </c>
      <c r="B2004">
        <v>30003751</v>
      </c>
      <c r="C2004">
        <v>1034116476750</v>
      </c>
      <c r="D2004">
        <v>32458</v>
      </c>
      <c r="E2004">
        <v>1.9</v>
      </c>
      <c r="F2004" t="s">
        <v>589</v>
      </c>
      <c r="G2004" t="s">
        <v>590</v>
      </c>
    </row>
    <row r="2005" spans="1:7" x14ac:dyDescent="0.25">
      <c r="A2005">
        <v>99009406</v>
      </c>
      <c r="B2005">
        <v>30003774</v>
      </c>
      <c r="C2005">
        <v>1034116643135</v>
      </c>
      <c r="D2005">
        <v>32458</v>
      </c>
      <c r="E2005">
        <v>4</v>
      </c>
      <c r="F2005" t="s">
        <v>364</v>
      </c>
      <c r="G2005" t="s">
        <v>365</v>
      </c>
    </row>
    <row r="2006" spans="1:7" x14ac:dyDescent="0.25">
      <c r="A2006">
        <v>99009919</v>
      </c>
      <c r="B2006">
        <v>30003704</v>
      </c>
      <c r="C2006">
        <v>1034116720006</v>
      </c>
      <c r="D2006">
        <v>32458</v>
      </c>
      <c r="E2006">
        <v>1.9</v>
      </c>
      <c r="F2006" t="s">
        <v>459</v>
      </c>
      <c r="G2006" t="s">
        <v>460</v>
      </c>
    </row>
    <row r="2007" spans="1:7" x14ac:dyDescent="0.25">
      <c r="A2007">
        <v>99001932</v>
      </c>
      <c r="B2007">
        <v>30003715</v>
      </c>
      <c r="C2007">
        <v>1034119015367</v>
      </c>
      <c r="D2007">
        <v>32458</v>
      </c>
      <c r="E2007">
        <v>1.9</v>
      </c>
      <c r="F2007" t="s">
        <v>461</v>
      </c>
      <c r="G2007" t="s">
        <v>462</v>
      </c>
    </row>
    <row r="2008" spans="1:7" x14ac:dyDescent="0.25">
      <c r="A2008">
        <v>933731581</v>
      </c>
      <c r="B2008">
        <v>30004046</v>
      </c>
      <c r="C2008">
        <v>1034140417950</v>
      </c>
      <c r="D2008">
        <v>32458</v>
      </c>
      <c r="E2008">
        <v>2.5</v>
      </c>
      <c r="F2008" t="s">
        <v>481</v>
      </c>
      <c r="G2008" t="s">
        <v>482</v>
      </c>
    </row>
    <row r="2009" spans="1:7" x14ac:dyDescent="0.25">
      <c r="A2009">
        <v>1900696668</v>
      </c>
      <c r="B2009">
        <v>30004659</v>
      </c>
      <c r="C2009">
        <v>1034149832438</v>
      </c>
      <c r="D2009">
        <v>32458</v>
      </c>
      <c r="E2009">
        <v>6</v>
      </c>
      <c r="F2009" t="s">
        <v>909</v>
      </c>
      <c r="G2009" t="s">
        <v>824</v>
      </c>
    </row>
    <row r="2010" spans="1:7" x14ac:dyDescent="0.25">
      <c r="A2010">
        <v>927292903</v>
      </c>
      <c r="B2010">
        <v>30000874</v>
      </c>
      <c r="C2010">
        <v>1034151803075</v>
      </c>
      <c r="D2010">
        <v>32458</v>
      </c>
      <c r="E2010">
        <v>4</v>
      </c>
      <c r="F2010" t="s">
        <v>380</v>
      </c>
      <c r="G2010" t="s">
        <v>381</v>
      </c>
    </row>
    <row r="2011" spans="1:7" x14ac:dyDescent="0.25">
      <c r="A2011">
        <v>927292903</v>
      </c>
      <c r="B2011">
        <v>30000876</v>
      </c>
      <c r="C2011">
        <v>1034166648349</v>
      </c>
      <c r="D2011">
        <v>32458</v>
      </c>
      <c r="E2011">
        <v>3.6</v>
      </c>
      <c r="F2011" t="s">
        <v>278</v>
      </c>
      <c r="G2011" t="s">
        <v>237</v>
      </c>
    </row>
    <row r="2012" spans="1:7" x14ac:dyDescent="0.25">
      <c r="A2012">
        <v>927292903</v>
      </c>
      <c r="B2012">
        <v>30000877</v>
      </c>
      <c r="C2012">
        <v>1034166858312</v>
      </c>
      <c r="D2012">
        <v>32458</v>
      </c>
      <c r="E2012">
        <v>2.5</v>
      </c>
      <c r="F2012" t="s">
        <v>591</v>
      </c>
      <c r="G2012" t="s">
        <v>592</v>
      </c>
    </row>
    <row r="2013" spans="1:7" x14ac:dyDescent="0.25">
      <c r="A2013">
        <v>927292903</v>
      </c>
      <c r="B2013">
        <v>30000866</v>
      </c>
      <c r="C2013">
        <v>1034167168416</v>
      </c>
      <c r="D2013">
        <v>32458</v>
      </c>
      <c r="E2013">
        <v>1.9</v>
      </c>
      <c r="F2013" t="s">
        <v>601</v>
      </c>
      <c r="G2013" t="s">
        <v>602</v>
      </c>
    </row>
    <row r="2014" spans="1:7" x14ac:dyDescent="0.25">
      <c r="A2014">
        <v>927292903</v>
      </c>
      <c r="B2014">
        <v>30000878</v>
      </c>
      <c r="C2014">
        <v>1034168182496</v>
      </c>
      <c r="D2014">
        <v>32458</v>
      </c>
      <c r="E2014">
        <v>2.5</v>
      </c>
      <c r="F2014" t="s">
        <v>591</v>
      </c>
      <c r="G2014" t="s">
        <v>592</v>
      </c>
    </row>
    <row r="2015" spans="1:7" x14ac:dyDescent="0.25">
      <c r="A2015">
        <v>173714703</v>
      </c>
      <c r="B2015">
        <v>30003730</v>
      </c>
      <c r="C2015">
        <v>1034172106153</v>
      </c>
      <c r="D2015">
        <v>32458</v>
      </c>
      <c r="E2015">
        <v>4.5999999999999996</v>
      </c>
      <c r="F2015" t="s">
        <v>328</v>
      </c>
      <c r="G2015" t="s">
        <v>329</v>
      </c>
    </row>
    <row r="2016" spans="1:7" x14ac:dyDescent="0.25">
      <c r="A2016">
        <v>99005839</v>
      </c>
      <c r="B2016">
        <v>30003697</v>
      </c>
      <c r="C2016">
        <v>1034182211875</v>
      </c>
      <c r="D2016">
        <v>32458</v>
      </c>
      <c r="E2016">
        <v>3.1</v>
      </c>
      <c r="F2016" t="s">
        <v>483</v>
      </c>
      <c r="G2016" t="s">
        <v>484</v>
      </c>
    </row>
    <row r="2017" spans="1:7" x14ac:dyDescent="0.25">
      <c r="A2017">
        <v>173714703</v>
      </c>
      <c r="B2017">
        <v>30003732</v>
      </c>
      <c r="C2017">
        <v>1034190139380</v>
      </c>
      <c r="D2017">
        <v>32458</v>
      </c>
      <c r="E2017">
        <v>6</v>
      </c>
      <c r="F2017" t="s">
        <v>277</v>
      </c>
      <c r="G2017" t="s">
        <v>256</v>
      </c>
    </row>
    <row r="2018" spans="1:7" x14ac:dyDescent="0.25">
      <c r="A2018">
        <v>99003214</v>
      </c>
      <c r="B2018">
        <v>30004019</v>
      </c>
      <c r="C2018">
        <v>1034204534006</v>
      </c>
      <c r="D2018">
        <v>32458</v>
      </c>
      <c r="E2018">
        <v>1.9</v>
      </c>
      <c r="F2018" t="s">
        <v>200</v>
      </c>
      <c r="G2018" t="s">
        <v>201</v>
      </c>
    </row>
    <row r="2019" spans="1:7" x14ac:dyDescent="0.25">
      <c r="A2019">
        <v>99003214</v>
      </c>
      <c r="B2019">
        <v>30004023</v>
      </c>
      <c r="C2019">
        <v>1034204585717</v>
      </c>
      <c r="D2019">
        <v>32458</v>
      </c>
      <c r="E2019">
        <v>2.5</v>
      </c>
      <c r="F2019" t="s">
        <v>485</v>
      </c>
      <c r="G2019" t="s">
        <v>486</v>
      </c>
    </row>
    <row r="2020" spans="1:7" x14ac:dyDescent="0.25">
      <c r="A2020">
        <v>1966049571</v>
      </c>
      <c r="B2020">
        <v>30000704</v>
      </c>
      <c r="C2020">
        <v>1034212144320</v>
      </c>
      <c r="D2020">
        <v>32458</v>
      </c>
      <c r="E2020">
        <v>1.9</v>
      </c>
      <c r="F2020" t="s">
        <v>437</v>
      </c>
      <c r="G2020" t="s">
        <v>438</v>
      </c>
    </row>
    <row r="2021" spans="1:7" x14ac:dyDescent="0.25">
      <c r="A2021">
        <v>99002930</v>
      </c>
      <c r="B2021">
        <v>30003729</v>
      </c>
      <c r="C2021">
        <v>1034222459923</v>
      </c>
      <c r="D2021">
        <v>32458</v>
      </c>
      <c r="E2021">
        <v>5.9</v>
      </c>
      <c r="F2021" t="s">
        <v>487</v>
      </c>
      <c r="G2021" t="s">
        <v>488</v>
      </c>
    </row>
    <row r="2022" spans="1:7" x14ac:dyDescent="0.25">
      <c r="A2022">
        <v>173714703</v>
      </c>
      <c r="B2022">
        <v>30003733</v>
      </c>
      <c r="C2022">
        <v>1034222706109</v>
      </c>
      <c r="D2022">
        <v>32458</v>
      </c>
      <c r="E2022">
        <v>5.2</v>
      </c>
      <c r="F2022" t="s">
        <v>489</v>
      </c>
      <c r="G2022" t="s">
        <v>490</v>
      </c>
    </row>
    <row r="2023" spans="1:7" x14ac:dyDescent="0.25">
      <c r="A2023">
        <v>173714703</v>
      </c>
      <c r="B2023">
        <v>30003734</v>
      </c>
      <c r="C2023">
        <v>1034222716435</v>
      </c>
      <c r="D2023">
        <v>32458</v>
      </c>
      <c r="E2023">
        <v>5.6</v>
      </c>
      <c r="F2023" t="s">
        <v>477</v>
      </c>
      <c r="G2023" t="s">
        <v>478</v>
      </c>
    </row>
    <row r="2024" spans="1:7" x14ac:dyDescent="0.25">
      <c r="A2024">
        <v>99001099</v>
      </c>
      <c r="B2024">
        <v>30001236</v>
      </c>
      <c r="C2024">
        <v>1034225946703</v>
      </c>
      <c r="D2024">
        <v>32458</v>
      </c>
      <c r="E2024">
        <v>1.8</v>
      </c>
      <c r="F2024" t="s">
        <v>325</v>
      </c>
      <c r="G2024" t="s">
        <v>194</v>
      </c>
    </row>
    <row r="2025" spans="1:7" x14ac:dyDescent="0.25">
      <c r="A2025">
        <v>99009565</v>
      </c>
      <c r="B2025">
        <v>30003747</v>
      </c>
      <c r="C2025">
        <v>1034235757416</v>
      </c>
      <c r="D2025">
        <v>32458</v>
      </c>
      <c r="E2025">
        <v>5.0999999999999996</v>
      </c>
      <c r="F2025" t="s">
        <v>233</v>
      </c>
      <c r="G2025" t="s">
        <v>234</v>
      </c>
    </row>
    <row r="2026" spans="1:7" x14ac:dyDescent="0.25">
      <c r="A2026">
        <v>99005839</v>
      </c>
      <c r="B2026">
        <v>30003687</v>
      </c>
      <c r="C2026">
        <v>1034237074880</v>
      </c>
      <c r="D2026">
        <v>32458</v>
      </c>
      <c r="E2026">
        <v>3.7</v>
      </c>
      <c r="F2026" t="s">
        <v>794</v>
      </c>
      <c r="G2026" t="s">
        <v>795</v>
      </c>
    </row>
    <row r="2027" spans="1:7" x14ac:dyDescent="0.25">
      <c r="A2027">
        <v>99005839</v>
      </c>
      <c r="B2027">
        <v>30003683</v>
      </c>
      <c r="C2027">
        <v>1034237094590</v>
      </c>
      <c r="D2027">
        <v>32458</v>
      </c>
      <c r="E2027">
        <v>6</v>
      </c>
      <c r="F2027" t="s">
        <v>894</v>
      </c>
      <c r="G2027" t="s">
        <v>800</v>
      </c>
    </row>
    <row r="2028" spans="1:7" x14ac:dyDescent="0.25">
      <c r="A2028">
        <v>99005839</v>
      </c>
      <c r="B2028">
        <v>30003685</v>
      </c>
      <c r="C2028">
        <v>1034237238045</v>
      </c>
      <c r="D2028">
        <v>32458</v>
      </c>
      <c r="E2028">
        <v>3.1</v>
      </c>
      <c r="F2028" t="s">
        <v>483</v>
      </c>
      <c r="G2028" t="s">
        <v>484</v>
      </c>
    </row>
    <row r="2029" spans="1:7" x14ac:dyDescent="0.25">
      <c r="A2029">
        <v>99005839</v>
      </c>
      <c r="B2029">
        <v>30003684</v>
      </c>
      <c r="C2029">
        <v>1034237238361</v>
      </c>
      <c r="D2029">
        <v>32458</v>
      </c>
      <c r="E2029">
        <v>4.4000000000000004</v>
      </c>
      <c r="F2029" t="s">
        <v>924</v>
      </c>
      <c r="G2029" t="s">
        <v>925</v>
      </c>
    </row>
    <row r="2030" spans="1:7" x14ac:dyDescent="0.25">
      <c r="A2030">
        <v>99005839</v>
      </c>
      <c r="B2030">
        <v>30003681</v>
      </c>
      <c r="C2030">
        <v>1034250266587</v>
      </c>
      <c r="D2030">
        <v>32458</v>
      </c>
      <c r="E2030">
        <v>3</v>
      </c>
      <c r="F2030" t="s">
        <v>220</v>
      </c>
      <c r="G2030" t="s">
        <v>198</v>
      </c>
    </row>
    <row r="2031" spans="1:7" x14ac:dyDescent="0.25">
      <c r="A2031">
        <v>99005839</v>
      </c>
      <c r="B2031">
        <v>30002914</v>
      </c>
      <c r="C2031">
        <v>1034250622870</v>
      </c>
      <c r="D2031">
        <v>32458</v>
      </c>
      <c r="E2031">
        <v>4.3</v>
      </c>
      <c r="F2031" t="s">
        <v>918</v>
      </c>
      <c r="G2031" t="s">
        <v>919</v>
      </c>
    </row>
    <row r="2032" spans="1:7" x14ac:dyDescent="0.25">
      <c r="A2032">
        <v>99003214</v>
      </c>
      <c r="B2032">
        <v>30003981</v>
      </c>
      <c r="C2032">
        <v>1034250983314</v>
      </c>
      <c r="D2032">
        <v>32458</v>
      </c>
      <c r="E2032">
        <v>1.9</v>
      </c>
      <c r="F2032" t="s">
        <v>200</v>
      </c>
      <c r="G2032" t="s">
        <v>201</v>
      </c>
    </row>
    <row r="2033" spans="1:7" x14ac:dyDescent="0.25">
      <c r="A2033">
        <v>99004885</v>
      </c>
      <c r="B2033">
        <v>30003946</v>
      </c>
      <c r="C2033">
        <v>1034260687683</v>
      </c>
      <c r="D2033">
        <v>32458</v>
      </c>
      <c r="E2033">
        <v>3.6</v>
      </c>
      <c r="F2033" t="s">
        <v>819</v>
      </c>
      <c r="G2033" t="s">
        <v>698</v>
      </c>
    </row>
    <row r="2034" spans="1:7" x14ac:dyDescent="0.25">
      <c r="A2034">
        <v>99008511</v>
      </c>
      <c r="B2034">
        <v>30000252</v>
      </c>
      <c r="C2034">
        <v>1034272835668</v>
      </c>
      <c r="D2034">
        <v>32458</v>
      </c>
      <c r="E2034">
        <v>4.5</v>
      </c>
      <c r="F2034" t="s">
        <v>333</v>
      </c>
      <c r="G2034" t="s">
        <v>214</v>
      </c>
    </row>
    <row r="2035" spans="1:7" x14ac:dyDescent="0.25">
      <c r="A2035">
        <v>1900696668</v>
      </c>
      <c r="B2035">
        <v>30004590</v>
      </c>
      <c r="C2035">
        <v>1034273858858</v>
      </c>
      <c r="D2035">
        <v>32458</v>
      </c>
      <c r="E2035">
        <v>2.5</v>
      </c>
      <c r="F2035" t="s">
        <v>491</v>
      </c>
      <c r="G2035" t="s">
        <v>492</v>
      </c>
    </row>
    <row r="2036" spans="1:7" x14ac:dyDescent="0.25">
      <c r="A2036">
        <v>1900696668</v>
      </c>
      <c r="B2036">
        <v>30004608</v>
      </c>
      <c r="C2036">
        <v>1034274324591</v>
      </c>
      <c r="D2036">
        <v>32458</v>
      </c>
      <c r="E2036">
        <v>4</v>
      </c>
      <c r="F2036" t="s">
        <v>410</v>
      </c>
      <c r="G2036" t="s">
        <v>411</v>
      </c>
    </row>
    <row r="2037" spans="1:7" x14ac:dyDescent="0.25">
      <c r="A2037">
        <v>1900696668</v>
      </c>
      <c r="B2037">
        <v>30004642</v>
      </c>
      <c r="C2037">
        <v>1034274678197</v>
      </c>
      <c r="D2037">
        <v>32458</v>
      </c>
      <c r="E2037">
        <v>4.4000000000000004</v>
      </c>
      <c r="F2037" t="s">
        <v>350</v>
      </c>
      <c r="G2037" t="s">
        <v>351</v>
      </c>
    </row>
    <row r="2038" spans="1:7" x14ac:dyDescent="0.25">
      <c r="A2038">
        <v>99005839</v>
      </c>
      <c r="B2038">
        <v>30003688</v>
      </c>
      <c r="C2038">
        <v>1034274737517</v>
      </c>
      <c r="D2038">
        <v>32458</v>
      </c>
      <c r="E2038">
        <v>2.5</v>
      </c>
      <c r="F2038" t="s">
        <v>481</v>
      </c>
      <c r="G2038" t="s">
        <v>482</v>
      </c>
    </row>
    <row r="2039" spans="1:7" x14ac:dyDescent="0.25">
      <c r="A2039">
        <v>1900696668</v>
      </c>
      <c r="B2039">
        <v>30004662</v>
      </c>
      <c r="C2039">
        <v>1034274813448</v>
      </c>
      <c r="D2039">
        <v>32458</v>
      </c>
      <c r="E2039">
        <v>4.4000000000000004</v>
      </c>
      <c r="F2039" t="s">
        <v>350</v>
      </c>
      <c r="G2039" t="s">
        <v>351</v>
      </c>
    </row>
    <row r="2040" spans="1:7" x14ac:dyDescent="0.25">
      <c r="A2040">
        <v>1900696668</v>
      </c>
      <c r="B2040">
        <v>30004661</v>
      </c>
      <c r="C2040">
        <v>1034274944419</v>
      </c>
      <c r="D2040">
        <v>32458</v>
      </c>
      <c r="E2040">
        <v>4.4000000000000004</v>
      </c>
      <c r="F2040" t="s">
        <v>350</v>
      </c>
      <c r="G2040" t="s">
        <v>351</v>
      </c>
    </row>
    <row r="2041" spans="1:7" x14ac:dyDescent="0.25">
      <c r="A2041">
        <v>1900696668</v>
      </c>
      <c r="B2041">
        <v>30004664</v>
      </c>
      <c r="C2041">
        <v>1034276738038</v>
      </c>
      <c r="D2041">
        <v>32458</v>
      </c>
      <c r="E2041">
        <v>4.4000000000000004</v>
      </c>
      <c r="F2041" t="s">
        <v>350</v>
      </c>
      <c r="G2041" t="s">
        <v>351</v>
      </c>
    </row>
    <row r="2042" spans="1:7" x14ac:dyDescent="0.25">
      <c r="A2042">
        <v>99007722</v>
      </c>
      <c r="B2042">
        <v>30003971</v>
      </c>
      <c r="C2042">
        <v>1034276874717</v>
      </c>
      <c r="D2042">
        <v>32458</v>
      </c>
      <c r="E2042">
        <v>3</v>
      </c>
      <c r="F2042" t="s">
        <v>333</v>
      </c>
      <c r="G2042" t="s">
        <v>203</v>
      </c>
    </row>
    <row r="2043" spans="1:7" x14ac:dyDescent="0.25">
      <c r="A2043">
        <v>99007722</v>
      </c>
      <c r="B2043">
        <v>30003968</v>
      </c>
      <c r="C2043">
        <v>1034277161195</v>
      </c>
      <c r="D2043">
        <v>32458</v>
      </c>
      <c r="E2043">
        <v>1.9</v>
      </c>
      <c r="F2043" t="s">
        <v>461</v>
      </c>
      <c r="G2043" t="s">
        <v>462</v>
      </c>
    </row>
    <row r="2044" spans="1:7" x14ac:dyDescent="0.25">
      <c r="A2044">
        <v>99007722</v>
      </c>
      <c r="B2044">
        <v>30003972</v>
      </c>
      <c r="C2044">
        <v>1034277194986</v>
      </c>
      <c r="D2044">
        <v>32458</v>
      </c>
      <c r="E2044">
        <v>3.1</v>
      </c>
      <c r="F2044" t="s">
        <v>493</v>
      </c>
      <c r="G2044" t="s">
        <v>494</v>
      </c>
    </row>
    <row r="2045" spans="1:7" x14ac:dyDescent="0.25">
      <c r="A2045">
        <v>1900696668</v>
      </c>
      <c r="B2045">
        <v>30004580</v>
      </c>
      <c r="C2045">
        <v>1034277207523</v>
      </c>
      <c r="D2045">
        <v>32458</v>
      </c>
      <c r="E2045">
        <v>6</v>
      </c>
      <c r="F2045" t="s">
        <v>909</v>
      </c>
      <c r="G2045" t="s">
        <v>824</v>
      </c>
    </row>
    <row r="2046" spans="1:7" x14ac:dyDescent="0.25">
      <c r="A2046">
        <v>99004425</v>
      </c>
      <c r="B2046">
        <v>30004647</v>
      </c>
      <c r="C2046">
        <v>1034278246387</v>
      </c>
      <c r="D2046">
        <v>32458</v>
      </c>
      <c r="E2046">
        <v>5</v>
      </c>
      <c r="F2046" t="s">
        <v>872</v>
      </c>
      <c r="G2046" t="s">
        <v>873</v>
      </c>
    </row>
    <row r="2047" spans="1:7" x14ac:dyDescent="0.25">
      <c r="A2047">
        <v>99003214</v>
      </c>
      <c r="B2047">
        <v>30003993</v>
      </c>
      <c r="C2047">
        <v>1034278853217</v>
      </c>
      <c r="D2047">
        <v>32458</v>
      </c>
      <c r="E2047">
        <v>4</v>
      </c>
      <c r="F2047" t="s">
        <v>271</v>
      </c>
      <c r="G2047" t="s">
        <v>272</v>
      </c>
    </row>
    <row r="2048" spans="1:7" x14ac:dyDescent="0.25">
      <c r="A2048">
        <v>99005839</v>
      </c>
      <c r="B2048">
        <v>30003689</v>
      </c>
      <c r="C2048">
        <v>1034279362906</v>
      </c>
      <c r="D2048">
        <v>32458</v>
      </c>
      <c r="E2048">
        <v>2.5</v>
      </c>
      <c r="F2048" t="s">
        <v>481</v>
      </c>
      <c r="G2048" t="s">
        <v>482</v>
      </c>
    </row>
    <row r="2049" spans="1:7" x14ac:dyDescent="0.25">
      <c r="A2049">
        <v>1900696668</v>
      </c>
      <c r="B2049">
        <v>30004583</v>
      </c>
      <c r="C2049">
        <v>1034281143845</v>
      </c>
      <c r="D2049">
        <v>32458</v>
      </c>
      <c r="E2049">
        <v>4.5999999999999996</v>
      </c>
      <c r="F2049" t="s">
        <v>495</v>
      </c>
      <c r="G2049" t="s">
        <v>496</v>
      </c>
    </row>
    <row r="2050" spans="1:7" x14ac:dyDescent="0.25">
      <c r="A2050">
        <v>1900696668</v>
      </c>
      <c r="B2050">
        <v>30004645</v>
      </c>
      <c r="C2050">
        <v>1034281372005</v>
      </c>
      <c r="D2050">
        <v>32458</v>
      </c>
      <c r="E2050">
        <v>4.4000000000000004</v>
      </c>
      <c r="F2050" t="s">
        <v>350</v>
      </c>
      <c r="G2050" t="s">
        <v>351</v>
      </c>
    </row>
    <row r="2051" spans="1:7" x14ac:dyDescent="0.25">
      <c r="A2051">
        <v>1900696668</v>
      </c>
      <c r="B2051">
        <v>30004596</v>
      </c>
      <c r="C2051">
        <v>1034281925405</v>
      </c>
      <c r="D2051">
        <v>32458</v>
      </c>
      <c r="E2051">
        <v>4.3</v>
      </c>
      <c r="F2051" t="s">
        <v>284</v>
      </c>
      <c r="G2051" t="s">
        <v>285</v>
      </c>
    </row>
    <row r="2052" spans="1:7" x14ac:dyDescent="0.25">
      <c r="A2052">
        <v>1900696668</v>
      </c>
      <c r="B2052">
        <v>30004577</v>
      </c>
      <c r="C2052">
        <v>1034282048067</v>
      </c>
      <c r="D2052">
        <v>32458</v>
      </c>
      <c r="E2052">
        <v>2.5</v>
      </c>
      <c r="F2052" t="s">
        <v>491</v>
      </c>
      <c r="G2052" t="s">
        <v>492</v>
      </c>
    </row>
    <row r="2053" spans="1:7" x14ac:dyDescent="0.25">
      <c r="A2053">
        <v>1900696668</v>
      </c>
      <c r="B2053">
        <v>30004576</v>
      </c>
      <c r="C2053">
        <v>1034282467591</v>
      </c>
      <c r="D2053">
        <v>32458</v>
      </c>
      <c r="E2053">
        <v>2.5</v>
      </c>
      <c r="F2053" t="s">
        <v>491</v>
      </c>
      <c r="G2053" t="s">
        <v>492</v>
      </c>
    </row>
    <row r="2054" spans="1:7" x14ac:dyDescent="0.25">
      <c r="A2054">
        <v>99003214</v>
      </c>
      <c r="B2054">
        <v>30003991</v>
      </c>
      <c r="C2054">
        <v>1034282473200</v>
      </c>
      <c r="D2054">
        <v>32458</v>
      </c>
    </row>
    <row r="2055" spans="1:7" x14ac:dyDescent="0.25">
      <c r="A2055">
        <v>1900696668</v>
      </c>
      <c r="B2055">
        <v>30004598</v>
      </c>
      <c r="C2055">
        <v>1034282587908</v>
      </c>
      <c r="D2055">
        <v>32458</v>
      </c>
      <c r="E2055">
        <v>5</v>
      </c>
      <c r="F2055" t="s">
        <v>499</v>
      </c>
      <c r="G2055" t="s">
        <v>500</v>
      </c>
    </row>
    <row r="2056" spans="1:7" x14ac:dyDescent="0.25">
      <c r="A2056">
        <v>99007722</v>
      </c>
      <c r="B2056">
        <v>30003974</v>
      </c>
      <c r="C2056">
        <v>1034282840497</v>
      </c>
      <c r="D2056">
        <v>32458</v>
      </c>
      <c r="E2056">
        <v>1.9</v>
      </c>
      <c r="F2056" t="s">
        <v>461</v>
      </c>
      <c r="G2056" t="s">
        <v>462</v>
      </c>
    </row>
    <row r="2057" spans="1:7" x14ac:dyDescent="0.25">
      <c r="A2057">
        <v>1900696668</v>
      </c>
      <c r="B2057">
        <v>30004601</v>
      </c>
      <c r="C2057">
        <v>1034282961433</v>
      </c>
      <c r="D2057">
        <v>32458</v>
      </c>
      <c r="E2057">
        <v>4.4000000000000004</v>
      </c>
      <c r="F2057" t="s">
        <v>350</v>
      </c>
      <c r="G2057" t="s">
        <v>351</v>
      </c>
    </row>
    <row r="2058" spans="1:7" x14ac:dyDescent="0.25">
      <c r="A2058">
        <v>1900696668</v>
      </c>
      <c r="B2058">
        <v>30004591</v>
      </c>
      <c r="C2058">
        <v>1034282985000</v>
      </c>
      <c r="D2058">
        <v>32458</v>
      </c>
      <c r="E2058">
        <v>3.1</v>
      </c>
      <c r="F2058" t="s">
        <v>497</v>
      </c>
      <c r="G2058" t="s">
        <v>498</v>
      </c>
    </row>
    <row r="2059" spans="1:7" x14ac:dyDescent="0.25">
      <c r="A2059">
        <v>1900696668</v>
      </c>
      <c r="B2059">
        <v>30004575</v>
      </c>
      <c r="C2059">
        <v>1034283079422</v>
      </c>
      <c r="D2059">
        <v>32458</v>
      </c>
      <c r="E2059">
        <v>2.5</v>
      </c>
      <c r="F2059" t="s">
        <v>491</v>
      </c>
      <c r="G2059" t="s">
        <v>492</v>
      </c>
    </row>
    <row r="2060" spans="1:7" x14ac:dyDescent="0.25">
      <c r="A2060">
        <v>1900696668</v>
      </c>
      <c r="B2060">
        <v>30004592</v>
      </c>
      <c r="C2060">
        <v>1034283124057</v>
      </c>
      <c r="D2060">
        <v>32458</v>
      </c>
      <c r="E2060">
        <v>4.4000000000000004</v>
      </c>
      <c r="F2060" t="s">
        <v>350</v>
      </c>
      <c r="G2060" t="s">
        <v>351</v>
      </c>
    </row>
    <row r="2061" spans="1:7" x14ac:dyDescent="0.25">
      <c r="A2061">
        <v>1900696668</v>
      </c>
      <c r="B2061">
        <v>30004600</v>
      </c>
      <c r="C2061">
        <v>1034283144737</v>
      </c>
      <c r="D2061">
        <v>32458</v>
      </c>
      <c r="E2061">
        <v>4.4000000000000004</v>
      </c>
      <c r="F2061" t="s">
        <v>350</v>
      </c>
      <c r="G2061" t="s">
        <v>351</v>
      </c>
    </row>
    <row r="2062" spans="1:7" x14ac:dyDescent="0.25">
      <c r="A2062">
        <v>1900696668</v>
      </c>
      <c r="B2062">
        <v>30004616</v>
      </c>
      <c r="C2062">
        <v>1034283362140</v>
      </c>
      <c r="D2062">
        <v>32458</v>
      </c>
      <c r="E2062">
        <v>4.4000000000000004</v>
      </c>
      <c r="F2062" t="s">
        <v>350</v>
      </c>
      <c r="G2062" t="s">
        <v>351</v>
      </c>
    </row>
    <row r="2063" spans="1:7" x14ac:dyDescent="0.25">
      <c r="A2063">
        <v>1900696668</v>
      </c>
      <c r="B2063">
        <v>30004640</v>
      </c>
      <c r="C2063">
        <v>1034283404951</v>
      </c>
      <c r="D2063">
        <v>32458</v>
      </c>
      <c r="E2063">
        <v>5</v>
      </c>
      <c r="F2063" t="s">
        <v>499</v>
      </c>
      <c r="G2063" t="s">
        <v>500</v>
      </c>
    </row>
    <row r="2064" spans="1:7" x14ac:dyDescent="0.25">
      <c r="A2064">
        <v>1900696668</v>
      </c>
      <c r="B2064">
        <v>30004579</v>
      </c>
      <c r="C2064">
        <v>1034283484000</v>
      </c>
      <c r="D2064">
        <v>32458</v>
      </c>
      <c r="E2064">
        <v>4.4000000000000004</v>
      </c>
      <c r="F2064" t="s">
        <v>350</v>
      </c>
      <c r="G2064" t="s">
        <v>351</v>
      </c>
    </row>
    <row r="2065" spans="1:7" x14ac:dyDescent="0.25">
      <c r="A2065">
        <v>1900696668</v>
      </c>
      <c r="B2065">
        <v>30004611</v>
      </c>
      <c r="C2065">
        <v>1034283566416</v>
      </c>
      <c r="D2065">
        <v>32458</v>
      </c>
      <c r="E2065">
        <v>4.4000000000000004</v>
      </c>
      <c r="F2065" t="s">
        <v>350</v>
      </c>
      <c r="G2065" t="s">
        <v>351</v>
      </c>
    </row>
    <row r="2066" spans="1:7" x14ac:dyDescent="0.25">
      <c r="A2066">
        <v>1900696668</v>
      </c>
      <c r="B2066">
        <v>30004648</v>
      </c>
      <c r="C2066">
        <v>1034283578361</v>
      </c>
      <c r="D2066">
        <v>32458</v>
      </c>
      <c r="E2066">
        <v>6</v>
      </c>
      <c r="F2066" t="s">
        <v>909</v>
      </c>
      <c r="G2066" t="s">
        <v>824</v>
      </c>
    </row>
    <row r="2067" spans="1:7" x14ac:dyDescent="0.25">
      <c r="A2067">
        <v>1900696668</v>
      </c>
      <c r="B2067">
        <v>30004581</v>
      </c>
      <c r="C2067">
        <v>1034283743630</v>
      </c>
      <c r="D2067">
        <v>32458</v>
      </c>
      <c r="E2067">
        <v>4.8</v>
      </c>
      <c r="F2067" t="s">
        <v>501</v>
      </c>
      <c r="G2067" t="s">
        <v>502</v>
      </c>
    </row>
    <row r="2068" spans="1:7" x14ac:dyDescent="0.25">
      <c r="A2068">
        <v>1900696668</v>
      </c>
      <c r="B2068">
        <v>30004644</v>
      </c>
      <c r="C2068">
        <v>1034285411205</v>
      </c>
      <c r="D2068">
        <v>32458</v>
      </c>
      <c r="E2068">
        <v>4.4000000000000004</v>
      </c>
      <c r="F2068" t="s">
        <v>350</v>
      </c>
      <c r="G2068" t="s">
        <v>351</v>
      </c>
    </row>
    <row r="2069" spans="1:7" x14ac:dyDescent="0.25">
      <c r="A2069">
        <v>1900696668</v>
      </c>
      <c r="B2069">
        <v>30004573</v>
      </c>
      <c r="C2069">
        <v>1034285628456</v>
      </c>
      <c r="D2069">
        <v>32458</v>
      </c>
      <c r="E2069">
        <v>2.5</v>
      </c>
      <c r="F2069" t="s">
        <v>491</v>
      </c>
      <c r="G2069" t="s">
        <v>492</v>
      </c>
    </row>
    <row r="2070" spans="1:7" x14ac:dyDescent="0.25">
      <c r="A2070">
        <v>99007722</v>
      </c>
      <c r="B2070">
        <v>30003973</v>
      </c>
      <c r="C2070">
        <v>1034286322448</v>
      </c>
      <c r="D2070">
        <v>32458</v>
      </c>
      <c r="E2070">
        <v>3.1</v>
      </c>
      <c r="F2070" t="s">
        <v>493</v>
      </c>
      <c r="G2070" t="s">
        <v>494</v>
      </c>
    </row>
    <row r="2071" spans="1:7" x14ac:dyDescent="0.25">
      <c r="A2071">
        <v>1900696668</v>
      </c>
      <c r="B2071">
        <v>30004593</v>
      </c>
      <c r="C2071">
        <v>1034286903025</v>
      </c>
      <c r="D2071">
        <v>32458</v>
      </c>
      <c r="E2071">
        <v>4.5999999999999996</v>
      </c>
      <c r="F2071" t="s">
        <v>495</v>
      </c>
      <c r="G2071" t="s">
        <v>496</v>
      </c>
    </row>
    <row r="2072" spans="1:7" x14ac:dyDescent="0.25">
      <c r="A2072">
        <v>1900696668</v>
      </c>
      <c r="B2072">
        <v>30004657</v>
      </c>
      <c r="C2072">
        <v>1034288851000</v>
      </c>
      <c r="D2072">
        <v>32458</v>
      </c>
      <c r="E2072">
        <v>4.4000000000000004</v>
      </c>
      <c r="F2072" t="s">
        <v>350</v>
      </c>
      <c r="G2072" t="s">
        <v>351</v>
      </c>
    </row>
    <row r="2073" spans="1:7" x14ac:dyDescent="0.25">
      <c r="A2073">
        <v>1900696668</v>
      </c>
      <c r="B2073">
        <v>30004634</v>
      </c>
      <c r="C2073">
        <v>1034288851013</v>
      </c>
      <c r="D2073">
        <v>32458</v>
      </c>
      <c r="E2073">
        <v>6</v>
      </c>
      <c r="F2073" t="s">
        <v>909</v>
      </c>
      <c r="G2073" t="s">
        <v>824</v>
      </c>
    </row>
    <row r="2074" spans="1:7" x14ac:dyDescent="0.25">
      <c r="A2074">
        <v>1900696668</v>
      </c>
      <c r="B2074">
        <v>30004656</v>
      </c>
      <c r="C2074">
        <v>1034288851017</v>
      </c>
      <c r="D2074">
        <v>32458</v>
      </c>
      <c r="E2074">
        <v>4.4000000000000004</v>
      </c>
      <c r="F2074" t="s">
        <v>350</v>
      </c>
      <c r="G2074" t="s">
        <v>351</v>
      </c>
    </row>
    <row r="2075" spans="1:7" x14ac:dyDescent="0.25">
      <c r="A2075">
        <v>1900696668</v>
      </c>
      <c r="B2075">
        <v>30004653</v>
      </c>
      <c r="C2075">
        <v>1034288851021</v>
      </c>
      <c r="D2075">
        <v>32458</v>
      </c>
      <c r="E2075">
        <v>4.4000000000000004</v>
      </c>
      <c r="F2075" t="s">
        <v>350</v>
      </c>
      <c r="G2075" t="s">
        <v>351</v>
      </c>
    </row>
    <row r="2076" spans="1:7" x14ac:dyDescent="0.25">
      <c r="A2076">
        <v>1900696668</v>
      </c>
      <c r="B2076">
        <v>30004655</v>
      </c>
      <c r="C2076">
        <v>1034288851031</v>
      </c>
      <c r="D2076">
        <v>32458</v>
      </c>
      <c r="E2076">
        <v>6</v>
      </c>
      <c r="F2076" t="s">
        <v>909</v>
      </c>
      <c r="G2076" t="s">
        <v>824</v>
      </c>
    </row>
    <row r="2077" spans="1:7" x14ac:dyDescent="0.25">
      <c r="A2077">
        <v>1900696668</v>
      </c>
      <c r="B2077">
        <v>30004597</v>
      </c>
      <c r="C2077">
        <v>1034288928735</v>
      </c>
      <c r="D2077">
        <v>32458</v>
      </c>
      <c r="E2077">
        <v>5.2</v>
      </c>
      <c r="F2077" t="s">
        <v>503</v>
      </c>
      <c r="G2077" t="s">
        <v>504</v>
      </c>
    </row>
    <row r="2078" spans="1:7" x14ac:dyDescent="0.25">
      <c r="A2078">
        <v>1900696668</v>
      </c>
      <c r="B2078">
        <v>30004635</v>
      </c>
      <c r="C2078">
        <v>1034288975108</v>
      </c>
      <c r="D2078">
        <v>32458</v>
      </c>
      <c r="E2078">
        <v>6</v>
      </c>
      <c r="F2078" t="s">
        <v>909</v>
      </c>
      <c r="G2078" t="s">
        <v>824</v>
      </c>
    </row>
    <row r="2079" spans="1:7" x14ac:dyDescent="0.25">
      <c r="A2079">
        <v>1900696668</v>
      </c>
      <c r="B2079">
        <v>30004630</v>
      </c>
      <c r="C2079">
        <v>1034289274547</v>
      </c>
      <c r="D2079">
        <v>32458</v>
      </c>
      <c r="E2079">
        <v>4.2</v>
      </c>
      <c r="F2079" t="s">
        <v>505</v>
      </c>
      <c r="G2079" t="s">
        <v>506</v>
      </c>
    </row>
    <row r="2080" spans="1:7" x14ac:dyDescent="0.25">
      <c r="A2080">
        <v>1900696668</v>
      </c>
      <c r="B2080">
        <v>30004632</v>
      </c>
      <c r="C2080">
        <v>1034289275788</v>
      </c>
      <c r="D2080">
        <v>32458</v>
      </c>
      <c r="E2080">
        <v>4.4000000000000004</v>
      </c>
      <c r="F2080" t="s">
        <v>350</v>
      </c>
      <c r="G2080" t="s">
        <v>351</v>
      </c>
    </row>
    <row r="2081" spans="1:7" x14ac:dyDescent="0.25">
      <c r="A2081">
        <v>1900696668</v>
      </c>
      <c r="B2081">
        <v>30004638</v>
      </c>
      <c r="C2081">
        <v>1034289275998</v>
      </c>
      <c r="D2081">
        <v>32458</v>
      </c>
      <c r="E2081">
        <v>4</v>
      </c>
      <c r="F2081" t="s">
        <v>410</v>
      </c>
      <c r="G2081" t="s">
        <v>411</v>
      </c>
    </row>
    <row r="2082" spans="1:7" x14ac:dyDescent="0.25">
      <c r="A2082">
        <v>1900696668</v>
      </c>
      <c r="B2082">
        <v>30004658</v>
      </c>
      <c r="C2082">
        <v>1034289998839</v>
      </c>
      <c r="D2082">
        <v>32458</v>
      </c>
      <c r="E2082">
        <v>4.4000000000000004</v>
      </c>
      <c r="F2082" t="s">
        <v>350</v>
      </c>
      <c r="G2082" t="s">
        <v>351</v>
      </c>
    </row>
    <row r="2083" spans="1:7" x14ac:dyDescent="0.25">
      <c r="A2083">
        <v>1900696668</v>
      </c>
      <c r="B2083">
        <v>30004633</v>
      </c>
      <c r="C2083">
        <v>1034290374668</v>
      </c>
      <c r="D2083">
        <v>32458</v>
      </c>
      <c r="E2083">
        <v>3.6</v>
      </c>
      <c r="F2083" t="s">
        <v>219</v>
      </c>
      <c r="G2083" t="s">
        <v>196</v>
      </c>
    </row>
    <row r="2084" spans="1:7" x14ac:dyDescent="0.25">
      <c r="A2084">
        <v>1900696668</v>
      </c>
      <c r="B2084">
        <v>30004637</v>
      </c>
      <c r="C2084">
        <v>1034290389902</v>
      </c>
      <c r="D2084">
        <v>32458</v>
      </c>
      <c r="E2084">
        <v>4.2</v>
      </c>
      <c r="F2084" t="s">
        <v>505</v>
      </c>
      <c r="G2084" t="s">
        <v>506</v>
      </c>
    </row>
    <row r="2085" spans="1:7" x14ac:dyDescent="0.25">
      <c r="A2085">
        <v>1900696668</v>
      </c>
      <c r="B2085">
        <v>30004641</v>
      </c>
      <c r="C2085">
        <v>1034290414436</v>
      </c>
      <c r="D2085">
        <v>32458</v>
      </c>
      <c r="E2085">
        <v>4</v>
      </c>
      <c r="F2085" t="s">
        <v>410</v>
      </c>
      <c r="G2085" t="s">
        <v>411</v>
      </c>
    </row>
    <row r="2086" spans="1:7" x14ac:dyDescent="0.25">
      <c r="A2086">
        <v>1900696668</v>
      </c>
      <c r="B2086">
        <v>30004654</v>
      </c>
      <c r="C2086">
        <v>1034290783602</v>
      </c>
      <c r="D2086">
        <v>32458</v>
      </c>
      <c r="E2086">
        <v>4.4000000000000004</v>
      </c>
      <c r="F2086" t="s">
        <v>350</v>
      </c>
      <c r="G2086" t="s">
        <v>351</v>
      </c>
    </row>
    <row r="2087" spans="1:7" x14ac:dyDescent="0.25">
      <c r="A2087">
        <v>1900696668</v>
      </c>
      <c r="B2087">
        <v>30004639</v>
      </c>
      <c r="C2087">
        <v>1034290784089</v>
      </c>
      <c r="D2087">
        <v>32458</v>
      </c>
      <c r="E2087">
        <v>3.1</v>
      </c>
      <c r="F2087" t="s">
        <v>497</v>
      </c>
      <c r="G2087" t="s">
        <v>498</v>
      </c>
    </row>
    <row r="2088" spans="1:7" x14ac:dyDescent="0.25">
      <c r="A2088">
        <v>1900696668</v>
      </c>
      <c r="B2088">
        <v>30004643</v>
      </c>
      <c r="C2088">
        <v>1034290784365</v>
      </c>
      <c r="D2088">
        <v>32458</v>
      </c>
      <c r="E2088">
        <v>4</v>
      </c>
      <c r="F2088" t="s">
        <v>410</v>
      </c>
      <c r="G2088" t="s">
        <v>411</v>
      </c>
    </row>
    <row r="2089" spans="1:7" x14ac:dyDescent="0.25">
      <c r="A2089">
        <v>1900696668</v>
      </c>
      <c r="B2089">
        <v>30004660</v>
      </c>
      <c r="C2089">
        <v>1034291422378</v>
      </c>
      <c r="D2089">
        <v>32458</v>
      </c>
      <c r="E2089">
        <v>5</v>
      </c>
      <c r="F2089" t="s">
        <v>499</v>
      </c>
      <c r="G2089" t="s">
        <v>500</v>
      </c>
    </row>
    <row r="2090" spans="1:7" x14ac:dyDescent="0.25">
      <c r="A2090">
        <v>1900696668</v>
      </c>
      <c r="B2090">
        <v>30004631</v>
      </c>
      <c r="C2090">
        <v>1034291464137</v>
      </c>
      <c r="D2090">
        <v>32458</v>
      </c>
      <c r="E2090">
        <v>3.6</v>
      </c>
      <c r="F2090" t="s">
        <v>219</v>
      </c>
      <c r="G2090" t="s">
        <v>196</v>
      </c>
    </row>
    <row r="2091" spans="1:7" x14ac:dyDescent="0.25">
      <c r="A2091">
        <v>99005839</v>
      </c>
      <c r="B2091">
        <v>30003676</v>
      </c>
      <c r="C2091">
        <v>1034294452200</v>
      </c>
      <c r="D2091">
        <v>32458</v>
      </c>
      <c r="E2091">
        <v>3.1</v>
      </c>
      <c r="F2091" t="s">
        <v>483</v>
      </c>
      <c r="G2091" t="s">
        <v>484</v>
      </c>
    </row>
    <row r="2092" spans="1:7" x14ac:dyDescent="0.25">
      <c r="A2092">
        <v>99005839</v>
      </c>
      <c r="B2092">
        <v>30003682</v>
      </c>
      <c r="C2092">
        <v>1034294455916</v>
      </c>
      <c r="D2092">
        <v>32458</v>
      </c>
      <c r="E2092">
        <v>3.1</v>
      </c>
      <c r="F2092" t="s">
        <v>483</v>
      </c>
      <c r="G2092" t="s">
        <v>484</v>
      </c>
    </row>
    <row r="2093" spans="1:7" x14ac:dyDescent="0.25">
      <c r="A2093">
        <v>99005839</v>
      </c>
      <c r="B2093">
        <v>30003680</v>
      </c>
      <c r="C2093">
        <v>1034294531912</v>
      </c>
      <c r="D2093">
        <v>32458</v>
      </c>
      <c r="E2093">
        <v>3.7</v>
      </c>
      <c r="F2093" t="s">
        <v>794</v>
      </c>
      <c r="G2093" t="s">
        <v>795</v>
      </c>
    </row>
    <row r="2094" spans="1:7" x14ac:dyDescent="0.25">
      <c r="A2094">
        <v>99008809</v>
      </c>
      <c r="B2094">
        <v>30004430</v>
      </c>
      <c r="C2094">
        <v>1034294832427</v>
      </c>
      <c r="D2094">
        <v>32458</v>
      </c>
      <c r="E2094">
        <v>2.4</v>
      </c>
      <c r="F2094" t="s">
        <v>507</v>
      </c>
      <c r="G2094" t="s">
        <v>508</v>
      </c>
    </row>
    <row r="2095" spans="1:7" x14ac:dyDescent="0.25">
      <c r="A2095">
        <v>1900696668</v>
      </c>
      <c r="B2095">
        <v>30004602</v>
      </c>
      <c r="C2095">
        <v>1034294859393</v>
      </c>
      <c r="D2095">
        <v>32458</v>
      </c>
      <c r="E2095">
        <v>1.8</v>
      </c>
      <c r="F2095" t="s">
        <v>325</v>
      </c>
      <c r="G2095" t="s">
        <v>194</v>
      </c>
    </row>
    <row r="2096" spans="1:7" x14ac:dyDescent="0.25">
      <c r="A2096">
        <v>99005839</v>
      </c>
      <c r="B2096">
        <v>30003686</v>
      </c>
      <c r="C2096">
        <v>1034296698053</v>
      </c>
      <c r="D2096">
        <v>32458</v>
      </c>
      <c r="E2096">
        <v>3.1</v>
      </c>
      <c r="F2096" t="s">
        <v>483</v>
      </c>
      <c r="G2096" t="s">
        <v>484</v>
      </c>
    </row>
    <row r="2097" spans="1:7" x14ac:dyDescent="0.25">
      <c r="A2097">
        <v>1900696668</v>
      </c>
      <c r="B2097">
        <v>30004651</v>
      </c>
      <c r="C2097">
        <v>1034297268051</v>
      </c>
      <c r="D2097">
        <v>32458</v>
      </c>
      <c r="E2097">
        <v>4.4000000000000004</v>
      </c>
      <c r="F2097" t="s">
        <v>350</v>
      </c>
      <c r="G2097" t="s">
        <v>351</v>
      </c>
    </row>
    <row r="2098" spans="1:7" x14ac:dyDescent="0.25">
      <c r="A2098">
        <v>1900696668</v>
      </c>
      <c r="B2098">
        <v>30004649</v>
      </c>
      <c r="C2098">
        <v>1034298027693</v>
      </c>
      <c r="D2098">
        <v>32458</v>
      </c>
      <c r="E2098">
        <v>4.4000000000000004</v>
      </c>
      <c r="F2098" t="s">
        <v>350</v>
      </c>
      <c r="G2098" t="s">
        <v>351</v>
      </c>
    </row>
    <row r="2099" spans="1:7" x14ac:dyDescent="0.25">
      <c r="A2099">
        <v>1900696668</v>
      </c>
      <c r="B2099">
        <v>30004650</v>
      </c>
      <c r="C2099">
        <v>1034298056044</v>
      </c>
      <c r="D2099">
        <v>32458</v>
      </c>
      <c r="E2099">
        <v>4.4000000000000004</v>
      </c>
      <c r="F2099" t="s">
        <v>350</v>
      </c>
      <c r="G2099" t="s">
        <v>351</v>
      </c>
    </row>
    <row r="2100" spans="1:7" x14ac:dyDescent="0.25">
      <c r="A2100">
        <v>1900696668</v>
      </c>
      <c r="B2100">
        <v>30004646</v>
      </c>
      <c r="C2100">
        <v>1034298099220</v>
      </c>
      <c r="D2100">
        <v>32458</v>
      </c>
      <c r="E2100">
        <v>4.4000000000000004</v>
      </c>
      <c r="F2100" t="s">
        <v>350</v>
      </c>
      <c r="G2100" t="s">
        <v>351</v>
      </c>
    </row>
    <row r="2101" spans="1:7" x14ac:dyDescent="0.25">
      <c r="A2101">
        <v>99005338</v>
      </c>
      <c r="B2101">
        <v>30003978</v>
      </c>
      <c r="C2101">
        <v>1034298438861</v>
      </c>
      <c r="D2101">
        <v>32458</v>
      </c>
      <c r="E2101">
        <v>2.5</v>
      </c>
      <c r="F2101" t="s">
        <v>603</v>
      </c>
      <c r="G2101" t="s">
        <v>604</v>
      </c>
    </row>
    <row r="2102" spans="1:7" x14ac:dyDescent="0.25">
      <c r="A2102">
        <v>99003214</v>
      </c>
      <c r="B2102">
        <v>30003979</v>
      </c>
      <c r="C2102">
        <v>1034300525581</v>
      </c>
      <c r="D2102">
        <v>32458</v>
      </c>
      <c r="E2102">
        <v>3.9</v>
      </c>
      <c r="F2102" t="s">
        <v>509</v>
      </c>
      <c r="G2102" t="s">
        <v>510</v>
      </c>
    </row>
    <row r="2103" spans="1:7" x14ac:dyDescent="0.25">
      <c r="A2103">
        <v>99009331</v>
      </c>
      <c r="B2103">
        <v>30002001</v>
      </c>
      <c r="C2103">
        <v>1034302249728</v>
      </c>
      <c r="D2103">
        <v>32458</v>
      </c>
      <c r="E2103">
        <v>4.4000000000000004</v>
      </c>
      <c r="F2103" t="s">
        <v>511</v>
      </c>
      <c r="G2103" t="s">
        <v>512</v>
      </c>
    </row>
    <row r="2104" spans="1:7" x14ac:dyDescent="0.25">
      <c r="A2104">
        <v>1900696668</v>
      </c>
      <c r="B2104">
        <v>30004666</v>
      </c>
      <c r="C2104">
        <v>1034308343109</v>
      </c>
      <c r="D2104">
        <v>32458</v>
      </c>
      <c r="E2104">
        <v>4.4000000000000004</v>
      </c>
      <c r="F2104" t="s">
        <v>350</v>
      </c>
      <c r="G2104" t="s">
        <v>351</v>
      </c>
    </row>
    <row r="2105" spans="1:7" x14ac:dyDescent="0.25">
      <c r="A2105">
        <v>1900696668</v>
      </c>
      <c r="B2105">
        <v>30004636</v>
      </c>
      <c r="C2105">
        <v>1034308628226</v>
      </c>
      <c r="D2105">
        <v>32458</v>
      </c>
      <c r="E2105">
        <v>2.5</v>
      </c>
      <c r="F2105" t="s">
        <v>491</v>
      </c>
      <c r="G2105" t="s">
        <v>492</v>
      </c>
    </row>
    <row r="2106" spans="1:7" x14ac:dyDescent="0.25">
      <c r="A2106">
        <v>1900696668</v>
      </c>
      <c r="B2106">
        <v>30004599</v>
      </c>
      <c r="C2106">
        <v>1034308657540</v>
      </c>
      <c r="D2106">
        <v>32458</v>
      </c>
      <c r="E2106">
        <v>4.4000000000000004</v>
      </c>
      <c r="F2106" t="s">
        <v>350</v>
      </c>
      <c r="G2106" t="s">
        <v>351</v>
      </c>
    </row>
    <row r="2107" spans="1:7" x14ac:dyDescent="0.25">
      <c r="A2107">
        <v>99005839</v>
      </c>
      <c r="B2107">
        <v>30003678</v>
      </c>
      <c r="C2107">
        <v>1034310140128</v>
      </c>
      <c r="D2107">
        <v>32458</v>
      </c>
      <c r="E2107">
        <v>3.6</v>
      </c>
      <c r="F2107" t="s">
        <v>909</v>
      </c>
      <c r="G2107" t="s">
        <v>760</v>
      </c>
    </row>
    <row r="2108" spans="1:7" x14ac:dyDescent="0.25">
      <c r="A2108">
        <v>1727758877</v>
      </c>
      <c r="B2108">
        <v>30001587</v>
      </c>
      <c r="C2108">
        <v>1034314623562</v>
      </c>
      <c r="D2108">
        <v>32458</v>
      </c>
      <c r="E2108">
        <v>4.4000000000000004</v>
      </c>
      <c r="F2108" t="s">
        <v>513</v>
      </c>
      <c r="G2108" t="s">
        <v>514</v>
      </c>
    </row>
    <row r="2109" spans="1:7" x14ac:dyDescent="0.25">
      <c r="A2109">
        <v>99003214</v>
      </c>
      <c r="B2109">
        <v>30003992</v>
      </c>
      <c r="C2109">
        <v>1034315534456</v>
      </c>
      <c r="D2109">
        <v>32458</v>
      </c>
      <c r="E2109">
        <v>5.2</v>
      </c>
      <c r="F2109" t="s">
        <v>515</v>
      </c>
      <c r="G2109" t="s">
        <v>516</v>
      </c>
    </row>
    <row r="2110" spans="1:7" x14ac:dyDescent="0.25">
      <c r="A2110">
        <v>99003214</v>
      </c>
      <c r="B2110">
        <v>30003994</v>
      </c>
      <c r="C2110">
        <v>1034316094704</v>
      </c>
      <c r="D2110">
        <v>32458</v>
      </c>
      <c r="E2110">
        <v>3.5</v>
      </c>
      <c r="F2110" t="s">
        <v>517</v>
      </c>
      <c r="G2110" t="s">
        <v>518</v>
      </c>
    </row>
    <row r="2111" spans="1:7" x14ac:dyDescent="0.25">
      <c r="A2111">
        <v>99005839</v>
      </c>
      <c r="B2111">
        <v>30003701</v>
      </c>
      <c r="C2111">
        <v>1034317122672</v>
      </c>
      <c r="D2111">
        <v>32458</v>
      </c>
      <c r="E2111">
        <v>4.4000000000000004</v>
      </c>
      <c r="F2111" t="s">
        <v>924</v>
      </c>
      <c r="G2111" t="s">
        <v>925</v>
      </c>
    </row>
    <row r="2112" spans="1:7" x14ac:dyDescent="0.25">
      <c r="A2112">
        <v>99005839</v>
      </c>
      <c r="B2112">
        <v>30003699</v>
      </c>
      <c r="C2112">
        <v>1034317160277</v>
      </c>
      <c r="D2112">
        <v>32458</v>
      </c>
      <c r="E2112">
        <v>4.4000000000000004</v>
      </c>
      <c r="F2112" t="s">
        <v>924</v>
      </c>
      <c r="G2112" t="s">
        <v>925</v>
      </c>
    </row>
    <row r="2113" spans="1:7" x14ac:dyDescent="0.25">
      <c r="A2113">
        <v>99005839</v>
      </c>
      <c r="B2113">
        <v>30003702</v>
      </c>
      <c r="C2113">
        <v>1034317161308</v>
      </c>
      <c r="D2113">
        <v>32458</v>
      </c>
      <c r="E2113">
        <v>4.4000000000000004</v>
      </c>
      <c r="F2113" t="s">
        <v>924</v>
      </c>
      <c r="G2113" t="s">
        <v>925</v>
      </c>
    </row>
    <row r="2114" spans="1:7" x14ac:dyDescent="0.25">
      <c r="A2114">
        <v>1727758877</v>
      </c>
      <c r="B2114">
        <v>30001588</v>
      </c>
      <c r="C2114">
        <v>1034317923750</v>
      </c>
      <c r="D2114">
        <v>32458</v>
      </c>
      <c r="E2114">
        <v>3.6</v>
      </c>
      <c r="F2114" t="s">
        <v>279</v>
      </c>
      <c r="G2114" t="s">
        <v>217</v>
      </c>
    </row>
    <row r="2115" spans="1:7" x14ac:dyDescent="0.25">
      <c r="A2115">
        <v>1727758877</v>
      </c>
      <c r="B2115">
        <v>30001589</v>
      </c>
      <c r="C2115">
        <v>1034317924607</v>
      </c>
      <c r="D2115">
        <v>32458</v>
      </c>
      <c r="E2115">
        <v>3.6</v>
      </c>
      <c r="F2115" t="s">
        <v>279</v>
      </c>
      <c r="G2115" t="s">
        <v>217</v>
      </c>
    </row>
    <row r="2116" spans="1:7" x14ac:dyDescent="0.25">
      <c r="A2116">
        <v>1727758877</v>
      </c>
      <c r="B2116">
        <v>30001590</v>
      </c>
      <c r="C2116">
        <v>1034317946722</v>
      </c>
      <c r="D2116">
        <v>32458</v>
      </c>
      <c r="E2116">
        <v>4.4000000000000004</v>
      </c>
      <c r="F2116" t="s">
        <v>513</v>
      </c>
      <c r="G2116" t="s">
        <v>514</v>
      </c>
    </row>
    <row r="2117" spans="1:7" x14ac:dyDescent="0.25">
      <c r="A2117">
        <v>1727758877</v>
      </c>
      <c r="B2117">
        <v>30001591</v>
      </c>
      <c r="C2117">
        <v>1034317996413</v>
      </c>
      <c r="D2117">
        <v>32458</v>
      </c>
      <c r="E2117">
        <v>4.5999999999999996</v>
      </c>
      <c r="F2117" t="s">
        <v>328</v>
      </c>
      <c r="G2117" t="s">
        <v>329</v>
      </c>
    </row>
    <row r="2118" spans="1:7" x14ac:dyDescent="0.25">
      <c r="A2118">
        <v>99005839</v>
      </c>
      <c r="B2118">
        <v>30003695</v>
      </c>
      <c r="C2118">
        <v>1034318473452</v>
      </c>
      <c r="D2118">
        <v>32458</v>
      </c>
      <c r="E2118">
        <v>3.6</v>
      </c>
      <c r="F2118" t="s">
        <v>909</v>
      </c>
      <c r="G2118" t="s">
        <v>760</v>
      </c>
    </row>
    <row r="2119" spans="1:7" x14ac:dyDescent="0.25">
      <c r="A2119">
        <v>99005839</v>
      </c>
      <c r="B2119">
        <v>30003696</v>
      </c>
      <c r="C2119">
        <v>1034318476748</v>
      </c>
      <c r="D2119">
        <v>32458</v>
      </c>
      <c r="E2119">
        <v>1.9</v>
      </c>
      <c r="F2119" t="s">
        <v>519</v>
      </c>
      <c r="G2119" t="s">
        <v>520</v>
      </c>
    </row>
    <row r="2120" spans="1:7" x14ac:dyDescent="0.25">
      <c r="A2120">
        <v>99005839</v>
      </c>
      <c r="B2120">
        <v>30003694</v>
      </c>
      <c r="C2120">
        <v>1034318476988</v>
      </c>
      <c r="D2120">
        <v>32458</v>
      </c>
      <c r="E2120">
        <v>2.5</v>
      </c>
      <c r="F2120" t="s">
        <v>481</v>
      </c>
      <c r="G2120" t="s">
        <v>482</v>
      </c>
    </row>
    <row r="2121" spans="1:7" x14ac:dyDescent="0.25">
      <c r="A2121">
        <v>99005839</v>
      </c>
      <c r="B2121">
        <v>30003693</v>
      </c>
      <c r="C2121">
        <v>1034318477156</v>
      </c>
      <c r="D2121">
        <v>32458</v>
      </c>
      <c r="E2121">
        <v>4</v>
      </c>
      <c r="F2121" t="s">
        <v>922</v>
      </c>
      <c r="G2121" t="s">
        <v>923</v>
      </c>
    </row>
    <row r="2122" spans="1:7" x14ac:dyDescent="0.25">
      <c r="A2122">
        <v>99008809</v>
      </c>
      <c r="B2122">
        <v>30004427</v>
      </c>
      <c r="C2122">
        <v>1034320360245</v>
      </c>
      <c r="D2122">
        <v>32458</v>
      </c>
      <c r="E2122">
        <v>2.4</v>
      </c>
      <c r="F2122" t="s">
        <v>507</v>
      </c>
      <c r="G2122" t="s">
        <v>508</v>
      </c>
    </row>
    <row r="2123" spans="1:7" x14ac:dyDescent="0.25">
      <c r="A2123">
        <v>99008809</v>
      </c>
      <c r="B2123">
        <v>30004429</v>
      </c>
      <c r="C2123">
        <v>1034320361430</v>
      </c>
      <c r="D2123">
        <v>32458</v>
      </c>
      <c r="E2123">
        <v>4.2</v>
      </c>
      <c r="F2123" t="s">
        <v>521</v>
      </c>
      <c r="G2123" t="s">
        <v>522</v>
      </c>
    </row>
    <row r="2124" spans="1:7" x14ac:dyDescent="0.25">
      <c r="A2124">
        <v>99008809</v>
      </c>
      <c r="B2124">
        <v>30004431</v>
      </c>
      <c r="C2124">
        <v>1034320413827</v>
      </c>
      <c r="D2124">
        <v>32458</v>
      </c>
      <c r="E2124">
        <v>3</v>
      </c>
      <c r="F2124" t="s">
        <v>325</v>
      </c>
      <c r="G2124" t="s">
        <v>208</v>
      </c>
    </row>
    <row r="2125" spans="1:7" x14ac:dyDescent="0.25">
      <c r="A2125">
        <v>99008809</v>
      </c>
      <c r="B2125">
        <v>30004432</v>
      </c>
      <c r="C2125">
        <v>1034320415207</v>
      </c>
      <c r="D2125">
        <v>32458</v>
      </c>
      <c r="E2125">
        <v>3.5</v>
      </c>
      <c r="F2125" t="s">
        <v>523</v>
      </c>
      <c r="G2125" t="s">
        <v>524</v>
      </c>
    </row>
    <row r="2126" spans="1:7" x14ac:dyDescent="0.25">
      <c r="A2126">
        <v>99008809</v>
      </c>
      <c r="B2126">
        <v>30004426</v>
      </c>
      <c r="C2126">
        <v>1034320561416</v>
      </c>
      <c r="D2126">
        <v>32458</v>
      </c>
      <c r="E2126">
        <v>2.4</v>
      </c>
      <c r="F2126" t="s">
        <v>507</v>
      </c>
      <c r="G2126" t="s">
        <v>508</v>
      </c>
    </row>
    <row r="2127" spans="1:7" x14ac:dyDescent="0.25">
      <c r="A2127">
        <v>99008809</v>
      </c>
      <c r="B2127">
        <v>30004428</v>
      </c>
      <c r="C2127">
        <v>1034320561585</v>
      </c>
      <c r="D2127">
        <v>32458</v>
      </c>
      <c r="E2127">
        <v>4.3</v>
      </c>
      <c r="F2127" t="s">
        <v>525</v>
      </c>
      <c r="G2127" t="s">
        <v>526</v>
      </c>
    </row>
    <row r="2128" spans="1:7" x14ac:dyDescent="0.25">
      <c r="A2128">
        <v>99008809</v>
      </c>
      <c r="B2128">
        <v>30004434</v>
      </c>
      <c r="C2128">
        <v>1034320644949</v>
      </c>
      <c r="D2128">
        <v>32458</v>
      </c>
      <c r="E2128">
        <v>1.8</v>
      </c>
      <c r="F2128" t="s">
        <v>333</v>
      </c>
      <c r="G2128" t="s">
        <v>204</v>
      </c>
    </row>
    <row r="2129" spans="1:7" x14ac:dyDescent="0.25">
      <c r="A2129">
        <v>99008809</v>
      </c>
      <c r="B2129">
        <v>30004433</v>
      </c>
      <c r="C2129">
        <v>1034320783378</v>
      </c>
      <c r="D2129">
        <v>32458</v>
      </c>
      <c r="E2129">
        <v>5.0999999999999996</v>
      </c>
      <c r="F2129" t="s">
        <v>384</v>
      </c>
      <c r="G2129" t="s">
        <v>385</v>
      </c>
    </row>
    <row r="2130" spans="1:7" x14ac:dyDescent="0.25">
      <c r="A2130">
        <v>1900696668</v>
      </c>
      <c r="B2130">
        <v>30004607</v>
      </c>
      <c r="C2130">
        <v>1034322636283</v>
      </c>
      <c r="D2130">
        <v>32458</v>
      </c>
      <c r="E2130">
        <v>2.4</v>
      </c>
      <c r="F2130" t="s">
        <v>230</v>
      </c>
      <c r="G2130" t="s">
        <v>527</v>
      </c>
    </row>
    <row r="2131" spans="1:7" x14ac:dyDescent="0.25">
      <c r="A2131">
        <v>99005839</v>
      </c>
      <c r="B2131">
        <v>30003677</v>
      </c>
      <c r="C2131">
        <v>1034325901213</v>
      </c>
      <c r="D2131">
        <v>32458</v>
      </c>
      <c r="E2131">
        <v>3.6</v>
      </c>
      <c r="F2131" t="s">
        <v>909</v>
      </c>
      <c r="G2131" t="s">
        <v>760</v>
      </c>
    </row>
    <row r="2132" spans="1:7" x14ac:dyDescent="0.25">
      <c r="A2132">
        <v>99005839</v>
      </c>
      <c r="B2132">
        <v>30003679</v>
      </c>
      <c r="C2132">
        <v>1034325954385</v>
      </c>
      <c r="D2132">
        <v>32458</v>
      </c>
      <c r="E2132">
        <v>3</v>
      </c>
      <c r="F2132" t="s">
        <v>220</v>
      </c>
      <c r="G2132" t="s">
        <v>198</v>
      </c>
    </row>
    <row r="2133" spans="1:7" x14ac:dyDescent="0.25">
      <c r="A2133">
        <v>99005839</v>
      </c>
      <c r="B2133">
        <v>30002904</v>
      </c>
      <c r="C2133">
        <v>1034326170829</v>
      </c>
      <c r="D2133">
        <v>32458</v>
      </c>
      <c r="E2133">
        <v>3</v>
      </c>
      <c r="F2133" t="s">
        <v>220</v>
      </c>
      <c r="G2133" t="s">
        <v>198</v>
      </c>
    </row>
    <row r="2134" spans="1:7" x14ac:dyDescent="0.25">
      <c r="A2134">
        <v>99005839</v>
      </c>
      <c r="B2134">
        <v>30002903</v>
      </c>
      <c r="C2134">
        <v>1034326176459</v>
      </c>
      <c r="D2134">
        <v>32458</v>
      </c>
      <c r="E2134">
        <v>3</v>
      </c>
      <c r="F2134" t="s">
        <v>220</v>
      </c>
      <c r="G2134" t="s">
        <v>198</v>
      </c>
    </row>
    <row r="2135" spans="1:7" x14ac:dyDescent="0.25">
      <c r="A2135">
        <v>99005839</v>
      </c>
      <c r="B2135">
        <v>30002921</v>
      </c>
      <c r="C2135">
        <v>1034326449566</v>
      </c>
      <c r="D2135">
        <v>32458</v>
      </c>
      <c r="E2135">
        <v>1.8</v>
      </c>
      <c r="F2135" t="s">
        <v>228</v>
      </c>
      <c r="G2135" t="s">
        <v>188</v>
      </c>
    </row>
    <row r="2136" spans="1:7" x14ac:dyDescent="0.25">
      <c r="A2136">
        <v>99005839</v>
      </c>
      <c r="B2136">
        <v>30002908</v>
      </c>
      <c r="C2136">
        <v>1034326563516</v>
      </c>
      <c r="D2136">
        <v>32458</v>
      </c>
      <c r="E2136">
        <v>1.8</v>
      </c>
      <c r="F2136" t="s">
        <v>228</v>
      </c>
      <c r="G2136" t="s">
        <v>188</v>
      </c>
    </row>
    <row r="2137" spans="1:7" x14ac:dyDescent="0.25">
      <c r="A2137">
        <v>99005839</v>
      </c>
      <c r="B2137">
        <v>30002910</v>
      </c>
      <c r="C2137">
        <v>1034326564041</v>
      </c>
      <c r="D2137">
        <v>32458</v>
      </c>
      <c r="E2137">
        <v>5.5</v>
      </c>
      <c r="F2137" t="s">
        <v>926</v>
      </c>
      <c r="G2137" t="s">
        <v>927</v>
      </c>
    </row>
    <row r="2138" spans="1:7" x14ac:dyDescent="0.25">
      <c r="A2138">
        <v>99005839</v>
      </c>
      <c r="B2138">
        <v>30002902</v>
      </c>
      <c r="C2138">
        <v>1034326654511</v>
      </c>
      <c r="D2138">
        <v>32458</v>
      </c>
      <c r="E2138">
        <v>1.8</v>
      </c>
      <c r="F2138" t="s">
        <v>228</v>
      </c>
      <c r="G2138" t="s">
        <v>188</v>
      </c>
    </row>
    <row r="2139" spans="1:7" x14ac:dyDescent="0.25">
      <c r="A2139">
        <v>99005839</v>
      </c>
      <c r="B2139">
        <v>30002916</v>
      </c>
      <c r="C2139">
        <v>1034326781295</v>
      </c>
      <c r="D2139">
        <v>32458</v>
      </c>
      <c r="E2139">
        <v>1.8</v>
      </c>
      <c r="F2139" t="s">
        <v>228</v>
      </c>
      <c r="G2139" t="s">
        <v>188</v>
      </c>
    </row>
    <row r="2140" spans="1:7" x14ac:dyDescent="0.25">
      <c r="A2140">
        <v>99005839</v>
      </c>
      <c r="B2140">
        <v>30002912</v>
      </c>
      <c r="C2140">
        <v>1034326784957</v>
      </c>
      <c r="D2140">
        <v>32458</v>
      </c>
      <c r="E2140">
        <v>4.3</v>
      </c>
      <c r="F2140" t="s">
        <v>918</v>
      </c>
      <c r="G2140" t="s">
        <v>919</v>
      </c>
    </row>
    <row r="2141" spans="1:7" x14ac:dyDescent="0.25">
      <c r="A2141">
        <v>99005839</v>
      </c>
      <c r="B2141">
        <v>30002915</v>
      </c>
      <c r="C2141">
        <v>1034326785348</v>
      </c>
      <c r="D2141">
        <v>32458</v>
      </c>
      <c r="E2141">
        <v>1.8</v>
      </c>
      <c r="F2141" t="s">
        <v>228</v>
      </c>
      <c r="G2141" t="s">
        <v>188</v>
      </c>
    </row>
    <row r="2142" spans="1:7" x14ac:dyDescent="0.25">
      <c r="A2142">
        <v>99005839</v>
      </c>
      <c r="B2142">
        <v>30002917</v>
      </c>
      <c r="C2142">
        <v>1034326787143</v>
      </c>
      <c r="D2142">
        <v>32458</v>
      </c>
      <c r="E2142">
        <v>1.8</v>
      </c>
      <c r="F2142" t="s">
        <v>228</v>
      </c>
      <c r="G2142" t="s">
        <v>188</v>
      </c>
    </row>
    <row r="2143" spans="1:7" x14ac:dyDescent="0.25">
      <c r="A2143">
        <v>99005839</v>
      </c>
      <c r="B2143">
        <v>30002907</v>
      </c>
      <c r="C2143">
        <v>1034326794734</v>
      </c>
      <c r="D2143">
        <v>32458</v>
      </c>
      <c r="E2143">
        <v>1.8</v>
      </c>
      <c r="F2143" t="s">
        <v>228</v>
      </c>
      <c r="G2143" t="s">
        <v>188</v>
      </c>
    </row>
    <row r="2144" spans="1:7" x14ac:dyDescent="0.25">
      <c r="A2144">
        <v>99003557</v>
      </c>
      <c r="B2144">
        <v>30004628</v>
      </c>
      <c r="C2144">
        <v>1034327121826</v>
      </c>
      <c r="D2144">
        <v>32458</v>
      </c>
      <c r="E2144">
        <v>4.3</v>
      </c>
      <c r="F2144" t="s">
        <v>874</v>
      </c>
      <c r="G2144" t="s">
        <v>875</v>
      </c>
    </row>
    <row r="2145" spans="1:7" x14ac:dyDescent="0.25">
      <c r="A2145">
        <v>99005839</v>
      </c>
      <c r="B2145">
        <v>30003698</v>
      </c>
      <c r="C2145">
        <v>1034332265488</v>
      </c>
      <c r="D2145">
        <v>32458</v>
      </c>
      <c r="E2145">
        <v>3.9</v>
      </c>
      <c r="F2145" t="s">
        <v>928</v>
      </c>
      <c r="G2145" t="s">
        <v>929</v>
      </c>
    </row>
    <row r="2146" spans="1:7" x14ac:dyDescent="0.25">
      <c r="A2146">
        <v>99005839</v>
      </c>
      <c r="B2146">
        <v>30002909</v>
      </c>
      <c r="C2146">
        <v>1034332265783</v>
      </c>
      <c r="D2146">
        <v>32458</v>
      </c>
      <c r="E2146">
        <v>4.7</v>
      </c>
      <c r="F2146" t="s">
        <v>903</v>
      </c>
      <c r="G2146" t="s">
        <v>904</v>
      </c>
    </row>
    <row r="2147" spans="1:7" x14ac:dyDescent="0.25">
      <c r="A2147">
        <v>99005839</v>
      </c>
      <c r="B2147">
        <v>30003700</v>
      </c>
      <c r="C2147">
        <v>1034332268127</v>
      </c>
      <c r="D2147">
        <v>32458</v>
      </c>
      <c r="E2147">
        <v>4.0999999999999996</v>
      </c>
      <c r="F2147" t="s">
        <v>897</v>
      </c>
      <c r="G2147" t="s">
        <v>898</v>
      </c>
    </row>
    <row r="2148" spans="1:7" x14ac:dyDescent="0.25">
      <c r="A2148">
        <v>99005839</v>
      </c>
      <c r="B2148">
        <v>30002913</v>
      </c>
      <c r="C2148">
        <v>1034332268729</v>
      </c>
      <c r="D2148">
        <v>32458</v>
      </c>
      <c r="E2148">
        <v>3.5</v>
      </c>
      <c r="F2148" t="s">
        <v>930</v>
      </c>
      <c r="G2148" t="s">
        <v>931</v>
      </c>
    </row>
    <row r="2149" spans="1:7" x14ac:dyDescent="0.25">
      <c r="A2149">
        <v>1900696668</v>
      </c>
      <c r="B2149">
        <v>30004665</v>
      </c>
      <c r="C2149">
        <v>1034334950195</v>
      </c>
      <c r="D2149">
        <v>32458</v>
      </c>
      <c r="E2149">
        <v>4.9000000000000004</v>
      </c>
      <c r="F2149" t="s">
        <v>406</v>
      </c>
      <c r="G2149" t="s">
        <v>407</v>
      </c>
    </row>
    <row r="2150" spans="1:7" x14ac:dyDescent="0.25">
      <c r="A2150">
        <v>99005839</v>
      </c>
      <c r="B2150">
        <v>30002924</v>
      </c>
      <c r="C2150">
        <v>1034338461651</v>
      </c>
      <c r="D2150">
        <v>32458</v>
      </c>
      <c r="E2150">
        <v>5.0999999999999996</v>
      </c>
      <c r="F2150" t="s">
        <v>899</v>
      </c>
      <c r="G2150" t="s">
        <v>900</v>
      </c>
    </row>
    <row r="2151" spans="1:7" x14ac:dyDescent="0.25">
      <c r="A2151">
        <v>99005839</v>
      </c>
      <c r="B2151">
        <v>30002925</v>
      </c>
      <c r="C2151">
        <v>1034338462768</v>
      </c>
      <c r="D2151">
        <v>32458</v>
      </c>
      <c r="E2151">
        <v>3.9</v>
      </c>
      <c r="F2151" t="s">
        <v>928</v>
      </c>
      <c r="G2151" t="s">
        <v>929</v>
      </c>
    </row>
    <row r="2152" spans="1:7" x14ac:dyDescent="0.25">
      <c r="A2152">
        <v>99005338</v>
      </c>
      <c r="B2152">
        <v>30003982</v>
      </c>
      <c r="C2152">
        <v>1034341782237</v>
      </c>
      <c r="D2152">
        <v>32458</v>
      </c>
    </row>
    <row r="2153" spans="1:7" x14ac:dyDescent="0.25">
      <c r="A2153">
        <v>99010099</v>
      </c>
      <c r="B2153">
        <v>30002046</v>
      </c>
      <c r="C2153">
        <v>1034342954034</v>
      </c>
      <c r="D2153">
        <v>32458</v>
      </c>
      <c r="E2153">
        <v>3.5</v>
      </c>
      <c r="F2153" t="s">
        <v>528</v>
      </c>
      <c r="G2153" t="s">
        <v>529</v>
      </c>
    </row>
    <row r="2154" spans="1:7" x14ac:dyDescent="0.25">
      <c r="A2154">
        <v>99010099</v>
      </c>
      <c r="B2154">
        <v>30002047</v>
      </c>
      <c r="C2154">
        <v>1034344491777</v>
      </c>
      <c r="D2154">
        <v>32458</v>
      </c>
      <c r="E2154">
        <v>4.3</v>
      </c>
      <c r="F2154" t="s">
        <v>530</v>
      </c>
      <c r="G2154" t="s">
        <v>531</v>
      </c>
    </row>
    <row r="2155" spans="1:7" x14ac:dyDescent="0.25">
      <c r="A2155">
        <v>99010099</v>
      </c>
      <c r="B2155">
        <v>30002045</v>
      </c>
      <c r="C2155">
        <v>1034344724767</v>
      </c>
      <c r="D2155">
        <v>32458</v>
      </c>
      <c r="E2155">
        <v>4.3</v>
      </c>
      <c r="F2155" t="s">
        <v>530</v>
      </c>
      <c r="G2155" t="s">
        <v>531</v>
      </c>
    </row>
    <row r="2156" spans="1:7" x14ac:dyDescent="0.25">
      <c r="A2156">
        <v>99005338</v>
      </c>
      <c r="B2156">
        <v>30004001</v>
      </c>
      <c r="C2156">
        <v>1034347993228</v>
      </c>
      <c r="D2156">
        <v>32458</v>
      </c>
      <c r="E2156">
        <v>1.8</v>
      </c>
      <c r="F2156" t="s">
        <v>605</v>
      </c>
      <c r="G2156" t="s">
        <v>193</v>
      </c>
    </row>
    <row r="2157" spans="1:7" x14ac:dyDescent="0.25">
      <c r="A2157">
        <v>99001099</v>
      </c>
      <c r="B2157">
        <v>30001235</v>
      </c>
      <c r="C2157">
        <v>1034348190383</v>
      </c>
      <c r="D2157">
        <v>32458</v>
      </c>
      <c r="E2157">
        <v>2.4</v>
      </c>
      <c r="F2157" t="s">
        <v>230</v>
      </c>
      <c r="G2157" t="s">
        <v>527</v>
      </c>
    </row>
    <row r="2158" spans="1:7" x14ac:dyDescent="0.25">
      <c r="A2158">
        <v>99001099</v>
      </c>
      <c r="B2158">
        <v>30001237</v>
      </c>
      <c r="C2158">
        <v>1034348190544</v>
      </c>
      <c r="D2158">
        <v>32458</v>
      </c>
      <c r="E2158">
        <v>1.8</v>
      </c>
      <c r="F2158" t="s">
        <v>325</v>
      </c>
      <c r="G2158" t="s">
        <v>194</v>
      </c>
    </row>
    <row r="2159" spans="1:7" x14ac:dyDescent="0.25">
      <c r="A2159">
        <v>99009331</v>
      </c>
      <c r="B2159">
        <v>30002002</v>
      </c>
      <c r="C2159">
        <v>1034348290127</v>
      </c>
      <c r="D2159">
        <v>32458</v>
      </c>
      <c r="E2159">
        <v>3</v>
      </c>
      <c r="F2159" t="s">
        <v>325</v>
      </c>
      <c r="G2159" t="s">
        <v>208</v>
      </c>
    </row>
    <row r="2160" spans="1:7" x14ac:dyDescent="0.25">
      <c r="A2160">
        <v>99010099</v>
      </c>
      <c r="B2160">
        <v>30002044</v>
      </c>
      <c r="C2160">
        <v>1034348920521</v>
      </c>
      <c r="D2160">
        <v>32458</v>
      </c>
      <c r="E2160">
        <v>3.9</v>
      </c>
      <c r="F2160" t="s">
        <v>473</v>
      </c>
      <c r="G2160" t="s">
        <v>474</v>
      </c>
    </row>
    <row r="2161" spans="1:7" x14ac:dyDescent="0.25">
      <c r="A2161">
        <v>498125261</v>
      </c>
      <c r="B2161">
        <v>30004009</v>
      </c>
      <c r="C2161">
        <v>1034349467008</v>
      </c>
      <c r="D2161">
        <v>32458</v>
      </c>
      <c r="E2161">
        <v>1.8</v>
      </c>
      <c r="F2161" t="s">
        <v>332</v>
      </c>
      <c r="G2161" t="s">
        <v>203</v>
      </c>
    </row>
    <row r="2162" spans="1:7" x14ac:dyDescent="0.25">
      <c r="A2162">
        <v>99010099</v>
      </c>
      <c r="B2162">
        <v>30002043</v>
      </c>
      <c r="C2162">
        <v>1034352662285</v>
      </c>
      <c r="D2162">
        <v>32458</v>
      </c>
      <c r="E2162">
        <v>3.9</v>
      </c>
      <c r="F2162" t="s">
        <v>473</v>
      </c>
      <c r="G2162" t="s">
        <v>474</v>
      </c>
    </row>
    <row r="2163" spans="1:7" x14ac:dyDescent="0.25">
      <c r="A2163">
        <v>99005839</v>
      </c>
      <c r="B2163">
        <v>30002922</v>
      </c>
      <c r="C2163">
        <v>1034354058870</v>
      </c>
      <c r="D2163">
        <v>32458</v>
      </c>
      <c r="E2163">
        <v>5.5</v>
      </c>
      <c r="F2163" t="s">
        <v>926</v>
      </c>
      <c r="G2163" t="s">
        <v>927</v>
      </c>
    </row>
    <row r="2164" spans="1:7" x14ac:dyDescent="0.25">
      <c r="A2164">
        <v>99005839</v>
      </c>
      <c r="B2164">
        <v>30002918</v>
      </c>
      <c r="C2164">
        <v>1034354063072</v>
      </c>
      <c r="D2164">
        <v>32458</v>
      </c>
      <c r="E2164">
        <v>1.8</v>
      </c>
      <c r="F2164" t="s">
        <v>228</v>
      </c>
      <c r="G2164" t="s">
        <v>188</v>
      </c>
    </row>
    <row r="2165" spans="1:7" x14ac:dyDescent="0.25">
      <c r="A2165">
        <v>99009712</v>
      </c>
      <c r="B2165">
        <v>30002020</v>
      </c>
      <c r="C2165">
        <v>1034355849808</v>
      </c>
      <c r="D2165">
        <v>32458</v>
      </c>
      <c r="E2165">
        <v>5.0999999999999996</v>
      </c>
      <c r="F2165" t="s">
        <v>606</v>
      </c>
      <c r="G2165" t="s">
        <v>607</v>
      </c>
    </row>
    <row r="2166" spans="1:7" x14ac:dyDescent="0.25">
      <c r="A2166">
        <v>99009712</v>
      </c>
      <c r="B2166">
        <v>30002016</v>
      </c>
      <c r="C2166">
        <v>1034355929814</v>
      </c>
      <c r="D2166">
        <v>32458</v>
      </c>
      <c r="E2166">
        <v>3.5</v>
      </c>
      <c r="F2166" t="s">
        <v>655</v>
      </c>
      <c r="G2166" t="s">
        <v>656</v>
      </c>
    </row>
    <row r="2167" spans="1:7" x14ac:dyDescent="0.25">
      <c r="A2167">
        <v>99010099</v>
      </c>
      <c r="B2167">
        <v>30002042</v>
      </c>
      <c r="C2167">
        <v>1034357773656</v>
      </c>
      <c r="D2167">
        <v>32458</v>
      </c>
      <c r="E2167">
        <v>3.9</v>
      </c>
      <c r="F2167" t="s">
        <v>473</v>
      </c>
      <c r="G2167" t="s">
        <v>474</v>
      </c>
    </row>
    <row r="2168" spans="1:7" x14ac:dyDescent="0.25">
      <c r="A2168">
        <v>498125261</v>
      </c>
      <c r="B2168">
        <v>30004010</v>
      </c>
      <c r="C2168">
        <v>1034365287203</v>
      </c>
      <c r="D2168">
        <v>32458</v>
      </c>
      <c r="E2168">
        <v>1.8</v>
      </c>
      <c r="F2168" t="s">
        <v>332</v>
      </c>
      <c r="G2168" t="s">
        <v>203</v>
      </c>
    </row>
    <row r="2169" spans="1:7" x14ac:dyDescent="0.25">
      <c r="A2169">
        <v>1900696668</v>
      </c>
      <c r="B2169">
        <v>30004595</v>
      </c>
      <c r="C2169">
        <v>1034365291743</v>
      </c>
      <c r="D2169">
        <v>32458</v>
      </c>
      <c r="E2169">
        <v>3</v>
      </c>
      <c r="F2169" t="s">
        <v>214</v>
      </c>
      <c r="G2169" t="s">
        <v>204</v>
      </c>
    </row>
    <row r="2170" spans="1:7" x14ac:dyDescent="0.25">
      <c r="A2170">
        <v>498125261</v>
      </c>
      <c r="B2170">
        <v>30004012</v>
      </c>
      <c r="C2170">
        <v>1034367003041</v>
      </c>
      <c r="D2170">
        <v>32458</v>
      </c>
      <c r="E2170">
        <v>3.9</v>
      </c>
      <c r="F2170" t="s">
        <v>532</v>
      </c>
      <c r="G2170" t="s">
        <v>533</v>
      </c>
    </row>
    <row r="2171" spans="1:7" x14ac:dyDescent="0.25">
      <c r="A2171">
        <v>99005839</v>
      </c>
      <c r="B2171">
        <v>30003692</v>
      </c>
      <c r="C2171">
        <v>1034372065291</v>
      </c>
      <c r="D2171">
        <v>32458</v>
      </c>
      <c r="E2171">
        <v>4.3</v>
      </c>
      <c r="F2171" t="s">
        <v>918</v>
      </c>
      <c r="G2171" t="s">
        <v>919</v>
      </c>
    </row>
    <row r="2172" spans="1:7" x14ac:dyDescent="0.25">
      <c r="A2172">
        <v>99005839</v>
      </c>
      <c r="B2172">
        <v>30003690</v>
      </c>
      <c r="C2172">
        <v>1034372068405</v>
      </c>
      <c r="D2172">
        <v>32458</v>
      </c>
      <c r="E2172">
        <v>3</v>
      </c>
      <c r="F2172" t="s">
        <v>220</v>
      </c>
      <c r="G2172" t="s">
        <v>198</v>
      </c>
    </row>
    <row r="2173" spans="1:7" x14ac:dyDescent="0.25">
      <c r="A2173">
        <v>99010305</v>
      </c>
      <c r="B2173">
        <v>30004552</v>
      </c>
      <c r="C2173">
        <v>1034378129813</v>
      </c>
      <c r="D2173">
        <v>32458</v>
      </c>
      <c r="E2173">
        <v>6</v>
      </c>
      <c r="F2173" t="s">
        <v>819</v>
      </c>
      <c r="G2173" t="s">
        <v>760</v>
      </c>
    </row>
    <row r="2174" spans="1:7" x14ac:dyDescent="0.25">
      <c r="A2174">
        <v>99005839</v>
      </c>
      <c r="B2174">
        <v>30002906</v>
      </c>
      <c r="C2174">
        <v>1034378246747</v>
      </c>
      <c r="D2174">
        <v>32458</v>
      </c>
      <c r="E2174">
        <v>3</v>
      </c>
      <c r="F2174" t="s">
        <v>220</v>
      </c>
      <c r="G2174" t="s">
        <v>198</v>
      </c>
    </row>
    <row r="2175" spans="1:7" x14ac:dyDescent="0.25">
      <c r="A2175">
        <v>99005839</v>
      </c>
      <c r="B2175">
        <v>30002930</v>
      </c>
      <c r="C2175">
        <v>1034380455035</v>
      </c>
      <c r="D2175">
        <v>32458</v>
      </c>
      <c r="E2175">
        <v>1.8</v>
      </c>
      <c r="F2175" t="s">
        <v>228</v>
      </c>
      <c r="G2175" t="s">
        <v>188</v>
      </c>
    </row>
    <row r="2176" spans="1:7" x14ac:dyDescent="0.25">
      <c r="A2176">
        <v>99005839</v>
      </c>
      <c r="B2176">
        <v>30002920</v>
      </c>
      <c r="C2176">
        <v>1034380456127</v>
      </c>
      <c r="D2176">
        <v>32458</v>
      </c>
      <c r="E2176">
        <v>1.8</v>
      </c>
      <c r="F2176" t="s">
        <v>228</v>
      </c>
      <c r="G2176" t="s">
        <v>188</v>
      </c>
    </row>
    <row r="2177" spans="1:7" x14ac:dyDescent="0.25">
      <c r="A2177">
        <v>99005839</v>
      </c>
      <c r="B2177">
        <v>30002911</v>
      </c>
      <c r="C2177">
        <v>1034380456419</v>
      </c>
      <c r="D2177">
        <v>32458</v>
      </c>
      <c r="E2177">
        <v>4.3</v>
      </c>
      <c r="F2177" t="s">
        <v>918</v>
      </c>
      <c r="G2177" t="s">
        <v>919</v>
      </c>
    </row>
    <row r="2178" spans="1:7" x14ac:dyDescent="0.25">
      <c r="A2178">
        <v>99005839</v>
      </c>
      <c r="B2178">
        <v>30002919</v>
      </c>
      <c r="C2178">
        <v>1034380457880</v>
      </c>
      <c r="D2178">
        <v>32458</v>
      </c>
      <c r="E2178">
        <v>1.8</v>
      </c>
      <c r="F2178" t="s">
        <v>228</v>
      </c>
      <c r="G2178" t="s">
        <v>188</v>
      </c>
    </row>
    <row r="2179" spans="1:7" x14ac:dyDescent="0.25">
      <c r="A2179">
        <v>99008259</v>
      </c>
      <c r="B2179">
        <v>30001812</v>
      </c>
      <c r="C2179">
        <v>1034382128464</v>
      </c>
      <c r="D2179">
        <v>32458</v>
      </c>
      <c r="E2179">
        <v>4.4000000000000004</v>
      </c>
      <c r="F2179" t="s">
        <v>511</v>
      </c>
      <c r="G2179" t="s">
        <v>512</v>
      </c>
    </row>
    <row r="2180" spans="1:7" x14ac:dyDescent="0.25">
      <c r="A2180">
        <v>99007722</v>
      </c>
      <c r="B2180">
        <v>30003977</v>
      </c>
      <c r="C2180">
        <v>1034389439565</v>
      </c>
      <c r="D2180">
        <v>32458</v>
      </c>
      <c r="E2180">
        <v>4.3</v>
      </c>
      <c r="F2180" t="s">
        <v>534</v>
      </c>
      <c r="G2180" t="s">
        <v>535</v>
      </c>
    </row>
    <row r="2181" spans="1:7" x14ac:dyDescent="0.25">
      <c r="A2181">
        <v>1900696668</v>
      </c>
      <c r="B2181">
        <v>30004609</v>
      </c>
      <c r="C2181">
        <v>1034391910879</v>
      </c>
      <c r="D2181">
        <v>32458</v>
      </c>
      <c r="E2181">
        <v>4.3</v>
      </c>
      <c r="F2181" t="s">
        <v>284</v>
      </c>
      <c r="G2181" t="s">
        <v>285</v>
      </c>
    </row>
    <row r="2182" spans="1:7" x14ac:dyDescent="0.25">
      <c r="A2182">
        <v>99005839</v>
      </c>
      <c r="B2182">
        <v>30002905</v>
      </c>
      <c r="C2182">
        <v>1034394105079</v>
      </c>
      <c r="D2182">
        <v>32458</v>
      </c>
      <c r="E2182">
        <v>3.5</v>
      </c>
      <c r="F2182" t="s">
        <v>930</v>
      </c>
      <c r="G2182" t="s">
        <v>931</v>
      </c>
    </row>
    <row r="2183" spans="1:7" x14ac:dyDescent="0.25">
      <c r="A2183">
        <v>933731581</v>
      </c>
      <c r="B2183">
        <v>30004069</v>
      </c>
      <c r="C2183">
        <v>1034394400608</v>
      </c>
      <c r="D2183">
        <v>32458</v>
      </c>
      <c r="E2183">
        <v>1.8</v>
      </c>
      <c r="F2183" t="s">
        <v>228</v>
      </c>
      <c r="G2183" t="s">
        <v>188</v>
      </c>
    </row>
    <row r="2184" spans="1:7" x14ac:dyDescent="0.25">
      <c r="A2184">
        <v>99009331</v>
      </c>
      <c r="B2184">
        <v>30002000</v>
      </c>
      <c r="C2184">
        <v>1034396083027</v>
      </c>
      <c r="D2184">
        <v>32458</v>
      </c>
      <c r="E2184">
        <v>3</v>
      </c>
      <c r="F2184" t="s">
        <v>325</v>
      </c>
      <c r="G2184" t="s">
        <v>208</v>
      </c>
    </row>
    <row r="2185" spans="1:7" x14ac:dyDescent="0.25">
      <c r="A2185">
        <v>498125261</v>
      </c>
      <c r="B2185">
        <v>30004951</v>
      </c>
      <c r="C2185">
        <v>1034396518607</v>
      </c>
      <c r="D2185">
        <v>32458</v>
      </c>
      <c r="E2185">
        <v>4.0999999999999996</v>
      </c>
      <c r="F2185" t="s">
        <v>242</v>
      </c>
      <c r="G2185" t="s">
        <v>243</v>
      </c>
    </row>
    <row r="2186" spans="1:7" x14ac:dyDescent="0.25">
      <c r="A2186">
        <v>99005839</v>
      </c>
      <c r="B2186">
        <v>30003691</v>
      </c>
      <c r="C2186">
        <v>1034398031952</v>
      </c>
      <c r="D2186">
        <v>32458</v>
      </c>
      <c r="E2186">
        <v>2.4</v>
      </c>
      <c r="F2186" t="s">
        <v>536</v>
      </c>
      <c r="G2186" t="s">
        <v>537</v>
      </c>
    </row>
    <row r="2187" spans="1:7" x14ac:dyDescent="0.25">
      <c r="A2187">
        <v>1900696668</v>
      </c>
      <c r="B2187">
        <v>30004613</v>
      </c>
      <c r="C2187">
        <v>1034399756141</v>
      </c>
      <c r="D2187">
        <v>32458</v>
      </c>
      <c r="E2187">
        <v>3.9</v>
      </c>
      <c r="F2187" t="s">
        <v>431</v>
      </c>
      <c r="G2187" t="s">
        <v>432</v>
      </c>
    </row>
    <row r="2188" spans="1:7" x14ac:dyDescent="0.25">
      <c r="A2188">
        <v>1900696668</v>
      </c>
      <c r="B2188">
        <v>30004614</v>
      </c>
      <c r="C2188">
        <v>1034399770194</v>
      </c>
      <c r="D2188">
        <v>32458</v>
      </c>
      <c r="E2188">
        <v>4.3</v>
      </c>
      <c r="F2188" t="s">
        <v>284</v>
      </c>
      <c r="G2188" t="s">
        <v>285</v>
      </c>
    </row>
    <row r="2189" spans="1:7" x14ac:dyDescent="0.25">
      <c r="A2189">
        <v>1900696668</v>
      </c>
      <c r="B2189">
        <v>30004615</v>
      </c>
      <c r="C2189">
        <v>1034399790580</v>
      </c>
      <c r="D2189">
        <v>32458</v>
      </c>
      <c r="E2189">
        <v>4.3</v>
      </c>
      <c r="F2189" t="s">
        <v>284</v>
      </c>
      <c r="G2189" t="s">
        <v>285</v>
      </c>
    </row>
    <row r="2190" spans="1:7" x14ac:dyDescent="0.25">
      <c r="A2190">
        <v>1900696668</v>
      </c>
      <c r="B2190">
        <v>30004610</v>
      </c>
      <c r="C2190">
        <v>1034399802419</v>
      </c>
      <c r="D2190">
        <v>32458</v>
      </c>
      <c r="E2190">
        <v>4.3</v>
      </c>
      <c r="F2190" t="s">
        <v>284</v>
      </c>
      <c r="G2190" t="s">
        <v>285</v>
      </c>
    </row>
    <row r="2191" spans="1:7" x14ac:dyDescent="0.25">
      <c r="A2191">
        <v>1900696668</v>
      </c>
      <c r="B2191">
        <v>30004612</v>
      </c>
      <c r="C2191">
        <v>1034399823206</v>
      </c>
      <c r="D2191">
        <v>32458</v>
      </c>
      <c r="E2191">
        <v>4.3</v>
      </c>
      <c r="F2191" t="s">
        <v>284</v>
      </c>
      <c r="G2191" t="s">
        <v>285</v>
      </c>
    </row>
    <row r="2192" spans="1:7" x14ac:dyDescent="0.25">
      <c r="A2192">
        <v>1900696668</v>
      </c>
      <c r="B2192">
        <v>30004594</v>
      </c>
      <c r="C2192">
        <v>1034400336852</v>
      </c>
      <c r="D2192">
        <v>32458</v>
      </c>
      <c r="E2192">
        <v>4.3</v>
      </c>
      <c r="F2192" t="s">
        <v>284</v>
      </c>
      <c r="G2192" t="s">
        <v>285</v>
      </c>
    </row>
    <row r="2193" spans="1:7" x14ac:dyDescent="0.25">
      <c r="A2193">
        <v>99003581</v>
      </c>
      <c r="B2193">
        <v>30000269</v>
      </c>
      <c r="C2193">
        <v>1034401989843</v>
      </c>
      <c r="D2193">
        <v>32458</v>
      </c>
      <c r="E2193">
        <v>4.3</v>
      </c>
      <c r="F2193" t="s">
        <v>649</v>
      </c>
      <c r="G2193" t="s">
        <v>650</v>
      </c>
    </row>
    <row r="2194" spans="1:7" x14ac:dyDescent="0.25">
      <c r="A2194">
        <v>99008259</v>
      </c>
      <c r="B2194">
        <v>30001769</v>
      </c>
      <c r="C2194">
        <v>1034402277468</v>
      </c>
      <c r="D2194">
        <v>32458</v>
      </c>
      <c r="E2194">
        <v>1.8</v>
      </c>
      <c r="F2194" t="s">
        <v>333</v>
      </c>
      <c r="G2194" t="s">
        <v>204</v>
      </c>
    </row>
    <row r="2195" spans="1:7" x14ac:dyDescent="0.25">
      <c r="A2195">
        <v>1411711376</v>
      </c>
      <c r="B2195">
        <v>30000514</v>
      </c>
      <c r="C2195">
        <v>1034403780741</v>
      </c>
      <c r="D2195">
        <v>32458</v>
      </c>
      <c r="E2195">
        <v>1.8</v>
      </c>
      <c r="F2195" t="s">
        <v>220</v>
      </c>
      <c r="G2195" t="s">
        <v>191</v>
      </c>
    </row>
    <row r="2196" spans="1:7" x14ac:dyDescent="0.25">
      <c r="A2196">
        <v>1411711376</v>
      </c>
      <c r="B2196">
        <v>30000474</v>
      </c>
      <c r="C2196">
        <v>1034403844273</v>
      </c>
      <c r="D2196">
        <v>32458</v>
      </c>
      <c r="E2196">
        <v>3.5</v>
      </c>
      <c r="F2196" t="s">
        <v>876</v>
      </c>
      <c r="G2196" t="s">
        <v>877</v>
      </c>
    </row>
    <row r="2197" spans="1:7" x14ac:dyDescent="0.25">
      <c r="A2197">
        <v>99008259</v>
      </c>
      <c r="B2197">
        <v>30001770</v>
      </c>
      <c r="C2197">
        <v>1034404054744</v>
      </c>
      <c r="D2197">
        <v>32458</v>
      </c>
      <c r="E2197">
        <v>3</v>
      </c>
      <c r="F2197" t="s">
        <v>325</v>
      </c>
      <c r="G2197" t="s">
        <v>208</v>
      </c>
    </row>
    <row r="2198" spans="1:7" x14ac:dyDescent="0.25">
      <c r="A2198">
        <v>1411711376</v>
      </c>
      <c r="B2198">
        <v>30000520</v>
      </c>
      <c r="C2198">
        <v>1034404174359</v>
      </c>
      <c r="D2198">
        <v>32458</v>
      </c>
      <c r="E2198">
        <v>1.8</v>
      </c>
      <c r="F2198" t="s">
        <v>220</v>
      </c>
      <c r="G2198" t="s">
        <v>191</v>
      </c>
    </row>
    <row r="2199" spans="1:7" x14ac:dyDescent="0.25">
      <c r="A2199">
        <v>1411711376</v>
      </c>
      <c r="B2199">
        <v>30000518</v>
      </c>
      <c r="C2199">
        <v>1034404313266</v>
      </c>
      <c r="D2199">
        <v>32458</v>
      </c>
      <c r="E2199">
        <v>1.8</v>
      </c>
      <c r="F2199" t="s">
        <v>220</v>
      </c>
      <c r="G2199" t="s">
        <v>191</v>
      </c>
    </row>
    <row r="2200" spans="1:7" x14ac:dyDescent="0.25">
      <c r="A2200">
        <v>1411711376</v>
      </c>
      <c r="B2200">
        <v>30000515</v>
      </c>
      <c r="C2200">
        <v>1034404424449</v>
      </c>
      <c r="D2200">
        <v>32458</v>
      </c>
      <c r="E2200">
        <v>1.8</v>
      </c>
      <c r="F2200" t="s">
        <v>220</v>
      </c>
      <c r="G2200" t="s">
        <v>191</v>
      </c>
    </row>
    <row r="2201" spans="1:7" x14ac:dyDescent="0.25">
      <c r="A2201">
        <v>1900696668</v>
      </c>
      <c r="B2201">
        <v>30004578</v>
      </c>
      <c r="C2201">
        <v>1034408504187</v>
      </c>
      <c r="D2201">
        <v>32458</v>
      </c>
      <c r="E2201">
        <v>2.4</v>
      </c>
      <c r="F2201" t="s">
        <v>230</v>
      </c>
      <c r="G2201" t="s">
        <v>527</v>
      </c>
    </row>
    <row r="2202" spans="1:7" x14ac:dyDescent="0.25">
      <c r="A2202">
        <v>1900696668</v>
      </c>
      <c r="B2202">
        <v>30004574</v>
      </c>
      <c r="C2202">
        <v>1034408640418</v>
      </c>
      <c r="D2202">
        <v>32458</v>
      </c>
      <c r="E2202">
        <v>2.4</v>
      </c>
      <c r="F2202" t="s">
        <v>230</v>
      </c>
      <c r="G2202" t="s">
        <v>527</v>
      </c>
    </row>
    <row r="2203" spans="1:7" x14ac:dyDescent="0.25">
      <c r="A2203">
        <v>1900696668</v>
      </c>
      <c r="B2203">
        <v>30004582</v>
      </c>
      <c r="C2203">
        <v>1034408873474</v>
      </c>
      <c r="D2203">
        <v>32458</v>
      </c>
      <c r="E2203">
        <v>2.4</v>
      </c>
      <c r="F2203" t="s">
        <v>230</v>
      </c>
      <c r="G2203" t="s">
        <v>527</v>
      </c>
    </row>
    <row r="2204" spans="1:7" x14ac:dyDescent="0.25">
      <c r="A2204">
        <v>1900696668</v>
      </c>
      <c r="B2204">
        <v>30004605</v>
      </c>
      <c r="C2204">
        <v>1034410208088</v>
      </c>
      <c r="D2204">
        <v>32458</v>
      </c>
      <c r="E2204">
        <v>3</v>
      </c>
      <c r="F2204" t="s">
        <v>214</v>
      </c>
      <c r="G2204" t="s">
        <v>204</v>
      </c>
    </row>
    <row r="2205" spans="1:7" x14ac:dyDescent="0.25">
      <c r="A2205">
        <v>1900696668</v>
      </c>
      <c r="B2205">
        <v>30004604</v>
      </c>
      <c r="C2205">
        <v>1034410209959</v>
      </c>
      <c r="D2205">
        <v>32458</v>
      </c>
      <c r="E2205">
        <v>2.4</v>
      </c>
      <c r="F2205" t="s">
        <v>230</v>
      </c>
      <c r="G2205" t="s">
        <v>527</v>
      </c>
    </row>
    <row r="2206" spans="1:7" x14ac:dyDescent="0.25">
      <c r="A2206">
        <v>1900696668</v>
      </c>
      <c r="B2206">
        <v>30004606</v>
      </c>
      <c r="C2206">
        <v>1034410374517</v>
      </c>
      <c r="D2206">
        <v>32458</v>
      </c>
      <c r="E2206">
        <v>3.9</v>
      </c>
      <c r="F2206" t="s">
        <v>431</v>
      </c>
      <c r="G2206" t="s">
        <v>432</v>
      </c>
    </row>
    <row r="2207" spans="1:7" x14ac:dyDescent="0.25">
      <c r="A2207">
        <v>1900696668</v>
      </c>
      <c r="B2207">
        <v>30004603</v>
      </c>
      <c r="C2207">
        <v>1034410376066</v>
      </c>
      <c r="D2207">
        <v>32458</v>
      </c>
      <c r="E2207">
        <v>1.8</v>
      </c>
      <c r="F2207" t="s">
        <v>325</v>
      </c>
      <c r="G2207" t="s">
        <v>194</v>
      </c>
    </row>
    <row r="2208" spans="1:7" x14ac:dyDescent="0.25">
      <c r="A2208">
        <v>99009331</v>
      </c>
      <c r="B2208">
        <v>30002003</v>
      </c>
      <c r="C2208">
        <v>1034417973823</v>
      </c>
      <c r="D2208">
        <v>32458</v>
      </c>
      <c r="E2208">
        <v>3.5</v>
      </c>
      <c r="F2208" t="s">
        <v>523</v>
      </c>
      <c r="G2208" t="s">
        <v>524</v>
      </c>
    </row>
    <row r="2209" spans="1:7" x14ac:dyDescent="0.25">
      <c r="A2209">
        <v>99009331</v>
      </c>
      <c r="B2209">
        <v>30001999</v>
      </c>
      <c r="C2209">
        <v>1034418341238</v>
      </c>
      <c r="D2209">
        <v>32458</v>
      </c>
      <c r="E2209">
        <v>3</v>
      </c>
      <c r="F2209" t="s">
        <v>325</v>
      </c>
      <c r="G2209" t="s">
        <v>208</v>
      </c>
    </row>
    <row r="2210" spans="1:7" x14ac:dyDescent="0.25">
      <c r="A2210">
        <v>99009712</v>
      </c>
      <c r="B2210">
        <v>30002022</v>
      </c>
      <c r="C2210">
        <v>1034419339868</v>
      </c>
      <c r="D2210">
        <v>32458</v>
      </c>
      <c r="E2210">
        <v>4.2</v>
      </c>
      <c r="F2210" t="s">
        <v>608</v>
      </c>
      <c r="G2210" t="s">
        <v>609</v>
      </c>
    </row>
    <row r="2211" spans="1:7" x14ac:dyDescent="0.25">
      <c r="A2211">
        <v>99009712</v>
      </c>
      <c r="B2211">
        <v>30002017</v>
      </c>
      <c r="C2211">
        <v>1034421022739</v>
      </c>
      <c r="D2211">
        <v>32458</v>
      </c>
      <c r="E2211">
        <v>5.9</v>
      </c>
      <c r="F2211" t="s">
        <v>610</v>
      </c>
      <c r="G2211" t="s">
        <v>611</v>
      </c>
    </row>
    <row r="2212" spans="1:7" x14ac:dyDescent="0.25">
      <c r="A2212">
        <v>99009712</v>
      </c>
      <c r="B2212">
        <v>30002018</v>
      </c>
      <c r="C2212">
        <v>1034421725431</v>
      </c>
      <c r="D2212">
        <v>32458</v>
      </c>
      <c r="E2212">
        <v>3</v>
      </c>
      <c r="F2212" t="s">
        <v>623</v>
      </c>
      <c r="G2212" t="s">
        <v>332</v>
      </c>
    </row>
    <row r="2213" spans="1:7" x14ac:dyDescent="0.25">
      <c r="A2213">
        <v>99005338</v>
      </c>
      <c r="B2213">
        <v>30003189</v>
      </c>
      <c r="C2213">
        <v>1034421845594</v>
      </c>
      <c r="D2213">
        <v>32458</v>
      </c>
      <c r="E2213">
        <v>1.8</v>
      </c>
      <c r="F2213" t="s">
        <v>605</v>
      </c>
      <c r="G2213" t="s">
        <v>193</v>
      </c>
    </row>
    <row r="2214" spans="1:7" x14ac:dyDescent="0.25">
      <c r="A2214">
        <v>99009712</v>
      </c>
      <c r="B2214">
        <v>30002019</v>
      </c>
      <c r="C2214">
        <v>1034421963117</v>
      </c>
      <c r="D2214">
        <v>32458</v>
      </c>
      <c r="E2214">
        <v>3</v>
      </c>
      <c r="F2214" t="s">
        <v>623</v>
      </c>
      <c r="G2214" t="s">
        <v>332</v>
      </c>
    </row>
    <row r="2215" spans="1:7" x14ac:dyDescent="0.25">
      <c r="A2215">
        <v>99009712</v>
      </c>
      <c r="B2215">
        <v>30002021</v>
      </c>
      <c r="C2215">
        <v>1034422083171</v>
      </c>
      <c r="D2215">
        <v>32458</v>
      </c>
      <c r="E2215">
        <v>2.4</v>
      </c>
      <c r="F2215" t="s">
        <v>673</v>
      </c>
      <c r="G2215" t="s">
        <v>674</v>
      </c>
    </row>
    <row r="2216" spans="1:7" x14ac:dyDescent="0.25">
      <c r="A2216">
        <v>864733958</v>
      </c>
      <c r="B2216">
        <v>30002480</v>
      </c>
      <c r="C2216">
        <v>1034431350667</v>
      </c>
      <c r="D2216">
        <v>32458</v>
      </c>
      <c r="E2216">
        <v>4.9000000000000004</v>
      </c>
      <c r="F2216" t="s">
        <v>319</v>
      </c>
      <c r="G2216" t="s">
        <v>320</v>
      </c>
    </row>
    <row r="2217" spans="1:7" x14ac:dyDescent="0.25">
      <c r="A2217">
        <v>864733958</v>
      </c>
      <c r="B2217">
        <v>30002476</v>
      </c>
      <c r="C2217">
        <v>1034431452567</v>
      </c>
      <c r="D2217">
        <v>32458</v>
      </c>
      <c r="E2217">
        <v>1.8</v>
      </c>
      <c r="F2217" t="s">
        <v>332</v>
      </c>
      <c r="G2217" t="s">
        <v>203</v>
      </c>
    </row>
    <row r="2218" spans="1:7" x14ac:dyDescent="0.25">
      <c r="A2218">
        <v>864733958</v>
      </c>
      <c r="B2218">
        <v>30002477</v>
      </c>
      <c r="C2218">
        <v>1034431523706</v>
      </c>
      <c r="D2218">
        <v>32458</v>
      </c>
      <c r="E2218">
        <v>4.0999999999999996</v>
      </c>
      <c r="F2218" t="s">
        <v>242</v>
      </c>
      <c r="G2218" t="s">
        <v>243</v>
      </c>
    </row>
    <row r="2219" spans="1:7" x14ac:dyDescent="0.25">
      <c r="A2219">
        <v>933731581</v>
      </c>
      <c r="B2219">
        <v>30004043</v>
      </c>
      <c r="C2219">
        <v>1034435129812</v>
      </c>
      <c r="D2219">
        <v>32458</v>
      </c>
      <c r="E2219">
        <v>1.8</v>
      </c>
      <c r="F2219" t="s">
        <v>228</v>
      </c>
      <c r="G2219" t="s">
        <v>188</v>
      </c>
    </row>
    <row r="2220" spans="1:7" x14ac:dyDescent="0.25">
      <c r="A2220">
        <v>498125261</v>
      </c>
      <c r="B2220">
        <v>30004934</v>
      </c>
      <c r="C2220">
        <v>1034435131120</v>
      </c>
      <c r="D2220">
        <v>32458</v>
      </c>
      <c r="E2220">
        <v>3.7</v>
      </c>
      <c r="F2220" t="s">
        <v>238</v>
      </c>
      <c r="G2220" t="s">
        <v>239</v>
      </c>
    </row>
    <row r="2221" spans="1:7" x14ac:dyDescent="0.25">
      <c r="A2221">
        <v>933731581</v>
      </c>
      <c r="B2221">
        <v>30004063</v>
      </c>
      <c r="C2221">
        <v>1034444722766</v>
      </c>
      <c r="D2221">
        <v>32458</v>
      </c>
      <c r="E2221">
        <v>1.8</v>
      </c>
      <c r="F2221" t="s">
        <v>228</v>
      </c>
      <c r="G2221" t="s">
        <v>188</v>
      </c>
    </row>
    <row r="2222" spans="1:7" x14ac:dyDescent="0.25">
      <c r="A2222">
        <v>933731581</v>
      </c>
      <c r="B2222">
        <v>30004052</v>
      </c>
      <c r="C2222">
        <v>1034467154206</v>
      </c>
      <c r="D2222">
        <v>32458</v>
      </c>
      <c r="E2222">
        <v>1.8</v>
      </c>
      <c r="F2222" t="s">
        <v>228</v>
      </c>
      <c r="G2222" t="s">
        <v>188</v>
      </c>
    </row>
    <row r="2223" spans="1:7" x14ac:dyDescent="0.25">
      <c r="A2223">
        <v>99004804</v>
      </c>
      <c r="B2223">
        <v>30002499</v>
      </c>
      <c r="C2223">
        <v>1034467250895</v>
      </c>
      <c r="D2223">
        <v>32458</v>
      </c>
      <c r="E2223">
        <v>1.8</v>
      </c>
      <c r="F2223" t="s">
        <v>214</v>
      </c>
      <c r="G2223" t="s">
        <v>187</v>
      </c>
    </row>
    <row r="2224" spans="1:7" x14ac:dyDescent="0.25">
      <c r="A2224">
        <v>933731581</v>
      </c>
      <c r="B2224">
        <v>30004062</v>
      </c>
      <c r="C2224">
        <v>1034467362075</v>
      </c>
      <c r="D2224">
        <v>32458</v>
      </c>
      <c r="E2224">
        <v>4.0999999999999996</v>
      </c>
      <c r="F2224" t="s">
        <v>897</v>
      </c>
      <c r="G2224" t="s">
        <v>898</v>
      </c>
    </row>
    <row r="2225" spans="1:7" x14ac:dyDescent="0.25">
      <c r="A2225">
        <v>99004804</v>
      </c>
      <c r="B2225">
        <v>30002500</v>
      </c>
      <c r="C2225">
        <v>1034468901668</v>
      </c>
      <c r="D2225">
        <v>32458</v>
      </c>
      <c r="E2225">
        <v>4.3</v>
      </c>
      <c r="F2225" t="s">
        <v>852</v>
      </c>
      <c r="G2225" t="s">
        <v>853</v>
      </c>
    </row>
    <row r="2226" spans="1:7" x14ac:dyDescent="0.25">
      <c r="A2226">
        <v>99009331</v>
      </c>
      <c r="B2226">
        <v>30001998</v>
      </c>
      <c r="C2226">
        <v>1034470010533</v>
      </c>
      <c r="D2226">
        <v>32458</v>
      </c>
      <c r="E2226">
        <v>3.5</v>
      </c>
      <c r="F2226" t="s">
        <v>523</v>
      </c>
      <c r="G2226" t="s">
        <v>524</v>
      </c>
    </row>
    <row r="2227" spans="1:7" x14ac:dyDescent="0.25">
      <c r="A2227">
        <v>99009331</v>
      </c>
      <c r="B2227">
        <v>30001976</v>
      </c>
      <c r="C2227">
        <v>1034470131222</v>
      </c>
      <c r="D2227">
        <v>32458</v>
      </c>
      <c r="E2227">
        <v>3.9</v>
      </c>
      <c r="F2227" t="s">
        <v>538</v>
      </c>
      <c r="G2227" t="s">
        <v>539</v>
      </c>
    </row>
    <row r="2228" spans="1:7" x14ac:dyDescent="0.25">
      <c r="A2228">
        <v>99009331</v>
      </c>
      <c r="B2228">
        <v>30001975</v>
      </c>
      <c r="C2228">
        <v>1034470249756</v>
      </c>
      <c r="D2228">
        <v>32458</v>
      </c>
      <c r="E2228">
        <v>3</v>
      </c>
      <c r="F2228" t="s">
        <v>325</v>
      </c>
      <c r="G2228" t="s">
        <v>208</v>
      </c>
    </row>
    <row r="2229" spans="1:7" x14ac:dyDescent="0.25">
      <c r="A2229">
        <v>99003581</v>
      </c>
      <c r="B2229">
        <v>30000302</v>
      </c>
      <c r="C2229">
        <v>1034474466493</v>
      </c>
      <c r="D2229">
        <v>32458</v>
      </c>
      <c r="E2229">
        <v>4.0999999999999996</v>
      </c>
      <c r="F2229" t="s">
        <v>626</v>
      </c>
      <c r="G2229" t="s">
        <v>627</v>
      </c>
    </row>
    <row r="2230" spans="1:7" x14ac:dyDescent="0.25">
      <c r="A2230">
        <v>99004425</v>
      </c>
      <c r="B2230">
        <v>30003104</v>
      </c>
      <c r="C2230">
        <v>1034475587576</v>
      </c>
      <c r="D2230">
        <v>32458</v>
      </c>
      <c r="E2230">
        <v>1.8</v>
      </c>
      <c r="F2230" t="s">
        <v>214</v>
      </c>
      <c r="G2230" t="s">
        <v>187</v>
      </c>
    </row>
    <row r="2231" spans="1:7" x14ac:dyDescent="0.25">
      <c r="A2231">
        <v>99004804</v>
      </c>
      <c r="B2231">
        <v>30002502</v>
      </c>
      <c r="C2231">
        <v>1034476798256</v>
      </c>
      <c r="D2231">
        <v>32458</v>
      </c>
      <c r="E2231">
        <v>1.8</v>
      </c>
      <c r="F2231" t="s">
        <v>214</v>
      </c>
      <c r="G2231" t="s">
        <v>187</v>
      </c>
    </row>
    <row r="2232" spans="1:7" x14ac:dyDescent="0.25">
      <c r="A2232">
        <v>933731581</v>
      </c>
      <c r="B2232">
        <v>30004051</v>
      </c>
      <c r="C2232">
        <v>1034483147682</v>
      </c>
      <c r="D2232">
        <v>32458</v>
      </c>
      <c r="E2232">
        <v>3</v>
      </c>
      <c r="F2232" t="s">
        <v>220</v>
      </c>
      <c r="G2232" t="s">
        <v>198</v>
      </c>
    </row>
    <row r="2233" spans="1:7" x14ac:dyDescent="0.25">
      <c r="A2233">
        <v>99003557</v>
      </c>
      <c r="B2233">
        <v>30004626</v>
      </c>
      <c r="C2233">
        <v>1034493554826</v>
      </c>
      <c r="D2233">
        <v>32458</v>
      </c>
      <c r="E2233">
        <v>3</v>
      </c>
      <c r="F2233" t="s">
        <v>827</v>
      </c>
      <c r="G2233" t="s">
        <v>623</v>
      </c>
    </row>
    <row r="2234" spans="1:7" x14ac:dyDescent="0.25">
      <c r="A2234">
        <v>99004804</v>
      </c>
      <c r="B2234">
        <v>30002486</v>
      </c>
      <c r="C2234">
        <v>1034497899036</v>
      </c>
      <c r="D2234">
        <v>32458</v>
      </c>
      <c r="E2234">
        <v>1.8</v>
      </c>
      <c r="F2234" t="s">
        <v>214</v>
      </c>
      <c r="G2234" t="s">
        <v>187</v>
      </c>
    </row>
    <row r="2235" spans="1:7" x14ac:dyDescent="0.25">
      <c r="A2235">
        <v>99004804</v>
      </c>
      <c r="B2235">
        <v>30002481</v>
      </c>
      <c r="C2235">
        <v>1034498463253</v>
      </c>
      <c r="D2235">
        <v>32458</v>
      </c>
      <c r="E2235">
        <v>1.8</v>
      </c>
      <c r="F2235" t="s">
        <v>214</v>
      </c>
      <c r="G2235" t="s">
        <v>187</v>
      </c>
    </row>
    <row r="2236" spans="1:7" x14ac:dyDescent="0.25">
      <c r="A2236">
        <v>99001317</v>
      </c>
      <c r="B2236">
        <v>30001969</v>
      </c>
      <c r="C2236">
        <v>1034499635895</v>
      </c>
      <c r="D2236">
        <v>32458</v>
      </c>
      <c r="E2236">
        <v>3.5</v>
      </c>
      <c r="F2236" t="s">
        <v>540</v>
      </c>
      <c r="G2236" t="s">
        <v>414</v>
      </c>
    </row>
    <row r="2237" spans="1:7" x14ac:dyDescent="0.25">
      <c r="A2237">
        <v>99004425</v>
      </c>
      <c r="B2237">
        <v>30003105</v>
      </c>
      <c r="C2237">
        <v>1034499803536</v>
      </c>
      <c r="D2237">
        <v>32458</v>
      </c>
      <c r="E2237">
        <v>2.4</v>
      </c>
      <c r="F2237" t="s">
        <v>310</v>
      </c>
      <c r="G2237" t="s">
        <v>416</v>
      </c>
    </row>
    <row r="2238" spans="1:7" x14ac:dyDescent="0.25">
      <c r="A2238">
        <v>99003581</v>
      </c>
      <c r="B2238">
        <v>30000209</v>
      </c>
      <c r="C2238">
        <v>1034500429496</v>
      </c>
      <c r="D2238">
        <v>32458</v>
      </c>
      <c r="E2238">
        <v>3.9</v>
      </c>
      <c r="F2238" t="s">
        <v>641</v>
      </c>
      <c r="G2238" t="s">
        <v>642</v>
      </c>
    </row>
    <row r="2239" spans="1:7" x14ac:dyDescent="0.25">
      <c r="A2239">
        <v>99004425</v>
      </c>
      <c r="B2239">
        <v>30003102</v>
      </c>
      <c r="C2239">
        <v>1034501505556</v>
      </c>
      <c r="D2239">
        <v>32458</v>
      </c>
      <c r="E2239">
        <v>1.8</v>
      </c>
      <c r="F2239" t="s">
        <v>214</v>
      </c>
      <c r="G2239" t="s">
        <v>187</v>
      </c>
    </row>
    <row r="2240" spans="1:7" x14ac:dyDescent="0.25">
      <c r="A2240">
        <v>99004425</v>
      </c>
      <c r="B2240">
        <v>30003103</v>
      </c>
      <c r="C2240">
        <v>1034501585971</v>
      </c>
      <c r="D2240">
        <v>32458</v>
      </c>
      <c r="E2240">
        <v>5.5</v>
      </c>
      <c r="F2240" t="s">
        <v>878</v>
      </c>
      <c r="G2240" t="s">
        <v>879</v>
      </c>
    </row>
    <row r="2241" spans="1:7" x14ac:dyDescent="0.25">
      <c r="A2241">
        <v>99004425</v>
      </c>
      <c r="B2241">
        <v>30003100</v>
      </c>
      <c r="C2241">
        <v>1034501600936</v>
      </c>
      <c r="D2241">
        <v>32458</v>
      </c>
      <c r="E2241">
        <v>2.4</v>
      </c>
      <c r="F2241" t="s">
        <v>310</v>
      </c>
      <c r="G2241" t="s">
        <v>416</v>
      </c>
    </row>
    <row r="2242" spans="1:7" x14ac:dyDescent="0.25">
      <c r="A2242">
        <v>99009331</v>
      </c>
      <c r="B2242">
        <v>30001970</v>
      </c>
      <c r="C2242">
        <v>1034502116035</v>
      </c>
      <c r="D2242">
        <v>32458</v>
      </c>
      <c r="E2242">
        <v>6</v>
      </c>
      <c r="F2242" t="s">
        <v>211</v>
      </c>
      <c r="G2242" t="s">
        <v>202</v>
      </c>
    </row>
    <row r="2243" spans="1:7" x14ac:dyDescent="0.25">
      <c r="A2243">
        <v>99009331</v>
      </c>
      <c r="B2243">
        <v>30001972</v>
      </c>
      <c r="C2243">
        <v>1034502217679</v>
      </c>
      <c r="D2243">
        <v>32458</v>
      </c>
      <c r="E2243">
        <v>3</v>
      </c>
      <c r="F2243" t="s">
        <v>325</v>
      </c>
      <c r="G2243" t="s">
        <v>208</v>
      </c>
    </row>
    <row r="2244" spans="1:7" x14ac:dyDescent="0.25">
      <c r="A2244">
        <v>99010099</v>
      </c>
      <c r="B2244">
        <v>30004060</v>
      </c>
      <c r="C2244">
        <v>1034504375512</v>
      </c>
      <c r="D2244">
        <v>32458</v>
      </c>
      <c r="E2244">
        <v>1.8</v>
      </c>
      <c r="F2244" t="s">
        <v>541</v>
      </c>
      <c r="G2244" t="s">
        <v>220</v>
      </c>
    </row>
    <row r="2245" spans="1:7" x14ac:dyDescent="0.25">
      <c r="A2245">
        <v>99003581</v>
      </c>
      <c r="B2245">
        <v>30000210</v>
      </c>
      <c r="C2245">
        <v>1034504930543</v>
      </c>
      <c r="D2245">
        <v>32458</v>
      </c>
      <c r="E2245">
        <v>4.5</v>
      </c>
      <c r="F2245" t="s">
        <v>623</v>
      </c>
      <c r="G2245" t="s">
        <v>280</v>
      </c>
    </row>
    <row r="2246" spans="1:7" x14ac:dyDescent="0.25">
      <c r="A2246">
        <v>99003581</v>
      </c>
      <c r="B2246">
        <v>30000238</v>
      </c>
      <c r="C2246">
        <v>1034505566923</v>
      </c>
      <c r="D2246">
        <v>32458</v>
      </c>
      <c r="E2246">
        <v>4.3</v>
      </c>
      <c r="F2246" t="s">
        <v>649</v>
      </c>
      <c r="G2246" t="s">
        <v>650</v>
      </c>
    </row>
    <row r="2247" spans="1:7" x14ac:dyDescent="0.25">
      <c r="A2247">
        <v>99004804</v>
      </c>
      <c r="B2247">
        <v>30002501</v>
      </c>
      <c r="C2247">
        <v>1034506074592</v>
      </c>
      <c r="D2247">
        <v>32458</v>
      </c>
      <c r="E2247">
        <v>1.8</v>
      </c>
      <c r="F2247" t="s">
        <v>214</v>
      </c>
      <c r="G2247" t="s">
        <v>187</v>
      </c>
    </row>
    <row r="2248" spans="1:7" x14ac:dyDescent="0.25">
      <c r="A2248">
        <v>933731581</v>
      </c>
      <c r="B2248">
        <v>30004056</v>
      </c>
      <c r="C2248">
        <v>1034506830313</v>
      </c>
      <c r="D2248">
        <v>32458</v>
      </c>
      <c r="E2248">
        <v>1</v>
      </c>
      <c r="F2248" t="s">
        <v>227</v>
      </c>
      <c r="G2248" t="s">
        <v>189</v>
      </c>
    </row>
    <row r="2249" spans="1:7" x14ac:dyDescent="0.25">
      <c r="A2249">
        <v>99004804</v>
      </c>
      <c r="B2249">
        <v>30002490</v>
      </c>
      <c r="C2249">
        <v>1034507148003</v>
      </c>
      <c r="D2249">
        <v>32458</v>
      </c>
      <c r="E2249">
        <v>1.8</v>
      </c>
      <c r="F2249" t="s">
        <v>214</v>
      </c>
      <c r="G2249" t="s">
        <v>187</v>
      </c>
    </row>
    <row r="2250" spans="1:7" x14ac:dyDescent="0.25">
      <c r="A2250">
        <v>99003581</v>
      </c>
      <c r="B2250">
        <v>30000208</v>
      </c>
      <c r="C2250">
        <v>1034510825648</v>
      </c>
      <c r="D2250">
        <v>32458</v>
      </c>
      <c r="E2250">
        <v>4.3</v>
      </c>
      <c r="F2250" t="s">
        <v>649</v>
      </c>
      <c r="G2250" t="s">
        <v>650</v>
      </c>
    </row>
    <row r="2251" spans="1:7" x14ac:dyDescent="0.25">
      <c r="A2251">
        <v>99003581</v>
      </c>
      <c r="B2251">
        <v>30000213</v>
      </c>
      <c r="C2251">
        <v>1034510906698</v>
      </c>
      <c r="D2251">
        <v>32458</v>
      </c>
      <c r="E2251">
        <v>4.3</v>
      </c>
      <c r="F2251" t="s">
        <v>649</v>
      </c>
      <c r="G2251" t="s">
        <v>650</v>
      </c>
    </row>
    <row r="2252" spans="1:7" x14ac:dyDescent="0.25">
      <c r="A2252">
        <v>99004804</v>
      </c>
      <c r="B2252">
        <v>30002484</v>
      </c>
      <c r="C2252">
        <v>1034512890139</v>
      </c>
      <c r="D2252">
        <v>32458</v>
      </c>
      <c r="E2252">
        <v>1.6</v>
      </c>
      <c r="F2252" t="s">
        <v>429</v>
      </c>
      <c r="G2252" t="s">
        <v>430</v>
      </c>
    </row>
    <row r="2253" spans="1:7" x14ac:dyDescent="0.25">
      <c r="A2253">
        <v>99003557</v>
      </c>
      <c r="B2253">
        <v>30004625</v>
      </c>
      <c r="C2253">
        <v>1034513704821</v>
      </c>
      <c r="D2253">
        <v>32458</v>
      </c>
      <c r="E2253">
        <v>5.5</v>
      </c>
      <c r="F2253" t="s">
        <v>880</v>
      </c>
      <c r="G2253" t="s">
        <v>881</v>
      </c>
    </row>
    <row r="2254" spans="1:7" x14ac:dyDescent="0.25">
      <c r="A2254">
        <v>99001317</v>
      </c>
      <c r="B2254">
        <v>30001968</v>
      </c>
      <c r="C2254">
        <v>1034525943517</v>
      </c>
      <c r="D2254">
        <v>32458</v>
      </c>
      <c r="E2254">
        <v>3.1</v>
      </c>
      <c r="F2254" t="s">
        <v>593</v>
      </c>
      <c r="G2254" t="s">
        <v>594</v>
      </c>
    </row>
    <row r="2255" spans="1:7" x14ac:dyDescent="0.25">
      <c r="A2255">
        <v>99003581</v>
      </c>
      <c r="B2255">
        <v>30000271</v>
      </c>
      <c r="C2255">
        <v>1034526129561</v>
      </c>
      <c r="D2255">
        <v>32458</v>
      </c>
      <c r="E2255">
        <v>5.5</v>
      </c>
      <c r="F2255" t="s">
        <v>657</v>
      </c>
      <c r="G2255" t="s">
        <v>658</v>
      </c>
    </row>
    <row r="2256" spans="1:7" x14ac:dyDescent="0.25">
      <c r="A2256">
        <v>99003581</v>
      </c>
      <c r="B2256">
        <v>30000272</v>
      </c>
      <c r="C2256">
        <v>1034526234682</v>
      </c>
      <c r="D2256">
        <v>32458</v>
      </c>
      <c r="E2256">
        <v>4.3</v>
      </c>
      <c r="F2256" t="s">
        <v>649</v>
      </c>
      <c r="G2256" t="s">
        <v>650</v>
      </c>
    </row>
    <row r="2257" spans="1:7" x14ac:dyDescent="0.25">
      <c r="A2257">
        <v>99003581</v>
      </c>
      <c r="B2257">
        <v>30000268</v>
      </c>
      <c r="C2257">
        <v>1034526342805</v>
      </c>
      <c r="D2257">
        <v>32458</v>
      </c>
      <c r="E2257">
        <v>4.3</v>
      </c>
      <c r="F2257" t="s">
        <v>649</v>
      </c>
      <c r="G2257" t="s">
        <v>650</v>
      </c>
    </row>
    <row r="2258" spans="1:7" x14ac:dyDescent="0.25">
      <c r="A2258">
        <v>99003581</v>
      </c>
      <c r="B2258">
        <v>30000211</v>
      </c>
      <c r="C2258">
        <v>1034526656293</v>
      </c>
      <c r="D2258">
        <v>32458</v>
      </c>
      <c r="E2258">
        <v>4.3</v>
      </c>
      <c r="F2258" t="s">
        <v>649</v>
      </c>
      <c r="G2258" t="s">
        <v>650</v>
      </c>
    </row>
    <row r="2259" spans="1:7" x14ac:dyDescent="0.25">
      <c r="A2259">
        <v>498125261</v>
      </c>
      <c r="B2259">
        <v>30003107</v>
      </c>
      <c r="C2259">
        <v>1034526848122</v>
      </c>
      <c r="D2259">
        <v>32458</v>
      </c>
      <c r="E2259">
        <v>1.8</v>
      </c>
      <c r="F2259" t="s">
        <v>332</v>
      </c>
      <c r="G2259" t="s">
        <v>203</v>
      </c>
    </row>
    <row r="2260" spans="1:7" x14ac:dyDescent="0.25">
      <c r="A2260">
        <v>99003581</v>
      </c>
      <c r="B2260">
        <v>30000239</v>
      </c>
      <c r="C2260">
        <v>1034527137675</v>
      </c>
      <c r="D2260">
        <v>32458</v>
      </c>
      <c r="E2260">
        <v>4.3</v>
      </c>
      <c r="F2260" t="s">
        <v>649</v>
      </c>
      <c r="G2260" t="s">
        <v>650</v>
      </c>
    </row>
    <row r="2261" spans="1:7" x14ac:dyDescent="0.25">
      <c r="A2261">
        <v>99003581</v>
      </c>
      <c r="B2261">
        <v>30000214</v>
      </c>
      <c r="C2261">
        <v>1034527213269</v>
      </c>
      <c r="D2261">
        <v>32458</v>
      </c>
      <c r="E2261">
        <v>5.5</v>
      </c>
      <c r="F2261" t="s">
        <v>657</v>
      </c>
      <c r="G2261" t="s">
        <v>658</v>
      </c>
    </row>
    <row r="2262" spans="1:7" x14ac:dyDescent="0.25">
      <c r="A2262">
        <v>99010332</v>
      </c>
      <c r="B2262">
        <v>30004039</v>
      </c>
      <c r="C2262">
        <v>1034527701286</v>
      </c>
      <c r="D2262">
        <v>32458</v>
      </c>
      <c r="E2262">
        <v>4.4000000000000004</v>
      </c>
      <c r="F2262" t="s">
        <v>513</v>
      </c>
      <c r="G2262" t="s">
        <v>514</v>
      </c>
    </row>
    <row r="2263" spans="1:7" x14ac:dyDescent="0.25">
      <c r="A2263">
        <v>99001317</v>
      </c>
      <c r="B2263">
        <v>30001973</v>
      </c>
      <c r="C2263">
        <v>1034528170469</v>
      </c>
      <c r="D2263">
        <v>32458</v>
      </c>
      <c r="E2263">
        <v>3.5</v>
      </c>
      <c r="F2263" t="s">
        <v>540</v>
      </c>
      <c r="G2263" t="s">
        <v>414</v>
      </c>
    </row>
    <row r="2264" spans="1:7" x14ac:dyDescent="0.25">
      <c r="A2264">
        <v>99004804</v>
      </c>
      <c r="B2264">
        <v>30002504</v>
      </c>
      <c r="C2264">
        <v>1034530313099</v>
      </c>
      <c r="D2264">
        <v>32458</v>
      </c>
      <c r="E2264">
        <v>1.8</v>
      </c>
      <c r="F2264" t="s">
        <v>214</v>
      </c>
      <c r="G2264" t="s">
        <v>187</v>
      </c>
    </row>
    <row r="2265" spans="1:7" x14ac:dyDescent="0.25">
      <c r="A2265">
        <v>99004804</v>
      </c>
      <c r="B2265">
        <v>30002457</v>
      </c>
      <c r="C2265">
        <v>1034530316568</v>
      </c>
      <c r="D2265">
        <v>32458</v>
      </c>
      <c r="E2265">
        <v>1.8</v>
      </c>
      <c r="F2265" t="s">
        <v>214</v>
      </c>
      <c r="G2265" t="s">
        <v>187</v>
      </c>
    </row>
    <row r="2266" spans="1:7" x14ac:dyDescent="0.25">
      <c r="A2266">
        <v>99003581</v>
      </c>
      <c r="B2266">
        <v>30000273</v>
      </c>
      <c r="C2266">
        <v>1034535084605</v>
      </c>
      <c r="D2266">
        <v>32458</v>
      </c>
      <c r="E2266">
        <v>4.3</v>
      </c>
      <c r="F2266" t="s">
        <v>649</v>
      </c>
      <c r="G2266" t="s">
        <v>650</v>
      </c>
    </row>
    <row r="2267" spans="1:7" x14ac:dyDescent="0.25">
      <c r="A2267">
        <v>933731581</v>
      </c>
      <c r="B2267">
        <v>30004054</v>
      </c>
      <c r="C2267">
        <v>1034536317405</v>
      </c>
      <c r="D2267">
        <v>32458</v>
      </c>
      <c r="E2267">
        <v>1.8</v>
      </c>
      <c r="F2267" t="s">
        <v>228</v>
      </c>
      <c r="G2267" t="s">
        <v>188</v>
      </c>
    </row>
    <row r="2268" spans="1:7" x14ac:dyDescent="0.25">
      <c r="A2268">
        <v>99003581</v>
      </c>
      <c r="B2268">
        <v>30000241</v>
      </c>
      <c r="C2268">
        <v>1034539335582</v>
      </c>
      <c r="D2268">
        <v>32458</v>
      </c>
      <c r="E2268">
        <v>1.8</v>
      </c>
      <c r="F2268" t="s">
        <v>605</v>
      </c>
      <c r="G2268" t="s">
        <v>193</v>
      </c>
    </row>
    <row r="2269" spans="1:7" x14ac:dyDescent="0.25">
      <c r="A2269">
        <v>99004804</v>
      </c>
      <c r="B2269">
        <v>30002503</v>
      </c>
      <c r="C2269">
        <v>1034541196710</v>
      </c>
      <c r="D2269">
        <v>32458</v>
      </c>
      <c r="E2269">
        <v>1.8</v>
      </c>
      <c r="F2269" t="s">
        <v>214</v>
      </c>
      <c r="G2269" t="s">
        <v>187</v>
      </c>
    </row>
    <row r="2270" spans="1:7" x14ac:dyDescent="0.25">
      <c r="A2270">
        <v>1900696668</v>
      </c>
      <c r="B2270">
        <v>30004588</v>
      </c>
      <c r="C2270">
        <v>1034544264430</v>
      </c>
      <c r="D2270">
        <v>32458</v>
      </c>
      <c r="E2270">
        <v>4.0999999999999996</v>
      </c>
      <c r="F2270" t="s">
        <v>286</v>
      </c>
      <c r="G2270" t="s">
        <v>287</v>
      </c>
    </row>
    <row r="2271" spans="1:7" x14ac:dyDescent="0.25">
      <c r="A2271">
        <v>99003581</v>
      </c>
      <c r="B2271">
        <v>30000240</v>
      </c>
      <c r="C2271">
        <v>1034544701285</v>
      </c>
      <c r="D2271">
        <v>32458</v>
      </c>
      <c r="E2271">
        <v>2.4</v>
      </c>
      <c r="F2271" t="s">
        <v>676</v>
      </c>
      <c r="G2271" t="s">
        <v>342</v>
      </c>
    </row>
    <row r="2272" spans="1:7" x14ac:dyDescent="0.25">
      <c r="A2272">
        <v>99003557</v>
      </c>
      <c r="B2272">
        <v>30004627</v>
      </c>
      <c r="C2272">
        <v>1034544740407</v>
      </c>
      <c r="D2272">
        <v>32458</v>
      </c>
      <c r="E2272">
        <v>4.3</v>
      </c>
      <c r="F2272" t="s">
        <v>874</v>
      </c>
      <c r="G2272" t="s">
        <v>875</v>
      </c>
    </row>
    <row r="2273" spans="1:7" x14ac:dyDescent="0.25">
      <c r="A2273">
        <v>99003581</v>
      </c>
      <c r="B2273">
        <v>30000243</v>
      </c>
      <c r="C2273">
        <v>1034544913783</v>
      </c>
      <c r="D2273">
        <v>32458</v>
      </c>
      <c r="E2273">
        <v>2.4</v>
      </c>
      <c r="F2273" t="s">
        <v>676</v>
      </c>
      <c r="G2273" t="s">
        <v>342</v>
      </c>
    </row>
    <row r="2274" spans="1:7" x14ac:dyDescent="0.25">
      <c r="A2274">
        <v>1900696668</v>
      </c>
      <c r="B2274">
        <v>30004557</v>
      </c>
      <c r="C2274">
        <v>1034546943767</v>
      </c>
      <c r="D2274">
        <v>32458</v>
      </c>
      <c r="E2274">
        <v>2.4</v>
      </c>
      <c r="F2274" t="s">
        <v>230</v>
      </c>
      <c r="G2274" t="s">
        <v>527</v>
      </c>
    </row>
    <row r="2275" spans="1:7" x14ac:dyDescent="0.25">
      <c r="A2275">
        <v>1900696668</v>
      </c>
      <c r="B2275">
        <v>30004589</v>
      </c>
      <c r="C2275">
        <v>1034547160560</v>
      </c>
      <c r="D2275">
        <v>32458</v>
      </c>
      <c r="E2275">
        <v>1.8</v>
      </c>
      <c r="F2275" t="s">
        <v>325</v>
      </c>
      <c r="G2275" t="s">
        <v>194</v>
      </c>
    </row>
    <row r="2276" spans="1:7" x14ac:dyDescent="0.25">
      <c r="A2276">
        <v>498125261</v>
      </c>
      <c r="B2276">
        <v>30004733</v>
      </c>
      <c r="C2276">
        <v>1034549612135</v>
      </c>
      <c r="D2276">
        <v>32458</v>
      </c>
      <c r="E2276">
        <v>3.7</v>
      </c>
      <c r="F2276" t="s">
        <v>238</v>
      </c>
      <c r="G2276" t="s">
        <v>239</v>
      </c>
    </row>
    <row r="2277" spans="1:7" x14ac:dyDescent="0.25">
      <c r="A2277">
        <v>99007629</v>
      </c>
      <c r="B2277">
        <v>30003098</v>
      </c>
      <c r="C2277">
        <v>1034552586057</v>
      </c>
      <c r="D2277">
        <v>32458</v>
      </c>
      <c r="E2277">
        <v>3.9</v>
      </c>
      <c r="F2277" t="s">
        <v>882</v>
      </c>
      <c r="G2277" t="s">
        <v>883</v>
      </c>
    </row>
    <row r="2278" spans="1:7" x14ac:dyDescent="0.25">
      <c r="A2278">
        <v>99009829</v>
      </c>
      <c r="B2278">
        <v>30000265</v>
      </c>
      <c r="C2278">
        <v>1034555648155</v>
      </c>
      <c r="D2278">
        <v>32458</v>
      </c>
      <c r="E2278">
        <v>1.6</v>
      </c>
      <c r="F2278" t="s">
        <v>595</v>
      </c>
      <c r="G2278" t="s">
        <v>596</v>
      </c>
    </row>
    <row r="2279" spans="1:7" x14ac:dyDescent="0.25">
      <c r="A2279">
        <v>99009829</v>
      </c>
      <c r="B2279">
        <v>30000262</v>
      </c>
      <c r="C2279">
        <v>1034555939697</v>
      </c>
      <c r="D2279">
        <v>32458</v>
      </c>
      <c r="E2279">
        <v>5.0999999999999996</v>
      </c>
      <c r="F2279" t="s">
        <v>542</v>
      </c>
      <c r="G2279" t="s">
        <v>543</v>
      </c>
    </row>
    <row r="2280" spans="1:7" x14ac:dyDescent="0.25">
      <c r="A2280">
        <v>99009829</v>
      </c>
      <c r="B2280">
        <v>30000261</v>
      </c>
      <c r="C2280">
        <v>1034556080471</v>
      </c>
      <c r="D2280">
        <v>32458</v>
      </c>
      <c r="E2280">
        <v>3</v>
      </c>
      <c r="F2280" t="s">
        <v>332</v>
      </c>
      <c r="G2280" t="s">
        <v>325</v>
      </c>
    </row>
    <row r="2281" spans="1:7" x14ac:dyDescent="0.25">
      <c r="A2281">
        <v>99009829</v>
      </c>
      <c r="B2281">
        <v>30000264</v>
      </c>
      <c r="C2281">
        <v>1034556167256</v>
      </c>
      <c r="D2281">
        <v>32458</v>
      </c>
      <c r="E2281">
        <v>1.8</v>
      </c>
      <c r="F2281" t="s">
        <v>280</v>
      </c>
      <c r="G2281" t="s">
        <v>214</v>
      </c>
    </row>
    <row r="2282" spans="1:7" x14ac:dyDescent="0.25">
      <c r="A2282">
        <v>99009829</v>
      </c>
      <c r="B2282">
        <v>30000266</v>
      </c>
      <c r="C2282">
        <v>1034556245070</v>
      </c>
      <c r="D2282">
        <v>32458</v>
      </c>
      <c r="E2282">
        <v>2.4</v>
      </c>
      <c r="F2282" t="s">
        <v>544</v>
      </c>
      <c r="G2282" t="s">
        <v>545</v>
      </c>
    </row>
    <row r="2283" spans="1:7" x14ac:dyDescent="0.25">
      <c r="A2283">
        <v>99009829</v>
      </c>
      <c r="B2283">
        <v>30000267</v>
      </c>
      <c r="C2283">
        <v>1034556318557</v>
      </c>
      <c r="D2283">
        <v>32458</v>
      </c>
      <c r="E2283">
        <v>1.8</v>
      </c>
      <c r="F2283" t="s">
        <v>280</v>
      </c>
      <c r="G2283" t="s">
        <v>214</v>
      </c>
    </row>
    <row r="2284" spans="1:7" x14ac:dyDescent="0.25">
      <c r="A2284">
        <v>99007629</v>
      </c>
      <c r="B2284">
        <v>30003099</v>
      </c>
      <c r="C2284">
        <v>1034558819935</v>
      </c>
      <c r="D2284">
        <v>32458</v>
      </c>
      <c r="E2284">
        <v>3.5</v>
      </c>
      <c r="F2284" t="s">
        <v>876</v>
      </c>
      <c r="G2284" t="s">
        <v>877</v>
      </c>
    </row>
    <row r="2285" spans="1:7" x14ac:dyDescent="0.25">
      <c r="A2285">
        <v>99004804</v>
      </c>
      <c r="B2285">
        <v>30002485</v>
      </c>
      <c r="C2285">
        <v>1034565208454</v>
      </c>
      <c r="D2285">
        <v>32458</v>
      </c>
      <c r="E2285">
        <v>1.6</v>
      </c>
      <c r="F2285" t="s">
        <v>429</v>
      </c>
      <c r="G2285" t="s">
        <v>430</v>
      </c>
    </row>
    <row r="2286" spans="1:7" x14ac:dyDescent="0.25">
      <c r="A2286">
        <v>99004804</v>
      </c>
      <c r="B2286">
        <v>30002492</v>
      </c>
      <c r="C2286">
        <v>1034572235383</v>
      </c>
      <c r="D2286">
        <v>32458</v>
      </c>
      <c r="E2286">
        <v>4.0999999999999996</v>
      </c>
      <c r="F2286" t="s">
        <v>828</v>
      </c>
      <c r="G2286" t="s">
        <v>829</v>
      </c>
    </row>
    <row r="2287" spans="1:7" x14ac:dyDescent="0.25">
      <c r="A2287">
        <v>99005711</v>
      </c>
      <c r="B2287">
        <v>30003705</v>
      </c>
      <c r="C2287">
        <v>1034578611382</v>
      </c>
      <c r="D2287">
        <v>32458</v>
      </c>
      <c r="E2287">
        <v>3.6</v>
      </c>
      <c r="F2287" t="s">
        <v>279</v>
      </c>
      <c r="G2287" t="s">
        <v>217</v>
      </c>
    </row>
    <row r="2288" spans="1:7" x14ac:dyDescent="0.25">
      <c r="A2288">
        <v>99003581</v>
      </c>
      <c r="B2288">
        <v>30000242</v>
      </c>
      <c r="C2288">
        <v>1034579115101</v>
      </c>
      <c r="D2288">
        <v>32458</v>
      </c>
      <c r="E2288">
        <v>2.8</v>
      </c>
      <c r="F2288" t="s">
        <v>707</v>
      </c>
      <c r="G2288" t="s">
        <v>708</v>
      </c>
    </row>
    <row r="2289" spans="1:7" x14ac:dyDescent="0.25">
      <c r="A2289">
        <v>1900696668</v>
      </c>
      <c r="B2289">
        <v>30004570</v>
      </c>
      <c r="C2289">
        <v>1034580088261</v>
      </c>
      <c r="D2289">
        <v>32458</v>
      </c>
      <c r="E2289">
        <v>1.6</v>
      </c>
      <c r="F2289" t="s">
        <v>546</v>
      </c>
      <c r="G2289" t="s">
        <v>547</v>
      </c>
    </row>
    <row r="2290" spans="1:7" x14ac:dyDescent="0.25">
      <c r="A2290">
        <v>99004804</v>
      </c>
      <c r="B2290">
        <v>30002489</v>
      </c>
      <c r="C2290">
        <v>1034580133029</v>
      </c>
      <c r="D2290">
        <v>32458</v>
      </c>
      <c r="E2290">
        <v>1.6</v>
      </c>
      <c r="F2290" t="s">
        <v>429</v>
      </c>
      <c r="G2290" t="s">
        <v>430</v>
      </c>
    </row>
    <row r="2291" spans="1:7" x14ac:dyDescent="0.25">
      <c r="A2291">
        <v>498125261</v>
      </c>
      <c r="B2291">
        <v>30004962</v>
      </c>
      <c r="C2291">
        <v>1034585537081</v>
      </c>
      <c r="D2291">
        <v>32458</v>
      </c>
      <c r="E2291">
        <v>3.3</v>
      </c>
      <c r="F2291" t="s">
        <v>548</v>
      </c>
      <c r="G2291" t="s">
        <v>549</v>
      </c>
    </row>
    <row r="2292" spans="1:7" x14ac:dyDescent="0.25">
      <c r="A2292">
        <v>99009331</v>
      </c>
      <c r="B2292">
        <v>30001971</v>
      </c>
      <c r="C2292">
        <v>1034586219663</v>
      </c>
      <c r="D2292">
        <v>32458</v>
      </c>
      <c r="E2292">
        <v>4.0999999999999996</v>
      </c>
      <c r="F2292" t="s">
        <v>293</v>
      </c>
      <c r="G2292" t="s">
        <v>294</v>
      </c>
    </row>
    <row r="2293" spans="1:7" x14ac:dyDescent="0.25">
      <c r="A2293">
        <v>1900696668</v>
      </c>
      <c r="B2293">
        <v>30004586</v>
      </c>
      <c r="C2293">
        <v>1034586586012</v>
      </c>
      <c r="D2293">
        <v>32458</v>
      </c>
      <c r="E2293">
        <v>1.6</v>
      </c>
      <c r="F2293" t="s">
        <v>546</v>
      </c>
      <c r="G2293" t="s">
        <v>547</v>
      </c>
    </row>
    <row r="2294" spans="1:7" x14ac:dyDescent="0.25">
      <c r="A2294">
        <v>99004804</v>
      </c>
      <c r="B2294">
        <v>30002491</v>
      </c>
      <c r="C2294">
        <v>1034589578623</v>
      </c>
      <c r="D2294">
        <v>32458</v>
      </c>
      <c r="E2294">
        <v>1.6</v>
      </c>
      <c r="F2294" t="s">
        <v>429</v>
      </c>
      <c r="G2294" t="s">
        <v>430</v>
      </c>
    </row>
    <row r="2295" spans="1:7" x14ac:dyDescent="0.25">
      <c r="A2295">
        <v>99003581</v>
      </c>
      <c r="B2295">
        <v>30000287</v>
      </c>
      <c r="C2295">
        <v>1034589904073</v>
      </c>
      <c r="D2295">
        <v>32458</v>
      </c>
      <c r="E2295">
        <v>4.0999999999999996</v>
      </c>
      <c r="F2295" t="s">
        <v>626</v>
      </c>
      <c r="G2295" t="s">
        <v>627</v>
      </c>
    </row>
    <row r="2296" spans="1:7" x14ac:dyDescent="0.25">
      <c r="A2296">
        <v>498125261</v>
      </c>
      <c r="B2296">
        <v>30004954</v>
      </c>
      <c r="C2296">
        <v>1034594904215</v>
      </c>
      <c r="D2296">
        <v>32458</v>
      </c>
      <c r="E2296">
        <v>4.0999999999999996</v>
      </c>
      <c r="F2296" t="s">
        <v>242</v>
      </c>
      <c r="G2296" t="s">
        <v>243</v>
      </c>
    </row>
    <row r="2297" spans="1:7" x14ac:dyDescent="0.25">
      <c r="A2297">
        <v>1900696668</v>
      </c>
      <c r="B2297">
        <v>30004587</v>
      </c>
      <c r="C2297">
        <v>1034596093588</v>
      </c>
      <c r="D2297">
        <v>32458</v>
      </c>
      <c r="E2297">
        <v>1.6</v>
      </c>
      <c r="F2297" t="s">
        <v>546</v>
      </c>
      <c r="G2297" t="s">
        <v>547</v>
      </c>
    </row>
    <row r="2298" spans="1:7" x14ac:dyDescent="0.25">
      <c r="A2298">
        <v>1900696668</v>
      </c>
      <c r="B2298">
        <v>30004555</v>
      </c>
      <c r="C2298">
        <v>1034596101365</v>
      </c>
      <c r="D2298">
        <v>32458</v>
      </c>
      <c r="E2298">
        <v>1.6</v>
      </c>
      <c r="F2298" t="s">
        <v>546</v>
      </c>
      <c r="G2298" t="s">
        <v>547</v>
      </c>
    </row>
    <row r="2299" spans="1:7" x14ac:dyDescent="0.25">
      <c r="A2299">
        <v>99009406</v>
      </c>
      <c r="B2299">
        <v>30003754</v>
      </c>
      <c r="C2299">
        <v>1034597371263</v>
      </c>
      <c r="D2299">
        <v>32458</v>
      </c>
      <c r="E2299">
        <v>2.2000000000000002</v>
      </c>
      <c r="F2299" t="s">
        <v>550</v>
      </c>
      <c r="G2299" t="s">
        <v>551</v>
      </c>
    </row>
    <row r="2300" spans="1:7" x14ac:dyDescent="0.25">
      <c r="A2300">
        <v>99004804</v>
      </c>
      <c r="B2300">
        <v>30002482</v>
      </c>
      <c r="C2300">
        <v>1034609202001</v>
      </c>
      <c r="D2300">
        <v>32458</v>
      </c>
      <c r="E2300">
        <v>1.6</v>
      </c>
      <c r="F2300" t="s">
        <v>429</v>
      </c>
      <c r="G2300" t="s">
        <v>430</v>
      </c>
    </row>
    <row r="2301" spans="1:7" x14ac:dyDescent="0.25">
      <c r="A2301">
        <v>498125261</v>
      </c>
      <c r="B2301">
        <v>30004953</v>
      </c>
      <c r="C2301">
        <v>1034609866690</v>
      </c>
      <c r="D2301">
        <v>32458</v>
      </c>
      <c r="E2301">
        <v>4.3</v>
      </c>
      <c r="F2301" t="s">
        <v>240</v>
      </c>
      <c r="G2301" t="s">
        <v>241</v>
      </c>
    </row>
    <row r="2302" spans="1:7" x14ac:dyDescent="0.25">
      <c r="A2302">
        <v>1900696668</v>
      </c>
      <c r="B2302">
        <v>30004558</v>
      </c>
      <c r="C2302">
        <v>1034620891239</v>
      </c>
      <c r="D2302">
        <v>32458</v>
      </c>
      <c r="E2302">
        <v>2.2000000000000002</v>
      </c>
      <c r="F2302" t="s">
        <v>552</v>
      </c>
      <c r="G2302" t="s">
        <v>553</v>
      </c>
    </row>
    <row r="2303" spans="1:7" x14ac:dyDescent="0.25">
      <c r="A2303">
        <v>99009845</v>
      </c>
      <c r="B2303">
        <v>30004070</v>
      </c>
      <c r="C2303">
        <v>1034621302539</v>
      </c>
      <c r="D2303">
        <v>32458</v>
      </c>
      <c r="E2303">
        <v>2.8</v>
      </c>
      <c r="F2303" t="s">
        <v>554</v>
      </c>
      <c r="G2303" t="s">
        <v>555</v>
      </c>
    </row>
    <row r="2304" spans="1:7" x14ac:dyDescent="0.25">
      <c r="A2304">
        <v>99003581</v>
      </c>
      <c r="B2304">
        <v>30000226</v>
      </c>
      <c r="C2304">
        <v>1034621554269</v>
      </c>
      <c r="D2304">
        <v>32458</v>
      </c>
      <c r="E2304">
        <v>4.0999999999999996</v>
      </c>
      <c r="F2304" t="s">
        <v>626</v>
      </c>
      <c r="G2304" t="s">
        <v>627</v>
      </c>
    </row>
    <row r="2305" spans="1:7" x14ac:dyDescent="0.25">
      <c r="A2305">
        <v>864733958</v>
      </c>
      <c r="B2305">
        <v>30002478</v>
      </c>
      <c r="C2305">
        <v>1034622481578</v>
      </c>
      <c r="D2305">
        <v>32458</v>
      </c>
      <c r="E2305">
        <v>1.6</v>
      </c>
      <c r="F2305" t="s">
        <v>479</v>
      </c>
      <c r="G2305" t="s">
        <v>480</v>
      </c>
    </row>
    <row r="2306" spans="1:7" x14ac:dyDescent="0.25">
      <c r="A2306">
        <v>498125261</v>
      </c>
      <c r="B2306">
        <v>30004961</v>
      </c>
      <c r="C2306">
        <v>1034629931290</v>
      </c>
      <c r="D2306">
        <v>32458</v>
      </c>
      <c r="E2306">
        <v>2.2000000000000002</v>
      </c>
      <c r="F2306" t="s">
        <v>556</v>
      </c>
      <c r="G2306" t="s">
        <v>557</v>
      </c>
    </row>
    <row r="2307" spans="1:7" x14ac:dyDescent="0.25">
      <c r="A2307">
        <v>99003581</v>
      </c>
      <c r="B2307">
        <v>30000223</v>
      </c>
      <c r="C2307">
        <v>1034630193038</v>
      </c>
      <c r="D2307">
        <v>32458</v>
      </c>
      <c r="E2307">
        <v>4.0999999999999996</v>
      </c>
      <c r="F2307" t="s">
        <v>626</v>
      </c>
      <c r="G2307" t="s">
        <v>627</v>
      </c>
    </row>
    <row r="2308" spans="1:7" x14ac:dyDescent="0.25">
      <c r="A2308">
        <v>498125261</v>
      </c>
      <c r="B2308">
        <v>30004948</v>
      </c>
      <c r="C2308">
        <v>1034636965903</v>
      </c>
      <c r="D2308">
        <v>32458</v>
      </c>
      <c r="E2308">
        <v>3.9</v>
      </c>
      <c r="F2308" t="s">
        <v>532</v>
      </c>
      <c r="G2308" t="s">
        <v>533</v>
      </c>
    </row>
    <row r="2309" spans="1:7" x14ac:dyDescent="0.25">
      <c r="A2309">
        <v>498125261</v>
      </c>
      <c r="B2309">
        <v>30004947</v>
      </c>
      <c r="C2309">
        <v>1034637217521</v>
      </c>
      <c r="D2309">
        <v>32458</v>
      </c>
      <c r="E2309">
        <v>2.2000000000000002</v>
      </c>
      <c r="F2309" t="s">
        <v>556</v>
      </c>
      <c r="G2309" t="s">
        <v>557</v>
      </c>
    </row>
    <row r="2310" spans="1:7" x14ac:dyDescent="0.25">
      <c r="A2310">
        <v>498125261</v>
      </c>
      <c r="B2310">
        <v>30004930</v>
      </c>
      <c r="C2310">
        <v>1034637258732</v>
      </c>
      <c r="D2310">
        <v>32458</v>
      </c>
      <c r="E2310">
        <v>1.6</v>
      </c>
      <c r="F2310" t="s">
        <v>479</v>
      </c>
      <c r="G2310" t="s">
        <v>480</v>
      </c>
    </row>
    <row r="2311" spans="1:7" x14ac:dyDescent="0.25">
      <c r="A2311">
        <v>99005338</v>
      </c>
      <c r="B2311">
        <v>30004750</v>
      </c>
      <c r="C2311">
        <v>1034637586272</v>
      </c>
      <c r="D2311">
        <v>32458</v>
      </c>
      <c r="E2311">
        <v>1.6</v>
      </c>
      <c r="F2311" t="s">
        <v>761</v>
      </c>
      <c r="G2311" t="s">
        <v>762</v>
      </c>
    </row>
    <row r="2312" spans="1:7" x14ac:dyDescent="0.25">
      <c r="A2312">
        <v>498125261</v>
      </c>
      <c r="B2312">
        <v>30004758</v>
      </c>
      <c r="C2312">
        <v>1034637888059</v>
      </c>
      <c r="D2312">
        <v>32458</v>
      </c>
      <c r="E2312">
        <v>4.3</v>
      </c>
      <c r="F2312" t="s">
        <v>240</v>
      </c>
      <c r="G2312" t="s">
        <v>241</v>
      </c>
    </row>
    <row r="2313" spans="1:7" x14ac:dyDescent="0.25">
      <c r="A2313">
        <v>498125261</v>
      </c>
      <c r="B2313">
        <v>30004950</v>
      </c>
      <c r="C2313">
        <v>1034637899250</v>
      </c>
      <c r="D2313">
        <v>32458</v>
      </c>
      <c r="E2313">
        <v>4.0999999999999996</v>
      </c>
      <c r="F2313" t="s">
        <v>242</v>
      </c>
      <c r="G2313" t="s">
        <v>243</v>
      </c>
    </row>
    <row r="2314" spans="1:7" x14ac:dyDescent="0.25">
      <c r="A2314">
        <v>498125261</v>
      </c>
      <c r="B2314">
        <v>30004935</v>
      </c>
      <c r="C2314">
        <v>1034638195762</v>
      </c>
      <c r="D2314">
        <v>32458</v>
      </c>
      <c r="E2314">
        <v>3.3</v>
      </c>
      <c r="F2314" t="s">
        <v>548</v>
      </c>
      <c r="G2314" t="s">
        <v>549</v>
      </c>
    </row>
    <row r="2315" spans="1:7" x14ac:dyDescent="0.25">
      <c r="A2315">
        <v>498125261</v>
      </c>
      <c r="B2315">
        <v>30004966</v>
      </c>
      <c r="C2315">
        <v>1034638316645</v>
      </c>
      <c r="D2315">
        <v>32458</v>
      </c>
      <c r="E2315">
        <v>4.0999999999999996</v>
      </c>
      <c r="F2315" t="s">
        <v>242</v>
      </c>
      <c r="G2315" t="s">
        <v>243</v>
      </c>
    </row>
    <row r="2316" spans="1:7" x14ac:dyDescent="0.25">
      <c r="A2316">
        <v>99003581</v>
      </c>
      <c r="B2316">
        <v>30000288</v>
      </c>
      <c r="C2316">
        <v>1034638398912</v>
      </c>
      <c r="D2316">
        <v>32458</v>
      </c>
      <c r="E2316">
        <v>4</v>
      </c>
      <c r="F2316" t="s">
        <v>639</v>
      </c>
      <c r="G2316" t="s">
        <v>640</v>
      </c>
    </row>
    <row r="2317" spans="1:7" x14ac:dyDescent="0.25">
      <c r="A2317">
        <v>498125261</v>
      </c>
      <c r="B2317">
        <v>30004964</v>
      </c>
      <c r="C2317">
        <v>1034638406339</v>
      </c>
      <c r="D2317">
        <v>32458</v>
      </c>
      <c r="E2317">
        <v>2.8</v>
      </c>
      <c r="F2317" t="s">
        <v>558</v>
      </c>
      <c r="G2317" t="s">
        <v>559</v>
      </c>
    </row>
    <row r="2318" spans="1:7" x14ac:dyDescent="0.25">
      <c r="A2318">
        <v>498125261</v>
      </c>
      <c r="B2318">
        <v>30004952</v>
      </c>
      <c r="C2318">
        <v>1034638547260</v>
      </c>
      <c r="D2318">
        <v>32458</v>
      </c>
      <c r="E2318">
        <v>4.0999999999999996</v>
      </c>
      <c r="F2318" t="s">
        <v>242</v>
      </c>
      <c r="G2318" t="s">
        <v>243</v>
      </c>
    </row>
    <row r="2319" spans="1:7" x14ac:dyDescent="0.25">
      <c r="A2319">
        <v>498125261</v>
      </c>
      <c r="B2319">
        <v>30004933</v>
      </c>
      <c r="C2319">
        <v>1034638577851</v>
      </c>
      <c r="D2319">
        <v>32458</v>
      </c>
      <c r="E2319">
        <v>1.6</v>
      </c>
      <c r="F2319" t="s">
        <v>479</v>
      </c>
      <c r="G2319" t="s">
        <v>480</v>
      </c>
    </row>
    <row r="2320" spans="1:7" x14ac:dyDescent="0.25">
      <c r="A2320">
        <v>498125261</v>
      </c>
      <c r="B2320">
        <v>30004942</v>
      </c>
      <c r="C2320">
        <v>1034638985561</v>
      </c>
      <c r="D2320">
        <v>32458</v>
      </c>
      <c r="E2320">
        <v>3.7</v>
      </c>
      <c r="F2320" t="s">
        <v>238</v>
      </c>
      <c r="G2320" t="s">
        <v>239</v>
      </c>
    </row>
    <row r="2321" spans="1:7" x14ac:dyDescent="0.25">
      <c r="A2321">
        <v>99010317</v>
      </c>
      <c r="B2321">
        <v>30001963</v>
      </c>
      <c r="C2321">
        <v>1034641255124</v>
      </c>
      <c r="D2321">
        <v>32458</v>
      </c>
      <c r="E2321">
        <v>3.4</v>
      </c>
      <c r="F2321" t="s">
        <v>560</v>
      </c>
      <c r="G2321" t="s">
        <v>561</v>
      </c>
    </row>
    <row r="2322" spans="1:7" x14ac:dyDescent="0.25">
      <c r="A2322">
        <v>99009331</v>
      </c>
      <c r="B2322">
        <v>30001974</v>
      </c>
      <c r="C2322">
        <v>1034644285808</v>
      </c>
      <c r="D2322">
        <v>32458</v>
      </c>
      <c r="E2322">
        <v>4.0999999999999996</v>
      </c>
      <c r="F2322" t="s">
        <v>293</v>
      </c>
      <c r="G2322" t="s">
        <v>294</v>
      </c>
    </row>
    <row r="2323" spans="1:7" x14ac:dyDescent="0.25">
      <c r="A2323">
        <v>99005338</v>
      </c>
      <c r="B2323">
        <v>30004757</v>
      </c>
      <c r="C2323">
        <v>1034645915527</v>
      </c>
      <c r="D2323">
        <v>32458</v>
      </c>
    </row>
    <row r="2324" spans="1:7" x14ac:dyDescent="0.25">
      <c r="A2324">
        <v>498125261</v>
      </c>
      <c r="B2324">
        <v>30004949</v>
      </c>
      <c r="C2324">
        <v>1034645965317</v>
      </c>
      <c r="D2324">
        <v>32458</v>
      </c>
      <c r="E2324">
        <v>3.7</v>
      </c>
      <c r="F2324" t="s">
        <v>238</v>
      </c>
      <c r="G2324" t="s">
        <v>239</v>
      </c>
    </row>
    <row r="2325" spans="1:7" x14ac:dyDescent="0.25">
      <c r="A2325">
        <v>498125261</v>
      </c>
      <c r="B2325">
        <v>30004965</v>
      </c>
      <c r="C2325">
        <v>1034645968829</v>
      </c>
      <c r="D2325">
        <v>32458</v>
      </c>
      <c r="E2325">
        <v>5.3</v>
      </c>
      <c r="F2325" t="s">
        <v>244</v>
      </c>
      <c r="G2325" t="s">
        <v>245</v>
      </c>
    </row>
    <row r="2326" spans="1:7" x14ac:dyDescent="0.25">
      <c r="A2326">
        <v>99002367</v>
      </c>
      <c r="B2326">
        <v>30004755</v>
      </c>
      <c r="C2326">
        <v>1034645974417</v>
      </c>
      <c r="D2326">
        <v>32458</v>
      </c>
      <c r="E2326">
        <v>1.6</v>
      </c>
      <c r="F2326" t="s">
        <v>453</v>
      </c>
      <c r="G2326" t="s">
        <v>454</v>
      </c>
    </row>
    <row r="2327" spans="1:7" x14ac:dyDescent="0.25">
      <c r="A2327">
        <v>498125261</v>
      </c>
      <c r="B2327">
        <v>30004943</v>
      </c>
      <c r="C2327">
        <v>1034646273562</v>
      </c>
      <c r="D2327">
        <v>32458</v>
      </c>
      <c r="E2327">
        <v>4.0999999999999996</v>
      </c>
      <c r="F2327" t="s">
        <v>242</v>
      </c>
      <c r="G2327" t="s">
        <v>243</v>
      </c>
    </row>
    <row r="2328" spans="1:7" x14ac:dyDescent="0.25">
      <c r="A2328">
        <v>498125261</v>
      </c>
      <c r="B2328">
        <v>30004928</v>
      </c>
      <c r="C2328">
        <v>1034646855865</v>
      </c>
      <c r="D2328">
        <v>32458</v>
      </c>
      <c r="E2328">
        <v>3.3</v>
      </c>
      <c r="F2328" t="s">
        <v>548</v>
      </c>
      <c r="G2328" t="s">
        <v>549</v>
      </c>
    </row>
    <row r="2329" spans="1:7" x14ac:dyDescent="0.25">
      <c r="A2329">
        <v>498125261</v>
      </c>
      <c r="B2329">
        <v>30004938</v>
      </c>
      <c r="C2329">
        <v>1034647561830</v>
      </c>
      <c r="D2329">
        <v>32458</v>
      </c>
      <c r="E2329">
        <v>2.8</v>
      </c>
      <c r="F2329" t="s">
        <v>558</v>
      </c>
      <c r="G2329" t="s">
        <v>559</v>
      </c>
    </row>
    <row r="2330" spans="1:7" x14ac:dyDescent="0.25">
      <c r="A2330">
        <v>99010356</v>
      </c>
      <c r="B2330">
        <v>30002901</v>
      </c>
      <c r="C2330">
        <v>1034647997521</v>
      </c>
      <c r="D2330">
        <v>32458</v>
      </c>
      <c r="E2330">
        <v>2.8</v>
      </c>
      <c r="F2330" t="s">
        <v>932</v>
      </c>
      <c r="G2330" t="s">
        <v>933</v>
      </c>
    </row>
    <row r="2331" spans="1:7" x14ac:dyDescent="0.25">
      <c r="A2331">
        <v>99004804</v>
      </c>
      <c r="B2331">
        <v>30002487</v>
      </c>
      <c r="C2331">
        <v>1034650431378</v>
      </c>
      <c r="D2331">
        <v>32458</v>
      </c>
      <c r="E2331">
        <v>2.2000000000000002</v>
      </c>
      <c r="F2331" t="s">
        <v>562</v>
      </c>
      <c r="G2331" t="s">
        <v>563</v>
      </c>
    </row>
    <row r="2332" spans="1:7" x14ac:dyDescent="0.25">
      <c r="A2332">
        <v>498125261</v>
      </c>
      <c r="B2332">
        <v>30004932</v>
      </c>
      <c r="C2332">
        <v>1034655208473</v>
      </c>
      <c r="D2332">
        <v>32458</v>
      </c>
      <c r="E2332">
        <v>1.6</v>
      </c>
      <c r="F2332" t="s">
        <v>479</v>
      </c>
      <c r="G2332" t="s">
        <v>480</v>
      </c>
    </row>
    <row r="2333" spans="1:7" x14ac:dyDescent="0.25">
      <c r="A2333">
        <v>99004804</v>
      </c>
      <c r="B2333">
        <v>30002483</v>
      </c>
      <c r="C2333">
        <v>1034658559904</v>
      </c>
      <c r="D2333">
        <v>32458</v>
      </c>
      <c r="E2333">
        <v>1.6</v>
      </c>
      <c r="F2333" t="s">
        <v>429</v>
      </c>
      <c r="G2333" t="s">
        <v>430</v>
      </c>
    </row>
    <row r="2334" spans="1:7" x14ac:dyDescent="0.25">
      <c r="A2334">
        <v>741557221</v>
      </c>
      <c r="B2334">
        <v>30000522</v>
      </c>
      <c r="C2334">
        <v>1034660984174</v>
      </c>
      <c r="D2334">
        <v>32458</v>
      </c>
      <c r="E2334">
        <v>5.3</v>
      </c>
      <c r="F2334" t="s">
        <v>884</v>
      </c>
      <c r="G2334" t="s">
        <v>885</v>
      </c>
    </row>
    <row r="2335" spans="1:7" x14ac:dyDescent="0.25">
      <c r="A2335">
        <v>741557221</v>
      </c>
      <c r="B2335">
        <v>30000521</v>
      </c>
      <c r="C2335">
        <v>1034661176940</v>
      </c>
      <c r="D2335">
        <v>32458</v>
      </c>
      <c r="E2335">
        <v>2.2000000000000002</v>
      </c>
      <c r="F2335" t="s">
        <v>562</v>
      </c>
      <c r="G2335" t="s">
        <v>563</v>
      </c>
    </row>
    <row r="2336" spans="1:7" x14ac:dyDescent="0.25">
      <c r="A2336">
        <v>741557221</v>
      </c>
      <c r="B2336">
        <v>30000524</v>
      </c>
      <c r="C2336">
        <v>1034661619841</v>
      </c>
      <c r="D2336">
        <v>32458</v>
      </c>
      <c r="E2336">
        <v>4.0999999999999996</v>
      </c>
      <c r="F2336" t="s">
        <v>828</v>
      </c>
      <c r="G2336" t="s">
        <v>829</v>
      </c>
    </row>
    <row r="2337" spans="1:7" x14ac:dyDescent="0.25">
      <c r="A2337">
        <v>741557221</v>
      </c>
      <c r="B2337">
        <v>30000526</v>
      </c>
      <c r="C2337">
        <v>1034661698995</v>
      </c>
      <c r="D2337">
        <v>32458</v>
      </c>
      <c r="E2337">
        <v>4.0999999999999996</v>
      </c>
      <c r="F2337" t="s">
        <v>828</v>
      </c>
      <c r="G2337" t="s">
        <v>829</v>
      </c>
    </row>
    <row r="2338" spans="1:7" x14ac:dyDescent="0.25">
      <c r="A2338">
        <v>498125261</v>
      </c>
      <c r="B2338">
        <v>30004945</v>
      </c>
      <c r="C2338">
        <v>1034664590389</v>
      </c>
      <c r="D2338">
        <v>32458</v>
      </c>
      <c r="E2338">
        <v>2.2000000000000002</v>
      </c>
      <c r="F2338" t="s">
        <v>556</v>
      </c>
      <c r="G2338" t="s">
        <v>557</v>
      </c>
    </row>
    <row r="2339" spans="1:7" x14ac:dyDescent="0.25">
      <c r="A2339">
        <v>1354830081</v>
      </c>
      <c r="B2339">
        <v>30003964</v>
      </c>
      <c r="C2339">
        <v>1034664730872</v>
      </c>
      <c r="D2339">
        <v>32458</v>
      </c>
      <c r="E2339">
        <v>1.4</v>
      </c>
      <c r="F2339" t="s">
        <v>210</v>
      </c>
      <c r="G2339" t="s">
        <v>192</v>
      </c>
    </row>
    <row r="2340" spans="1:7" x14ac:dyDescent="0.25">
      <c r="A2340">
        <v>99003581</v>
      </c>
      <c r="B2340">
        <v>30000227</v>
      </c>
      <c r="C2340">
        <v>1034665071134</v>
      </c>
      <c r="D2340">
        <v>32458</v>
      </c>
      <c r="E2340">
        <v>5.3</v>
      </c>
      <c r="F2340" t="s">
        <v>645</v>
      </c>
      <c r="G2340" t="s">
        <v>646</v>
      </c>
    </row>
    <row r="2341" spans="1:7" x14ac:dyDescent="0.25">
      <c r="A2341">
        <v>99009712</v>
      </c>
      <c r="B2341">
        <v>30002036</v>
      </c>
      <c r="C2341">
        <v>1034666604462</v>
      </c>
      <c r="D2341">
        <v>32458</v>
      </c>
      <c r="E2341">
        <v>4.0999999999999996</v>
      </c>
      <c r="F2341" t="s">
        <v>612</v>
      </c>
      <c r="G2341" t="s">
        <v>613</v>
      </c>
    </row>
    <row r="2342" spans="1:7" x14ac:dyDescent="0.25">
      <c r="A2342">
        <v>99009712</v>
      </c>
      <c r="B2342">
        <v>30002039</v>
      </c>
      <c r="C2342">
        <v>1034669578489</v>
      </c>
      <c r="D2342">
        <v>32458</v>
      </c>
      <c r="E2342">
        <v>3.7</v>
      </c>
      <c r="F2342" t="s">
        <v>659</v>
      </c>
      <c r="G2342" t="s">
        <v>660</v>
      </c>
    </row>
    <row r="2343" spans="1:7" x14ac:dyDescent="0.25">
      <c r="A2343">
        <v>99009712</v>
      </c>
      <c r="B2343">
        <v>30002040</v>
      </c>
      <c r="C2343">
        <v>1034670272200</v>
      </c>
      <c r="D2343">
        <v>32458</v>
      </c>
      <c r="E2343">
        <v>4.0999999999999996</v>
      </c>
      <c r="F2343" t="s">
        <v>612</v>
      </c>
      <c r="G2343" t="s">
        <v>613</v>
      </c>
    </row>
    <row r="2344" spans="1:7" x14ac:dyDescent="0.25">
      <c r="A2344">
        <v>498125261</v>
      </c>
      <c r="B2344">
        <v>30004781</v>
      </c>
      <c r="C2344">
        <v>1034672616979</v>
      </c>
      <c r="D2344">
        <v>32458</v>
      </c>
      <c r="E2344">
        <v>4.9000000000000004</v>
      </c>
      <c r="F2344" t="s">
        <v>319</v>
      </c>
      <c r="G2344" t="s">
        <v>320</v>
      </c>
    </row>
    <row r="2345" spans="1:7" x14ac:dyDescent="0.25">
      <c r="A2345">
        <v>498125261</v>
      </c>
      <c r="B2345">
        <v>30004931</v>
      </c>
      <c r="C2345">
        <v>1034673257726</v>
      </c>
      <c r="D2345">
        <v>32458</v>
      </c>
      <c r="E2345">
        <v>3.3</v>
      </c>
      <c r="F2345" t="s">
        <v>548</v>
      </c>
      <c r="G2345" t="s">
        <v>549</v>
      </c>
    </row>
    <row r="2346" spans="1:7" x14ac:dyDescent="0.25">
      <c r="A2346">
        <v>498125261</v>
      </c>
      <c r="B2346">
        <v>30004927</v>
      </c>
      <c r="C2346">
        <v>1034673821361</v>
      </c>
      <c r="D2346">
        <v>32458</v>
      </c>
      <c r="E2346">
        <v>3.3</v>
      </c>
      <c r="F2346" t="s">
        <v>548</v>
      </c>
      <c r="G2346" t="s">
        <v>549</v>
      </c>
    </row>
    <row r="2347" spans="1:7" x14ac:dyDescent="0.25">
      <c r="A2347">
        <v>99009712</v>
      </c>
      <c r="B2347">
        <v>30002035</v>
      </c>
      <c r="C2347">
        <v>1034674019188</v>
      </c>
      <c r="D2347">
        <v>32458</v>
      </c>
      <c r="E2347">
        <v>3.7</v>
      </c>
      <c r="F2347" t="s">
        <v>659</v>
      </c>
      <c r="G2347" t="s">
        <v>660</v>
      </c>
    </row>
    <row r="2348" spans="1:7" x14ac:dyDescent="0.25">
      <c r="A2348">
        <v>99009712</v>
      </c>
      <c r="B2348">
        <v>30002037</v>
      </c>
      <c r="C2348">
        <v>1034674069238</v>
      </c>
      <c r="D2348">
        <v>32458</v>
      </c>
      <c r="E2348">
        <v>4.0999999999999996</v>
      </c>
      <c r="F2348" t="s">
        <v>612</v>
      </c>
      <c r="G2348" t="s">
        <v>613</v>
      </c>
    </row>
    <row r="2349" spans="1:7" x14ac:dyDescent="0.25">
      <c r="A2349">
        <v>99009712</v>
      </c>
      <c r="B2349">
        <v>30002041</v>
      </c>
      <c r="C2349">
        <v>1034674142860</v>
      </c>
      <c r="D2349">
        <v>32458</v>
      </c>
      <c r="E2349">
        <v>4.7</v>
      </c>
      <c r="F2349" t="s">
        <v>614</v>
      </c>
      <c r="G2349" t="s">
        <v>615</v>
      </c>
    </row>
    <row r="2350" spans="1:7" x14ac:dyDescent="0.25">
      <c r="A2350">
        <v>99009712</v>
      </c>
      <c r="B2350">
        <v>30002038</v>
      </c>
      <c r="C2350">
        <v>1034674192974</v>
      </c>
      <c r="D2350">
        <v>32458</v>
      </c>
      <c r="E2350">
        <v>4.0999999999999996</v>
      </c>
      <c r="F2350" t="s">
        <v>612</v>
      </c>
      <c r="G2350" t="s">
        <v>613</v>
      </c>
    </row>
    <row r="2351" spans="1:7" x14ac:dyDescent="0.25">
      <c r="A2351">
        <v>498125261</v>
      </c>
      <c r="B2351">
        <v>30004963</v>
      </c>
      <c r="C2351">
        <v>1034680270343</v>
      </c>
      <c r="D2351">
        <v>32458</v>
      </c>
      <c r="E2351">
        <v>2.2000000000000002</v>
      </c>
      <c r="F2351" t="s">
        <v>556</v>
      </c>
      <c r="G2351" t="s">
        <v>557</v>
      </c>
    </row>
    <row r="2352" spans="1:7" x14ac:dyDescent="0.25">
      <c r="A2352">
        <v>498125261</v>
      </c>
      <c r="B2352">
        <v>30004941</v>
      </c>
      <c r="C2352">
        <v>1034680388150</v>
      </c>
      <c r="D2352">
        <v>32458</v>
      </c>
      <c r="E2352">
        <v>3.5</v>
      </c>
      <c r="F2352" t="s">
        <v>564</v>
      </c>
      <c r="G2352" t="s">
        <v>565</v>
      </c>
    </row>
    <row r="2353" spans="1:7" x14ac:dyDescent="0.25">
      <c r="A2353">
        <v>982284363</v>
      </c>
      <c r="B2353">
        <v>30004005</v>
      </c>
      <c r="C2353">
        <v>1034680675176</v>
      </c>
      <c r="D2353">
        <v>32458</v>
      </c>
      <c r="E2353">
        <v>3.4</v>
      </c>
      <c r="F2353" t="s">
        <v>566</v>
      </c>
      <c r="G2353" t="s">
        <v>567</v>
      </c>
    </row>
    <row r="2354" spans="1:7" x14ac:dyDescent="0.25">
      <c r="A2354">
        <v>498125261</v>
      </c>
      <c r="B2354">
        <v>30004946</v>
      </c>
      <c r="C2354">
        <v>1034680858866</v>
      </c>
      <c r="D2354">
        <v>32458</v>
      </c>
      <c r="E2354">
        <v>4.0999999999999996</v>
      </c>
      <c r="F2354" t="s">
        <v>242</v>
      </c>
      <c r="G2354" t="s">
        <v>243</v>
      </c>
    </row>
    <row r="2355" spans="1:7" x14ac:dyDescent="0.25">
      <c r="A2355">
        <v>982284363</v>
      </c>
      <c r="B2355">
        <v>30004007</v>
      </c>
      <c r="C2355">
        <v>1034680879030</v>
      </c>
      <c r="D2355">
        <v>32458</v>
      </c>
      <c r="E2355">
        <v>1.6</v>
      </c>
      <c r="F2355" t="s">
        <v>546</v>
      </c>
      <c r="G2355" t="s">
        <v>547</v>
      </c>
    </row>
    <row r="2356" spans="1:7" x14ac:dyDescent="0.25">
      <c r="A2356">
        <v>498125261</v>
      </c>
      <c r="B2356">
        <v>30004944</v>
      </c>
      <c r="C2356">
        <v>1034680918291</v>
      </c>
      <c r="D2356">
        <v>32458</v>
      </c>
      <c r="E2356">
        <v>4.3</v>
      </c>
      <c r="F2356" t="s">
        <v>240</v>
      </c>
      <c r="G2356" t="s">
        <v>241</v>
      </c>
    </row>
    <row r="2357" spans="1:7" x14ac:dyDescent="0.25">
      <c r="A2357">
        <v>1354830081</v>
      </c>
      <c r="B2357">
        <v>30004714</v>
      </c>
      <c r="C2357">
        <v>1034681053594</v>
      </c>
      <c r="D2357">
        <v>32458</v>
      </c>
      <c r="E2357">
        <v>1</v>
      </c>
      <c r="F2357" t="s">
        <v>616</v>
      </c>
      <c r="G2357" t="s">
        <v>617</v>
      </c>
    </row>
    <row r="2358" spans="1:7" x14ac:dyDescent="0.25">
      <c r="A2358">
        <v>99005178</v>
      </c>
      <c r="B2358">
        <v>30003716</v>
      </c>
      <c r="C2358">
        <v>1034685583836</v>
      </c>
      <c r="D2358">
        <v>32458</v>
      </c>
      <c r="E2358">
        <v>3.1</v>
      </c>
      <c r="F2358" t="s">
        <v>568</v>
      </c>
      <c r="G2358" t="s">
        <v>569</v>
      </c>
    </row>
    <row r="2359" spans="1:7" x14ac:dyDescent="0.25">
      <c r="A2359">
        <v>498125261</v>
      </c>
      <c r="B2359">
        <v>30004792</v>
      </c>
      <c r="C2359">
        <v>1034685931145</v>
      </c>
      <c r="D2359">
        <v>32458</v>
      </c>
      <c r="E2359">
        <v>2</v>
      </c>
      <c r="F2359" t="s">
        <v>215</v>
      </c>
      <c r="G2359" t="s">
        <v>216</v>
      </c>
    </row>
    <row r="2360" spans="1:7" x14ac:dyDescent="0.25">
      <c r="A2360">
        <v>498125261</v>
      </c>
      <c r="B2360">
        <v>30004955</v>
      </c>
      <c r="C2360">
        <v>1034690966166</v>
      </c>
      <c r="D2360">
        <v>32458</v>
      </c>
      <c r="E2360">
        <v>3.1</v>
      </c>
      <c r="F2360" t="s">
        <v>570</v>
      </c>
      <c r="G2360" t="s">
        <v>571</v>
      </c>
    </row>
    <row r="2361" spans="1:7" x14ac:dyDescent="0.25">
      <c r="A2361">
        <v>99010428</v>
      </c>
      <c r="B2361">
        <v>30002626</v>
      </c>
      <c r="C2361">
        <v>1034691588646</v>
      </c>
      <c r="D2361">
        <v>32458</v>
      </c>
      <c r="E2361">
        <v>2.7</v>
      </c>
      <c r="F2361" t="s">
        <v>763</v>
      </c>
      <c r="G2361" t="s">
        <v>764</v>
      </c>
    </row>
    <row r="2362" spans="1:7" x14ac:dyDescent="0.25">
      <c r="A2362">
        <v>99009876</v>
      </c>
      <c r="B2362">
        <v>30003727</v>
      </c>
      <c r="C2362">
        <v>1034692475982</v>
      </c>
      <c r="D2362">
        <v>32458</v>
      </c>
      <c r="E2362">
        <v>5.9</v>
      </c>
      <c r="F2362" t="s">
        <v>572</v>
      </c>
      <c r="G2362" t="s">
        <v>573</v>
      </c>
    </row>
    <row r="2363" spans="1:7" x14ac:dyDescent="0.25">
      <c r="A2363">
        <v>1042504553</v>
      </c>
      <c r="B2363">
        <v>30002314</v>
      </c>
      <c r="C2363">
        <v>1034696143225</v>
      </c>
      <c r="D2363">
        <v>32458</v>
      </c>
      <c r="E2363">
        <v>3.9</v>
      </c>
      <c r="F2363" t="s">
        <v>574</v>
      </c>
      <c r="G2363" t="s">
        <v>575</v>
      </c>
    </row>
    <row r="2364" spans="1:7" x14ac:dyDescent="0.25">
      <c r="A2364">
        <v>99004885</v>
      </c>
      <c r="B2364">
        <v>30003944</v>
      </c>
      <c r="C2364">
        <v>1034701487970</v>
      </c>
      <c r="D2364">
        <v>32458</v>
      </c>
      <c r="E2364">
        <v>1.4</v>
      </c>
      <c r="F2364" t="s">
        <v>565</v>
      </c>
      <c r="G2364" t="s">
        <v>576</v>
      </c>
    </row>
    <row r="2365" spans="1:7" x14ac:dyDescent="0.25">
      <c r="A2365">
        <v>1411711376</v>
      </c>
      <c r="B2365">
        <v>30000830</v>
      </c>
      <c r="C2365">
        <v>1034704785703</v>
      </c>
      <c r="D2365">
        <v>32458</v>
      </c>
      <c r="E2365">
        <v>2.6</v>
      </c>
      <c r="F2365" t="s">
        <v>914</v>
      </c>
      <c r="G2365" t="s">
        <v>915</v>
      </c>
    </row>
    <row r="2366" spans="1:7" x14ac:dyDescent="0.25">
      <c r="A2366">
        <v>1411711376</v>
      </c>
      <c r="B2366">
        <v>30000826</v>
      </c>
      <c r="C2366">
        <v>1034704930774</v>
      </c>
      <c r="D2366">
        <v>32458</v>
      </c>
      <c r="E2366">
        <v>3.2</v>
      </c>
      <c r="F2366" t="s">
        <v>844</v>
      </c>
      <c r="G2366" t="s">
        <v>845</v>
      </c>
    </row>
    <row r="2367" spans="1:7" x14ac:dyDescent="0.25">
      <c r="A2367">
        <v>99009168</v>
      </c>
      <c r="B2367">
        <v>30000800</v>
      </c>
      <c r="C2367">
        <v>1034705014891</v>
      </c>
      <c r="D2367">
        <v>32458</v>
      </c>
      <c r="E2367">
        <v>3.5</v>
      </c>
      <c r="F2367" t="s">
        <v>934</v>
      </c>
      <c r="G2367" t="s">
        <v>935</v>
      </c>
    </row>
    <row r="2368" spans="1:7" x14ac:dyDescent="0.25">
      <c r="A2368">
        <v>1411711376</v>
      </c>
      <c r="B2368">
        <v>30000827</v>
      </c>
      <c r="C2368">
        <v>1034705021035</v>
      </c>
      <c r="D2368">
        <v>32458</v>
      </c>
      <c r="E2368">
        <v>2.6</v>
      </c>
      <c r="F2368" t="s">
        <v>914</v>
      </c>
      <c r="G2368" t="s">
        <v>915</v>
      </c>
    </row>
    <row r="2369" spans="1:7" x14ac:dyDescent="0.25">
      <c r="A2369">
        <v>1411711376</v>
      </c>
      <c r="B2369">
        <v>30000828</v>
      </c>
      <c r="C2369">
        <v>1034705104714</v>
      </c>
      <c r="D2369">
        <v>32458</v>
      </c>
      <c r="E2369">
        <v>2</v>
      </c>
      <c r="F2369" t="s">
        <v>909</v>
      </c>
      <c r="G2369" t="s">
        <v>632</v>
      </c>
    </row>
    <row r="2370" spans="1:7" x14ac:dyDescent="0.25">
      <c r="A2370">
        <v>99009168</v>
      </c>
      <c r="B2370">
        <v>30000798</v>
      </c>
      <c r="C2370">
        <v>1034705113791</v>
      </c>
      <c r="D2370">
        <v>32458</v>
      </c>
      <c r="E2370">
        <v>1.4</v>
      </c>
      <c r="F2370" t="s">
        <v>529</v>
      </c>
      <c r="G2370" t="s">
        <v>577</v>
      </c>
    </row>
    <row r="2371" spans="1:7" x14ac:dyDescent="0.25">
      <c r="A2371">
        <v>1411711376</v>
      </c>
      <c r="B2371">
        <v>30000829</v>
      </c>
      <c r="C2371">
        <v>1034705125602</v>
      </c>
      <c r="D2371">
        <v>32458</v>
      </c>
      <c r="E2371">
        <v>3.1</v>
      </c>
      <c r="F2371" t="s">
        <v>886</v>
      </c>
      <c r="G2371" t="s">
        <v>887</v>
      </c>
    </row>
    <row r="2372" spans="1:7" x14ac:dyDescent="0.25">
      <c r="A2372">
        <v>99009168</v>
      </c>
      <c r="B2372">
        <v>30000799</v>
      </c>
      <c r="C2372">
        <v>1034705307295</v>
      </c>
      <c r="D2372">
        <v>32458</v>
      </c>
      <c r="E2372">
        <v>1.4</v>
      </c>
      <c r="F2372" t="s">
        <v>529</v>
      </c>
      <c r="G2372" t="s">
        <v>577</v>
      </c>
    </row>
    <row r="2373" spans="1:7" x14ac:dyDescent="0.25">
      <c r="A2373">
        <v>99008469</v>
      </c>
      <c r="B2373">
        <v>30000528</v>
      </c>
      <c r="C2373">
        <v>1034708228824</v>
      </c>
      <c r="D2373">
        <v>32458</v>
      </c>
      <c r="E2373">
        <v>5.6</v>
      </c>
      <c r="F2373" t="s">
        <v>578</v>
      </c>
      <c r="G2373" t="s">
        <v>579</v>
      </c>
    </row>
    <row r="2374" spans="1:7" x14ac:dyDescent="0.25">
      <c r="A2374">
        <v>99008469</v>
      </c>
      <c r="B2374">
        <v>30000527</v>
      </c>
      <c r="C2374">
        <v>1034708325642</v>
      </c>
      <c r="D2374">
        <v>32458</v>
      </c>
      <c r="E2374">
        <v>3.9</v>
      </c>
      <c r="F2374" t="s">
        <v>509</v>
      </c>
      <c r="G2374" t="s">
        <v>510</v>
      </c>
    </row>
    <row r="2375" spans="1:7" x14ac:dyDescent="0.25">
      <c r="A2375">
        <v>99008469</v>
      </c>
      <c r="B2375">
        <v>30000525</v>
      </c>
      <c r="C2375">
        <v>1034708399301</v>
      </c>
      <c r="D2375">
        <v>32458</v>
      </c>
      <c r="E2375">
        <v>3.5</v>
      </c>
      <c r="F2375" t="s">
        <v>517</v>
      </c>
      <c r="G2375" t="s">
        <v>518</v>
      </c>
    </row>
    <row r="2376" spans="1:7" x14ac:dyDescent="0.25">
      <c r="A2376">
        <v>99010099</v>
      </c>
      <c r="B2376">
        <v>30002029</v>
      </c>
      <c r="C2376">
        <v>1034709455904</v>
      </c>
      <c r="D2376">
        <v>32458</v>
      </c>
      <c r="E2376">
        <v>2</v>
      </c>
      <c r="F2376" t="s">
        <v>218</v>
      </c>
      <c r="G2376" t="s">
        <v>219</v>
      </c>
    </row>
    <row r="2377" spans="1:7" x14ac:dyDescent="0.25">
      <c r="A2377">
        <v>99003557</v>
      </c>
      <c r="B2377">
        <v>30004624</v>
      </c>
      <c r="C2377">
        <v>1034710375481</v>
      </c>
      <c r="D2377">
        <v>32458</v>
      </c>
      <c r="E2377">
        <v>3.1</v>
      </c>
      <c r="F2377" t="s">
        <v>798</v>
      </c>
      <c r="G2377" t="s">
        <v>799</v>
      </c>
    </row>
    <row r="2378" spans="1:7" x14ac:dyDescent="0.25">
      <c r="A2378">
        <v>1411711376</v>
      </c>
      <c r="B2378">
        <v>30000805</v>
      </c>
      <c r="C2378">
        <v>1034711838649</v>
      </c>
      <c r="D2378">
        <v>32458</v>
      </c>
      <c r="E2378">
        <v>3.1</v>
      </c>
      <c r="F2378" t="s">
        <v>886</v>
      </c>
      <c r="G2378" t="s">
        <v>887</v>
      </c>
    </row>
    <row r="2379" spans="1:7" x14ac:dyDescent="0.25">
      <c r="A2379">
        <v>1411711376</v>
      </c>
      <c r="B2379">
        <v>30000802</v>
      </c>
      <c r="C2379">
        <v>1034712013766</v>
      </c>
      <c r="D2379">
        <v>32458</v>
      </c>
      <c r="E2379">
        <v>1.4</v>
      </c>
      <c r="F2379" t="s">
        <v>565</v>
      </c>
      <c r="G2379" t="s">
        <v>576</v>
      </c>
    </row>
    <row r="2380" spans="1:7" x14ac:dyDescent="0.25">
      <c r="A2380">
        <v>1411711376</v>
      </c>
      <c r="B2380">
        <v>30000804</v>
      </c>
      <c r="C2380">
        <v>1034712066887</v>
      </c>
      <c r="D2380">
        <v>32458</v>
      </c>
      <c r="E2380">
        <v>1.4</v>
      </c>
      <c r="F2380" t="s">
        <v>565</v>
      </c>
      <c r="G2380" t="s">
        <v>576</v>
      </c>
    </row>
    <row r="2381" spans="1:7" x14ac:dyDescent="0.25">
      <c r="A2381">
        <v>1411711376</v>
      </c>
      <c r="B2381">
        <v>30000806</v>
      </c>
      <c r="C2381">
        <v>1034712112808</v>
      </c>
      <c r="D2381">
        <v>32458</v>
      </c>
      <c r="E2381">
        <v>2.6</v>
      </c>
      <c r="F2381" t="s">
        <v>914</v>
      </c>
      <c r="G2381" t="s">
        <v>915</v>
      </c>
    </row>
    <row r="2382" spans="1:7" x14ac:dyDescent="0.25">
      <c r="A2382">
        <v>1411711376</v>
      </c>
      <c r="B2382">
        <v>30000807</v>
      </c>
      <c r="C2382">
        <v>1034712229610</v>
      </c>
      <c r="D2382">
        <v>32458</v>
      </c>
      <c r="E2382">
        <v>3.2</v>
      </c>
      <c r="F2382" t="s">
        <v>844</v>
      </c>
      <c r="G2382" t="s">
        <v>845</v>
      </c>
    </row>
    <row r="2383" spans="1:7" x14ac:dyDescent="0.25">
      <c r="A2383">
        <v>1411711376</v>
      </c>
      <c r="B2383">
        <v>30000787</v>
      </c>
      <c r="C2383">
        <v>1034712398384</v>
      </c>
      <c r="D2383">
        <v>32458</v>
      </c>
      <c r="E2383">
        <v>1.4</v>
      </c>
      <c r="F2383" t="s">
        <v>565</v>
      </c>
      <c r="G2383" t="s">
        <v>576</v>
      </c>
    </row>
    <row r="2384" spans="1:7" x14ac:dyDescent="0.25">
      <c r="A2384">
        <v>1411711376</v>
      </c>
      <c r="B2384">
        <v>30000803</v>
      </c>
      <c r="C2384">
        <v>1034712563536</v>
      </c>
      <c r="D2384">
        <v>32458</v>
      </c>
      <c r="E2384">
        <v>1.4</v>
      </c>
      <c r="F2384" t="s">
        <v>565</v>
      </c>
      <c r="G2384" t="s">
        <v>576</v>
      </c>
    </row>
    <row r="2385" spans="1:7" x14ac:dyDescent="0.25">
      <c r="A2385">
        <v>1411711376</v>
      </c>
      <c r="B2385">
        <v>30000775</v>
      </c>
      <c r="C2385">
        <v>1034712600760</v>
      </c>
      <c r="D2385">
        <v>32458</v>
      </c>
      <c r="E2385">
        <v>1.4</v>
      </c>
      <c r="F2385" t="s">
        <v>565</v>
      </c>
      <c r="G2385" t="s">
        <v>576</v>
      </c>
    </row>
    <row r="2386" spans="1:7" x14ac:dyDescent="0.25">
      <c r="A2386">
        <v>1411711376</v>
      </c>
      <c r="B2386">
        <v>30000771</v>
      </c>
      <c r="C2386">
        <v>1034712726742</v>
      </c>
      <c r="D2386">
        <v>32458</v>
      </c>
      <c r="E2386">
        <v>2</v>
      </c>
      <c r="F2386" t="s">
        <v>909</v>
      </c>
      <c r="G2386" t="s">
        <v>632</v>
      </c>
    </row>
    <row r="2387" spans="1:7" x14ac:dyDescent="0.25">
      <c r="A2387">
        <v>1411711376</v>
      </c>
      <c r="B2387">
        <v>30000784</v>
      </c>
      <c r="C2387">
        <v>1034712875225</v>
      </c>
      <c r="D2387">
        <v>32458</v>
      </c>
      <c r="E2387">
        <v>2</v>
      </c>
      <c r="F2387" t="s">
        <v>909</v>
      </c>
      <c r="G2387" t="s">
        <v>632</v>
      </c>
    </row>
    <row r="2388" spans="1:7" x14ac:dyDescent="0.25">
      <c r="A2388">
        <v>1411711376</v>
      </c>
      <c r="B2388">
        <v>30000792</v>
      </c>
      <c r="C2388">
        <v>1034713064960</v>
      </c>
      <c r="D2388">
        <v>32458</v>
      </c>
      <c r="E2388">
        <v>1.4</v>
      </c>
      <c r="F2388" t="s">
        <v>565</v>
      </c>
      <c r="G2388" t="s">
        <v>576</v>
      </c>
    </row>
    <row r="2389" spans="1:7" x14ac:dyDescent="0.25">
      <c r="A2389">
        <v>1411711376</v>
      </c>
      <c r="B2389">
        <v>30000794</v>
      </c>
      <c r="C2389">
        <v>1034713250613</v>
      </c>
      <c r="D2389">
        <v>32458</v>
      </c>
      <c r="E2389">
        <v>1.4</v>
      </c>
      <c r="F2389" t="s">
        <v>565</v>
      </c>
      <c r="G2389" t="s">
        <v>576</v>
      </c>
    </row>
    <row r="2390" spans="1:7" x14ac:dyDescent="0.25">
      <c r="A2390">
        <v>99008898</v>
      </c>
      <c r="B2390">
        <v>30004073</v>
      </c>
      <c r="C2390">
        <v>1034713303017</v>
      </c>
      <c r="D2390">
        <v>32458</v>
      </c>
      <c r="E2390">
        <v>1.4</v>
      </c>
      <c r="F2390" t="s">
        <v>580</v>
      </c>
      <c r="G2390" t="s">
        <v>209</v>
      </c>
    </row>
    <row r="2391" spans="1:7" x14ac:dyDescent="0.25">
      <c r="A2391">
        <v>1411711376</v>
      </c>
      <c r="B2391">
        <v>30000791</v>
      </c>
      <c r="C2391">
        <v>1034713308800</v>
      </c>
      <c r="D2391">
        <v>32458</v>
      </c>
      <c r="E2391">
        <v>1.4</v>
      </c>
      <c r="F2391" t="s">
        <v>565</v>
      </c>
      <c r="G2391" t="s">
        <v>576</v>
      </c>
    </row>
    <row r="2392" spans="1:7" x14ac:dyDescent="0.25">
      <c r="A2392">
        <v>498125261</v>
      </c>
      <c r="B2392">
        <v>30004956</v>
      </c>
      <c r="C2392">
        <v>1034714735380</v>
      </c>
      <c r="D2392">
        <v>32458</v>
      </c>
      <c r="E2392">
        <v>2.6</v>
      </c>
      <c r="F2392" t="s">
        <v>225</v>
      </c>
      <c r="G2392" t="s">
        <v>226</v>
      </c>
    </row>
    <row r="2393" spans="1:7" x14ac:dyDescent="0.25">
      <c r="A2393">
        <v>498125261</v>
      </c>
      <c r="B2393">
        <v>30004936</v>
      </c>
      <c r="C2393">
        <v>1034714743595</v>
      </c>
      <c r="D2393">
        <v>32458</v>
      </c>
      <c r="E2393">
        <v>2</v>
      </c>
      <c r="F2393" t="s">
        <v>215</v>
      </c>
      <c r="G2393" t="s">
        <v>216</v>
      </c>
    </row>
    <row r="2394" spans="1:7" x14ac:dyDescent="0.25">
      <c r="A2394">
        <v>99009168</v>
      </c>
      <c r="B2394">
        <v>30000797</v>
      </c>
      <c r="C2394">
        <v>1034718708207</v>
      </c>
      <c r="D2394">
        <v>32458</v>
      </c>
      <c r="E2394">
        <v>2.6</v>
      </c>
      <c r="F2394" t="s">
        <v>907</v>
      </c>
      <c r="G2394" t="s">
        <v>908</v>
      </c>
    </row>
    <row r="2395" spans="1:7" x14ac:dyDescent="0.25">
      <c r="A2395">
        <v>99009168</v>
      </c>
      <c r="B2395">
        <v>30000796</v>
      </c>
      <c r="C2395">
        <v>1034718967160</v>
      </c>
      <c r="D2395">
        <v>32458</v>
      </c>
      <c r="E2395">
        <v>3.5</v>
      </c>
      <c r="F2395" t="s">
        <v>934</v>
      </c>
      <c r="G2395" t="s">
        <v>935</v>
      </c>
    </row>
    <row r="2396" spans="1:7" x14ac:dyDescent="0.25">
      <c r="A2396">
        <v>498125261</v>
      </c>
      <c r="B2396">
        <v>30004797</v>
      </c>
      <c r="C2396">
        <v>1034721270914</v>
      </c>
      <c r="D2396">
        <v>32458</v>
      </c>
      <c r="E2396">
        <v>1.6</v>
      </c>
      <c r="F2396" t="s">
        <v>479</v>
      </c>
      <c r="G2396" t="s">
        <v>480</v>
      </c>
    </row>
    <row r="2397" spans="1:7" x14ac:dyDescent="0.25">
      <c r="A2397">
        <v>99008898</v>
      </c>
      <c r="B2397">
        <v>30004061</v>
      </c>
      <c r="C2397">
        <v>1034721361412</v>
      </c>
      <c r="D2397">
        <v>32458</v>
      </c>
      <c r="E2397">
        <v>1.4</v>
      </c>
      <c r="F2397" t="s">
        <v>580</v>
      </c>
      <c r="G2397" t="s">
        <v>209</v>
      </c>
    </row>
    <row r="2398" spans="1:7" x14ac:dyDescent="0.25">
      <c r="A2398">
        <v>99008898</v>
      </c>
      <c r="B2398">
        <v>30004075</v>
      </c>
      <c r="C2398">
        <v>1034722815725</v>
      </c>
      <c r="D2398">
        <v>32458</v>
      </c>
      <c r="E2398">
        <v>3.1</v>
      </c>
      <c r="F2398" t="s">
        <v>463</v>
      </c>
      <c r="G2398" t="s">
        <v>464</v>
      </c>
    </row>
    <row r="2399" spans="1:7" x14ac:dyDescent="0.25">
      <c r="A2399">
        <v>982284363</v>
      </c>
      <c r="B2399">
        <v>30004011</v>
      </c>
      <c r="C2399">
        <v>1034723066084</v>
      </c>
      <c r="D2399">
        <v>32458</v>
      </c>
      <c r="E2399">
        <v>1.4</v>
      </c>
      <c r="F2399" t="s">
        <v>581</v>
      </c>
      <c r="G2399" t="s">
        <v>582</v>
      </c>
    </row>
    <row r="2400" spans="1:7" x14ac:dyDescent="0.25">
      <c r="A2400">
        <v>498125261</v>
      </c>
      <c r="B2400">
        <v>30004795</v>
      </c>
      <c r="C2400">
        <v>1034723534743</v>
      </c>
      <c r="D2400">
        <v>32458</v>
      </c>
      <c r="E2400">
        <v>3.1</v>
      </c>
      <c r="F2400" t="s">
        <v>570</v>
      </c>
      <c r="G2400" t="s">
        <v>571</v>
      </c>
    </row>
    <row r="2401" spans="1:7" x14ac:dyDescent="0.25">
      <c r="A2401">
        <v>498125261</v>
      </c>
      <c r="B2401">
        <v>30004937</v>
      </c>
      <c r="C2401">
        <v>1034723602358</v>
      </c>
      <c r="D2401">
        <v>32458</v>
      </c>
      <c r="E2401">
        <v>4.5</v>
      </c>
      <c r="F2401" t="s">
        <v>227</v>
      </c>
      <c r="G2401" t="s">
        <v>228</v>
      </c>
    </row>
    <row r="2402" spans="1:7" x14ac:dyDescent="0.25">
      <c r="A2402">
        <v>99003214</v>
      </c>
      <c r="B2402">
        <v>30004799</v>
      </c>
      <c r="C2402">
        <v>1034724290084</v>
      </c>
      <c r="D2402">
        <v>32458</v>
      </c>
    </row>
    <row r="2403" spans="1:7" x14ac:dyDescent="0.25">
      <c r="A2403">
        <v>982284363</v>
      </c>
      <c r="B2403">
        <v>30004003</v>
      </c>
      <c r="C2403">
        <v>1034724302058</v>
      </c>
      <c r="D2403">
        <v>32458</v>
      </c>
      <c r="E2403">
        <v>1.4</v>
      </c>
      <c r="F2403" t="s">
        <v>581</v>
      </c>
      <c r="G2403" t="s">
        <v>582</v>
      </c>
    </row>
    <row r="2404" spans="1:7" x14ac:dyDescent="0.25">
      <c r="A2404">
        <v>1727758877</v>
      </c>
      <c r="B2404">
        <v>30004802</v>
      </c>
      <c r="C2404">
        <v>1034724478862</v>
      </c>
      <c r="D2404">
        <v>32458</v>
      </c>
    </row>
    <row r="2405" spans="1:7" x14ac:dyDescent="0.25">
      <c r="A2405">
        <v>99003214</v>
      </c>
      <c r="B2405">
        <v>30004801</v>
      </c>
      <c r="C2405">
        <v>1034724538457</v>
      </c>
      <c r="D2405">
        <v>32458</v>
      </c>
    </row>
    <row r="2406" spans="1:7" x14ac:dyDescent="0.25">
      <c r="A2406">
        <v>99005338</v>
      </c>
      <c r="B2406">
        <v>30004756</v>
      </c>
      <c r="C2406">
        <v>1034724740362</v>
      </c>
      <c r="D2406">
        <v>32458</v>
      </c>
    </row>
    <row r="2407" spans="1:7" x14ac:dyDescent="0.25">
      <c r="A2407">
        <v>498125261</v>
      </c>
      <c r="B2407">
        <v>30004929</v>
      </c>
      <c r="C2407">
        <v>1034724851234</v>
      </c>
      <c r="D2407">
        <v>32458</v>
      </c>
      <c r="E2407">
        <v>3.1</v>
      </c>
      <c r="F2407" t="s">
        <v>570</v>
      </c>
      <c r="G2407" t="s">
        <v>571</v>
      </c>
    </row>
    <row r="2408" spans="1:7" x14ac:dyDescent="0.25">
      <c r="A2408">
        <v>1411711376</v>
      </c>
      <c r="B2408">
        <v>30000648</v>
      </c>
      <c r="C2408">
        <v>1034726973862</v>
      </c>
      <c r="D2408">
        <v>32458</v>
      </c>
      <c r="E2408">
        <v>3.9</v>
      </c>
      <c r="F2408" t="s">
        <v>882</v>
      </c>
      <c r="G2408" t="s">
        <v>883</v>
      </c>
    </row>
    <row r="2409" spans="1:7" x14ac:dyDescent="0.25">
      <c r="A2409">
        <v>1411711376</v>
      </c>
      <c r="B2409">
        <v>30000782</v>
      </c>
      <c r="C2409">
        <v>1034729896307</v>
      </c>
      <c r="D2409">
        <v>32458</v>
      </c>
      <c r="E2409">
        <v>1.4</v>
      </c>
      <c r="F2409" t="s">
        <v>565</v>
      </c>
      <c r="G2409" t="s">
        <v>576</v>
      </c>
    </row>
    <row r="2410" spans="1:7" x14ac:dyDescent="0.25">
      <c r="A2410">
        <v>99007629</v>
      </c>
      <c r="B2410">
        <v>30003114</v>
      </c>
      <c r="C2410">
        <v>1034729897535</v>
      </c>
      <c r="D2410">
        <v>32458</v>
      </c>
      <c r="E2410">
        <v>4</v>
      </c>
      <c r="F2410" t="s">
        <v>675</v>
      </c>
      <c r="G2410" t="s">
        <v>676</v>
      </c>
    </row>
    <row r="2411" spans="1:7" x14ac:dyDescent="0.25">
      <c r="A2411">
        <v>1411711376</v>
      </c>
      <c r="B2411">
        <v>30000795</v>
      </c>
      <c r="C2411">
        <v>1034730192392</v>
      </c>
      <c r="D2411">
        <v>32458</v>
      </c>
      <c r="E2411">
        <v>3.1</v>
      </c>
      <c r="F2411" t="s">
        <v>886</v>
      </c>
      <c r="G2411" t="s">
        <v>887</v>
      </c>
    </row>
    <row r="2412" spans="1:7" x14ac:dyDescent="0.25">
      <c r="A2412">
        <v>1411711376</v>
      </c>
      <c r="B2412">
        <v>30000793</v>
      </c>
      <c r="C2412">
        <v>1034730264372</v>
      </c>
      <c r="D2412">
        <v>32458</v>
      </c>
      <c r="E2412">
        <v>2.6</v>
      </c>
      <c r="F2412" t="s">
        <v>914</v>
      </c>
      <c r="G2412" t="s">
        <v>915</v>
      </c>
    </row>
    <row r="2413" spans="1:7" x14ac:dyDescent="0.25">
      <c r="A2413">
        <v>1411711376</v>
      </c>
      <c r="B2413">
        <v>30000790</v>
      </c>
      <c r="C2413">
        <v>1034730339074</v>
      </c>
      <c r="D2413">
        <v>32458</v>
      </c>
      <c r="E2413">
        <v>2</v>
      </c>
      <c r="F2413" t="s">
        <v>909</v>
      </c>
      <c r="G2413" t="s">
        <v>632</v>
      </c>
    </row>
    <row r="2414" spans="1:7" x14ac:dyDescent="0.25">
      <c r="A2414">
        <v>1411711376</v>
      </c>
      <c r="B2414">
        <v>30000781</v>
      </c>
      <c r="C2414">
        <v>1034730357166</v>
      </c>
      <c r="D2414">
        <v>32458</v>
      </c>
      <c r="E2414">
        <v>1.4</v>
      </c>
      <c r="F2414" t="s">
        <v>565</v>
      </c>
      <c r="G2414" t="s">
        <v>576</v>
      </c>
    </row>
    <row r="2415" spans="1:7" x14ac:dyDescent="0.25">
      <c r="A2415">
        <v>1411711376</v>
      </c>
      <c r="B2415">
        <v>30000780</v>
      </c>
      <c r="C2415">
        <v>1034730511428</v>
      </c>
      <c r="D2415">
        <v>32458</v>
      </c>
      <c r="E2415">
        <v>1.4</v>
      </c>
      <c r="F2415" t="s">
        <v>565</v>
      </c>
      <c r="G2415" t="s">
        <v>576</v>
      </c>
    </row>
    <row r="2416" spans="1:7" x14ac:dyDescent="0.25">
      <c r="A2416">
        <v>1411711376</v>
      </c>
      <c r="B2416">
        <v>30000779</v>
      </c>
      <c r="C2416">
        <v>1034730546371</v>
      </c>
      <c r="D2416">
        <v>32458</v>
      </c>
      <c r="E2416">
        <v>1.4</v>
      </c>
      <c r="F2416" t="s">
        <v>565</v>
      </c>
      <c r="G2416" t="s">
        <v>576</v>
      </c>
    </row>
    <row r="2417" spans="1:7" x14ac:dyDescent="0.25">
      <c r="A2417">
        <v>1411711376</v>
      </c>
      <c r="B2417">
        <v>30000778</v>
      </c>
      <c r="C2417">
        <v>1034730580610</v>
      </c>
      <c r="D2417">
        <v>32458</v>
      </c>
      <c r="E2417">
        <v>1.4</v>
      </c>
      <c r="F2417" t="s">
        <v>565</v>
      </c>
      <c r="G2417" t="s">
        <v>576</v>
      </c>
    </row>
    <row r="2418" spans="1:7" x14ac:dyDescent="0.25">
      <c r="A2418">
        <v>1411711376</v>
      </c>
      <c r="B2418">
        <v>30000777</v>
      </c>
      <c r="C2418">
        <v>1034730615949</v>
      </c>
      <c r="D2418">
        <v>32458</v>
      </c>
      <c r="E2418">
        <v>1.4</v>
      </c>
      <c r="F2418" t="s">
        <v>565</v>
      </c>
      <c r="G2418" t="s">
        <v>576</v>
      </c>
    </row>
    <row r="2419" spans="1:7" x14ac:dyDescent="0.25">
      <c r="A2419">
        <v>498125261</v>
      </c>
      <c r="B2419">
        <v>30004958</v>
      </c>
      <c r="C2419">
        <v>1034732972032</v>
      </c>
      <c r="D2419">
        <v>32458</v>
      </c>
      <c r="E2419">
        <v>3.1</v>
      </c>
      <c r="F2419" t="s">
        <v>570</v>
      </c>
      <c r="G2419" t="s">
        <v>571</v>
      </c>
    </row>
    <row r="2420" spans="1:7" x14ac:dyDescent="0.25">
      <c r="A2420">
        <v>99008469</v>
      </c>
      <c r="B2420">
        <v>30000562</v>
      </c>
      <c r="C2420">
        <v>1034734496444</v>
      </c>
      <c r="D2420">
        <v>32458</v>
      </c>
      <c r="E2420">
        <v>1.4</v>
      </c>
      <c r="F2420" t="s">
        <v>583</v>
      </c>
      <c r="G2420" t="s">
        <v>584</v>
      </c>
    </row>
    <row r="2421" spans="1:7" x14ac:dyDescent="0.25">
      <c r="A2421">
        <v>1900696668</v>
      </c>
      <c r="B2421">
        <v>30004585</v>
      </c>
      <c r="C2421">
        <v>1034735805019</v>
      </c>
      <c r="D2421">
        <v>32458</v>
      </c>
      <c r="E2421">
        <v>1.4</v>
      </c>
      <c r="F2421" t="s">
        <v>581</v>
      </c>
      <c r="G2421" t="s">
        <v>582</v>
      </c>
    </row>
    <row r="2422" spans="1:7" x14ac:dyDescent="0.25">
      <c r="A2422">
        <v>498125261</v>
      </c>
      <c r="B2422">
        <v>30004960</v>
      </c>
      <c r="C2422">
        <v>1034736805193</v>
      </c>
      <c r="D2422">
        <v>32458</v>
      </c>
      <c r="E2422">
        <v>2.6</v>
      </c>
      <c r="F2422" t="s">
        <v>225</v>
      </c>
      <c r="G2422" t="s">
        <v>226</v>
      </c>
    </row>
    <row r="2423" spans="1:7" x14ac:dyDescent="0.25">
      <c r="A2423">
        <v>498125261</v>
      </c>
      <c r="B2423">
        <v>30004959</v>
      </c>
      <c r="C2423">
        <v>1034740557831</v>
      </c>
      <c r="D2423">
        <v>32458</v>
      </c>
      <c r="E2423">
        <v>3.5</v>
      </c>
      <c r="F2423" t="s">
        <v>564</v>
      </c>
      <c r="G2423" t="s">
        <v>565</v>
      </c>
    </row>
    <row r="2424" spans="1:7" x14ac:dyDescent="0.25">
      <c r="A2424">
        <v>498125261</v>
      </c>
      <c r="B2424">
        <v>30004940</v>
      </c>
      <c r="C2424">
        <v>1034740576811</v>
      </c>
      <c r="D2424">
        <v>32458</v>
      </c>
      <c r="E2424">
        <v>5.6</v>
      </c>
      <c r="F2424" t="s">
        <v>585</v>
      </c>
      <c r="G2424" t="s">
        <v>586</v>
      </c>
    </row>
    <row r="2425" spans="1:7" x14ac:dyDescent="0.25">
      <c r="A2425">
        <v>498125261</v>
      </c>
      <c r="B2425">
        <v>30004939</v>
      </c>
      <c r="C2425">
        <v>1034740578139</v>
      </c>
      <c r="D2425">
        <v>32458</v>
      </c>
      <c r="E2425">
        <v>3.5</v>
      </c>
      <c r="F2425" t="s">
        <v>564</v>
      </c>
      <c r="G2425" t="s">
        <v>565</v>
      </c>
    </row>
    <row r="2426" spans="1:7" x14ac:dyDescent="0.25">
      <c r="A2426">
        <v>498125261</v>
      </c>
      <c r="B2426">
        <v>30004957</v>
      </c>
      <c r="C2426">
        <v>1034740601173</v>
      </c>
      <c r="D2426">
        <v>32458</v>
      </c>
      <c r="E2426">
        <v>5.2</v>
      </c>
      <c r="F2426" t="s">
        <v>421</v>
      </c>
      <c r="G2426" t="s">
        <v>422</v>
      </c>
    </row>
    <row r="2427" spans="1:7" x14ac:dyDescent="0.25">
      <c r="A2427">
        <v>99010099</v>
      </c>
      <c r="B2427">
        <v>30002031</v>
      </c>
      <c r="C2427">
        <v>1034741023632</v>
      </c>
      <c r="D2427">
        <v>32458</v>
      </c>
      <c r="E2427">
        <v>2</v>
      </c>
      <c r="F2427" t="s">
        <v>218</v>
      </c>
      <c r="G2427" t="s">
        <v>219</v>
      </c>
    </row>
    <row r="2428" spans="1:7" x14ac:dyDescent="0.25">
      <c r="A2428">
        <v>99010099</v>
      </c>
      <c r="B2428">
        <v>30002032</v>
      </c>
      <c r="C2428">
        <v>1034741359432</v>
      </c>
      <c r="D2428">
        <v>32458</v>
      </c>
      <c r="E2428">
        <v>2</v>
      </c>
      <c r="F2428" t="s">
        <v>218</v>
      </c>
      <c r="G2428" t="s">
        <v>219</v>
      </c>
    </row>
    <row r="2429" spans="1:7" x14ac:dyDescent="0.25">
      <c r="A2429">
        <v>99010099</v>
      </c>
      <c r="B2429">
        <v>30002033</v>
      </c>
      <c r="C2429">
        <v>1034741592235</v>
      </c>
      <c r="D2429">
        <v>32458</v>
      </c>
      <c r="E2429">
        <v>2.6</v>
      </c>
      <c r="F2429" t="s">
        <v>223</v>
      </c>
      <c r="G2429" t="s">
        <v>224</v>
      </c>
    </row>
    <row r="2430" spans="1:7" x14ac:dyDescent="0.25">
      <c r="A2430">
        <v>982284363</v>
      </c>
      <c r="B2430">
        <v>30004008</v>
      </c>
      <c r="C2430">
        <v>1034745795865</v>
      </c>
      <c r="D2430">
        <v>32458</v>
      </c>
      <c r="E2430">
        <v>1.4</v>
      </c>
      <c r="F2430" t="s">
        <v>581</v>
      </c>
      <c r="G2430" t="s">
        <v>582</v>
      </c>
    </row>
    <row r="2431" spans="1:7" x14ac:dyDescent="0.25">
      <c r="A2431">
        <v>99010099</v>
      </c>
      <c r="B2431">
        <v>30002030</v>
      </c>
      <c r="C2431">
        <v>1034747121493</v>
      </c>
      <c r="D2431">
        <v>32458</v>
      </c>
      <c r="E2431">
        <v>2.6</v>
      </c>
      <c r="F2431" t="s">
        <v>223</v>
      </c>
      <c r="G2431" t="s">
        <v>224</v>
      </c>
    </row>
    <row r="2432" spans="1:7" x14ac:dyDescent="0.25">
      <c r="A2432">
        <v>498125261</v>
      </c>
      <c r="B2432">
        <v>30004780</v>
      </c>
      <c r="C2432">
        <v>1034748994798</v>
      </c>
      <c r="D2432">
        <v>32458</v>
      </c>
      <c r="E2432">
        <v>2.6</v>
      </c>
      <c r="F2432" t="s">
        <v>225</v>
      </c>
      <c r="G2432" t="s">
        <v>226</v>
      </c>
    </row>
    <row r="2433" spans="1:7" x14ac:dyDescent="0.25">
      <c r="A2433">
        <v>1411711376</v>
      </c>
      <c r="B2433">
        <v>30000786</v>
      </c>
      <c r="C2433">
        <v>1034758785065</v>
      </c>
      <c r="D2433">
        <v>32458</v>
      </c>
      <c r="E2433">
        <v>2.6</v>
      </c>
      <c r="F2433" t="s">
        <v>914</v>
      </c>
      <c r="G2433" t="s">
        <v>915</v>
      </c>
    </row>
    <row r="2434" spans="1:7" x14ac:dyDescent="0.25">
      <c r="A2434">
        <v>1411711376</v>
      </c>
      <c r="B2434">
        <v>30000776</v>
      </c>
      <c r="C2434">
        <v>1034758850412</v>
      </c>
      <c r="D2434">
        <v>32458</v>
      </c>
      <c r="E2434">
        <v>3.1</v>
      </c>
      <c r="F2434" t="s">
        <v>886</v>
      </c>
      <c r="G2434" t="s">
        <v>887</v>
      </c>
    </row>
    <row r="2435" spans="1:7" x14ac:dyDescent="0.25">
      <c r="A2435">
        <v>1411711376</v>
      </c>
      <c r="B2435">
        <v>30000774</v>
      </c>
      <c r="C2435">
        <v>1034758890941</v>
      </c>
      <c r="D2435">
        <v>32458</v>
      </c>
      <c r="E2435">
        <v>1.4</v>
      </c>
      <c r="F2435" t="s">
        <v>565</v>
      </c>
      <c r="G2435" t="s">
        <v>576</v>
      </c>
    </row>
    <row r="2436" spans="1:7" x14ac:dyDescent="0.25">
      <c r="A2436">
        <v>1411711376</v>
      </c>
      <c r="B2436">
        <v>30000770</v>
      </c>
      <c r="C2436">
        <v>1034761487322</v>
      </c>
      <c r="D2436">
        <v>32458</v>
      </c>
      <c r="E2436">
        <v>1.4</v>
      </c>
      <c r="F2436" t="s">
        <v>565</v>
      </c>
      <c r="G2436" t="s">
        <v>576</v>
      </c>
    </row>
    <row r="2437" spans="1:7" x14ac:dyDescent="0.25">
      <c r="A2437">
        <v>1411711376</v>
      </c>
      <c r="B2437">
        <v>30000773</v>
      </c>
      <c r="C2437">
        <v>1034761491412</v>
      </c>
      <c r="D2437">
        <v>32458</v>
      </c>
      <c r="E2437">
        <v>2</v>
      </c>
      <c r="F2437" t="s">
        <v>909</v>
      </c>
      <c r="G2437" t="s">
        <v>632</v>
      </c>
    </row>
    <row r="2438" spans="1:7" x14ac:dyDescent="0.25">
      <c r="A2438">
        <v>1411711376</v>
      </c>
      <c r="B2438">
        <v>30000789</v>
      </c>
      <c r="C2438">
        <v>1034761517941</v>
      </c>
      <c r="D2438">
        <v>32458</v>
      </c>
      <c r="E2438">
        <v>1.4</v>
      </c>
      <c r="F2438" t="s">
        <v>565</v>
      </c>
      <c r="G2438" t="s">
        <v>576</v>
      </c>
    </row>
    <row r="2439" spans="1:7" x14ac:dyDescent="0.25">
      <c r="A2439">
        <v>498125261</v>
      </c>
      <c r="B2439">
        <v>30004796</v>
      </c>
      <c r="C2439">
        <v>1034764453005</v>
      </c>
      <c r="D2439">
        <v>32458</v>
      </c>
      <c r="E2439">
        <v>3.1</v>
      </c>
      <c r="F2439" t="s">
        <v>570</v>
      </c>
      <c r="G2439" t="s">
        <v>571</v>
      </c>
    </row>
    <row r="2440" spans="1:7" x14ac:dyDescent="0.25">
      <c r="A2440">
        <v>99002367</v>
      </c>
      <c r="B2440">
        <v>30004716</v>
      </c>
      <c r="C2440">
        <v>1034764465653</v>
      </c>
      <c r="D2440">
        <v>32458</v>
      </c>
    </row>
    <row r="2441" spans="1:7" x14ac:dyDescent="0.25">
      <c r="A2441">
        <v>498125261</v>
      </c>
      <c r="B2441">
        <v>30004793</v>
      </c>
      <c r="C2441">
        <v>1034764507238</v>
      </c>
      <c r="D2441">
        <v>32458</v>
      </c>
      <c r="E2441">
        <v>3.9</v>
      </c>
      <c r="F2441" t="s">
        <v>532</v>
      </c>
      <c r="G2441" t="s">
        <v>533</v>
      </c>
    </row>
    <row r="2442" spans="1:7" x14ac:dyDescent="0.25">
      <c r="A2442">
        <v>99003581</v>
      </c>
      <c r="B2442">
        <v>30003963</v>
      </c>
      <c r="C2442">
        <v>1034764965782</v>
      </c>
      <c r="D2442">
        <v>32458</v>
      </c>
      <c r="E2442">
        <v>3.4</v>
      </c>
      <c r="F2442" t="s">
        <v>618</v>
      </c>
      <c r="G2442" t="s">
        <v>619</v>
      </c>
    </row>
    <row r="2443" spans="1:7" x14ac:dyDescent="0.25">
      <c r="A2443">
        <v>498125261</v>
      </c>
      <c r="B2443">
        <v>30004014</v>
      </c>
      <c r="C2443">
        <v>1034765639185</v>
      </c>
      <c r="D2443">
        <v>32458</v>
      </c>
      <c r="E2443">
        <v>3.5</v>
      </c>
      <c r="F2443" t="s">
        <v>564</v>
      </c>
      <c r="G2443" t="s">
        <v>565</v>
      </c>
    </row>
    <row r="2444" spans="1:7" x14ac:dyDescent="0.25">
      <c r="A2444">
        <v>99007362</v>
      </c>
      <c r="B2444">
        <v>30004800</v>
      </c>
      <c r="C2444">
        <v>1034768650270</v>
      </c>
      <c r="D2444">
        <v>32458</v>
      </c>
    </row>
    <row r="2445" spans="1:7" x14ac:dyDescent="0.25">
      <c r="A2445">
        <v>99010099</v>
      </c>
      <c r="B2445">
        <v>30002034</v>
      </c>
      <c r="C2445">
        <v>1034771685028</v>
      </c>
      <c r="D2445">
        <v>32458</v>
      </c>
      <c r="E2445">
        <v>2.6</v>
      </c>
      <c r="F2445" t="s">
        <v>223</v>
      </c>
      <c r="G2445" t="s">
        <v>224</v>
      </c>
    </row>
    <row r="2446" spans="1:7" x14ac:dyDescent="0.25">
      <c r="A2446">
        <v>982284363</v>
      </c>
      <c r="B2446">
        <v>30004032</v>
      </c>
      <c r="C2446">
        <v>1034772326271</v>
      </c>
      <c r="D2446">
        <v>32458</v>
      </c>
      <c r="E2446">
        <v>5.6</v>
      </c>
      <c r="F2446" t="s">
        <v>936</v>
      </c>
      <c r="G2446" t="s">
        <v>937</v>
      </c>
    </row>
    <row r="2447" spans="1:7" x14ac:dyDescent="0.25">
      <c r="A2447">
        <v>99004804</v>
      </c>
      <c r="B2447">
        <v>30002440</v>
      </c>
      <c r="C2447">
        <v>1034774441231</v>
      </c>
      <c r="D2447">
        <v>32458</v>
      </c>
      <c r="E2447">
        <v>3.4</v>
      </c>
      <c r="F2447" t="s">
        <v>938</v>
      </c>
      <c r="G2447" t="s">
        <v>939</v>
      </c>
    </row>
    <row r="2448" spans="1:7" x14ac:dyDescent="0.25">
      <c r="A2448">
        <v>99009082</v>
      </c>
      <c r="B2448">
        <v>30004857</v>
      </c>
      <c r="C2448">
        <v>1034776696743</v>
      </c>
      <c r="D2448">
        <v>32458</v>
      </c>
      <c r="E2448">
        <v>1.6</v>
      </c>
      <c r="F2448" t="s">
        <v>888</v>
      </c>
      <c r="G2448" t="s">
        <v>889</v>
      </c>
    </row>
    <row r="2449" spans="1:7" x14ac:dyDescent="0.25">
      <c r="A2449">
        <v>982284363</v>
      </c>
      <c r="B2449">
        <v>30004035</v>
      </c>
      <c r="C2449">
        <v>1034779923926</v>
      </c>
      <c r="D2449">
        <v>32458</v>
      </c>
      <c r="E2449">
        <v>3.9</v>
      </c>
      <c r="F2449" t="s">
        <v>431</v>
      </c>
      <c r="G2449" t="s">
        <v>432</v>
      </c>
    </row>
    <row r="2450" spans="1:7" x14ac:dyDescent="0.25">
      <c r="A2450">
        <v>1354830081</v>
      </c>
      <c r="B2450">
        <v>30004737</v>
      </c>
      <c r="C2450">
        <v>1034785582213</v>
      </c>
      <c r="D2450">
        <v>32458</v>
      </c>
      <c r="E2450">
        <v>3.5</v>
      </c>
      <c r="F2450" t="s">
        <v>930</v>
      </c>
      <c r="G2450" t="s">
        <v>931</v>
      </c>
    </row>
    <row r="2451" spans="1:7" x14ac:dyDescent="0.25">
      <c r="A2451">
        <v>1354830081</v>
      </c>
      <c r="B2451">
        <v>30004715</v>
      </c>
      <c r="C2451">
        <v>1034785730660</v>
      </c>
      <c r="D2451">
        <v>32458</v>
      </c>
      <c r="E2451">
        <v>4.3</v>
      </c>
      <c r="F2451" t="s">
        <v>918</v>
      </c>
      <c r="G2451" t="s">
        <v>919</v>
      </c>
    </row>
    <row r="2452" spans="1:7" x14ac:dyDescent="0.25">
      <c r="A2452">
        <v>1354830081</v>
      </c>
      <c r="B2452">
        <v>30004713</v>
      </c>
      <c r="C2452">
        <v>1034786565009</v>
      </c>
      <c r="D2452">
        <v>32458</v>
      </c>
      <c r="E2452">
        <v>1.4</v>
      </c>
      <c r="F2452" t="s">
        <v>210</v>
      </c>
      <c r="G2452" t="s">
        <v>192</v>
      </c>
    </row>
    <row r="2453" spans="1:7" x14ac:dyDescent="0.25">
      <c r="A2453">
        <v>1354830081</v>
      </c>
      <c r="B2453">
        <v>30004717</v>
      </c>
      <c r="C2453">
        <v>1034786565480</v>
      </c>
      <c r="D2453">
        <v>32458</v>
      </c>
      <c r="E2453">
        <v>1.4</v>
      </c>
      <c r="F2453" t="s">
        <v>210</v>
      </c>
      <c r="G2453" t="s">
        <v>192</v>
      </c>
    </row>
    <row r="2454" spans="1:7" x14ac:dyDescent="0.25">
      <c r="A2454">
        <v>982284363</v>
      </c>
      <c r="B2454">
        <v>30004031</v>
      </c>
      <c r="C2454">
        <v>1034788129540</v>
      </c>
      <c r="D2454">
        <v>32458</v>
      </c>
      <c r="E2454">
        <v>3.7</v>
      </c>
      <c r="F2454" t="s">
        <v>275</v>
      </c>
      <c r="G2454" t="s">
        <v>276</v>
      </c>
    </row>
    <row r="2455" spans="1:7" x14ac:dyDescent="0.25">
      <c r="A2455">
        <v>982284363</v>
      </c>
      <c r="B2455">
        <v>30004033</v>
      </c>
      <c r="C2455">
        <v>1034788130125</v>
      </c>
      <c r="D2455">
        <v>32458</v>
      </c>
      <c r="E2455">
        <v>3.5</v>
      </c>
      <c r="F2455" t="s">
        <v>587</v>
      </c>
      <c r="G2455" t="s">
        <v>588</v>
      </c>
    </row>
    <row r="2456" spans="1:7" x14ac:dyDescent="0.25">
      <c r="A2456">
        <v>982284363</v>
      </c>
      <c r="B2456">
        <v>30004036</v>
      </c>
      <c r="C2456">
        <v>1034788305279</v>
      </c>
      <c r="D2456">
        <v>32458</v>
      </c>
      <c r="E2456">
        <v>3.9</v>
      </c>
      <c r="F2456" t="s">
        <v>431</v>
      </c>
      <c r="G2456" t="s">
        <v>432</v>
      </c>
    </row>
    <row r="2457" spans="1:7" x14ac:dyDescent="0.25">
      <c r="A2457">
        <v>1354830081</v>
      </c>
      <c r="B2457">
        <v>30004738</v>
      </c>
      <c r="C2457">
        <v>1034789805619</v>
      </c>
      <c r="D2457">
        <v>32458</v>
      </c>
      <c r="E2457">
        <v>1.4</v>
      </c>
      <c r="F2457" t="s">
        <v>210</v>
      </c>
      <c r="G2457" t="s">
        <v>192</v>
      </c>
    </row>
    <row r="2458" spans="1:7" x14ac:dyDescent="0.25">
      <c r="A2458">
        <v>99005338</v>
      </c>
      <c r="B2458">
        <v>30004778</v>
      </c>
      <c r="C2458">
        <v>1034791186826</v>
      </c>
      <c r="D2458">
        <v>32458</v>
      </c>
    </row>
    <row r="2459" spans="1:7" x14ac:dyDescent="0.25">
      <c r="A2459">
        <v>99007629</v>
      </c>
      <c r="B2459">
        <v>30003118</v>
      </c>
      <c r="C2459">
        <v>1034791491233</v>
      </c>
      <c r="D2459">
        <v>32458</v>
      </c>
      <c r="E2459">
        <v>1</v>
      </c>
      <c r="F2459" t="s">
        <v>774</v>
      </c>
      <c r="G2459" t="s">
        <v>541</v>
      </c>
    </row>
    <row r="2460" spans="1:7" x14ac:dyDescent="0.25">
      <c r="A2460">
        <v>99005338</v>
      </c>
      <c r="B2460">
        <v>30004782</v>
      </c>
      <c r="C2460">
        <v>1034791991171</v>
      </c>
      <c r="D2460">
        <v>32458</v>
      </c>
    </row>
    <row r="2461" spans="1:7" x14ac:dyDescent="0.25">
      <c r="A2461">
        <v>99004804</v>
      </c>
      <c r="B2461">
        <v>30002441</v>
      </c>
      <c r="C2461">
        <v>1034792870706</v>
      </c>
      <c r="D2461">
        <v>32458</v>
      </c>
      <c r="E2461">
        <v>2</v>
      </c>
      <c r="F2461" t="s">
        <v>219</v>
      </c>
      <c r="G2461" t="s">
        <v>190</v>
      </c>
    </row>
    <row r="2462" spans="1:7" x14ac:dyDescent="0.25">
      <c r="A2462">
        <v>1354830081</v>
      </c>
      <c r="B2462">
        <v>30004028</v>
      </c>
      <c r="C2462">
        <v>1034795005504</v>
      </c>
      <c r="D2462">
        <v>32458</v>
      </c>
      <c r="E2462">
        <v>2</v>
      </c>
      <c r="F2462" t="s">
        <v>211</v>
      </c>
      <c r="G2462" t="s">
        <v>195</v>
      </c>
    </row>
    <row r="2463" spans="1:7" x14ac:dyDescent="0.25">
      <c r="A2463">
        <v>982284363</v>
      </c>
      <c r="B2463">
        <v>30004006</v>
      </c>
      <c r="C2463">
        <v>1034798142745</v>
      </c>
      <c r="D2463">
        <v>32458</v>
      </c>
      <c r="E2463">
        <v>1.4</v>
      </c>
      <c r="F2463" t="s">
        <v>581</v>
      </c>
      <c r="G2463" t="s">
        <v>582</v>
      </c>
    </row>
    <row r="2464" spans="1:7" x14ac:dyDescent="0.25">
      <c r="A2464">
        <v>982284363</v>
      </c>
      <c r="B2464">
        <v>30004004</v>
      </c>
      <c r="C2464">
        <v>1034798179195</v>
      </c>
      <c r="D2464">
        <v>32458</v>
      </c>
      <c r="E2464">
        <v>1.4</v>
      </c>
      <c r="F2464" t="s">
        <v>581</v>
      </c>
      <c r="G2464" t="s">
        <v>582</v>
      </c>
    </row>
    <row r="2465" spans="1:7" x14ac:dyDescent="0.25">
      <c r="A2465">
        <v>99003214</v>
      </c>
      <c r="B2465">
        <v>30003961</v>
      </c>
      <c r="C2465">
        <v>1034808149245</v>
      </c>
      <c r="D2465">
        <v>32458</v>
      </c>
      <c r="E2465">
        <v>1.6</v>
      </c>
      <c r="F2465" t="s">
        <v>453</v>
      </c>
      <c r="G2465" t="s">
        <v>454</v>
      </c>
    </row>
    <row r="2466" spans="1:7" x14ac:dyDescent="0.25">
      <c r="A2466">
        <v>99003214</v>
      </c>
      <c r="B2466">
        <v>30003980</v>
      </c>
      <c r="C2466">
        <v>1034808149285</v>
      </c>
      <c r="D2466">
        <v>32458</v>
      </c>
    </row>
    <row r="2467" spans="1:7" x14ac:dyDescent="0.25">
      <c r="A2467">
        <v>99003214</v>
      </c>
      <c r="B2467">
        <v>30003983</v>
      </c>
      <c r="C2467">
        <v>1034808149348</v>
      </c>
      <c r="D2467">
        <v>32458</v>
      </c>
    </row>
    <row r="2468" spans="1:7" x14ac:dyDescent="0.25">
      <c r="A2468">
        <v>99003214</v>
      </c>
      <c r="B2468">
        <v>30003954</v>
      </c>
      <c r="C2468">
        <v>1034812291450</v>
      </c>
      <c r="D2468">
        <v>32458</v>
      </c>
      <c r="E2468">
        <v>1</v>
      </c>
      <c r="F2468" t="s">
        <v>193</v>
      </c>
      <c r="G2468" t="s">
        <v>191</v>
      </c>
    </row>
    <row r="2469" spans="1:7" x14ac:dyDescent="0.25">
      <c r="A2469">
        <v>99003214</v>
      </c>
      <c r="B2469">
        <v>30003956</v>
      </c>
      <c r="C2469">
        <v>1034813731110</v>
      </c>
      <c r="D2469">
        <v>32458</v>
      </c>
    </row>
    <row r="2470" spans="1:7" x14ac:dyDescent="0.25">
      <c r="A2470">
        <v>99003214</v>
      </c>
      <c r="B2470">
        <v>30003957</v>
      </c>
      <c r="C2470">
        <v>1034814106509</v>
      </c>
      <c r="D2470">
        <v>32458</v>
      </c>
      <c r="E2470">
        <v>1</v>
      </c>
      <c r="F2470" t="s">
        <v>193</v>
      </c>
      <c r="G2470" t="s">
        <v>191</v>
      </c>
    </row>
    <row r="2471" spans="1:7" x14ac:dyDescent="0.25">
      <c r="A2471">
        <v>99004116</v>
      </c>
      <c r="B2471">
        <v>30004790</v>
      </c>
      <c r="C2471">
        <v>1034814211283</v>
      </c>
      <c r="D2471">
        <v>32458</v>
      </c>
      <c r="E2471">
        <v>1</v>
      </c>
      <c r="F2471" t="s">
        <v>620</v>
      </c>
      <c r="G2471" t="s">
        <v>204</v>
      </c>
    </row>
    <row r="2472" spans="1:7" x14ac:dyDescent="0.25">
      <c r="A2472">
        <v>1727758877</v>
      </c>
      <c r="B2472">
        <v>30004712</v>
      </c>
      <c r="C2472">
        <v>1034815571923</v>
      </c>
      <c r="D2472">
        <v>32458</v>
      </c>
      <c r="E2472">
        <v>1.6</v>
      </c>
      <c r="F2472" t="s">
        <v>443</v>
      </c>
      <c r="G2472" t="s">
        <v>444</v>
      </c>
    </row>
    <row r="2473" spans="1:7" x14ac:dyDescent="0.25">
      <c r="A2473">
        <v>99010428</v>
      </c>
      <c r="B2473">
        <v>30002598</v>
      </c>
      <c r="C2473">
        <v>1034817233086</v>
      </c>
      <c r="D2473">
        <v>32458</v>
      </c>
      <c r="E2473">
        <v>1.6</v>
      </c>
      <c r="F2473" t="s">
        <v>890</v>
      </c>
      <c r="G2473" t="s">
        <v>891</v>
      </c>
    </row>
    <row r="2474" spans="1:7" x14ac:dyDescent="0.25">
      <c r="A2474">
        <v>99006411</v>
      </c>
      <c r="B2474">
        <v>30000632</v>
      </c>
      <c r="C2474">
        <v>1034819884962</v>
      </c>
      <c r="D2474">
        <v>32458</v>
      </c>
      <c r="E2474">
        <v>1.6</v>
      </c>
      <c r="F2474" t="s">
        <v>443</v>
      </c>
      <c r="G2474" t="s">
        <v>444</v>
      </c>
    </row>
    <row r="2475" spans="1:7" x14ac:dyDescent="0.25">
      <c r="A2475">
        <v>99002367</v>
      </c>
      <c r="B2475">
        <v>30004779</v>
      </c>
      <c r="C2475">
        <v>1034820967598</v>
      </c>
      <c r="D2475">
        <v>32458</v>
      </c>
    </row>
    <row r="2476" spans="1:7" x14ac:dyDescent="0.25">
      <c r="A2476">
        <v>99010428</v>
      </c>
      <c r="B2476">
        <v>30002595</v>
      </c>
      <c r="C2476">
        <v>1034821638813</v>
      </c>
      <c r="D2476">
        <v>32458</v>
      </c>
      <c r="E2476">
        <v>3</v>
      </c>
      <c r="F2476" t="s">
        <v>689</v>
      </c>
      <c r="G2476" t="s">
        <v>280</v>
      </c>
    </row>
    <row r="2477" spans="1:7" x14ac:dyDescent="0.25">
      <c r="A2477">
        <v>99010428</v>
      </c>
      <c r="B2477">
        <v>30001157</v>
      </c>
      <c r="C2477">
        <v>1034821825834</v>
      </c>
      <c r="D2477">
        <v>32458</v>
      </c>
      <c r="E2477">
        <v>1</v>
      </c>
      <c r="F2477" t="s">
        <v>895</v>
      </c>
      <c r="G2477" t="s">
        <v>333</v>
      </c>
    </row>
    <row r="2478" spans="1:7" x14ac:dyDescent="0.25">
      <c r="A2478">
        <v>99010428</v>
      </c>
      <c r="B2478">
        <v>30002599</v>
      </c>
      <c r="C2478">
        <v>1034821852566</v>
      </c>
      <c r="D2478">
        <v>32458</v>
      </c>
      <c r="E2478">
        <v>1.6</v>
      </c>
      <c r="F2478" t="s">
        <v>890</v>
      </c>
      <c r="G2478" t="s">
        <v>891</v>
      </c>
    </row>
    <row r="2479" spans="1:7" x14ac:dyDescent="0.25">
      <c r="A2479">
        <v>99010428</v>
      </c>
      <c r="B2479">
        <v>30004804</v>
      </c>
      <c r="C2479">
        <v>1034822210101</v>
      </c>
      <c r="D2479">
        <v>32458</v>
      </c>
      <c r="E2479">
        <v>1</v>
      </c>
      <c r="F2479" t="s">
        <v>895</v>
      </c>
      <c r="G2479" t="s">
        <v>333</v>
      </c>
    </row>
    <row r="2480" spans="1:7" x14ac:dyDescent="0.25">
      <c r="A2480">
        <v>99010428</v>
      </c>
      <c r="B2480">
        <v>30002585</v>
      </c>
      <c r="C2480">
        <v>1034822276684</v>
      </c>
      <c r="D2480">
        <v>32458</v>
      </c>
      <c r="E2480">
        <v>1</v>
      </c>
      <c r="F2480" t="s">
        <v>895</v>
      </c>
      <c r="G2480" t="s">
        <v>333</v>
      </c>
    </row>
    <row r="2481" spans="1:7" x14ac:dyDescent="0.25">
      <c r="A2481">
        <v>99010428</v>
      </c>
      <c r="B2481">
        <v>30002631</v>
      </c>
      <c r="C2481">
        <v>1034823048159</v>
      </c>
      <c r="D2481">
        <v>32458</v>
      </c>
      <c r="E2481">
        <v>1</v>
      </c>
      <c r="F2481" t="s">
        <v>895</v>
      </c>
      <c r="G2481" t="s">
        <v>333</v>
      </c>
    </row>
    <row r="2482" spans="1:7" x14ac:dyDescent="0.25">
      <c r="A2482">
        <v>99010428</v>
      </c>
      <c r="B2482">
        <v>30004812</v>
      </c>
      <c r="C2482">
        <v>1034823055922</v>
      </c>
      <c r="D2482">
        <v>32458</v>
      </c>
      <c r="E2482">
        <v>3.9</v>
      </c>
      <c r="F2482" t="s">
        <v>677</v>
      </c>
      <c r="G2482" t="s">
        <v>678</v>
      </c>
    </row>
    <row r="2483" spans="1:7" x14ac:dyDescent="0.25">
      <c r="A2483">
        <v>99010428</v>
      </c>
      <c r="B2483">
        <v>30002619</v>
      </c>
      <c r="C2483">
        <v>1034823059439</v>
      </c>
      <c r="D2483">
        <v>32458</v>
      </c>
      <c r="E2483">
        <v>3.1</v>
      </c>
      <c r="F2483" t="s">
        <v>709</v>
      </c>
      <c r="G2483" t="s">
        <v>710</v>
      </c>
    </row>
    <row r="2484" spans="1:7" x14ac:dyDescent="0.25">
      <c r="A2484">
        <v>99010428</v>
      </c>
      <c r="B2484">
        <v>30002625</v>
      </c>
      <c r="C2484">
        <v>1034823060379</v>
      </c>
      <c r="D2484">
        <v>32458</v>
      </c>
      <c r="E2484">
        <v>3.7</v>
      </c>
      <c r="F2484" t="s">
        <v>703</v>
      </c>
      <c r="G2484" t="s">
        <v>704</v>
      </c>
    </row>
    <row r="2485" spans="1:7" x14ac:dyDescent="0.25">
      <c r="A2485">
        <v>99010428</v>
      </c>
      <c r="B2485">
        <v>30002590</v>
      </c>
      <c r="C2485">
        <v>1034823138756</v>
      </c>
      <c r="D2485">
        <v>32458</v>
      </c>
      <c r="E2485">
        <v>3.4</v>
      </c>
      <c r="F2485" t="s">
        <v>711</v>
      </c>
      <c r="G2485" t="s">
        <v>712</v>
      </c>
    </row>
    <row r="2486" spans="1:7" x14ac:dyDescent="0.25">
      <c r="A2486">
        <v>99010428</v>
      </c>
      <c r="B2486">
        <v>30002630</v>
      </c>
      <c r="C2486">
        <v>1034823414437</v>
      </c>
      <c r="D2486">
        <v>32458</v>
      </c>
      <c r="E2486">
        <v>4.3</v>
      </c>
      <c r="F2486" t="s">
        <v>668</v>
      </c>
      <c r="G2486" t="s">
        <v>669</v>
      </c>
    </row>
    <row r="2487" spans="1:7" x14ac:dyDescent="0.25">
      <c r="A2487">
        <v>99010428</v>
      </c>
      <c r="B2487">
        <v>30004814</v>
      </c>
      <c r="C2487">
        <v>1034823575273</v>
      </c>
      <c r="D2487">
        <v>32458</v>
      </c>
      <c r="E2487">
        <v>1.6</v>
      </c>
      <c r="F2487" t="s">
        <v>890</v>
      </c>
      <c r="G2487" t="s">
        <v>891</v>
      </c>
    </row>
    <row r="2488" spans="1:7" x14ac:dyDescent="0.25">
      <c r="A2488">
        <v>99010428</v>
      </c>
      <c r="B2488">
        <v>30004813</v>
      </c>
      <c r="C2488">
        <v>1034823632622</v>
      </c>
      <c r="D2488">
        <v>32458</v>
      </c>
      <c r="E2488">
        <v>2.7</v>
      </c>
      <c r="F2488" t="s">
        <v>763</v>
      </c>
      <c r="G2488" t="s">
        <v>764</v>
      </c>
    </row>
    <row r="2489" spans="1:7" x14ac:dyDescent="0.25">
      <c r="A2489">
        <v>99010428</v>
      </c>
      <c r="B2489">
        <v>30004816</v>
      </c>
      <c r="C2489">
        <v>1034823753309</v>
      </c>
      <c r="D2489">
        <v>32458</v>
      </c>
      <c r="E2489">
        <v>1</v>
      </c>
      <c r="F2489" t="s">
        <v>895</v>
      </c>
      <c r="G2489" t="s">
        <v>333</v>
      </c>
    </row>
    <row r="2490" spans="1:7" x14ac:dyDescent="0.25">
      <c r="A2490">
        <v>99010428</v>
      </c>
      <c r="B2490">
        <v>30002624</v>
      </c>
      <c r="C2490">
        <v>1034824543746</v>
      </c>
      <c r="D2490">
        <v>32458</v>
      </c>
      <c r="E2490">
        <v>1</v>
      </c>
      <c r="F2490" t="s">
        <v>895</v>
      </c>
      <c r="G2490" t="s">
        <v>333</v>
      </c>
    </row>
    <row r="2491" spans="1:7" x14ac:dyDescent="0.25">
      <c r="A2491">
        <v>99006069</v>
      </c>
      <c r="B2491">
        <v>30001170</v>
      </c>
      <c r="C2491">
        <v>1034824771457</v>
      </c>
      <c r="D2491">
        <v>32458</v>
      </c>
      <c r="E2491">
        <v>4.3</v>
      </c>
      <c r="F2491" t="s">
        <v>621</v>
      </c>
      <c r="G2491" t="s">
        <v>622</v>
      </c>
    </row>
    <row r="2492" spans="1:7" x14ac:dyDescent="0.25">
      <c r="A2492">
        <v>99007629</v>
      </c>
      <c r="B2492">
        <v>30003116</v>
      </c>
      <c r="C2492">
        <v>1034825763304</v>
      </c>
      <c r="D2492">
        <v>32458</v>
      </c>
      <c r="E2492">
        <v>1</v>
      </c>
      <c r="F2492" t="s">
        <v>299</v>
      </c>
      <c r="G2492" t="s">
        <v>185</v>
      </c>
    </row>
    <row r="2493" spans="1:7" x14ac:dyDescent="0.25">
      <c r="A2493">
        <v>99010428</v>
      </c>
      <c r="B2493">
        <v>30002608</v>
      </c>
      <c r="C2493">
        <v>1034828650634</v>
      </c>
      <c r="D2493">
        <v>32458</v>
      </c>
      <c r="E2493">
        <v>4.8</v>
      </c>
      <c r="F2493" t="s">
        <v>679</v>
      </c>
      <c r="G2493" t="s">
        <v>680</v>
      </c>
    </row>
    <row r="2494" spans="1:7" x14ac:dyDescent="0.25">
      <c r="A2494">
        <v>99010428</v>
      </c>
      <c r="B2494">
        <v>30002604</v>
      </c>
      <c r="C2494">
        <v>1034829236425</v>
      </c>
      <c r="D2494">
        <v>32458</v>
      </c>
      <c r="E2494">
        <v>3.1</v>
      </c>
      <c r="F2494" t="s">
        <v>709</v>
      </c>
      <c r="G2494" t="s">
        <v>710</v>
      </c>
    </row>
    <row r="2495" spans="1:7" x14ac:dyDescent="0.25">
      <c r="A2495">
        <v>99007629</v>
      </c>
      <c r="B2495">
        <v>30003117</v>
      </c>
      <c r="C2495">
        <v>1034829313251</v>
      </c>
      <c r="D2495">
        <v>32458</v>
      </c>
      <c r="E2495">
        <v>1</v>
      </c>
      <c r="F2495" t="s">
        <v>774</v>
      </c>
      <c r="G2495" t="s">
        <v>541</v>
      </c>
    </row>
    <row r="2496" spans="1:7" x14ac:dyDescent="0.25">
      <c r="A2496">
        <v>99010428</v>
      </c>
      <c r="B2496">
        <v>30002602</v>
      </c>
      <c r="C2496">
        <v>1034829360945</v>
      </c>
      <c r="D2496">
        <v>32458</v>
      </c>
      <c r="E2496">
        <v>3.1</v>
      </c>
      <c r="F2496" t="s">
        <v>709</v>
      </c>
      <c r="G2496" t="s">
        <v>710</v>
      </c>
    </row>
    <row r="2497" spans="1:7" x14ac:dyDescent="0.25">
      <c r="A2497">
        <v>99010428</v>
      </c>
      <c r="B2497">
        <v>30002601</v>
      </c>
      <c r="C2497">
        <v>1034829409307</v>
      </c>
      <c r="D2497">
        <v>32458</v>
      </c>
      <c r="E2497">
        <v>3.1</v>
      </c>
      <c r="F2497" t="s">
        <v>709</v>
      </c>
      <c r="G2497" t="s">
        <v>710</v>
      </c>
    </row>
    <row r="2498" spans="1:7" x14ac:dyDescent="0.25">
      <c r="A2498">
        <v>99010428</v>
      </c>
      <c r="B2498">
        <v>30002603</v>
      </c>
      <c r="C2498">
        <v>1034829448101</v>
      </c>
      <c r="D2498">
        <v>32458</v>
      </c>
      <c r="E2498">
        <v>2.7</v>
      </c>
      <c r="F2498" t="s">
        <v>763</v>
      </c>
      <c r="G2498" t="s">
        <v>764</v>
      </c>
    </row>
    <row r="2499" spans="1:7" x14ac:dyDescent="0.25">
      <c r="A2499">
        <v>99007629</v>
      </c>
      <c r="B2499">
        <v>30003113</v>
      </c>
      <c r="C2499">
        <v>1034829616618</v>
      </c>
      <c r="D2499">
        <v>32458</v>
      </c>
      <c r="E2499">
        <v>1</v>
      </c>
      <c r="F2499" t="s">
        <v>774</v>
      </c>
      <c r="G2499" t="s">
        <v>541</v>
      </c>
    </row>
    <row r="2500" spans="1:7" x14ac:dyDescent="0.25">
      <c r="A2500">
        <v>99010428</v>
      </c>
      <c r="B2500">
        <v>30002621</v>
      </c>
      <c r="C2500">
        <v>1034829688303</v>
      </c>
      <c r="D2500">
        <v>32458</v>
      </c>
      <c r="E2500">
        <v>4.0999999999999996</v>
      </c>
      <c r="F2500" t="s">
        <v>670</v>
      </c>
      <c r="G2500" t="s">
        <v>671</v>
      </c>
    </row>
    <row r="2501" spans="1:7" x14ac:dyDescent="0.25">
      <c r="A2501">
        <v>99010428</v>
      </c>
      <c r="B2501">
        <v>30002623</v>
      </c>
      <c r="C2501">
        <v>1034829743784</v>
      </c>
      <c r="D2501">
        <v>32458</v>
      </c>
      <c r="E2501">
        <v>3.1</v>
      </c>
      <c r="F2501" t="s">
        <v>709</v>
      </c>
      <c r="G2501" t="s">
        <v>710</v>
      </c>
    </row>
    <row r="2502" spans="1:7" x14ac:dyDescent="0.25">
      <c r="A2502">
        <v>99010428</v>
      </c>
      <c r="B2502">
        <v>30002620</v>
      </c>
      <c r="C2502">
        <v>1034829821888</v>
      </c>
      <c r="D2502">
        <v>32458</v>
      </c>
      <c r="E2502">
        <v>2.7</v>
      </c>
      <c r="F2502" t="s">
        <v>763</v>
      </c>
      <c r="G2502" t="s">
        <v>764</v>
      </c>
    </row>
    <row r="2503" spans="1:7" x14ac:dyDescent="0.25">
      <c r="A2503">
        <v>99010428</v>
      </c>
      <c r="B2503">
        <v>30002622</v>
      </c>
      <c r="C2503">
        <v>1034829869786</v>
      </c>
      <c r="D2503">
        <v>32458</v>
      </c>
      <c r="E2503">
        <v>3.9</v>
      </c>
      <c r="F2503" t="s">
        <v>677</v>
      </c>
      <c r="G2503" t="s">
        <v>678</v>
      </c>
    </row>
    <row r="2504" spans="1:7" x14ac:dyDescent="0.25">
      <c r="A2504">
        <v>99010428</v>
      </c>
      <c r="B2504">
        <v>30002597</v>
      </c>
      <c r="C2504">
        <v>1034829896354</v>
      </c>
      <c r="D2504">
        <v>32458</v>
      </c>
      <c r="E2504">
        <v>1</v>
      </c>
      <c r="F2504" t="s">
        <v>895</v>
      </c>
      <c r="G2504" t="s">
        <v>333</v>
      </c>
    </row>
    <row r="2505" spans="1:7" x14ac:dyDescent="0.25">
      <c r="A2505">
        <v>99010428</v>
      </c>
      <c r="B2505">
        <v>30002591</v>
      </c>
      <c r="C2505">
        <v>1034830052837</v>
      </c>
      <c r="D2505">
        <v>32458</v>
      </c>
      <c r="E2505">
        <v>1</v>
      </c>
      <c r="F2505" t="s">
        <v>895</v>
      </c>
      <c r="G2505" t="s">
        <v>333</v>
      </c>
    </row>
    <row r="2506" spans="1:7" x14ac:dyDescent="0.25">
      <c r="A2506">
        <v>99010428</v>
      </c>
      <c r="B2506">
        <v>30002627</v>
      </c>
      <c r="C2506">
        <v>1034830104432</v>
      </c>
      <c r="D2506">
        <v>32458</v>
      </c>
      <c r="E2506">
        <v>2.7</v>
      </c>
      <c r="F2506" t="s">
        <v>763</v>
      </c>
      <c r="G2506" t="s">
        <v>764</v>
      </c>
    </row>
    <row r="2507" spans="1:7" x14ac:dyDescent="0.25">
      <c r="A2507">
        <v>99010428</v>
      </c>
      <c r="B2507">
        <v>30002628</v>
      </c>
      <c r="C2507">
        <v>1034830133957</v>
      </c>
      <c r="D2507">
        <v>32458</v>
      </c>
      <c r="E2507">
        <v>1</v>
      </c>
      <c r="F2507" t="s">
        <v>895</v>
      </c>
      <c r="G2507" t="s">
        <v>333</v>
      </c>
    </row>
    <row r="2508" spans="1:7" x14ac:dyDescent="0.25">
      <c r="A2508">
        <v>99010428</v>
      </c>
      <c r="B2508">
        <v>30002629</v>
      </c>
      <c r="C2508">
        <v>1034830168100</v>
      </c>
      <c r="D2508">
        <v>32458</v>
      </c>
      <c r="E2508">
        <v>4.8</v>
      </c>
      <c r="F2508" t="s">
        <v>679</v>
      </c>
      <c r="G2508" t="s">
        <v>680</v>
      </c>
    </row>
    <row r="2509" spans="1:7" x14ac:dyDescent="0.25">
      <c r="A2509">
        <v>99005338</v>
      </c>
      <c r="B2509">
        <v>30004798</v>
      </c>
      <c r="C2509">
        <v>1034830201849</v>
      </c>
      <c r="D2509">
        <v>32458</v>
      </c>
    </row>
    <row r="2510" spans="1:7" x14ac:dyDescent="0.25">
      <c r="A2510">
        <v>498125261</v>
      </c>
      <c r="B2510">
        <v>30004794</v>
      </c>
      <c r="C2510">
        <v>1034830249939</v>
      </c>
      <c r="D2510">
        <v>32458</v>
      </c>
      <c r="E2510">
        <v>3.1</v>
      </c>
      <c r="F2510" t="s">
        <v>570</v>
      </c>
      <c r="G2510" t="s">
        <v>571</v>
      </c>
    </row>
    <row r="2511" spans="1:7" x14ac:dyDescent="0.25">
      <c r="A2511">
        <v>99004425</v>
      </c>
      <c r="B2511">
        <v>30003106</v>
      </c>
      <c r="C2511">
        <v>1034831366557</v>
      </c>
      <c r="D2511">
        <v>32458</v>
      </c>
      <c r="E2511">
        <v>1</v>
      </c>
      <c r="F2511" t="s">
        <v>333</v>
      </c>
      <c r="G2511" t="s">
        <v>186</v>
      </c>
    </row>
    <row r="2512" spans="1:7" x14ac:dyDescent="0.25">
      <c r="A2512">
        <v>99010428</v>
      </c>
      <c r="B2512">
        <v>30002596</v>
      </c>
      <c r="C2512">
        <v>1034831948603</v>
      </c>
      <c r="D2512">
        <v>32458</v>
      </c>
      <c r="E2512">
        <v>1.6</v>
      </c>
      <c r="F2512" t="s">
        <v>890</v>
      </c>
      <c r="G2512" t="s">
        <v>891</v>
      </c>
    </row>
    <row r="2513" spans="1:7" x14ac:dyDescent="0.25">
      <c r="A2513">
        <v>99010428</v>
      </c>
      <c r="B2513">
        <v>30002605</v>
      </c>
      <c r="C2513">
        <v>1034831967928</v>
      </c>
      <c r="D2513">
        <v>32458</v>
      </c>
      <c r="E2513">
        <v>1</v>
      </c>
      <c r="F2513" t="s">
        <v>895</v>
      </c>
      <c r="G2513" t="s">
        <v>333</v>
      </c>
    </row>
    <row r="2514" spans="1:7" x14ac:dyDescent="0.25">
      <c r="A2514">
        <v>99010428</v>
      </c>
      <c r="B2514">
        <v>30002606</v>
      </c>
      <c r="C2514">
        <v>1034832047748</v>
      </c>
      <c r="D2514">
        <v>32458</v>
      </c>
      <c r="E2514">
        <v>1</v>
      </c>
      <c r="F2514" t="s">
        <v>895</v>
      </c>
      <c r="G2514" t="s">
        <v>333</v>
      </c>
    </row>
    <row r="2515" spans="1:7" x14ac:dyDescent="0.25">
      <c r="A2515">
        <v>99010428</v>
      </c>
      <c r="B2515">
        <v>30002607</v>
      </c>
      <c r="C2515">
        <v>1034832073451</v>
      </c>
      <c r="D2515">
        <v>32458</v>
      </c>
      <c r="E2515">
        <v>1</v>
      </c>
      <c r="F2515" t="s">
        <v>895</v>
      </c>
      <c r="G2515" t="s">
        <v>333</v>
      </c>
    </row>
    <row r="2516" spans="1:7" x14ac:dyDescent="0.25">
      <c r="A2516">
        <v>99010428</v>
      </c>
      <c r="B2516">
        <v>30002611</v>
      </c>
      <c r="C2516">
        <v>1034832120897</v>
      </c>
      <c r="D2516">
        <v>32458</v>
      </c>
      <c r="E2516">
        <v>2.7</v>
      </c>
      <c r="F2516" t="s">
        <v>763</v>
      </c>
      <c r="G2516" t="s">
        <v>764</v>
      </c>
    </row>
    <row r="2517" spans="1:7" x14ac:dyDescent="0.25">
      <c r="A2517">
        <v>99010428</v>
      </c>
      <c r="B2517">
        <v>30002609</v>
      </c>
      <c r="C2517">
        <v>1034832140721</v>
      </c>
      <c r="D2517">
        <v>32458</v>
      </c>
      <c r="E2517">
        <v>1</v>
      </c>
      <c r="F2517" t="s">
        <v>895</v>
      </c>
      <c r="G2517" t="s">
        <v>333</v>
      </c>
    </row>
    <row r="2518" spans="1:7" x14ac:dyDescent="0.25">
      <c r="A2518">
        <v>99010428</v>
      </c>
      <c r="B2518">
        <v>30002610</v>
      </c>
      <c r="C2518">
        <v>1034832164037</v>
      </c>
      <c r="D2518">
        <v>32458</v>
      </c>
      <c r="E2518">
        <v>1</v>
      </c>
      <c r="F2518" t="s">
        <v>895</v>
      </c>
      <c r="G2518" t="s">
        <v>333</v>
      </c>
    </row>
    <row r="2519" spans="1:7" x14ac:dyDescent="0.25">
      <c r="A2519">
        <v>498125261</v>
      </c>
      <c r="B2519">
        <v>30004791</v>
      </c>
      <c r="C2519">
        <v>1034838152439</v>
      </c>
      <c r="D2519">
        <v>32458</v>
      </c>
      <c r="E2519">
        <v>2.2000000000000002</v>
      </c>
      <c r="F2519" t="s">
        <v>556</v>
      </c>
      <c r="G2519" t="s">
        <v>557</v>
      </c>
    </row>
    <row r="2520" spans="1:7" x14ac:dyDescent="0.25">
      <c r="A2520">
        <v>99010428</v>
      </c>
      <c r="B2520">
        <v>30004803</v>
      </c>
      <c r="C2520">
        <v>1034838745886</v>
      </c>
      <c r="D2520">
        <v>32458</v>
      </c>
      <c r="E2520">
        <v>3.5</v>
      </c>
      <c r="F2520" t="s">
        <v>713</v>
      </c>
      <c r="G2520" t="s">
        <v>580</v>
      </c>
    </row>
    <row r="2521" spans="1:7" x14ac:dyDescent="0.25">
      <c r="A2521">
        <v>99010428</v>
      </c>
      <c r="B2521">
        <v>30004815</v>
      </c>
      <c r="C2521">
        <v>1034838868172</v>
      </c>
      <c r="D2521">
        <v>32458</v>
      </c>
      <c r="E2521">
        <v>3.7</v>
      </c>
      <c r="F2521" t="s">
        <v>703</v>
      </c>
      <c r="G2521" t="s">
        <v>704</v>
      </c>
    </row>
    <row r="2522" spans="1:7" x14ac:dyDescent="0.25">
      <c r="A2522">
        <v>99010428</v>
      </c>
      <c r="B2522">
        <v>30004811</v>
      </c>
      <c r="C2522">
        <v>1034838898465</v>
      </c>
      <c r="D2522">
        <v>32458</v>
      </c>
      <c r="E2522">
        <v>2.7</v>
      </c>
      <c r="F2522" t="s">
        <v>763</v>
      </c>
      <c r="G2522" t="s">
        <v>764</v>
      </c>
    </row>
    <row r="2523" spans="1:7" x14ac:dyDescent="0.25">
      <c r="A2523">
        <v>99010428</v>
      </c>
      <c r="B2523">
        <v>30004808</v>
      </c>
      <c r="C2523">
        <v>1034838930194</v>
      </c>
      <c r="D2523">
        <v>32458</v>
      </c>
      <c r="E2523">
        <v>1.6</v>
      </c>
      <c r="F2523" t="s">
        <v>890</v>
      </c>
      <c r="G2523" t="s">
        <v>891</v>
      </c>
    </row>
    <row r="2524" spans="1:7" x14ac:dyDescent="0.25">
      <c r="A2524">
        <v>99010428</v>
      </c>
      <c r="B2524">
        <v>30004805</v>
      </c>
      <c r="C2524">
        <v>1034838977970</v>
      </c>
      <c r="D2524">
        <v>32458</v>
      </c>
      <c r="E2524">
        <v>1</v>
      </c>
      <c r="F2524" t="s">
        <v>895</v>
      </c>
      <c r="G2524" t="s">
        <v>333</v>
      </c>
    </row>
    <row r="2525" spans="1:7" x14ac:dyDescent="0.25">
      <c r="A2525">
        <v>99010428</v>
      </c>
      <c r="B2525">
        <v>30004809</v>
      </c>
      <c r="C2525">
        <v>1034839205246</v>
      </c>
      <c r="D2525">
        <v>32458</v>
      </c>
      <c r="E2525">
        <v>2.2000000000000002</v>
      </c>
      <c r="F2525" t="s">
        <v>765</v>
      </c>
      <c r="G2525" t="s">
        <v>766</v>
      </c>
    </row>
    <row r="2526" spans="1:7" x14ac:dyDescent="0.25">
      <c r="A2526">
        <v>99010428</v>
      </c>
      <c r="B2526">
        <v>30004810</v>
      </c>
      <c r="C2526">
        <v>1034839237669</v>
      </c>
      <c r="D2526">
        <v>32458</v>
      </c>
      <c r="E2526">
        <v>1.6</v>
      </c>
      <c r="F2526" t="s">
        <v>890</v>
      </c>
      <c r="G2526" t="s">
        <v>891</v>
      </c>
    </row>
    <row r="2527" spans="1:7" x14ac:dyDescent="0.25">
      <c r="A2527">
        <v>99010428</v>
      </c>
      <c r="B2527">
        <v>30004806</v>
      </c>
      <c r="C2527">
        <v>1034839694929</v>
      </c>
      <c r="D2527">
        <v>32458</v>
      </c>
      <c r="E2527">
        <v>1</v>
      </c>
      <c r="F2527" t="s">
        <v>895</v>
      </c>
      <c r="G2527" t="s">
        <v>333</v>
      </c>
    </row>
    <row r="2528" spans="1:7" x14ac:dyDescent="0.25">
      <c r="A2528">
        <v>498125261</v>
      </c>
      <c r="B2528">
        <v>30004736</v>
      </c>
      <c r="C2528">
        <v>1034845921675</v>
      </c>
      <c r="D2528">
        <v>32458</v>
      </c>
      <c r="E2528">
        <v>2.7</v>
      </c>
      <c r="F2528" t="s">
        <v>892</v>
      </c>
      <c r="G2528" t="s">
        <v>893</v>
      </c>
    </row>
    <row r="2529" spans="1:7" x14ac:dyDescent="0.25">
      <c r="A2529">
        <v>99006411</v>
      </c>
      <c r="B2529">
        <v>30004037</v>
      </c>
      <c r="C2529">
        <v>1034846308084</v>
      </c>
      <c r="D2529">
        <v>32458</v>
      </c>
      <c r="E2529">
        <v>1.6</v>
      </c>
      <c r="F2529" t="s">
        <v>443</v>
      </c>
      <c r="G2529" t="s">
        <v>444</v>
      </c>
    </row>
    <row r="2530" spans="1:7" x14ac:dyDescent="0.25">
      <c r="A2530">
        <v>99005338</v>
      </c>
      <c r="B2530">
        <v>30004753</v>
      </c>
      <c r="C2530">
        <v>1034846441068</v>
      </c>
      <c r="D2530">
        <v>32458</v>
      </c>
    </row>
    <row r="2531" spans="1:7" x14ac:dyDescent="0.25">
      <c r="A2531">
        <v>99005338</v>
      </c>
      <c r="B2531">
        <v>30004754</v>
      </c>
      <c r="C2531">
        <v>1034847941578</v>
      </c>
      <c r="D2531">
        <v>32458</v>
      </c>
    </row>
    <row r="2532" spans="1:7" x14ac:dyDescent="0.25">
      <c r="A2532">
        <v>99003214</v>
      </c>
      <c r="B2532">
        <v>30004020</v>
      </c>
      <c r="C2532">
        <v>1034855230515</v>
      </c>
      <c r="D2532">
        <v>32458</v>
      </c>
      <c r="E2532">
        <v>1.6</v>
      </c>
      <c r="F2532" t="s">
        <v>453</v>
      </c>
      <c r="G2532" t="s">
        <v>454</v>
      </c>
    </row>
    <row r="2533" spans="1:7" x14ac:dyDescent="0.25">
      <c r="A2533">
        <v>99003214</v>
      </c>
      <c r="B2533">
        <v>30003959</v>
      </c>
      <c r="C2533">
        <v>1034855380917</v>
      </c>
      <c r="D2533">
        <v>32458</v>
      </c>
      <c r="E2533">
        <v>1.6</v>
      </c>
      <c r="F2533" t="s">
        <v>453</v>
      </c>
      <c r="G2533" t="s">
        <v>454</v>
      </c>
    </row>
    <row r="2534" spans="1:7" x14ac:dyDescent="0.25">
      <c r="A2534">
        <v>1727758877</v>
      </c>
      <c r="B2534">
        <v>30004751</v>
      </c>
      <c r="C2534">
        <v>1034860029244</v>
      </c>
      <c r="D2534">
        <v>32458</v>
      </c>
      <c r="E2534">
        <v>1</v>
      </c>
      <c r="F2534" t="s">
        <v>714</v>
      </c>
      <c r="G2534" t="s">
        <v>205</v>
      </c>
    </row>
    <row r="2535" spans="1:7" x14ac:dyDescent="0.25">
      <c r="A2535">
        <v>99010356</v>
      </c>
      <c r="B2535">
        <v>30002892</v>
      </c>
      <c r="C2535">
        <v>1034860570295</v>
      </c>
      <c r="D2535">
        <v>32458</v>
      </c>
      <c r="E2535">
        <v>1.6</v>
      </c>
      <c r="F2535" t="s">
        <v>429</v>
      </c>
      <c r="G2535" t="s">
        <v>430</v>
      </c>
    </row>
    <row r="2536" spans="1:7" x14ac:dyDescent="0.25">
      <c r="A2536">
        <v>99010356</v>
      </c>
      <c r="B2536">
        <v>30002890</v>
      </c>
      <c r="C2536">
        <v>1034860741305</v>
      </c>
      <c r="D2536">
        <v>32458</v>
      </c>
      <c r="E2536">
        <v>1.6</v>
      </c>
      <c r="F2536" t="s">
        <v>429</v>
      </c>
      <c r="G2536" t="s">
        <v>430</v>
      </c>
    </row>
    <row r="2537" spans="1:7" x14ac:dyDescent="0.25">
      <c r="A2537">
        <v>498125261</v>
      </c>
      <c r="B2537">
        <v>30004735</v>
      </c>
      <c r="C2537">
        <v>1034861314058</v>
      </c>
      <c r="D2537">
        <v>32458</v>
      </c>
      <c r="E2537">
        <v>1</v>
      </c>
      <c r="F2537" t="s">
        <v>620</v>
      </c>
      <c r="G2537" t="s">
        <v>204</v>
      </c>
    </row>
    <row r="2538" spans="1:7" x14ac:dyDescent="0.25">
      <c r="A2538">
        <v>498125261</v>
      </c>
      <c r="B2538">
        <v>30004730</v>
      </c>
      <c r="C2538">
        <v>1034861335338</v>
      </c>
      <c r="D2538">
        <v>32458</v>
      </c>
      <c r="E2538">
        <v>1</v>
      </c>
      <c r="F2538" t="s">
        <v>620</v>
      </c>
      <c r="G2538" t="s">
        <v>204</v>
      </c>
    </row>
    <row r="2539" spans="1:7" x14ac:dyDescent="0.25">
      <c r="A2539">
        <v>498125261</v>
      </c>
      <c r="B2539">
        <v>30004731</v>
      </c>
      <c r="C2539">
        <v>1034861664159</v>
      </c>
      <c r="D2539">
        <v>32458</v>
      </c>
      <c r="E2539">
        <v>2.2000000000000002</v>
      </c>
      <c r="F2539" t="s">
        <v>556</v>
      </c>
      <c r="G2539" t="s">
        <v>557</v>
      </c>
    </row>
    <row r="2540" spans="1:7" x14ac:dyDescent="0.25">
      <c r="A2540">
        <v>498125261</v>
      </c>
      <c r="B2540">
        <v>30004734</v>
      </c>
      <c r="C2540">
        <v>1034861818925</v>
      </c>
      <c r="D2540">
        <v>32458</v>
      </c>
      <c r="E2540">
        <v>2.2000000000000002</v>
      </c>
      <c r="F2540" t="s">
        <v>556</v>
      </c>
      <c r="G2540" t="s">
        <v>557</v>
      </c>
    </row>
    <row r="2541" spans="1:7" x14ac:dyDescent="0.25">
      <c r="A2541">
        <v>498125261</v>
      </c>
      <c r="B2541">
        <v>30004013</v>
      </c>
      <c r="C2541">
        <v>1034862883880</v>
      </c>
      <c r="D2541">
        <v>32458</v>
      </c>
      <c r="E2541">
        <v>4.4000000000000004</v>
      </c>
      <c r="F2541" t="s">
        <v>235</v>
      </c>
      <c r="G2541" t="s">
        <v>236</v>
      </c>
    </row>
    <row r="2542" spans="1:7" x14ac:dyDescent="0.25">
      <c r="A2542">
        <v>498125261</v>
      </c>
      <c r="B2542">
        <v>30004016</v>
      </c>
      <c r="C2542">
        <v>1034862965716</v>
      </c>
      <c r="D2542">
        <v>32458</v>
      </c>
      <c r="E2542">
        <v>5.2</v>
      </c>
      <c r="F2542" t="s">
        <v>421</v>
      </c>
      <c r="G2542" t="s">
        <v>422</v>
      </c>
    </row>
    <row r="2543" spans="1:7" x14ac:dyDescent="0.25">
      <c r="A2543">
        <v>498125261</v>
      </c>
      <c r="B2543">
        <v>30004017</v>
      </c>
      <c r="C2543">
        <v>1034862996051</v>
      </c>
      <c r="D2543">
        <v>32458</v>
      </c>
      <c r="E2543">
        <v>4.8</v>
      </c>
      <c r="F2543" t="s">
        <v>940</v>
      </c>
      <c r="G2543" t="s">
        <v>941</v>
      </c>
    </row>
    <row r="2544" spans="1:7" x14ac:dyDescent="0.25">
      <c r="A2544">
        <v>498125261</v>
      </c>
      <c r="B2544">
        <v>30004018</v>
      </c>
      <c r="C2544">
        <v>1034863309076</v>
      </c>
      <c r="D2544">
        <v>32458</v>
      </c>
      <c r="E2544">
        <v>3.7</v>
      </c>
      <c r="F2544" t="s">
        <v>238</v>
      </c>
      <c r="G2544" t="s">
        <v>239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9681-C434-49BB-A397-19958C58584E}">
  <dimension ref="A1:B5020"/>
  <sheetViews>
    <sheetView workbookViewId="0">
      <selection sqref="A1:B5040"/>
    </sheetView>
  </sheetViews>
  <sheetFormatPr defaultRowHeight="15" x14ac:dyDescent="0.25"/>
  <cols>
    <col min="1" max="1" width="13.42578125" bestFit="1" customWidth="1"/>
    <col min="2" max="2" width="12.28515625" bestFit="1" customWidth="1"/>
  </cols>
  <sheetData>
    <row r="1" spans="1:2" x14ac:dyDescent="0.25">
      <c r="A1" t="s">
        <v>16</v>
      </c>
      <c r="B1" t="s">
        <v>17</v>
      </c>
    </row>
    <row r="2" spans="1:2" x14ac:dyDescent="0.25">
      <c r="A2">
        <v>14</v>
      </c>
      <c r="B2">
        <v>30035042</v>
      </c>
    </row>
    <row r="3" spans="1:2" x14ac:dyDescent="0.25">
      <c r="A3">
        <v>133</v>
      </c>
      <c r="B3">
        <v>30002671</v>
      </c>
    </row>
    <row r="4" spans="1:2" x14ac:dyDescent="0.25">
      <c r="A4">
        <v>14</v>
      </c>
      <c r="B4">
        <v>30003003</v>
      </c>
    </row>
    <row r="5" spans="1:2" x14ac:dyDescent="0.25">
      <c r="A5">
        <v>15</v>
      </c>
      <c r="B5">
        <v>30001082</v>
      </c>
    </row>
    <row r="6" spans="1:2" x14ac:dyDescent="0.25">
      <c r="A6">
        <v>6</v>
      </c>
      <c r="B6">
        <v>30002101</v>
      </c>
    </row>
    <row r="7" spans="1:2" x14ac:dyDescent="0.25">
      <c r="A7">
        <v>1</v>
      </c>
      <c r="B7">
        <v>30001769</v>
      </c>
    </row>
    <row r="8" spans="1:2" x14ac:dyDescent="0.25">
      <c r="A8">
        <v>77</v>
      </c>
      <c r="B8">
        <v>30001652</v>
      </c>
    </row>
    <row r="9" spans="1:2" x14ac:dyDescent="0.25">
      <c r="A9">
        <v>39</v>
      </c>
      <c r="B9">
        <v>30001984</v>
      </c>
    </row>
    <row r="10" spans="1:2" x14ac:dyDescent="0.25">
      <c r="A10">
        <v>14</v>
      </c>
      <c r="B10">
        <v>30045336</v>
      </c>
    </row>
    <row r="11" spans="1:2" x14ac:dyDescent="0.25">
      <c r="A11">
        <v>137</v>
      </c>
      <c r="B11">
        <v>30005041</v>
      </c>
    </row>
    <row r="12" spans="1:2" x14ac:dyDescent="0.25">
      <c r="A12">
        <v>23</v>
      </c>
      <c r="B12">
        <v>30004709</v>
      </c>
    </row>
    <row r="13" spans="1:2" x14ac:dyDescent="0.25">
      <c r="A13">
        <v>15</v>
      </c>
      <c r="B13">
        <v>30000063</v>
      </c>
    </row>
    <row r="14" spans="1:2" x14ac:dyDescent="0.25">
      <c r="A14">
        <v>40</v>
      </c>
      <c r="B14">
        <v>30003690</v>
      </c>
    </row>
    <row r="15" spans="1:2" x14ac:dyDescent="0.25">
      <c r="A15">
        <v>1</v>
      </c>
      <c r="B15">
        <v>30004022</v>
      </c>
    </row>
    <row r="16" spans="1:2" x14ac:dyDescent="0.25">
      <c r="A16">
        <v>3</v>
      </c>
      <c r="B16">
        <v>30004826</v>
      </c>
    </row>
    <row r="17" spans="1:2" x14ac:dyDescent="0.25">
      <c r="A17">
        <v>244</v>
      </c>
      <c r="B17">
        <v>30002788</v>
      </c>
    </row>
    <row r="18" spans="1:2" x14ac:dyDescent="0.25">
      <c r="A18">
        <v>10</v>
      </c>
      <c r="B18">
        <v>30000965</v>
      </c>
    </row>
    <row r="19" spans="1:2" x14ac:dyDescent="0.25">
      <c r="A19">
        <v>14</v>
      </c>
      <c r="B19">
        <v>30004139</v>
      </c>
    </row>
    <row r="20" spans="1:2" x14ac:dyDescent="0.25">
      <c r="A20">
        <v>93</v>
      </c>
      <c r="B20">
        <v>30021672</v>
      </c>
    </row>
    <row r="21" spans="1:2" x14ac:dyDescent="0.25">
      <c r="A21">
        <v>98</v>
      </c>
      <c r="B21">
        <v>30045353</v>
      </c>
    </row>
    <row r="22" spans="1:2" x14ac:dyDescent="0.25">
      <c r="A22">
        <v>28</v>
      </c>
      <c r="B22">
        <v>30000278</v>
      </c>
    </row>
    <row r="23" spans="1:2" x14ac:dyDescent="0.25">
      <c r="A23">
        <v>18</v>
      </c>
      <c r="B23">
        <v>30003922</v>
      </c>
    </row>
    <row r="24" spans="1:2" x14ac:dyDescent="0.25">
      <c r="A24">
        <v>18</v>
      </c>
      <c r="B24">
        <v>30003590</v>
      </c>
    </row>
    <row r="25" spans="1:2" x14ac:dyDescent="0.25">
      <c r="A25">
        <v>216</v>
      </c>
      <c r="B25">
        <v>30001669</v>
      </c>
    </row>
    <row r="26" spans="1:2" x14ac:dyDescent="0.25">
      <c r="A26">
        <v>9</v>
      </c>
      <c r="B26">
        <v>30002001</v>
      </c>
    </row>
    <row r="27" spans="1:2" x14ac:dyDescent="0.25">
      <c r="A27">
        <v>3</v>
      </c>
      <c r="B27">
        <v>30003673</v>
      </c>
    </row>
    <row r="28" spans="1:2" x14ac:dyDescent="0.25">
      <c r="A28">
        <v>11</v>
      </c>
      <c r="B28">
        <v>30004609</v>
      </c>
    </row>
    <row r="29" spans="1:2" x14ac:dyDescent="0.25">
      <c r="A29">
        <v>18</v>
      </c>
      <c r="B29">
        <v>30002654</v>
      </c>
    </row>
    <row r="30" spans="1:2" x14ac:dyDescent="0.25">
      <c r="A30">
        <v>98</v>
      </c>
      <c r="B30">
        <v>30002986</v>
      </c>
    </row>
    <row r="31" spans="1:2" x14ac:dyDescent="0.25">
      <c r="A31">
        <v>58</v>
      </c>
      <c r="B31">
        <v>30003103</v>
      </c>
    </row>
    <row r="32" spans="1:2" x14ac:dyDescent="0.25">
      <c r="A32">
        <v>2</v>
      </c>
      <c r="B32">
        <v>30000982</v>
      </c>
    </row>
    <row r="33" spans="1:2" x14ac:dyDescent="0.25">
      <c r="A33">
        <v>5</v>
      </c>
      <c r="B33">
        <v>30001314</v>
      </c>
    </row>
    <row r="34" spans="1:2" x14ac:dyDescent="0.25">
      <c r="A34">
        <v>9</v>
      </c>
      <c r="B34">
        <v>30000295</v>
      </c>
    </row>
    <row r="35" spans="1:2" x14ac:dyDescent="0.25">
      <c r="A35">
        <v>27</v>
      </c>
      <c r="B35">
        <v>30001869</v>
      </c>
    </row>
    <row r="36" spans="1:2" x14ac:dyDescent="0.25">
      <c r="A36">
        <v>11</v>
      </c>
      <c r="B36">
        <v>30001967</v>
      </c>
    </row>
    <row r="37" spans="1:2" x14ac:dyDescent="0.25">
      <c r="A37">
        <v>33</v>
      </c>
      <c r="B37">
        <v>30004122</v>
      </c>
    </row>
    <row r="38" spans="1:2" x14ac:dyDescent="0.25">
      <c r="A38">
        <v>52</v>
      </c>
      <c r="B38">
        <v>30003790</v>
      </c>
    </row>
    <row r="39" spans="1:2" x14ac:dyDescent="0.25">
      <c r="A39">
        <v>7</v>
      </c>
      <c r="B39">
        <v>30002903</v>
      </c>
    </row>
    <row r="40" spans="1:2" x14ac:dyDescent="0.25">
      <c r="A40">
        <v>15</v>
      </c>
      <c r="B40">
        <v>30004809</v>
      </c>
    </row>
    <row r="41" spans="1:2" x14ac:dyDescent="0.25">
      <c r="A41">
        <v>559</v>
      </c>
      <c r="B41">
        <v>30002805</v>
      </c>
    </row>
    <row r="42" spans="1:2" x14ac:dyDescent="0.25">
      <c r="A42">
        <v>15</v>
      </c>
      <c r="B42">
        <v>30001182</v>
      </c>
    </row>
    <row r="43" spans="1:2" x14ac:dyDescent="0.25">
      <c r="A43">
        <v>27</v>
      </c>
      <c r="B43">
        <v>30004909</v>
      </c>
    </row>
    <row r="44" spans="1:2" x14ac:dyDescent="0.25">
      <c r="A44">
        <v>84</v>
      </c>
      <c r="B44">
        <v>30005158</v>
      </c>
    </row>
    <row r="45" spans="1:2" x14ac:dyDescent="0.25">
      <c r="A45">
        <v>125</v>
      </c>
      <c r="B45">
        <v>30000195</v>
      </c>
    </row>
    <row r="46" spans="1:2" x14ac:dyDescent="0.25">
      <c r="A46">
        <v>2</v>
      </c>
      <c r="B46">
        <v>30004222</v>
      </c>
    </row>
    <row r="47" spans="1:2" x14ac:dyDescent="0.25">
      <c r="A47">
        <v>32</v>
      </c>
      <c r="B47">
        <v>30005058</v>
      </c>
    </row>
    <row r="48" spans="1:2" x14ac:dyDescent="0.25">
      <c r="A48">
        <v>55</v>
      </c>
      <c r="B48">
        <v>30000046</v>
      </c>
    </row>
    <row r="49" spans="1:2" x14ac:dyDescent="0.25">
      <c r="A49">
        <v>1</v>
      </c>
      <c r="B49">
        <v>30000882</v>
      </c>
    </row>
    <row r="50" spans="1:2" x14ac:dyDescent="0.25">
      <c r="A50">
        <v>4</v>
      </c>
      <c r="B50">
        <v>30000733</v>
      </c>
    </row>
    <row r="51" spans="1:2" x14ac:dyDescent="0.25">
      <c r="A51">
        <v>43</v>
      </c>
      <c r="B51">
        <v>30000999</v>
      </c>
    </row>
    <row r="52" spans="1:2" x14ac:dyDescent="0.25">
      <c r="A52">
        <v>4</v>
      </c>
      <c r="B52">
        <v>30002920</v>
      </c>
    </row>
    <row r="53" spans="1:2" x14ac:dyDescent="0.25">
      <c r="A53">
        <v>425</v>
      </c>
      <c r="B53">
        <v>30000146</v>
      </c>
    </row>
    <row r="54" spans="1:2" x14ac:dyDescent="0.25">
      <c r="A54">
        <v>23</v>
      </c>
      <c r="B54">
        <v>30003773</v>
      </c>
    </row>
    <row r="55" spans="1:2" x14ac:dyDescent="0.25">
      <c r="A55">
        <v>3</v>
      </c>
      <c r="B55">
        <v>30003939</v>
      </c>
    </row>
    <row r="56" spans="1:2" x14ac:dyDescent="0.25">
      <c r="A56">
        <v>11</v>
      </c>
      <c r="B56">
        <v>30001048</v>
      </c>
    </row>
    <row r="57" spans="1:2" x14ac:dyDescent="0.25">
      <c r="A57">
        <v>18</v>
      </c>
      <c r="B57">
        <v>30002067</v>
      </c>
    </row>
    <row r="58" spans="1:2" x14ac:dyDescent="0.25">
      <c r="A58">
        <v>26</v>
      </c>
      <c r="B58">
        <v>30002018</v>
      </c>
    </row>
    <row r="59" spans="1:2" x14ac:dyDescent="0.25">
      <c r="A59">
        <v>29</v>
      </c>
      <c r="B59">
        <v>30000029</v>
      </c>
    </row>
    <row r="60" spans="1:2" x14ac:dyDescent="0.25">
      <c r="A60">
        <v>41</v>
      </c>
      <c r="B60">
        <v>30003724</v>
      </c>
    </row>
    <row r="61" spans="1:2" x14ac:dyDescent="0.25">
      <c r="A61">
        <v>21</v>
      </c>
      <c r="B61">
        <v>30003890</v>
      </c>
    </row>
    <row r="62" spans="1:2" x14ac:dyDescent="0.25">
      <c r="A62">
        <v>5</v>
      </c>
      <c r="B62">
        <v>30004039</v>
      </c>
    </row>
    <row r="63" spans="1:2" x14ac:dyDescent="0.25">
      <c r="A63">
        <v>1</v>
      </c>
      <c r="B63">
        <v>30001952</v>
      </c>
    </row>
    <row r="64" spans="1:2" x14ac:dyDescent="0.25">
      <c r="A64">
        <v>4</v>
      </c>
      <c r="B64">
        <v>30001901</v>
      </c>
    </row>
    <row r="65" spans="1:2" x14ac:dyDescent="0.25">
      <c r="A65">
        <v>9</v>
      </c>
      <c r="B65">
        <v>30001852</v>
      </c>
    </row>
    <row r="66" spans="1:2" x14ac:dyDescent="0.25">
      <c r="A66">
        <v>8</v>
      </c>
      <c r="B66">
        <v>30000080</v>
      </c>
    </row>
    <row r="67" spans="1:2" x14ac:dyDescent="0.25">
      <c r="A67">
        <v>8</v>
      </c>
      <c r="B67">
        <v>30001752</v>
      </c>
    </row>
    <row r="68" spans="1:2" x14ac:dyDescent="0.25">
      <c r="A68">
        <v>3</v>
      </c>
      <c r="B68">
        <v>30001148</v>
      </c>
    </row>
    <row r="69" spans="1:2" x14ac:dyDescent="0.25">
      <c r="A69">
        <v>2</v>
      </c>
      <c r="B69">
        <v>30001099</v>
      </c>
    </row>
    <row r="70" spans="1:2" x14ac:dyDescent="0.25">
      <c r="A70">
        <v>30</v>
      </c>
      <c r="B70">
        <v>30002820</v>
      </c>
    </row>
    <row r="71" spans="1:2" x14ac:dyDescent="0.25">
      <c r="A71">
        <v>18</v>
      </c>
      <c r="B71">
        <v>30004941</v>
      </c>
    </row>
    <row r="72" spans="1:2" x14ac:dyDescent="0.25">
      <c r="A72">
        <v>52</v>
      </c>
      <c r="B72">
        <v>30004443</v>
      </c>
    </row>
    <row r="73" spans="1:2" x14ac:dyDescent="0.25">
      <c r="A73">
        <v>68</v>
      </c>
      <c r="B73">
        <v>30002771</v>
      </c>
    </row>
    <row r="74" spans="1:2" x14ac:dyDescent="0.25">
      <c r="A74">
        <v>5</v>
      </c>
      <c r="B74">
        <v>30000850</v>
      </c>
    </row>
    <row r="75" spans="1:2" x14ac:dyDescent="0.25">
      <c r="A75">
        <v>12</v>
      </c>
      <c r="B75">
        <v>30000899</v>
      </c>
    </row>
    <row r="76" spans="1:2" x14ac:dyDescent="0.25">
      <c r="A76">
        <v>25</v>
      </c>
      <c r="B76">
        <v>30004992</v>
      </c>
    </row>
    <row r="77" spans="1:2" x14ac:dyDescent="0.25">
      <c r="A77">
        <v>15</v>
      </c>
      <c r="B77">
        <v>30004743</v>
      </c>
    </row>
    <row r="78" spans="1:2" x14ac:dyDescent="0.25">
      <c r="A78">
        <v>20</v>
      </c>
      <c r="B78">
        <v>30001197</v>
      </c>
    </row>
    <row r="79" spans="1:2" x14ac:dyDescent="0.25">
      <c r="A79">
        <v>2</v>
      </c>
      <c r="B79">
        <v>30004892</v>
      </c>
    </row>
    <row r="80" spans="1:2" x14ac:dyDescent="0.25">
      <c r="A80">
        <v>4</v>
      </c>
      <c r="B80">
        <v>30004543</v>
      </c>
    </row>
    <row r="81" spans="1:2" x14ac:dyDescent="0.25">
      <c r="A81">
        <v>26</v>
      </c>
      <c r="B81">
        <v>30002871</v>
      </c>
    </row>
    <row r="82" spans="1:2" x14ac:dyDescent="0.25">
      <c r="A82">
        <v>20</v>
      </c>
      <c r="B82">
        <v>30004792</v>
      </c>
    </row>
    <row r="83" spans="1:2" x14ac:dyDescent="0.25">
      <c r="A83">
        <v>19</v>
      </c>
      <c r="B83">
        <v>30003120</v>
      </c>
    </row>
    <row r="84" spans="1:2" x14ac:dyDescent="0.25">
      <c r="A84">
        <v>206</v>
      </c>
      <c r="B84">
        <v>30014971</v>
      </c>
    </row>
    <row r="85" spans="1:2" x14ac:dyDescent="0.25">
      <c r="A85">
        <v>92</v>
      </c>
      <c r="B85">
        <v>30004643</v>
      </c>
    </row>
    <row r="86" spans="1:2" x14ac:dyDescent="0.25">
      <c r="A86">
        <v>7</v>
      </c>
      <c r="B86">
        <v>30004692</v>
      </c>
    </row>
    <row r="87" spans="1:2" x14ac:dyDescent="0.25">
      <c r="A87">
        <v>45</v>
      </c>
      <c r="B87">
        <v>30003020</v>
      </c>
    </row>
    <row r="88" spans="1:2" x14ac:dyDescent="0.25">
      <c r="A88">
        <v>121</v>
      </c>
      <c r="B88">
        <v>30003069</v>
      </c>
    </row>
    <row r="89" spans="1:2" x14ac:dyDescent="0.25">
      <c r="A89">
        <v>53</v>
      </c>
      <c r="B89">
        <v>30001248</v>
      </c>
    </row>
    <row r="90" spans="1:2" x14ac:dyDescent="0.25">
      <c r="A90">
        <v>18</v>
      </c>
      <c r="B90">
        <v>30003169</v>
      </c>
    </row>
    <row r="91" spans="1:2" x14ac:dyDescent="0.25">
      <c r="A91">
        <v>23</v>
      </c>
      <c r="B91">
        <v>30002837</v>
      </c>
    </row>
    <row r="92" spans="1:2" x14ac:dyDescent="0.25">
      <c r="A92">
        <v>7</v>
      </c>
      <c r="B92">
        <v>30001935</v>
      </c>
    </row>
    <row r="93" spans="1:2" x14ac:dyDescent="0.25">
      <c r="A93">
        <v>55</v>
      </c>
      <c r="B93">
        <v>30002150</v>
      </c>
    </row>
    <row r="94" spans="1:2" x14ac:dyDescent="0.25">
      <c r="A94">
        <v>29</v>
      </c>
      <c r="B94">
        <v>30002267</v>
      </c>
    </row>
    <row r="95" spans="1:2" x14ac:dyDescent="0.25">
      <c r="A95">
        <v>4</v>
      </c>
      <c r="B95">
        <v>30001818</v>
      </c>
    </row>
    <row r="96" spans="1:2" x14ac:dyDescent="0.25">
      <c r="A96">
        <v>50</v>
      </c>
      <c r="B96">
        <v>30003286</v>
      </c>
    </row>
    <row r="97" spans="1:2" x14ac:dyDescent="0.25">
      <c r="A97">
        <v>4</v>
      </c>
      <c r="B97">
        <v>30001131</v>
      </c>
    </row>
    <row r="98" spans="1:2" x14ac:dyDescent="0.25">
      <c r="A98">
        <v>67</v>
      </c>
      <c r="B98">
        <v>30000112</v>
      </c>
    </row>
    <row r="99" spans="1:2" x14ac:dyDescent="0.25">
      <c r="A99">
        <v>1</v>
      </c>
      <c r="B99">
        <v>30003641</v>
      </c>
    </row>
    <row r="100" spans="1:2" x14ac:dyDescent="0.25">
      <c r="A100">
        <v>10</v>
      </c>
      <c r="B100">
        <v>30003973</v>
      </c>
    </row>
    <row r="101" spans="1:2" x14ac:dyDescent="0.25">
      <c r="A101">
        <v>17</v>
      </c>
      <c r="B101">
        <v>30004660</v>
      </c>
    </row>
    <row r="102" spans="1:2" x14ac:dyDescent="0.25">
      <c r="A102">
        <v>499</v>
      </c>
      <c r="B102">
        <v>30000129</v>
      </c>
    </row>
    <row r="103" spans="1:2" x14ac:dyDescent="0.25">
      <c r="A103">
        <v>4</v>
      </c>
      <c r="B103">
        <v>30003624</v>
      </c>
    </row>
    <row r="104" spans="1:2" x14ac:dyDescent="0.25">
      <c r="A104">
        <v>5</v>
      </c>
      <c r="B104">
        <v>30004875</v>
      </c>
    </row>
    <row r="105" spans="1:2" x14ac:dyDescent="0.25">
      <c r="A105">
        <v>121</v>
      </c>
      <c r="B105">
        <v>30002050</v>
      </c>
    </row>
    <row r="106" spans="1:2" x14ac:dyDescent="0.25">
      <c r="A106">
        <v>82</v>
      </c>
      <c r="B106">
        <v>30000229</v>
      </c>
    </row>
    <row r="107" spans="1:2" x14ac:dyDescent="0.25">
      <c r="A107">
        <v>297</v>
      </c>
      <c r="B107">
        <v>30004975</v>
      </c>
    </row>
    <row r="108" spans="1:2" x14ac:dyDescent="0.25">
      <c r="A108">
        <v>124</v>
      </c>
      <c r="B108">
        <v>30003524</v>
      </c>
    </row>
    <row r="109" spans="1:2" x14ac:dyDescent="0.25">
      <c r="A109">
        <v>67</v>
      </c>
      <c r="B109">
        <v>30001016</v>
      </c>
    </row>
    <row r="110" spans="1:2" x14ac:dyDescent="0.25">
      <c r="A110">
        <v>2</v>
      </c>
      <c r="B110">
        <v>30002737</v>
      </c>
    </row>
    <row r="111" spans="1:2" x14ac:dyDescent="0.25">
      <c r="A111">
        <v>10</v>
      </c>
      <c r="B111">
        <v>30000246</v>
      </c>
    </row>
    <row r="112" spans="1:2" x14ac:dyDescent="0.25">
      <c r="A112">
        <v>35</v>
      </c>
      <c r="B112">
        <v>30002167</v>
      </c>
    </row>
    <row r="113" spans="1:2" x14ac:dyDescent="0.25">
      <c r="A113">
        <v>27</v>
      </c>
      <c r="B113">
        <v>30003839</v>
      </c>
    </row>
    <row r="114" spans="1:2" x14ac:dyDescent="0.25">
      <c r="A114">
        <v>12</v>
      </c>
      <c r="B114">
        <v>30001918</v>
      </c>
    </row>
    <row r="115" spans="1:2" x14ac:dyDescent="0.25">
      <c r="A115">
        <v>11</v>
      </c>
      <c r="B115">
        <v>30002250</v>
      </c>
    </row>
    <row r="116" spans="1:2" x14ac:dyDescent="0.25">
      <c r="A116">
        <v>18</v>
      </c>
      <c r="B116">
        <v>30004775</v>
      </c>
    </row>
    <row r="117" spans="1:2" x14ac:dyDescent="0.25">
      <c r="A117">
        <v>8</v>
      </c>
      <c r="B117">
        <v>30000933</v>
      </c>
    </row>
    <row r="118" spans="1:2" x14ac:dyDescent="0.25">
      <c r="A118">
        <v>15</v>
      </c>
      <c r="B118">
        <v>30003873</v>
      </c>
    </row>
    <row r="119" spans="1:2" x14ac:dyDescent="0.25">
      <c r="A119">
        <v>11</v>
      </c>
      <c r="B119">
        <v>30001231</v>
      </c>
    </row>
    <row r="120" spans="1:2" x14ac:dyDescent="0.25">
      <c r="A120">
        <v>12</v>
      </c>
      <c r="B120">
        <v>30004526</v>
      </c>
    </row>
    <row r="121" spans="1:2" x14ac:dyDescent="0.25">
      <c r="A121">
        <v>1</v>
      </c>
      <c r="B121">
        <v>30004858</v>
      </c>
    </row>
    <row r="122" spans="1:2" x14ac:dyDescent="0.25">
      <c r="A122">
        <v>22</v>
      </c>
      <c r="B122">
        <v>30002854</v>
      </c>
    </row>
    <row r="123" spans="1:2" x14ac:dyDescent="0.25">
      <c r="A123">
        <v>6</v>
      </c>
      <c r="B123">
        <v>30003186</v>
      </c>
    </row>
    <row r="124" spans="1:2" x14ac:dyDescent="0.25">
      <c r="A124">
        <v>6</v>
      </c>
      <c r="B124">
        <v>30000833</v>
      </c>
    </row>
    <row r="125" spans="1:2" x14ac:dyDescent="0.25">
      <c r="A125">
        <v>10</v>
      </c>
      <c r="B125">
        <v>30001331</v>
      </c>
    </row>
    <row r="126" spans="1:2" x14ac:dyDescent="0.25">
      <c r="A126">
        <v>97</v>
      </c>
      <c r="B126">
        <v>30003086</v>
      </c>
    </row>
    <row r="127" spans="1:2" x14ac:dyDescent="0.25">
      <c r="A127">
        <v>489</v>
      </c>
      <c r="B127">
        <v>30002754</v>
      </c>
    </row>
    <row r="128" spans="1:2" x14ac:dyDescent="0.25">
      <c r="A128">
        <v>11</v>
      </c>
      <c r="B128">
        <v>30002588</v>
      </c>
    </row>
    <row r="129" spans="1:2" x14ac:dyDescent="0.25">
      <c r="A129">
        <v>14</v>
      </c>
      <c r="B129">
        <v>30001165</v>
      </c>
    </row>
    <row r="130" spans="1:2" x14ac:dyDescent="0.25">
      <c r="A130">
        <v>1</v>
      </c>
      <c r="B130">
        <v>30004105</v>
      </c>
    </row>
    <row r="131" spans="1:2" x14ac:dyDescent="0.25">
      <c r="A131">
        <v>4</v>
      </c>
      <c r="B131">
        <v>30000312</v>
      </c>
    </row>
    <row r="132" spans="1:2" x14ac:dyDescent="0.25">
      <c r="A132">
        <v>7</v>
      </c>
      <c r="B132">
        <v>30003607</v>
      </c>
    </row>
    <row r="133" spans="1:2" x14ac:dyDescent="0.25">
      <c r="A133">
        <v>5</v>
      </c>
      <c r="B133">
        <v>30004958</v>
      </c>
    </row>
    <row r="134" spans="1:2" x14ac:dyDescent="0.25">
      <c r="A134">
        <v>66</v>
      </c>
      <c r="B134">
        <v>30004626</v>
      </c>
    </row>
    <row r="135" spans="1:2" x14ac:dyDescent="0.25">
      <c r="A135">
        <v>18</v>
      </c>
      <c r="B135">
        <v>30002705</v>
      </c>
    </row>
    <row r="136" spans="1:2" x14ac:dyDescent="0.25">
      <c r="A136">
        <v>56</v>
      </c>
      <c r="B136">
        <v>30003037</v>
      </c>
    </row>
    <row r="137" spans="1:2" x14ac:dyDescent="0.25">
      <c r="A137">
        <v>18</v>
      </c>
      <c r="B137">
        <v>30000716</v>
      </c>
    </row>
    <row r="138" spans="1:2" x14ac:dyDescent="0.25">
      <c r="A138">
        <v>76</v>
      </c>
      <c r="B138">
        <v>30001735</v>
      </c>
    </row>
    <row r="139" spans="1:2" x14ac:dyDescent="0.25">
      <c r="A139">
        <v>34</v>
      </c>
      <c r="B139">
        <v>30004577</v>
      </c>
    </row>
    <row r="140" spans="1:2" x14ac:dyDescent="0.25">
      <c r="A140">
        <v>10</v>
      </c>
      <c r="B140">
        <v>30005075</v>
      </c>
    </row>
    <row r="141" spans="1:2" x14ac:dyDescent="0.25">
      <c r="A141">
        <v>38</v>
      </c>
      <c r="B141">
        <v>30004560</v>
      </c>
    </row>
    <row r="142" spans="1:2" x14ac:dyDescent="0.25">
      <c r="A142">
        <v>49</v>
      </c>
      <c r="B142">
        <v>30004726</v>
      </c>
    </row>
    <row r="143" spans="1:2" x14ac:dyDescent="0.25">
      <c r="A143">
        <v>6</v>
      </c>
      <c r="B143">
        <v>30004460</v>
      </c>
    </row>
    <row r="144" spans="1:2" x14ac:dyDescent="0.25">
      <c r="A144">
        <v>14</v>
      </c>
      <c r="B144">
        <v>30003203</v>
      </c>
    </row>
    <row r="145" spans="1:2" x14ac:dyDescent="0.25">
      <c r="A145">
        <v>117</v>
      </c>
      <c r="B145">
        <v>30001214</v>
      </c>
    </row>
    <row r="146" spans="1:2" x14ac:dyDescent="0.25">
      <c r="A146">
        <v>5</v>
      </c>
      <c r="B146">
        <v>30001114</v>
      </c>
    </row>
    <row r="147" spans="1:2" x14ac:dyDescent="0.25">
      <c r="A147">
        <v>3</v>
      </c>
      <c r="B147">
        <v>30001065</v>
      </c>
    </row>
    <row r="148" spans="1:2" x14ac:dyDescent="0.25">
      <c r="A148">
        <v>92</v>
      </c>
      <c r="B148">
        <v>30002688</v>
      </c>
    </row>
    <row r="149" spans="1:2" x14ac:dyDescent="0.25">
      <c r="A149">
        <v>172</v>
      </c>
      <c r="B149">
        <v>30000163</v>
      </c>
    </row>
    <row r="150" spans="1:2" x14ac:dyDescent="0.25">
      <c r="A150">
        <v>9</v>
      </c>
      <c r="B150">
        <v>30003756</v>
      </c>
    </row>
    <row r="151" spans="1:2" x14ac:dyDescent="0.25">
      <c r="A151">
        <v>5</v>
      </c>
      <c r="B151">
        <v>30004005</v>
      </c>
    </row>
    <row r="152" spans="1:2" x14ac:dyDescent="0.25">
      <c r="A152">
        <v>94</v>
      </c>
      <c r="B152">
        <v>30003507</v>
      </c>
    </row>
    <row r="153" spans="1:2" x14ac:dyDescent="0.25">
      <c r="A153">
        <v>76</v>
      </c>
      <c r="B153">
        <v>30002084</v>
      </c>
    </row>
    <row r="154" spans="1:2" x14ac:dyDescent="0.25">
      <c r="A154">
        <v>15</v>
      </c>
      <c r="B154">
        <v>30001835</v>
      </c>
    </row>
    <row r="155" spans="1:2" x14ac:dyDescent="0.25">
      <c r="A155">
        <v>3</v>
      </c>
      <c r="B155">
        <v>30000816</v>
      </c>
    </row>
    <row r="156" spans="1:2" x14ac:dyDescent="0.25">
      <c r="A156">
        <v>6</v>
      </c>
      <c r="B156">
        <v>30001786</v>
      </c>
    </row>
    <row r="157" spans="1:2" x14ac:dyDescent="0.25">
      <c r="A157">
        <v>24</v>
      </c>
      <c r="B157">
        <v>30000212</v>
      </c>
    </row>
    <row r="158" spans="1:2" x14ac:dyDescent="0.25">
      <c r="A158">
        <v>3</v>
      </c>
      <c r="B158">
        <v>30001884</v>
      </c>
    </row>
    <row r="159" spans="1:2" x14ac:dyDescent="0.25">
      <c r="A159">
        <v>10</v>
      </c>
      <c r="B159">
        <v>30004056</v>
      </c>
    </row>
    <row r="160" spans="1:2" x14ac:dyDescent="0.25">
      <c r="A160">
        <v>24</v>
      </c>
      <c r="B160">
        <v>30002133</v>
      </c>
    </row>
    <row r="161" spans="1:2" x14ac:dyDescent="0.25">
      <c r="A161">
        <v>24</v>
      </c>
      <c r="B161">
        <v>30003956</v>
      </c>
    </row>
    <row r="162" spans="1:2" x14ac:dyDescent="0.25">
      <c r="A162">
        <v>44</v>
      </c>
      <c r="B162">
        <v>30003707</v>
      </c>
    </row>
    <row r="163" spans="1:2" x14ac:dyDescent="0.25">
      <c r="A163">
        <v>4</v>
      </c>
      <c r="B163">
        <v>30003856</v>
      </c>
    </row>
    <row r="164" spans="1:2" x14ac:dyDescent="0.25">
      <c r="A164">
        <v>26</v>
      </c>
      <c r="B164">
        <v>30003807</v>
      </c>
    </row>
    <row r="165" spans="1:2" x14ac:dyDescent="0.25">
      <c r="A165">
        <v>4</v>
      </c>
      <c r="B165">
        <v>30040141</v>
      </c>
    </row>
    <row r="166" spans="1:2" x14ac:dyDescent="0.25">
      <c r="A166">
        <v>3</v>
      </c>
      <c r="B166">
        <v>30004592</v>
      </c>
    </row>
    <row r="167" spans="1:2" x14ac:dyDescent="0.25">
      <c r="A167">
        <v>21</v>
      </c>
      <c r="B167">
        <v>30004924</v>
      </c>
    </row>
    <row r="168" spans="1:2" x14ac:dyDescent="0.25">
      <c r="A168">
        <v>3</v>
      </c>
      <c r="B168">
        <v>30000963</v>
      </c>
    </row>
    <row r="169" spans="1:2" x14ac:dyDescent="0.25">
      <c r="A169">
        <v>3</v>
      </c>
      <c r="B169">
        <v>30004475</v>
      </c>
    </row>
    <row r="170" spans="1:2" x14ac:dyDescent="0.25">
      <c r="A170">
        <v>3</v>
      </c>
      <c r="B170">
        <v>30000061</v>
      </c>
    </row>
    <row r="171" spans="1:2" x14ac:dyDescent="0.25">
      <c r="A171">
        <v>29</v>
      </c>
      <c r="B171">
        <v>30004807</v>
      </c>
    </row>
    <row r="172" spans="1:2" x14ac:dyDescent="0.25">
      <c r="A172">
        <v>57</v>
      </c>
      <c r="B172">
        <v>30001650</v>
      </c>
    </row>
    <row r="173" spans="1:2" x14ac:dyDescent="0.25">
      <c r="A173">
        <v>14</v>
      </c>
      <c r="B173">
        <v>30003788</v>
      </c>
    </row>
    <row r="174" spans="1:2" x14ac:dyDescent="0.25">
      <c r="A174">
        <v>41</v>
      </c>
      <c r="B174">
        <v>30003456</v>
      </c>
    </row>
    <row r="175" spans="1:2" x14ac:dyDescent="0.25">
      <c r="A175">
        <v>96</v>
      </c>
      <c r="B175">
        <v>30002669</v>
      </c>
    </row>
    <row r="176" spans="1:2" x14ac:dyDescent="0.25">
      <c r="A176">
        <v>184</v>
      </c>
      <c r="B176">
        <v>30000178</v>
      </c>
    </row>
    <row r="177" spans="1:2" x14ac:dyDescent="0.25">
      <c r="A177">
        <v>18</v>
      </c>
      <c r="B177">
        <v>30003356</v>
      </c>
    </row>
    <row r="178" spans="1:2" x14ac:dyDescent="0.25">
      <c r="A178">
        <v>3</v>
      </c>
      <c r="B178">
        <v>30002437</v>
      </c>
    </row>
    <row r="179" spans="1:2" x14ac:dyDescent="0.25">
      <c r="A179">
        <v>47</v>
      </c>
      <c r="B179">
        <v>30000848</v>
      </c>
    </row>
    <row r="180" spans="1:2" x14ac:dyDescent="0.25">
      <c r="A180">
        <v>27</v>
      </c>
      <c r="B180">
        <v>30001435</v>
      </c>
    </row>
    <row r="181" spans="1:2" x14ac:dyDescent="0.25">
      <c r="A181">
        <v>21</v>
      </c>
      <c r="B181">
        <v>30000865</v>
      </c>
    </row>
    <row r="182" spans="1:2" x14ac:dyDescent="0.25">
      <c r="A182">
        <v>5</v>
      </c>
      <c r="B182">
        <v>30001535</v>
      </c>
    </row>
    <row r="183" spans="1:2" x14ac:dyDescent="0.25">
      <c r="A183">
        <v>20</v>
      </c>
      <c r="B183">
        <v>30001750</v>
      </c>
    </row>
    <row r="184" spans="1:2" x14ac:dyDescent="0.25">
      <c r="A184">
        <v>47</v>
      </c>
      <c r="B184">
        <v>30004707</v>
      </c>
    </row>
    <row r="185" spans="1:2" x14ac:dyDescent="0.25">
      <c r="A185">
        <v>3</v>
      </c>
      <c r="B185">
        <v>30000748</v>
      </c>
    </row>
    <row r="186" spans="1:2" x14ac:dyDescent="0.25">
      <c r="A186">
        <v>25</v>
      </c>
      <c r="B186">
        <v>30003473</v>
      </c>
    </row>
    <row r="187" spans="1:2" x14ac:dyDescent="0.25">
      <c r="A187">
        <v>30</v>
      </c>
      <c r="B187">
        <v>30002886</v>
      </c>
    </row>
    <row r="188" spans="1:2" x14ac:dyDescent="0.25">
      <c r="A188">
        <v>31</v>
      </c>
      <c r="B188">
        <v>30003573</v>
      </c>
    </row>
    <row r="189" spans="1:2" x14ac:dyDescent="0.25">
      <c r="A189">
        <v>526</v>
      </c>
      <c r="B189">
        <v>30002786</v>
      </c>
    </row>
    <row r="190" spans="1:2" x14ac:dyDescent="0.25">
      <c r="A190">
        <v>27</v>
      </c>
      <c r="B190">
        <v>30005262</v>
      </c>
    </row>
    <row r="191" spans="1:2" x14ac:dyDescent="0.25">
      <c r="A191">
        <v>21</v>
      </c>
      <c r="B191">
        <v>30004824</v>
      </c>
    </row>
    <row r="192" spans="1:2" x14ac:dyDescent="0.25">
      <c r="A192">
        <v>101</v>
      </c>
      <c r="B192">
        <v>30003888</v>
      </c>
    </row>
    <row r="193" spans="1:2" x14ac:dyDescent="0.25">
      <c r="A193">
        <v>14</v>
      </c>
      <c r="B193">
        <v>30004575</v>
      </c>
    </row>
    <row r="194" spans="1:2" x14ac:dyDescent="0.25">
      <c r="A194">
        <v>8</v>
      </c>
      <c r="B194">
        <v>30001767</v>
      </c>
    </row>
    <row r="195" spans="1:2" x14ac:dyDescent="0.25">
      <c r="A195">
        <v>36</v>
      </c>
      <c r="B195">
        <v>30003688</v>
      </c>
    </row>
    <row r="196" spans="1:2" x14ac:dyDescent="0.25">
      <c r="A196">
        <v>46</v>
      </c>
      <c r="B196">
        <v>30002354</v>
      </c>
    </row>
    <row r="197" spans="1:2" x14ac:dyDescent="0.25">
      <c r="A197">
        <v>10</v>
      </c>
      <c r="B197">
        <v>30003439</v>
      </c>
    </row>
    <row r="198" spans="1:2" x14ac:dyDescent="0.25">
      <c r="A198">
        <v>6</v>
      </c>
      <c r="B198">
        <v>30001080</v>
      </c>
    </row>
    <row r="199" spans="1:2" x14ac:dyDescent="0.25">
      <c r="A199">
        <v>4</v>
      </c>
      <c r="B199">
        <v>30004375</v>
      </c>
    </row>
    <row r="200" spans="1:2" x14ac:dyDescent="0.25">
      <c r="A200">
        <v>8</v>
      </c>
      <c r="B200">
        <v>30001418</v>
      </c>
    </row>
    <row r="201" spans="1:2" x14ac:dyDescent="0.25">
      <c r="A201">
        <v>49</v>
      </c>
      <c r="B201">
        <v>30001867</v>
      </c>
    </row>
    <row r="202" spans="1:2" x14ac:dyDescent="0.25">
      <c r="A202">
        <v>235</v>
      </c>
      <c r="B202">
        <v>30002752</v>
      </c>
    </row>
    <row r="203" spans="1:2" x14ac:dyDescent="0.25">
      <c r="A203">
        <v>1</v>
      </c>
      <c r="B203">
        <v>30000731</v>
      </c>
    </row>
    <row r="204" spans="1:2" x14ac:dyDescent="0.25">
      <c r="A204">
        <v>1</v>
      </c>
      <c r="B204">
        <v>30000980</v>
      </c>
    </row>
    <row r="205" spans="1:2" x14ac:dyDescent="0.25">
      <c r="A205">
        <v>42</v>
      </c>
      <c r="B205">
        <v>30002554</v>
      </c>
    </row>
    <row r="206" spans="1:2" x14ac:dyDescent="0.25">
      <c r="A206">
        <v>6</v>
      </c>
      <c r="B206">
        <v>30000750</v>
      </c>
    </row>
    <row r="207" spans="1:2" x14ac:dyDescent="0.25">
      <c r="A207">
        <v>13</v>
      </c>
      <c r="B207">
        <v>30034971</v>
      </c>
    </row>
    <row r="208" spans="1:2" x14ac:dyDescent="0.25">
      <c r="A208">
        <v>3</v>
      </c>
      <c r="B208">
        <v>30003644</v>
      </c>
    </row>
    <row r="209" spans="1:2" x14ac:dyDescent="0.25">
      <c r="A209">
        <v>1663</v>
      </c>
      <c r="B209">
        <v>30002765</v>
      </c>
    </row>
    <row r="210" spans="1:2" x14ac:dyDescent="0.25">
      <c r="A210">
        <v>29</v>
      </c>
      <c r="B210">
        <v>30002433</v>
      </c>
    </row>
    <row r="211" spans="1:2" x14ac:dyDescent="0.25">
      <c r="A211">
        <v>11</v>
      </c>
      <c r="B211">
        <v>30003976</v>
      </c>
    </row>
    <row r="212" spans="1:2" x14ac:dyDescent="0.25">
      <c r="A212">
        <v>98</v>
      </c>
      <c r="B212">
        <v>30003026</v>
      </c>
    </row>
    <row r="213" spans="1:2" x14ac:dyDescent="0.25">
      <c r="A213">
        <v>1</v>
      </c>
      <c r="B213">
        <v>30003358</v>
      </c>
    </row>
    <row r="214" spans="1:2" x14ac:dyDescent="0.25">
      <c r="A214">
        <v>14</v>
      </c>
      <c r="B214">
        <v>30002247</v>
      </c>
    </row>
    <row r="215" spans="1:2" x14ac:dyDescent="0.25">
      <c r="A215">
        <v>30</v>
      </c>
      <c r="B215">
        <v>30004755</v>
      </c>
    </row>
    <row r="216" spans="1:2" x14ac:dyDescent="0.25">
      <c r="A216">
        <v>69</v>
      </c>
      <c r="B216">
        <v>30002840</v>
      </c>
    </row>
    <row r="217" spans="1:2" x14ac:dyDescent="0.25">
      <c r="A217">
        <v>2</v>
      </c>
      <c r="B217">
        <v>30004162</v>
      </c>
    </row>
    <row r="218" spans="1:2" x14ac:dyDescent="0.25">
      <c r="A218">
        <v>50</v>
      </c>
      <c r="B218">
        <v>30000232</v>
      </c>
    </row>
    <row r="219" spans="1:2" x14ac:dyDescent="0.25">
      <c r="A219">
        <v>6</v>
      </c>
      <c r="B219">
        <v>30001529</v>
      </c>
    </row>
    <row r="220" spans="1:2" x14ac:dyDescent="0.25">
      <c r="A220">
        <v>3</v>
      </c>
      <c r="B220">
        <v>30004855</v>
      </c>
    </row>
    <row r="221" spans="1:2" x14ac:dyDescent="0.25">
      <c r="A221">
        <v>188</v>
      </c>
      <c r="B221">
        <v>30000132</v>
      </c>
    </row>
    <row r="222" spans="1:2" x14ac:dyDescent="0.25">
      <c r="A222">
        <v>3</v>
      </c>
      <c r="B222">
        <v>30002147</v>
      </c>
    </row>
    <row r="223" spans="1:2" x14ac:dyDescent="0.25">
      <c r="A223">
        <v>4</v>
      </c>
      <c r="B223">
        <v>30004262</v>
      </c>
    </row>
    <row r="224" spans="1:2" x14ac:dyDescent="0.25">
      <c r="A224">
        <v>10</v>
      </c>
      <c r="B224">
        <v>30003744</v>
      </c>
    </row>
    <row r="225" spans="1:2" x14ac:dyDescent="0.25">
      <c r="A225">
        <v>11</v>
      </c>
      <c r="B225">
        <v>30004076</v>
      </c>
    </row>
    <row r="226" spans="1:2" x14ac:dyDescent="0.25">
      <c r="A226">
        <v>1</v>
      </c>
      <c r="B226">
        <v>30004669</v>
      </c>
    </row>
    <row r="227" spans="1:2" x14ac:dyDescent="0.25">
      <c r="A227">
        <v>1</v>
      </c>
      <c r="B227">
        <v>30000779</v>
      </c>
    </row>
    <row r="228" spans="1:2" x14ac:dyDescent="0.25">
      <c r="A228">
        <v>3</v>
      </c>
      <c r="B228">
        <v>30002951</v>
      </c>
    </row>
    <row r="229" spans="1:2" x14ac:dyDescent="0.25">
      <c r="A229">
        <v>17</v>
      </c>
      <c r="B229">
        <v>30004955</v>
      </c>
    </row>
    <row r="230" spans="1:2" x14ac:dyDescent="0.25">
      <c r="A230">
        <v>137</v>
      </c>
      <c r="B230">
        <v>30003876</v>
      </c>
    </row>
    <row r="231" spans="1:2" x14ac:dyDescent="0.25">
      <c r="A231">
        <v>2</v>
      </c>
      <c r="B231">
        <v>30003544</v>
      </c>
    </row>
    <row r="232" spans="1:2" x14ac:dyDescent="0.25">
      <c r="A232">
        <v>5</v>
      </c>
      <c r="B232">
        <v>30002940</v>
      </c>
    </row>
    <row r="233" spans="1:2" x14ac:dyDescent="0.25">
      <c r="A233">
        <v>17</v>
      </c>
      <c r="B233">
        <v>30001268</v>
      </c>
    </row>
    <row r="234" spans="1:2" x14ac:dyDescent="0.25">
      <c r="A234">
        <v>11</v>
      </c>
      <c r="B234">
        <v>30000936</v>
      </c>
    </row>
    <row r="235" spans="1:2" x14ac:dyDescent="0.25">
      <c r="A235">
        <v>10</v>
      </c>
      <c r="B235">
        <v>30002608</v>
      </c>
    </row>
    <row r="236" spans="1:2" x14ac:dyDescent="0.25">
      <c r="A236">
        <v>35</v>
      </c>
      <c r="B236">
        <v>30001915</v>
      </c>
    </row>
    <row r="237" spans="1:2" x14ac:dyDescent="0.25">
      <c r="A237">
        <v>237</v>
      </c>
      <c r="B237">
        <v>30011407</v>
      </c>
    </row>
    <row r="238" spans="1:2" x14ac:dyDescent="0.25">
      <c r="A238">
        <v>10</v>
      </c>
      <c r="B238">
        <v>30000836</v>
      </c>
    </row>
    <row r="239" spans="1:2" x14ac:dyDescent="0.25">
      <c r="A239">
        <v>145</v>
      </c>
      <c r="B239">
        <v>30002508</v>
      </c>
    </row>
    <row r="240" spans="1:2" x14ac:dyDescent="0.25">
      <c r="A240">
        <v>11</v>
      </c>
      <c r="B240">
        <v>30002015</v>
      </c>
    </row>
    <row r="241" spans="1:2" x14ac:dyDescent="0.25">
      <c r="A241">
        <v>63</v>
      </c>
      <c r="B241">
        <v>30002851</v>
      </c>
    </row>
    <row r="242" spans="1:2" x14ac:dyDescent="0.25">
      <c r="A242">
        <v>21</v>
      </c>
      <c r="B242">
        <v>30000879</v>
      </c>
    </row>
    <row r="243" spans="1:2" x14ac:dyDescent="0.25">
      <c r="A243">
        <v>13</v>
      </c>
      <c r="B243">
        <v>30001715</v>
      </c>
    </row>
    <row r="244" spans="1:2" x14ac:dyDescent="0.25">
      <c r="A244">
        <v>7</v>
      </c>
      <c r="B244">
        <v>30005012</v>
      </c>
    </row>
    <row r="245" spans="1:2" x14ac:dyDescent="0.25">
      <c r="A245">
        <v>2</v>
      </c>
      <c r="B245">
        <v>30001815</v>
      </c>
    </row>
    <row r="246" spans="1:2" x14ac:dyDescent="0.25">
      <c r="A246">
        <v>5</v>
      </c>
      <c r="B246">
        <v>30004912</v>
      </c>
    </row>
    <row r="247" spans="1:2" x14ac:dyDescent="0.25">
      <c r="A247">
        <v>26</v>
      </c>
      <c r="B247">
        <v>30002422</v>
      </c>
    </row>
    <row r="248" spans="1:2" x14ac:dyDescent="0.25">
      <c r="A248">
        <v>4</v>
      </c>
      <c r="B248">
        <v>30004580</v>
      </c>
    </row>
    <row r="249" spans="1:2" x14ac:dyDescent="0.25">
      <c r="A249">
        <v>3</v>
      </c>
      <c r="B249">
        <v>30004437</v>
      </c>
    </row>
    <row r="250" spans="1:2" x14ac:dyDescent="0.25">
      <c r="A250">
        <v>35</v>
      </c>
      <c r="B250">
        <v>30003040</v>
      </c>
    </row>
    <row r="251" spans="1:2" x14ac:dyDescent="0.25">
      <c r="A251">
        <v>1</v>
      </c>
      <c r="B251">
        <v>30004294</v>
      </c>
    </row>
    <row r="252" spans="1:2" x14ac:dyDescent="0.25">
      <c r="A252">
        <v>247</v>
      </c>
      <c r="B252">
        <v>30045324</v>
      </c>
    </row>
    <row r="253" spans="1:2" x14ac:dyDescent="0.25">
      <c r="A253">
        <v>17</v>
      </c>
      <c r="B253">
        <v>30003369</v>
      </c>
    </row>
    <row r="254" spans="1:2" x14ac:dyDescent="0.25">
      <c r="A254">
        <v>78</v>
      </c>
      <c r="B254">
        <v>30002708</v>
      </c>
    </row>
    <row r="255" spans="1:2" x14ac:dyDescent="0.25">
      <c r="A255">
        <v>19</v>
      </c>
      <c r="B255">
        <v>30004723</v>
      </c>
    </row>
    <row r="256" spans="1:2" x14ac:dyDescent="0.25">
      <c r="A256">
        <v>62</v>
      </c>
      <c r="B256">
        <v>30005055</v>
      </c>
    </row>
    <row r="257" spans="1:2" x14ac:dyDescent="0.25">
      <c r="A257">
        <v>4</v>
      </c>
      <c r="B257">
        <v>30001354</v>
      </c>
    </row>
    <row r="258" spans="1:2" x14ac:dyDescent="0.25">
      <c r="A258">
        <v>2</v>
      </c>
      <c r="B258">
        <v>30000593</v>
      </c>
    </row>
    <row r="259" spans="1:2" x14ac:dyDescent="0.25">
      <c r="A259">
        <v>10</v>
      </c>
      <c r="B259">
        <v>30005241</v>
      </c>
    </row>
    <row r="260" spans="1:2" x14ac:dyDescent="0.25">
      <c r="A260">
        <v>3</v>
      </c>
      <c r="B260">
        <v>30003083</v>
      </c>
    </row>
    <row r="261" spans="1:2" x14ac:dyDescent="0.25">
      <c r="A261">
        <v>3</v>
      </c>
      <c r="B261">
        <v>30003326</v>
      </c>
    </row>
    <row r="262" spans="1:2" x14ac:dyDescent="0.25">
      <c r="A262">
        <v>107</v>
      </c>
      <c r="B262">
        <v>30001168</v>
      </c>
    </row>
    <row r="263" spans="1:2" x14ac:dyDescent="0.25">
      <c r="A263">
        <v>7</v>
      </c>
      <c r="B263">
        <v>30003183</v>
      </c>
    </row>
    <row r="264" spans="1:2" x14ac:dyDescent="0.25">
      <c r="A264">
        <v>10</v>
      </c>
      <c r="B264">
        <v>30001068</v>
      </c>
    </row>
    <row r="265" spans="1:2" x14ac:dyDescent="0.25">
      <c r="A265">
        <v>3</v>
      </c>
      <c r="B265">
        <v>30003226</v>
      </c>
    </row>
    <row r="266" spans="1:2" x14ac:dyDescent="0.25">
      <c r="A266">
        <v>2</v>
      </c>
      <c r="B266">
        <v>30001211</v>
      </c>
    </row>
    <row r="267" spans="1:2" x14ac:dyDescent="0.25">
      <c r="A267">
        <v>9</v>
      </c>
      <c r="B267">
        <v>30002465</v>
      </c>
    </row>
    <row r="268" spans="1:2" x14ac:dyDescent="0.25">
      <c r="A268">
        <v>52</v>
      </c>
      <c r="B268">
        <v>30000550</v>
      </c>
    </row>
    <row r="269" spans="1:2" x14ac:dyDescent="0.25">
      <c r="A269">
        <v>3</v>
      </c>
      <c r="B269">
        <v>30001311</v>
      </c>
    </row>
    <row r="270" spans="1:2" x14ac:dyDescent="0.25">
      <c r="A270">
        <v>35</v>
      </c>
      <c r="B270">
        <v>30005098</v>
      </c>
    </row>
    <row r="271" spans="1:2" x14ac:dyDescent="0.25">
      <c r="A271">
        <v>28</v>
      </c>
      <c r="B271">
        <v>30002565</v>
      </c>
    </row>
    <row r="272" spans="1:2" x14ac:dyDescent="0.25">
      <c r="A272">
        <v>1</v>
      </c>
      <c r="B272">
        <v>30004680</v>
      </c>
    </row>
    <row r="273" spans="1:2" x14ac:dyDescent="0.25">
      <c r="A273">
        <v>62</v>
      </c>
      <c r="B273">
        <v>30001254</v>
      </c>
    </row>
    <row r="274" spans="1:2" x14ac:dyDescent="0.25">
      <c r="A274">
        <v>3</v>
      </c>
      <c r="B274">
        <v>30004337</v>
      </c>
    </row>
    <row r="275" spans="1:2" x14ac:dyDescent="0.25">
      <c r="A275">
        <v>32</v>
      </c>
      <c r="B275">
        <v>30002665</v>
      </c>
    </row>
    <row r="276" spans="1:2" x14ac:dyDescent="0.25">
      <c r="A276">
        <v>8</v>
      </c>
      <c r="B276">
        <v>30000650</v>
      </c>
    </row>
    <row r="277" spans="1:2" x14ac:dyDescent="0.25">
      <c r="A277">
        <v>14</v>
      </c>
      <c r="B277">
        <v>30001111</v>
      </c>
    </row>
    <row r="278" spans="1:2" x14ac:dyDescent="0.25">
      <c r="A278">
        <v>57</v>
      </c>
      <c r="B278">
        <v>30003269</v>
      </c>
    </row>
    <row r="279" spans="1:2" x14ac:dyDescent="0.25">
      <c r="A279">
        <v>35</v>
      </c>
      <c r="B279">
        <v>30003126</v>
      </c>
    </row>
    <row r="280" spans="1:2" x14ac:dyDescent="0.25">
      <c r="A280">
        <v>17</v>
      </c>
      <c r="B280">
        <v>30005141</v>
      </c>
    </row>
    <row r="281" spans="1:2" x14ac:dyDescent="0.25">
      <c r="A281">
        <v>37</v>
      </c>
      <c r="B281">
        <v>30002522</v>
      </c>
    </row>
    <row r="282" spans="1:2" x14ac:dyDescent="0.25">
      <c r="A282">
        <v>2</v>
      </c>
      <c r="B282">
        <v>30004194</v>
      </c>
    </row>
    <row r="283" spans="1:2" x14ac:dyDescent="0.25">
      <c r="A283">
        <v>39</v>
      </c>
      <c r="B283">
        <v>30004494</v>
      </c>
    </row>
    <row r="284" spans="1:2" x14ac:dyDescent="0.25">
      <c r="A284">
        <v>7</v>
      </c>
      <c r="B284">
        <v>30002722</v>
      </c>
    </row>
    <row r="285" spans="1:2" x14ac:dyDescent="0.25">
      <c r="A285">
        <v>6</v>
      </c>
      <c r="B285">
        <v>30001297</v>
      </c>
    </row>
    <row r="286" spans="1:2" x14ac:dyDescent="0.25">
      <c r="A286">
        <v>22</v>
      </c>
      <c r="B286">
        <v>30004151</v>
      </c>
    </row>
    <row r="287" spans="1:2" x14ac:dyDescent="0.25">
      <c r="A287">
        <v>88</v>
      </c>
      <c r="B287">
        <v>30001397</v>
      </c>
    </row>
    <row r="288" spans="1:2" x14ac:dyDescent="0.25">
      <c r="A288">
        <v>50</v>
      </c>
      <c r="B288">
        <v>30003501</v>
      </c>
    </row>
    <row r="289" spans="1:2" x14ac:dyDescent="0.25">
      <c r="A289">
        <v>60</v>
      </c>
      <c r="B289">
        <v>30000275</v>
      </c>
    </row>
    <row r="290" spans="1:2" x14ac:dyDescent="0.25">
      <c r="A290">
        <v>33</v>
      </c>
      <c r="B290">
        <v>30001154</v>
      </c>
    </row>
    <row r="291" spans="1:2" x14ac:dyDescent="0.25">
      <c r="A291">
        <v>15</v>
      </c>
      <c r="B291">
        <v>30004119</v>
      </c>
    </row>
    <row r="292" spans="1:2" x14ac:dyDescent="0.25">
      <c r="A292">
        <v>3</v>
      </c>
      <c r="B292">
        <v>30002622</v>
      </c>
    </row>
    <row r="293" spans="1:2" x14ac:dyDescent="0.25">
      <c r="A293">
        <v>174</v>
      </c>
      <c r="B293">
        <v>30004712</v>
      </c>
    </row>
    <row r="294" spans="1:2" x14ac:dyDescent="0.25">
      <c r="A294">
        <v>108</v>
      </c>
      <c r="B294">
        <v>30003787</v>
      </c>
    </row>
    <row r="295" spans="1:2" x14ac:dyDescent="0.25">
      <c r="A295">
        <v>1</v>
      </c>
      <c r="B295">
        <v>30004380</v>
      </c>
    </row>
    <row r="296" spans="1:2" x14ac:dyDescent="0.25">
      <c r="A296">
        <v>2</v>
      </c>
      <c r="B296">
        <v>30002290</v>
      </c>
    </row>
    <row r="297" spans="1:2" x14ac:dyDescent="0.25">
      <c r="A297">
        <v>76</v>
      </c>
      <c r="B297">
        <v>30004637</v>
      </c>
    </row>
    <row r="298" spans="1:2" x14ac:dyDescent="0.25">
      <c r="A298">
        <v>8</v>
      </c>
      <c r="B298">
        <v>30001772</v>
      </c>
    </row>
    <row r="299" spans="1:2" x14ac:dyDescent="0.25">
      <c r="A299">
        <v>23</v>
      </c>
      <c r="B299">
        <v>30002104</v>
      </c>
    </row>
    <row r="300" spans="1:2" x14ac:dyDescent="0.25">
      <c r="A300">
        <v>1</v>
      </c>
      <c r="B300">
        <v>30004305</v>
      </c>
    </row>
    <row r="301" spans="1:2" x14ac:dyDescent="0.25">
      <c r="A301">
        <v>29</v>
      </c>
      <c r="B301">
        <v>30004998</v>
      </c>
    </row>
    <row r="302" spans="1:2" x14ac:dyDescent="0.25">
      <c r="A302">
        <v>38</v>
      </c>
      <c r="B302">
        <v>30001411</v>
      </c>
    </row>
    <row r="303" spans="1:2" x14ac:dyDescent="0.25">
      <c r="A303">
        <v>35</v>
      </c>
      <c r="B303">
        <v>30002004</v>
      </c>
    </row>
    <row r="304" spans="1:2" x14ac:dyDescent="0.25">
      <c r="A304">
        <v>82</v>
      </c>
      <c r="B304">
        <v>30004019</v>
      </c>
    </row>
    <row r="305" spans="1:2" x14ac:dyDescent="0.25">
      <c r="A305">
        <v>93</v>
      </c>
      <c r="B305">
        <v>30002390</v>
      </c>
    </row>
    <row r="306" spans="1:2" x14ac:dyDescent="0.25">
      <c r="A306">
        <v>3</v>
      </c>
      <c r="B306">
        <v>30004898</v>
      </c>
    </row>
    <row r="307" spans="1:2" x14ac:dyDescent="0.25">
      <c r="A307">
        <v>3</v>
      </c>
      <c r="B307">
        <v>30002883</v>
      </c>
    </row>
    <row r="308" spans="1:2" x14ac:dyDescent="0.25">
      <c r="A308">
        <v>4</v>
      </c>
      <c r="B308">
        <v>30000793</v>
      </c>
    </row>
    <row r="309" spans="1:2" x14ac:dyDescent="0.25">
      <c r="A309">
        <v>4</v>
      </c>
      <c r="B309">
        <v>30000968</v>
      </c>
    </row>
    <row r="310" spans="1:2" x14ac:dyDescent="0.25">
      <c r="A310">
        <v>10</v>
      </c>
      <c r="B310">
        <v>30003401</v>
      </c>
    </row>
    <row r="311" spans="1:2" x14ac:dyDescent="0.25">
      <c r="A311">
        <v>10</v>
      </c>
      <c r="B311">
        <v>30002983</v>
      </c>
    </row>
    <row r="312" spans="1:2" x14ac:dyDescent="0.25">
      <c r="A312">
        <v>28</v>
      </c>
      <c r="B312">
        <v>30003140</v>
      </c>
    </row>
    <row r="313" spans="1:2" x14ac:dyDescent="0.25">
      <c r="A313">
        <v>36</v>
      </c>
      <c r="B313">
        <v>30004480</v>
      </c>
    </row>
    <row r="314" spans="1:2" x14ac:dyDescent="0.25">
      <c r="A314">
        <v>8</v>
      </c>
      <c r="B314">
        <v>30002808</v>
      </c>
    </row>
    <row r="315" spans="1:2" x14ac:dyDescent="0.25">
      <c r="A315">
        <v>14</v>
      </c>
      <c r="B315">
        <v>30004812</v>
      </c>
    </row>
    <row r="316" spans="1:2" x14ac:dyDescent="0.25">
      <c r="A316">
        <v>16</v>
      </c>
      <c r="B316">
        <v>30001872</v>
      </c>
    </row>
    <row r="317" spans="1:2" x14ac:dyDescent="0.25">
      <c r="A317">
        <v>9</v>
      </c>
      <c r="B317">
        <v>30002204</v>
      </c>
    </row>
    <row r="318" spans="1:2" x14ac:dyDescent="0.25">
      <c r="A318">
        <v>7</v>
      </c>
      <c r="B318">
        <v>30001079</v>
      </c>
    </row>
    <row r="319" spans="1:2" x14ac:dyDescent="0.25">
      <c r="A319">
        <v>190</v>
      </c>
      <c r="B319">
        <v>30002751</v>
      </c>
    </row>
    <row r="320" spans="1:2" x14ac:dyDescent="0.25">
      <c r="A320">
        <v>261</v>
      </c>
      <c r="B320">
        <v>30001672</v>
      </c>
    </row>
    <row r="321" spans="1:2" x14ac:dyDescent="0.25">
      <c r="A321">
        <v>36</v>
      </c>
      <c r="B321">
        <v>30003687</v>
      </c>
    </row>
    <row r="322" spans="1:2" x14ac:dyDescent="0.25">
      <c r="A322">
        <v>25</v>
      </c>
      <c r="B322">
        <v>30000736</v>
      </c>
    </row>
    <row r="323" spans="1:2" x14ac:dyDescent="0.25">
      <c r="A323">
        <v>3</v>
      </c>
      <c r="B323">
        <v>30000043</v>
      </c>
    </row>
    <row r="324" spans="1:2" x14ac:dyDescent="0.25">
      <c r="A324">
        <v>1029</v>
      </c>
      <c r="B324">
        <v>30000143</v>
      </c>
    </row>
    <row r="325" spans="1:2" x14ac:dyDescent="0.25">
      <c r="A325">
        <v>20</v>
      </c>
      <c r="B325">
        <v>30000979</v>
      </c>
    </row>
    <row r="326" spans="1:2" x14ac:dyDescent="0.25">
      <c r="A326">
        <v>86</v>
      </c>
      <c r="B326">
        <v>30002090</v>
      </c>
    </row>
    <row r="327" spans="1:2" x14ac:dyDescent="0.25">
      <c r="A327">
        <v>3</v>
      </c>
      <c r="B327">
        <v>30001829</v>
      </c>
    </row>
    <row r="328" spans="1:2" x14ac:dyDescent="0.25">
      <c r="A328">
        <v>366</v>
      </c>
      <c r="B328">
        <v>30005316</v>
      </c>
    </row>
    <row r="329" spans="1:2" x14ac:dyDescent="0.25">
      <c r="A329">
        <v>5</v>
      </c>
      <c r="B329">
        <v>30003701</v>
      </c>
    </row>
    <row r="330" spans="1:2" x14ac:dyDescent="0.25">
      <c r="A330">
        <v>9</v>
      </c>
      <c r="B330">
        <v>30003962</v>
      </c>
    </row>
    <row r="331" spans="1:2" x14ac:dyDescent="0.25">
      <c r="A331">
        <v>18</v>
      </c>
      <c r="B331">
        <v>30003444</v>
      </c>
    </row>
    <row r="332" spans="1:2" x14ac:dyDescent="0.25">
      <c r="A332">
        <v>53</v>
      </c>
      <c r="B332">
        <v>30003776</v>
      </c>
    </row>
    <row r="333" spans="1:2" x14ac:dyDescent="0.25">
      <c r="A333">
        <v>6</v>
      </c>
      <c r="B333">
        <v>30001686</v>
      </c>
    </row>
    <row r="334" spans="1:2" x14ac:dyDescent="0.25">
      <c r="A334">
        <v>4</v>
      </c>
      <c r="B334">
        <v>30000100</v>
      </c>
    </row>
    <row r="335" spans="1:2" x14ac:dyDescent="0.25">
      <c r="A335">
        <v>29</v>
      </c>
      <c r="B335">
        <v>30003919</v>
      </c>
    </row>
    <row r="336" spans="1:2" x14ac:dyDescent="0.25">
      <c r="A336">
        <v>6</v>
      </c>
      <c r="B336">
        <v>30001904</v>
      </c>
    </row>
    <row r="337" spans="1:2" x14ac:dyDescent="0.25">
      <c r="A337">
        <v>2</v>
      </c>
      <c r="B337">
        <v>30004062</v>
      </c>
    </row>
    <row r="338" spans="1:2" x14ac:dyDescent="0.25">
      <c r="A338">
        <v>18</v>
      </c>
      <c r="B338">
        <v>30002047</v>
      </c>
    </row>
    <row r="339" spans="1:2" x14ac:dyDescent="0.25">
      <c r="A339">
        <v>46</v>
      </c>
      <c r="B339">
        <v>30001729</v>
      </c>
    </row>
    <row r="340" spans="1:2" x14ac:dyDescent="0.25">
      <c r="A340">
        <v>63</v>
      </c>
      <c r="B340">
        <v>30003819</v>
      </c>
    </row>
    <row r="341" spans="1:2" x14ac:dyDescent="0.25">
      <c r="A341">
        <v>3</v>
      </c>
      <c r="B341">
        <v>30000475</v>
      </c>
    </row>
    <row r="342" spans="1:2" x14ac:dyDescent="0.25">
      <c r="A342">
        <v>113</v>
      </c>
      <c r="B342">
        <v>30000175</v>
      </c>
    </row>
    <row r="343" spans="1:2" x14ac:dyDescent="0.25">
      <c r="A343">
        <v>14</v>
      </c>
      <c r="B343">
        <v>30001586</v>
      </c>
    </row>
    <row r="344" spans="1:2" x14ac:dyDescent="0.25">
      <c r="A344">
        <v>1</v>
      </c>
      <c r="B344">
        <v>30002333</v>
      </c>
    </row>
    <row r="345" spans="1:2" x14ac:dyDescent="0.25">
      <c r="A345">
        <v>6</v>
      </c>
      <c r="B345">
        <v>30003601</v>
      </c>
    </row>
    <row r="346" spans="1:2" x14ac:dyDescent="0.25">
      <c r="A346">
        <v>62</v>
      </c>
      <c r="B346">
        <v>30000318</v>
      </c>
    </row>
    <row r="347" spans="1:2" x14ac:dyDescent="0.25">
      <c r="A347">
        <v>29</v>
      </c>
      <c r="B347">
        <v>30005273</v>
      </c>
    </row>
    <row r="348" spans="1:2" x14ac:dyDescent="0.25">
      <c r="A348">
        <v>18</v>
      </c>
      <c r="B348">
        <v>30004205</v>
      </c>
    </row>
    <row r="349" spans="1:2" x14ac:dyDescent="0.25">
      <c r="A349">
        <v>7</v>
      </c>
      <c r="B349">
        <v>30005130</v>
      </c>
    </row>
    <row r="350" spans="1:2" x14ac:dyDescent="0.25">
      <c r="A350">
        <v>15</v>
      </c>
      <c r="B350">
        <v>30003458</v>
      </c>
    </row>
    <row r="351" spans="1:2" x14ac:dyDescent="0.25">
      <c r="A351">
        <v>4</v>
      </c>
      <c r="B351">
        <v>30000518</v>
      </c>
    </row>
    <row r="352" spans="1:2" x14ac:dyDescent="0.25">
      <c r="A352">
        <v>70</v>
      </c>
      <c r="B352">
        <v>30002190</v>
      </c>
    </row>
    <row r="353" spans="1:2" x14ac:dyDescent="0.25">
      <c r="A353">
        <v>28</v>
      </c>
      <c r="B353">
        <v>30005087</v>
      </c>
    </row>
    <row r="354" spans="1:2" x14ac:dyDescent="0.25">
      <c r="A354">
        <v>43</v>
      </c>
      <c r="B354">
        <v>30005330</v>
      </c>
    </row>
    <row r="355" spans="1:2" x14ac:dyDescent="0.25">
      <c r="A355">
        <v>11</v>
      </c>
      <c r="B355">
        <v>30003558</v>
      </c>
    </row>
    <row r="356" spans="1:2" x14ac:dyDescent="0.25">
      <c r="A356">
        <v>160</v>
      </c>
      <c r="B356">
        <v>30005230</v>
      </c>
    </row>
    <row r="357" spans="1:2" x14ac:dyDescent="0.25">
      <c r="A357">
        <v>7</v>
      </c>
      <c r="B357">
        <v>30000218</v>
      </c>
    </row>
    <row r="358" spans="1:2" x14ac:dyDescent="0.25">
      <c r="A358">
        <v>10</v>
      </c>
      <c r="B358">
        <v>30000461</v>
      </c>
    </row>
    <row r="359" spans="1:2" x14ac:dyDescent="0.25">
      <c r="A359">
        <v>8</v>
      </c>
      <c r="B359">
        <v>30003215</v>
      </c>
    </row>
    <row r="360" spans="1:2" x14ac:dyDescent="0.25">
      <c r="A360">
        <v>13</v>
      </c>
      <c r="B360">
        <v>30000561</v>
      </c>
    </row>
    <row r="361" spans="1:2" x14ac:dyDescent="0.25">
      <c r="A361">
        <v>11</v>
      </c>
      <c r="B361">
        <v>30002233</v>
      </c>
    </row>
    <row r="362" spans="1:2" x14ac:dyDescent="0.25">
      <c r="A362">
        <v>92</v>
      </c>
      <c r="B362">
        <v>30001011</v>
      </c>
    </row>
    <row r="363" spans="1:2" x14ac:dyDescent="0.25">
      <c r="A363">
        <v>38</v>
      </c>
      <c r="B363">
        <v>30001272</v>
      </c>
    </row>
    <row r="364" spans="1:2" x14ac:dyDescent="0.25">
      <c r="A364">
        <v>18</v>
      </c>
      <c r="B364">
        <v>30004830</v>
      </c>
    </row>
    <row r="365" spans="1:2" x14ac:dyDescent="0.25">
      <c r="A365">
        <v>15</v>
      </c>
      <c r="B365">
        <v>30003951</v>
      </c>
    </row>
    <row r="366" spans="1:2" x14ac:dyDescent="0.25">
      <c r="A366">
        <v>6</v>
      </c>
      <c r="B366">
        <v>30003619</v>
      </c>
    </row>
    <row r="367" spans="1:2" x14ac:dyDescent="0.25">
      <c r="A367">
        <v>143</v>
      </c>
      <c r="B367">
        <v>30002815</v>
      </c>
    </row>
    <row r="368" spans="1:2" x14ac:dyDescent="0.25">
      <c r="A368">
        <v>2</v>
      </c>
      <c r="B368">
        <v>30000725</v>
      </c>
    </row>
    <row r="369" spans="1:2" x14ac:dyDescent="0.25">
      <c r="A369">
        <v>4</v>
      </c>
      <c r="B369">
        <v>30005116</v>
      </c>
    </row>
    <row r="370" spans="1:2" x14ac:dyDescent="0.25">
      <c r="A370">
        <v>13</v>
      </c>
      <c r="B370">
        <v>30003001</v>
      </c>
    </row>
    <row r="371" spans="1:2" x14ac:dyDescent="0.25">
      <c r="A371">
        <v>24</v>
      </c>
      <c r="B371">
        <v>30003333</v>
      </c>
    </row>
    <row r="372" spans="1:2" x14ac:dyDescent="0.25">
      <c r="A372">
        <v>63</v>
      </c>
      <c r="B372">
        <v>30000107</v>
      </c>
    </row>
    <row r="373" spans="1:2" x14ac:dyDescent="0.25">
      <c r="A373">
        <v>27</v>
      </c>
      <c r="B373">
        <v>30003101</v>
      </c>
    </row>
    <row r="374" spans="1:2" x14ac:dyDescent="0.25">
      <c r="A374">
        <v>6</v>
      </c>
      <c r="B374">
        <v>30001086</v>
      </c>
    </row>
    <row r="375" spans="1:2" x14ac:dyDescent="0.25">
      <c r="A375">
        <v>20</v>
      </c>
      <c r="B375">
        <v>30002740</v>
      </c>
    </row>
    <row r="376" spans="1:2" x14ac:dyDescent="0.25">
      <c r="A376">
        <v>9</v>
      </c>
      <c r="B376">
        <v>30000207</v>
      </c>
    </row>
    <row r="377" spans="1:2" x14ac:dyDescent="0.25">
      <c r="A377">
        <v>9</v>
      </c>
      <c r="B377">
        <v>30004137</v>
      </c>
    </row>
    <row r="378" spans="1:2" x14ac:dyDescent="0.25">
      <c r="A378">
        <v>11</v>
      </c>
      <c r="B378">
        <v>30004312</v>
      </c>
    </row>
    <row r="379" spans="1:2" x14ac:dyDescent="0.25">
      <c r="A379">
        <v>15</v>
      </c>
      <c r="B379">
        <v>30002222</v>
      </c>
    </row>
    <row r="380" spans="1:2" x14ac:dyDescent="0.25">
      <c r="A380">
        <v>4</v>
      </c>
      <c r="B380">
        <v>30003719</v>
      </c>
    </row>
    <row r="381" spans="1:2" x14ac:dyDescent="0.25">
      <c r="A381">
        <v>8</v>
      </c>
      <c r="B381">
        <v>30004237</v>
      </c>
    </row>
    <row r="382" spans="1:2" x14ac:dyDescent="0.25">
      <c r="A382">
        <v>29</v>
      </c>
      <c r="B382">
        <v>30002122</v>
      </c>
    </row>
    <row r="383" spans="1:2" x14ac:dyDescent="0.25">
      <c r="A383">
        <v>5</v>
      </c>
      <c r="B383">
        <v>30001704</v>
      </c>
    </row>
    <row r="384" spans="1:2" x14ac:dyDescent="0.25">
      <c r="A384">
        <v>4</v>
      </c>
      <c r="B384">
        <v>30000293</v>
      </c>
    </row>
    <row r="385" spans="1:2" x14ac:dyDescent="0.25">
      <c r="A385">
        <v>17</v>
      </c>
      <c r="B385">
        <v>30000625</v>
      </c>
    </row>
    <row r="386" spans="1:2" x14ac:dyDescent="0.25">
      <c r="A386">
        <v>139</v>
      </c>
      <c r="B386">
        <v>30005216</v>
      </c>
    </row>
    <row r="387" spans="1:2" x14ac:dyDescent="0.25">
      <c r="A387">
        <v>23</v>
      </c>
      <c r="B387">
        <v>30000493</v>
      </c>
    </row>
    <row r="388" spans="1:2" x14ac:dyDescent="0.25">
      <c r="A388">
        <v>71</v>
      </c>
      <c r="B388">
        <v>30003433</v>
      </c>
    </row>
    <row r="389" spans="1:2" x14ac:dyDescent="0.25">
      <c r="A389">
        <v>23</v>
      </c>
      <c r="B389">
        <v>30001761</v>
      </c>
    </row>
    <row r="390" spans="1:2" x14ac:dyDescent="0.25">
      <c r="A390">
        <v>72</v>
      </c>
      <c r="B390">
        <v>30021392</v>
      </c>
    </row>
    <row r="391" spans="1:2" x14ac:dyDescent="0.25">
      <c r="A391">
        <v>15</v>
      </c>
      <c r="B391">
        <v>30004369</v>
      </c>
    </row>
    <row r="392" spans="1:2" x14ac:dyDescent="0.25">
      <c r="A392">
        <v>16</v>
      </c>
      <c r="B392">
        <v>30003533</v>
      </c>
    </row>
    <row r="393" spans="1:2" x14ac:dyDescent="0.25">
      <c r="A393">
        <v>30</v>
      </c>
      <c r="B393">
        <v>30002408</v>
      </c>
    </row>
    <row r="394" spans="1:2" x14ac:dyDescent="0.25">
      <c r="A394">
        <v>42</v>
      </c>
      <c r="B394">
        <v>30045342</v>
      </c>
    </row>
    <row r="395" spans="1:2" x14ac:dyDescent="0.25">
      <c r="A395">
        <v>2</v>
      </c>
      <c r="B395">
        <v>30004469</v>
      </c>
    </row>
    <row r="396" spans="1:2" x14ac:dyDescent="0.25">
      <c r="A396">
        <v>15</v>
      </c>
      <c r="B396">
        <v>30005062</v>
      </c>
    </row>
    <row r="397" spans="1:2" x14ac:dyDescent="0.25">
      <c r="A397">
        <v>22</v>
      </c>
      <c r="B397">
        <v>30002308</v>
      </c>
    </row>
    <row r="398" spans="1:2" x14ac:dyDescent="0.25">
      <c r="A398">
        <v>7</v>
      </c>
      <c r="B398">
        <v>30001372</v>
      </c>
    </row>
    <row r="399" spans="1:2" x14ac:dyDescent="0.25">
      <c r="A399">
        <v>5</v>
      </c>
      <c r="B399">
        <v>30004569</v>
      </c>
    </row>
    <row r="400" spans="1:2" x14ac:dyDescent="0.25">
      <c r="A400">
        <v>49</v>
      </c>
      <c r="B400">
        <v>30004126</v>
      </c>
    </row>
    <row r="401" spans="1:2" x14ac:dyDescent="0.25">
      <c r="A401">
        <v>86</v>
      </c>
      <c r="B401">
        <v>30000193</v>
      </c>
    </row>
    <row r="402" spans="1:2" x14ac:dyDescent="0.25">
      <c r="A402">
        <v>12</v>
      </c>
      <c r="B402">
        <v>30000525</v>
      </c>
    </row>
    <row r="403" spans="1:2" x14ac:dyDescent="0.25">
      <c r="A403">
        <v>28</v>
      </c>
      <c r="B403">
        <v>30002683</v>
      </c>
    </row>
    <row r="404" spans="1:2" x14ac:dyDescent="0.25">
      <c r="A404">
        <v>179</v>
      </c>
      <c r="B404">
        <v>30000668</v>
      </c>
    </row>
    <row r="405" spans="1:2" x14ac:dyDescent="0.25">
      <c r="A405">
        <v>39</v>
      </c>
      <c r="B405">
        <v>30002826</v>
      </c>
    </row>
    <row r="406" spans="1:2" x14ac:dyDescent="0.25">
      <c r="A406">
        <v>11</v>
      </c>
      <c r="B406">
        <v>30000811</v>
      </c>
    </row>
    <row r="407" spans="1:2" x14ac:dyDescent="0.25">
      <c r="A407">
        <v>17</v>
      </c>
      <c r="B407">
        <v>30002065</v>
      </c>
    </row>
    <row r="408" spans="1:2" x14ac:dyDescent="0.25">
      <c r="A408">
        <v>53</v>
      </c>
      <c r="B408">
        <v>30002397</v>
      </c>
    </row>
    <row r="409" spans="1:2" x14ac:dyDescent="0.25">
      <c r="A409">
        <v>6</v>
      </c>
      <c r="B409">
        <v>30004698</v>
      </c>
    </row>
    <row r="410" spans="1:2" x14ac:dyDescent="0.25">
      <c r="A410">
        <v>5</v>
      </c>
      <c r="B410">
        <v>30001746</v>
      </c>
    </row>
    <row r="411" spans="1:2" x14ac:dyDescent="0.25">
      <c r="A411">
        <v>61</v>
      </c>
      <c r="B411">
        <v>30002007</v>
      </c>
    </row>
    <row r="412" spans="1:2" x14ac:dyDescent="0.25">
      <c r="A412">
        <v>3</v>
      </c>
      <c r="B412">
        <v>30002339</v>
      </c>
    </row>
    <row r="413" spans="1:2" x14ac:dyDescent="0.25">
      <c r="A413">
        <v>16</v>
      </c>
      <c r="B413">
        <v>30001414</v>
      </c>
    </row>
    <row r="414" spans="1:2" x14ac:dyDescent="0.25">
      <c r="A414">
        <v>8</v>
      </c>
      <c r="B414">
        <v>30001105</v>
      </c>
    </row>
    <row r="415" spans="1:2" x14ac:dyDescent="0.25">
      <c r="A415">
        <v>86</v>
      </c>
      <c r="B415">
        <v>30002648</v>
      </c>
    </row>
    <row r="416" spans="1:2" x14ac:dyDescent="0.25">
      <c r="A416">
        <v>33</v>
      </c>
      <c r="B416">
        <v>30001437</v>
      </c>
    </row>
    <row r="417" spans="1:2" x14ac:dyDescent="0.25">
      <c r="A417">
        <v>1</v>
      </c>
      <c r="B417">
        <v>30002316</v>
      </c>
    </row>
    <row r="418" spans="1:2" x14ac:dyDescent="0.25">
      <c r="A418">
        <v>17</v>
      </c>
      <c r="B418">
        <v>30004045</v>
      </c>
    </row>
    <row r="419" spans="1:2" x14ac:dyDescent="0.25">
      <c r="A419">
        <v>3</v>
      </c>
      <c r="B419">
        <v>30004377</v>
      </c>
    </row>
    <row r="420" spans="1:2" x14ac:dyDescent="0.25">
      <c r="A420">
        <v>2</v>
      </c>
      <c r="B420">
        <v>30000040</v>
      </c>
    </row>
    <row r="421" spans="1:2" x14ac:dyDescent="0.25">
      <c r="A421">
        <v>18</v>
      </c>
      <c r="B421">
        <v>30004686</v>
      </c>
    </row>
    <row r="422" spans="1:2" x14ac:dyDescent="0.25">
      <c r="A422">
        <v>3</v>
      </c>
      <c r="B422">
        <v>30004354</v>
      </c>
    </row>
    <row r="423" spans="1:2" x14ac:dyDescent="0.25">
      <c r="A423">
        <v>15</v>
      </c>
      <c r="B423">
        <v>30003575</v>
      </c>
    </row>
    <row r="424" spans="1:2" x14ac:dyDescent="0.25">
      <c r="A424">
        <v>231</v>
      </c>
      <c r="B424">
        <v>30000842</v>
      </c>
    </row>
    <row r="425" spans="1:2" x14ac:dyDescent="0.25">
      <c r="A425">
        <v>7</v>
      </c>
      <c r="B425">
        <v>30000301</v>
      </c>
    </row>
    <row r="426" spans="1:2" x14ac:dyDescent="0.25">
      <c r="A426">
        <v>66</v>
      </c>
      <c r="B426">
        <v>30005047</v>
      </c>
    </row>
    <row r="427" spans="1:2" x14ac:dyDescent="0.25">
      <c r="A427">
        <v>17</v>
      </c>
      <c r="B427">
        <v>30003452</v>
      </c>
    </row>
    <row r="428" spans="1:2" x14ac:dyDescent="0.25">
      <c r="A428">
        <v>67</v>
      </c>
      <c r="B428">
        <v>30005024</v>
      </c>
    </row>
    <row r="429" spans="1:2" x14ac:dyDescent="0.25">
      <c r="A429">
        <v>37</v>
      </c>
      <c r="B429">
        <v>30003475</v>
      </c>
    </row>
    <row r="430" spans="1:2" x14ac:dyDescent="0.25">
      <c r="A430">
        <v>41</v>
      </c>
      <c r="B430">
        <v>30002748</v>
      </c>
    </row>
    <row r="431" spans="1:2" x14ac:dyDescent="0.25">
      <c r="A431">
        <v>2</v>
      </c>
      <c r="B431">
        <v>30002416</v>
      </c>
    </row>
    <row r="432" spans="1:2" x14ac:dyDescent="0.25">
      <c r="A432">
        <v>5</v>
      </c>
      <c r="B432">
        <v>30000435</v>
      </c>
    </row>
    <row r="433" spans="1:2" x14ac:dyDescent="0.25">
      <c r="A433">
        <v>5</v>
      </c>
      <c r="B433">
        <v>30004277</v>
      </c>
    </row>
    <row r="434" spans="1:2" x14ac:dyDescent="0.25">
      <c r="A434">
        <v>3</v>
      </c>
      <c r="B434">
        <v>30002107</v>
      </c>
    </row>
    <row r="435" spans="1:2" x14ac:dyDescent="0.25">
      <c r="A435">
        <v>68</v>
      </c>
      <c r="B435">
        <v>30002548</v>
      </c>
    </row>
    <row r="436" spans="1:2" x14ac:dyDescent="0.25">
      <c r="A436">
        <v>11</v>
      </c>
      <c r="B436">
        <v>30002216</v>
      </c>
    </row>
    <row r="437" spans="1:2" x14ac:dyDescent="0.25">
      <c r="A437">
        <v>21</v>
      </c>
      <c r="B437">
        <v>30004477</v>
      </c>
    </row>
    <row r="438" spans="1:2" x14ac:dyDescent="0.25">
      <c r="A438">
        <v>12</v>
      </c>
      <c r="B438">
        <v>30001280</v>
      </c>
    </row>
    <row r="439" spans="1:2" x14ac:dyDescent="0.25">
      <c r="A439">
        <v>18</v>
      </c>
      <c r="B439">
        <v>30003243</v>
      </c>
    </row>
    <row r="440" spans="1:2" x14ac:dyDescent="0.25">
      <c r="A440">
        <v>15</v>
      </c>
      <c r="B440">
        <v>30004179</v>
      </c>
    </row>
    <row r="441" spans="1:2" x14ac:dyDescent="0.25">
      <c r="A441">
        <v>48</v>
      </c>
      <c r="B441">
        <v>30002207</v>
      </c>
    </row>
    <row r="442" spans="1:2" x14ac:dyDescent="0.25">
      <c r="A442">
        <v>29</v>
      </c>
      <c r="B442">
        <v>30003043</v>
      </c>
    </row>
    <row r="443" spans="1:2" x14ac:dyDescent="0.25">
      <c r="A443">
        <v>2</v>
      </c>
      <c r="B443">
        <v>30003784</v>
      </c>
    </row>
    <row r="444" spans="1:2" x14ac:dyDescent="0.25">
      <c r="A444">
        <v>46</v>
      </c>
      <c r="B444">
        <v>30002848</v>
      </c>
    </row>
    <row r="445" spans="1:2" x14ac:dyDescent="0.25">
      <c r="A445">
        <v>21</v>
      </c>
      <c r="B445">
        <v>30003684</v>
      </c>
    </row>
    <row r="446" spans="1:2" x14ac:dyDescent="0.25">
      <c r="A446">
        <v>11</v>
      </c>
      <c r="B446">
        <v>30001569</v>
      </c>
    </row>
    <row r="447" spans="1:2" x14ac:dyDescent="0.25">
      <c r="A447">
        <v>6</v>
      </c>
      <c r="B447">
        <v>30004815</v>
      </c>
    </row>
    <row r="448" spans="1:2" x14ac:dyDescent="0.25">
      <c r="A448">
        <v>8</v>
      </c>
      <c r="B448">
        <v>30003143</v>
      </c>
    </row>
    <row r="449" spans="1:2" x14ac:dyDescent="0.25">
      <c r="A449">
        <v>10</v>
      </c>
      <c r="B449">
        <v>30003418</v>
      </c>
    </row>
    <row r="450" spans="1:2" x14ac:dyDescent="0.25">
      <c r="A450">
        <v>3</v>
      </c>
      <c r="B450">
        <v>30000501</v>
      </c>
    </row>
    <row r="451" spans="1:2" x14ac:dyDescent="0.25">
      <c r="A451">
        <v>6</v>
      </c>
      <c r="B451">
        <v>30000644</v>
      </c>
    </row>
    <row r="452" spans="1:2" x14ac:dyDescent="0.25">
      <c r="A452">
        <v>7</v>
      </c>
      <c r="B452">
        <v>30000478</v>
      </c>
    </row>
    <row r="453" spans="1:2" x14ac:dyDescent="0.25">
      <c r="A453">
        <v>5</v>
      </c>
      <c r="B453">
        <v>30000976</v>
      </c>
    </row>
    <row r="454" spans="1:2" x14ac:dyDescent="0.25">
      <c r="A454">
        <v>112</v>
      </c>
      <c r="B454">
        <v>30003441</v>
      </c>
    </row>
    <row r="455" spans="1:2" x14ac:dyDescent="0.25">
      <c r="A455">
        <v>3</v>
      </c>
      <c r="B455">
        <v>30003275</v>
      </c>
    </row>
    <row r="456" spans="1:2" x14ac:dyDescent="0.25">
      <c r="A456">
        <v>2</v>
      </c>
      <c r="B456">
        <v>30002373</v>
      </c>
    </row>
    <row r="457" spans="1:2" x14ac:dyDescent="0.25">
      <c r="A457">
        <v>141</v>
      </c>
      <c r="B457">
        <v>30005290</v>
      </c>
    </row>
    <row r="458" spans="1:2" x14ac:dyDescent="0.25">
      <c r="A458">
        <v>13</v>
      </c>
      <c r="B458">
        <v>30002350</v>
      </c>
    </row>
    <row r="459" spans="1:2" x14ac:dyDescent="0.25">
      <c r="A459">
        <v>56</v>
      </c>
      <c r="B459">
        <v>30005313</v>
      </c>
    </row>
    <row r="460" spans="1:2" x14ac:dyDescent="0.25">
      <c r="A460">
        <v>361</v>
      </c>
      <c r="B460">
        <v>30001403</v>
      </c>
    </row>
    <row r="461" spans="1:2" x14ac:dyDescent="0.25">
      <c r="A461">
        <v>12</v>
      </c>
      <c r="B461">
        <v>30005247</v>
      </c>
    </row>
    <row r="462" spans="1:2" x14ac:dyDescent="0.25">
      <c r="A462">
        <v>29</v>
      </c>
      <c r="B462">
        <v>30003375</v>
      </c>
    </row>
    <row r="463" spans="1:2" x14ac:dyDescent="0.25">
      <c r="A463">
        <v>28</v>
      </c>
      <c r="B463">
        <v>30005147</v>
      </c>
    </row>
    <row r="464" spans="1:2" x14ac:dyDescent="0.25">
      <c r="A464">
        <v>24</v>
      </c>
      <c r="B464">
        <v>30002516</v>
      </c>
    </row>
    <row r="465" spans="1:2" x14ac:dyDescent="0.25">
      <c r="A465">
        <v>12</v>
      </c>
      <c r="B465">
        <v>30004586</v>
      </c>
    </row>
    <row r="466" spans="1:2" x14ac:dyDescent="0.25">
      <c r="A466">
        <v>6</v>
      </c>
      <c r="B466">
        <v>30003318</v>
      </c>
    </row>
    <row r="467" spans="1:2" x14ac:dyDescent="0.25">
      <c r="A467">
        <v>3</v>
      </c>
      <c r="B467">
        <v>30000601</v>
      </c>
    </row>
    <row r="468" spans="1:2" x14ac:dyDescent="0.25">
      <c r="A468">
        <v>104</v>
      </c>
      <c r="B468">
        <v>30001646</v>
      </c>
    </row>
    <row r="469" spans="1:2" x14ac:dyDescent="0.25">
      <c r="A469">
        <v>13</v>
      </c>
      <c r="B469">
        <v>30004786</v>
      </c>
    </row>
    <row r="470" spans="1:2" x14ac:dyDescent="0.25">
      <c r="A470">
        <v>31</v>
      </c>
      <c r="B470">
        <v>30001205</v>
      </c>
    </row>
    <row r="471" spans="1:2" x14ac:dyDescent="0.25">
      <c r="A471">
        <v>3</v>
      </c>
      <c r="B471">
        <v>30003518</v>
      </c>
    </row>
    <row r="472" spans="1:2" x14ac:dyDescent="0.25">
      <c r="A472">
        <v>23</v>
      </c>
      <c r="B472">
        <v>30004145</v>
      </c>
    </row>
    <row r="473" spans="1:2" x14ac:dyDescent="0.25">
      <c r="A473">
        <v>45</v>
      </c>
      <c r="B473">
        <v>30005190</v>
      </c>
    </row>
    <row r="474" spans="1:2" x14ac:dyDescent="0.25">
      <c r="A474">
        <v>29</v>
      </c>
      <c r="B474">
        <v>30002473</v>
      </c>
    </row>
    <row r="475" spans="1:2" x14ac:dyDescent="0.25">
      <c r="A475">
        <v>40</v>
      </c>
      <c r="B475">
        <v>30004245</v>
      </c>
    </row>
    <row r="476" spans="1:2" x14ac:dyDescent="0.25">
      <c r="A476">
        <v>1</v>
      </c>
      <c r="B476">
        <v>30004345</v>
      </c>
    </row>
    <row r="477" spans="1:2" x14ac:dyDescent="0.25">
      <c r="A477">
        <v>1</v>
      </c>
      <c r="B477">
        <v>30001546</v>
      </c>
    </row>
    <row r="478" spans="1:2" x14ac:dyDescent="0.25">
      <c r="A478">
        <v>89</v>
      </c>
      <c r="B478">
        <v>30001446</v>
      </c>
    </row>
    <row r="479" spans="1:2" x14ac:dyDescent="0.25">
      <c r="A479">
        <v>6</v>
      </c>
      <c r="B479">
        <v>30001580</v>
      </c>
    </row>
    <row r="480" spans="1:2" x14ac:dyDescent="0.25">
      <c r="A480">
        <v>69</v>
      </c>
      <c r="B480">
        <v>30001912</v>
      </c>
    </row>
    <row r="481" spans="1:2" x14ac:dyDescent="0.25">
      <c r="A481">
        <v>89</v>
      </c>
      <c r="B481">
        <v>30002505</v>
      </c>
    </row>
    <row r="482" spans="1:2" x14ac:dyDescent="0.25">
      <c r="A482">
        <v>48</v>
      </c>
      <c r="B482">
        <v>30002173</v>
      </c>
    </row>
    <row r="483" spans="1:2" x14ac:dyDescent="0.25">
      <c r="A483">
        <v>8</v>
      </c>
      <c r="B483">
        <v>30002482</v>
      </c>
    </row>
    <row r="484" spans="1:2" x14ac:dyDescent="0.25">
      <c r="A484">
        <v>140</v>
      </c>
      <c r="B484">
        <v>30002814</v>
      </c>
    </row>
    <row r="485" spans="1:2" x14ac:dyDescent="0.25">
      <c r="A485">
        <v>14</v>
      </c>
      <c r="B485">
        <v>30001271</v>
      </c>
    </row>
    <row r="486" spans="1:2" x14ac:dyDescent="0.25">
      <c r="A486">
        <v>42</v>
      </c>
      <c r="B486">
        <v>30000135</v>
      </c>
    </row>
    <row r="487" spans="1:2" x14ac:dyDescent="0.25">
      <c r="A487">
        <v>47</v>
      </c>
      <c r="B487">
        <v>30005115</v>
      </c>
    </row>
    <row r="488" spans="1:2" x14ac:dyDescent="0.25">
      <c r="A488">
        <v>5</v>
      </c>
      <c r="B488">
        <v>30003618</v>
      </c>
    </row>
    <row r="489" spans="1:2" x14ac:dyDescent="0.25">
      <c r="A489">
        <v>3</v>
      </c>
      <c r="B489">
        <v>30000467</v>
      </c>
    </row>
    <row r="490" spans="1:2" x14ac:dyDescent="0.25">
      <c r="A490">
        <v>23</v>
      </c>
      <c r="B490">
        <v>30000444</v>
      </c>
    </row>
    <row r="491" spans="1:2" x14ac:dyDescent="0.25">
      <c r="A491">
        <v>9</v>
      </c>
      <c r="B491">
        <v>30003309</v>
      </c>
    </row>
    <row r="492" spans="1:2" x14ac:dyDescent="0.25">
      <c r="A492">
        <v>109</v>
      </c>
      <c r="B492">
        <v>30005324</v>
      </c>
    </row>
    <row r="493" spans="1:2" x14ac:dyDescent="0.25">
      <c r="A493">
        <v>22</v>
      </c>
      <c r="B493">
        <v>30003077</v>
      </c>
    </row>
    <row r="494" spans="1:2" x14ac:dyDescent="0.25">
      <c r="A494">
        <v>1</v>
      </c>
      <c r="B494">
        <v>30000676</v>
      </c>
    </row>
    <row r="495" spans="1:2" x14ac:dyDescent="0.25">
      <c r="A495">
        <v>10</v>
      </c>
      <c r="B495">
        <v>30004211</v>
      </c>
    </row>
    <row r="496" spans="1:2" x14ac:dyDescent="0.25">
      <c r="A496">
        <v>26</v>
      </c>
      <c r="B496">
        <v>30004288</v>
      </c>
    </row>
    <row r="497" spans="1:2" x14ac:dyDescent="0.25">
      <c r="A497">
        <v>56</v>
      </c>
      <c r="B497">
        <v>30002714</v>
      </c>
    </row>
    <row r="498" spans="1:2" x14ac:dyDescent="0.25">
      <c r="A498">
        <v>46</v>
      </c>
      <c r="B498">
        <v>30001703</v>
      </c>
    </row>
    <row r="499" spans="1:2" x14ac:dyDescent="0.25">
      <c r="A499">
        <v>29</v>
      </c>
      <c r="B499">
        <v>30004188</v>
      </c>
    </row>
    <row r="500" spans="1:2" x14ac:dyDescent="0.25">
      <c r="A500">
        <v>9</v>
      </c>
      <c r="B500">
        <v>30004311</v>
      </c>
    </row>
    <row r="501" spans="1:2" x14ac:dyDescent="0.25">
      <c r="A501">
        <v>11</v>
      </c>
      <c r="B501">
        <v>30004088</v>
      </c>
    </row>
    <row r="502" spans="1:2" x14ac:dyDescent="0.25">
      <c r="A502">
        <v>12</v>
      </c>
      <c r="B502">
        <v>30004420</v>
      </c>
    </row>
    <row r="503" spans="1:2" x14ac:dyDescent="0.25">
      <c r="A503">
        <v>104</v>
      </c>
      <c r="B503">
        <v>30001171</v>
      </c>
    </row>
    <row r="504" spans="1:2" x14ac:dyDescent="0.25">
      <c r="A504">
        <v>7</v>
      </c>
      <c r="B504">
        <v>30003484</v>
      </c>
    </row>
    <row r="505" spans="1:2" x14ac:dyDescent="0.25">
      <c r="A505">
        <v>3</v>
      </c>
      <c r="B505">
        <v>30001812</v>
      </c>
    </row>
    <row r="506" spans="1:2" x14ac:dyDescent="0.25">
      <c r="A506">
        <v>9</v>
      </c>
      <c r="B506">
        <v>30002605</v>
      </c>
    </row>
    <row r="507" spans="1:2" x14ac:dyDescent="0.25">
      <c r="A507">
        <v>18</v>
      </c>
      <c r="B507">
        <v>30003152</v>
      </c>
    </row>
    <row r="508" spans="1:2" x14ac:dyDescent="0.25">
      <c r="A508">
        <v>44</v>
      </c>
      <c r="B508">
        <v>30000544</v>
      </c>
    </row>
    <row r="509" spans="1:2" x14ac:dyDescent="0.25">
      <c r="A509">
        <v>5</v>
      </c>
      <c r="B509">
        <v>30000876</v>
      </c>
    </row>
    <row r="510" spans="1:2" x14ac:dyDescent="0.25">
      <c r="A510">
        <v>10</v>
      </c>
      <c r="B510">
        <v>30003541</v>
      </c>
    </row>
    <row r="511" spans="1:2" x14ac:dyDescent="0.25">
      <c r="A511">
        <v>1</v>
      </c>
      <c r="B511">
        <v>30005213</v>
      </c>
    </row>
    <row r="512" spans="1:2" x14ac:dyDescent="0.25">
      <c r="A512">
        <v>3</v>
      </c>
      <c r="B512">
        <v>30000235</v>
      </c>
    </row>
    <row r="513" spans="1:2" x14ac:dyDescent="0.25">
      <c r="A513">
        <v>6</v>
      </c>
      <c r="B513">
        <v>30004915</v>
      </c>
    </row>
    <row r="514" spans="1:2" x14ac:dyDescent="0.25">
      <c r="A514">
        <v>254</v>
      </c>
      <c r="B514">
        <v>30004079</v>
      </c>
    </row>
    <row r="515" spans="1:2" x14ac:dyDescent="0.25">
      <c r="A515">
        <v>40</v>
      </c>
      <c r="B515">
        <v>30004720</v>
      </c>
    </row>
    <row r="516" spans="1:2" x14ac:dyDescent="0.25">
      <c r="A516">
        <v>616</v>
      </c>
      <c r="B516">
        <v>30005015</v>
      </c>
    </row>
    <row r="517" spans="1:2" x14ac:dyDescent="0.25">
      <c r="A517">
        <v>34</v>
      </c>
      <c r="B517">
        <v>30004620</v>
      </c>
    </row>
    <row r="518" spans="1:2" x14ac:dyDescent="0.25">
      <c r="A518">
        <v>16</v>
      </c>
      <c r="B518">
        <v>30003879</v>
      </c>
    </row>
    <row r="519" spans="1:2" x14ac:dyDescent="0.25">
      <c r="A519">
        <v>26</v>
      </c>
      <c r="B519">
        <v>30001371</v>
      </c>
    </row>
    <row r="520" spans="1:2" x14ac:dyDescent="0.25">
      <c r="A520">
        <v>15</v>
      </c>
      <c r="B520">
        <v>30004520</v>
      </c>
    </row>
    <row r="521" spans="1:2" x14ac:dyDescent="0.25">
      <c r="A521">
        <v>45</v>
      </c>
      <c r="B521">
        <v>30003979</v>
      </c>
    </row>
    <row r="522" spans="1:2" x14ac:dyDescent="0.25">
      <c r="A522">
        <v>2</v>
      </c>
      <c r="B522">
        <v>30002307</v>
      </c>
    </row>
    <row r="523" spans="1:2" x14ac:dyDescent="0.25">
      <c r="A523">
        <v>38</v>
      </c>
      <c r="B523">
        <v>30000667</v>
      </c>
    </row>
    <row r="524" spans="1:2" x14ac:dyDescent="0.25">
      <c r="A524">
        <v>2</v>
      </c>
      <c r="B524">
        <v>30003252</v>
      </c>
    </row>
    <row r="525" spans="1:2" x14ac:dyDescent="0.25">
      <c r="A525">
        <v>7</v>
      </c>
      <c r="B525">
        <v>30003584</v>
      </c>
    </row>
    <row r="526" spans="1:2" x14ac:dyDescent="0.25">
      <c r="A526">
        <v>13</v>
      </c>
      <c r="B526">
        <v>30003750</v>
      </c>
    </row>
    <row r="527" spans="1:2" x14ac:dyDescent="0.25">
      <c r="A527">
        <v>57</v>
      </c>
      <c r="B527">
        <v>30000169</v>
      </c>
    </row>
    <row r="528" spans="1:2" x14ac:dyDescent="0.25">
      <c r="A528">
        <v>48</v>
      </c>
      <c r="B528">
        <v>30000810</v>
      </c>
    </row>
    <row r="529" spans="1:2" x14ac:dyDescent="0.25">
      <c r="A529">
        <v>4</v>
      </c>
      <c r="B529">
        <v>30002943</v>
      </c>
    </row>
    <row r="530" spans="1:2" x14ac:dyDescent="0.25">
      <c r="A530">
        <v>33</v>
      </c>
      <c r="B530">
        <v>30003109</v>
      </c>
    </row>
    <row r="531" spans="1:2" x14ac:dyDescent="0.25">
      <c r="A531">
        <v>206</v>
      </c>
      <c r="B531">
        <v>30001380</v>
      </c>
    </row>
    <row r="532" spans="1:2" x14ac:dyDescent="0.25">
      <c r="A532">
        <v>17</v>
      </c>
      <c r="B532">
        <v>30001712</v>
      </c>
    </row>
    <row r="533" spans="1:2" x14ac:dyDescent="0.25">
      <c r="A533">
        <v>10</v>
      </c>
      <c r="B533">
        <v>30004981</v>
      </c>
    </row>
    <row r="534" spans="1:2" x14ac:dyDescent="0.25">
      <c r="A534">
        <v>1061</v>
      </c>
      <c r="B534">
        <v>30002682</v>
      </c>
    </row>
    <row r="535" spans="1:2" x14ac:dyDescent="0.25">
      <c r="A535">
        <v>5</v>
      </c>
      <c r="B535">
        <v>30004411</v>
      </c>
    </row>
    <row r="536" spans="1:2" x14ac:dyDescent="0.25">
      <c r="A536">
        <v>35</v>
      </c>
      <c r="B536">
        <v>30005224</v>
      </c>
    </row>
    <row r="537" spans="1:2" x14ac:dyDescent="0.25">
      <c r="A537">
        <v>14</v>
      </c>
      <c r="B537">
        <v>30004554</v>
      </c>
    </row>
    <row r="538" spans="1:2" x14ac:dyDescent="0.25">
      <c r="A538">
        <v>17</v>
      </c>
      <c r="B538">
        <v>30001878</v>
      </c>
    </row>
    <row r="539" spans="1:2" x14ac:dyDescent="0.25">
      <c r="A539">
        <v>14</v>
      </c>
      <c r="B539">
        <v>30005124</v>
      </c>
    </row>
    <row r="540" spans="1:2" x14ac:dyDescent="0.25">
      <c r="A540">
        <v>217</v>
      </c>
      <c r="B540">
        <v>30002539</v>
      </c>
    </row>
    <row r="541" spans="1:2" x14ac:dyDescent="0.25">
      <c r="A541">
        <v>2</v>
      </c>
      <c r="B541">
        <v>30001778</v>
      </c>
    </row>
    <row r="542" spans="1:2" x14ac:dyDescent="0.25">
      <c r="A542">
        <v>11</v>
      </c>
      <c r="B542">
        <v>30003352</v>
      </c>
    </row>
    <row r="543" spans="1:2" x14ac:dyDescent="0.25">
      <c r="A543">
        <v>148</v>
      </c>
      <c r="B543">
        <v>30002639</v>
      </c>
    </row>
    <row r="544" spans="1:2" x14ac:dyDescent="0.25">
      <c r="A544">
        <v>1</v>
      </c>
      <c r="B544">
        <v>30001237</v>
      </c>
    </row>
    <row r="545" spans="1:2" x14ac:dyDescent="0.25">
      <c r="A545">
        <v>15</v>
      </c>
      <c r="B545">
        <v>30004254</v>
      </c>
    </row>
    <row r="546" spans="1:2" x14ac:dyDescent="0.25">
      <c r="A546">
        <v>67</v>
      </c>
      <c r="B546">
        <v>30002582</v>
      </c>
    </row>
    <row r="547" spans="1:2" x14ac:dyDescent="0.25">
      <c r="A547">
        <v>8</v>
      </c>
      <c r="B547">
        <v>30001337</v>
      </c>
    </row>
    <row r="548" spans="1:2" x14ac:dyDescent="0.25">
      <c r="A548">
        <v>3</v>
      </c>
      <c r="B548">
        <v>30000767</v>
      </c>
    </row>
    <row r="549" spans="1:2" x14ac:dyDescent="0.25">
      <c r="A549">
        <v>11</v>
      </c>
      <c r="B549">
        <v>30000269</v>
      </c>
    </row>
    <row r="550" spans="1:2" x14ac:dyDescent="0.25">
      <c r="A550">
        <v>2</v>
      </c>
      <c r="B550">
        <v>30003650</v>
      </c>
    </row>
    <row r="551" spans="1:2" x14ac:dyDescent="0.25">
      <c r="A551">
        <v>78</v>
      </c>
      <c r="B551">
        <v>30002439</v>
      </c>
    </row>
    <row r="552" spans="1:2" x14ac:dyDescent="0.25">
      <c r="A552">
        <v>5</v>
      </c>
      <c r="B552">
        <v>30004454</v>
      </c>
    </row>
    <row r="553" spans="1:2" x14ac:dyDescent="0.25">
      <c r="A553">
        <v>13</v>
      </c>
      <c r="B553">
        <v>30001537</v>
      </c>
    </row>
    <row r="554" spans="1:2" x14ac:dyDescent="0.25">
      <c r="A554">
        <v>21</v>
      </c>
      <c r="B554">
        <v>30003209</v>
      </c>
    </row>
    <row r="555" spans="1:2" x14ac:dyDescent="0.25">
      <c r="A555">
        <v>1</v>
      </c>
      <c r="B555">
        <v>30000567</v>
      </c>
    </row>
    <row r="556" spans="1:2" x14ac:dyDescent="0.25">
      <c r="A556">
        <v>3</v>
      </c>
      <c r="B556">
        <v>30002141</v>
      </c>
    </row>
    <row r="557" spans="1:2" x14ac:dyDescent="0.25">
      <c r="A557">
        <v>27</v>
      </c>
      <c r="B557">
        <v>30005081</v>
      </c>
    </row>
    <row r="558" spans="1:2" x14ac:dyDescent="0.25">
      <c r="A558">
        <v>48</v>
      </c>
      <c r="B558">
        <v>30000510</v>
      </c>
    </row>
    <row r="559" spans="1:2" x14ac:dyDescent="0.25">
      <c r="A559">
        <v>245</v>
      </c>
      <c r="B559">
        <v>30003409</v>
      </c>
    </row>
    <row r="560" spans="1:2" x14ac:dyDescent="0.25">
      <c r="A560">
        <v>2</v>
      </c>
      <c r="B560">
        <v>30005181</v>
      </c>
    </row>
    <row r="561" spans="1:2" x14ac:dyDescent="0.25">
      <c r="A561">
        <v>10</v>
      </c>
      <c r="B561">
        <v>30000710</v>
      </c>
    </row>
    <row r="562" spans="1:2" x14ac:dyDescent="0.25">
      <c r="A562">
        <v>11</v>
      </c>
      <c r="B562">
        <v>30002382</v>
      </c>
    </row>
    <row r="563" spans="1:2" x14ac:dyDescent="0.25">
      <c r="A563">
        <v>9</v>
      </c>
      <c r="B563">
        <v>30000610</v>
      </c>
    </row>
    <row r="564" spans="1:2" x14ac:dyDescent="0.25">
      <c r="A564">
        <v>37</v>
      </c>
      <c r="B564">
        <v>30005256</v>
      </c>
    </row>
    <row r="565" spans="1:2" x14ac:dyDescent="0.25">
      <c r="A565">
        <v>64</v>
      </c>
      <c r="B565">
        <v>30000276</v>
      </c>
    </row>
    <row r="566" spans="1:2" x14ac:dyDescent="0.25">
      <c r="A566">
        <v>10</v>
      </c>
      <c r="B566">
        <v>30000608</v>
      </c>
    </row>
    <row r="567" spans="1:2" x14ac:dyDescent="0.25">
      <c r="A567">
        <v>66</v>
      </c>
      <c r="B567">
        <v>30004947</v>
      </c>
    </row>
    <row r="568" spans="1:2" x14ac:dyDescent="0.25">
      <c r="A568">
        <v>11</v>
      </c>
      <c r="B568">
        <v>30005279</v>
      </c>
    </row>
    <row r="569" spans="1:2" x14ac:dyDescent="0.25">
      <c r="A569">
        <v>26</v>
      </c>
      <c r="B569">
        <v>30002314</v>
      </c>
    </row>
    <row r="570" spans="1:2" x14ac:dyDescent="0.25">
      <c r="A570">
        <v>27</v>
      </c>
      <c r="B570">
        <v>30004143</v>
      </c>
    </row>
    <row r="571" spans="1:2" x14ac:dyDescent="0.25">
      <c r="A571">
        <v>49</v>
      </c>
      <c r="B571">
        <v>30003811</v>
      </c>
    </row>
    <row r="572" spans="1:2" x14ac:dyDescent="0.25">
      <c r="A572">
        <v>23</v>
      </c>
      <c r="B572">
        <v>30001982</v>
      </c>
    </row>
    <row r="573" spans="1:2" x14ac:dyDescent="0.25">
      <c r="A573">
        <v>8</v>
      </c>
      <c r="B573">
        <v>30004120</v>
      </c>
    </row>
    <row r="574" spans="1:2" x14ac:dyDescent="0.25">
      <c r="A574">
        <v>49</v>
      </c>
      <c r="B574">
        <v>30004452</v>
      </c>
    </row>
    <row r="575" spans="1:2" x14ac:dyDescent="0.25">
      <c r="A575">
        <v>6</v>
      </c>
      <c r="B575">
        <v>30001773</v>
      </c>
    </row>
    <row r="576" spans="1:2" x14ac:dyDescent="0.25">
      <c r="A576">
        <v>3</v>
      </c>
      <c r="B576">
        <v>30004020</v>
      </c>
    </row>
    <row r="577" spans="1:2" x14ac:dyDescent="0.25">
      <c r="A577">
        <v>69</v>
      </c>
      <c r="B577">
        <v>30000201</v>
      </c>
    </row>
    <row r="578" spans="1:2" x14ac:dyDescent="0.25">
      <c r="A578">
        <v>93</v>
      </c>
      <c r="B578">
        <v>30000871</v>
      </c>
    </row>
    <row r="579" spans="1:2" x14ac:dyDescent="0.25">
      <c r="A579">
        <v>20</v>
      </c>
      <c r="B579">
        <v>30004043</v>
      </c>
    </row>
    <row r="580" spans="1:2" x14ac:dyDescent="0.25">
      <c r="A580">
        <v>11</v>
      </c>
      <c r="B580">
        <v>30002414</v>
      </c>
    </row>
    <row r="581" spans="1:2" x14ac:dyDescent="0.25">
      <c r="A581">
        <v>25</v>
      </c>
      <c r="B581">
        <v>30001412</v>
      </c>
    </row>
    <row r="582" spans="1:2" x14ac:dyDescent="0.25">
      <c r="A582">
        <v>9</v>
      </c>
      <c r="B582">
        <v>30003550</v>
      </c>
    </row>
    <row r="583" spans="1:2" x14ac:dyDescent="0.25">
      <c r="A583">
        <v>121</v>
      </c>
      <c r="B583">
        <v>30002809</v>
      </c>
    </row>
    <row r="584" spans="1:2" x14ac:dyDescent="0.25">
      <c r="A584">
        <v>16</v>
      </c>
      <c r="B584">
        <v>30003450</v>
      </c>
    </row>
    <row r="585" spans="1:2" x14ac:dyDescent="0.25">
      <c r="A585">
        <v>61</v>
      </c>
      <c r="B585">
        <v>30002909</v>
      </c>
    </row>
    <row r="586" spans="1:2" x14ac:dyDescent="0.25">
      <c r="A586">
        <v>26</v>
      </c>
      <c r="B586">
        <v>30005156</v>
      </c>
    </row>
    <row r="587" spans="1:2" x14ac:dyDescent="0.25">
      <c r="A587">
        <v>4</v>
      </c>
      <c r="B587">
        <v>30000971</v>
      </c>
    </row>
    <row r="588" spans="1:2" x14ac:dyDescent="0.25">
      <c r="A588">
        <v>1</v>
      </c>
      <c r="B588">
        <v>30004220</v>
      </c>
    </row>
    <row r="589" spans="1:2" x14ac:dyDescent="0.25">
      <c r="A589">
        <v>17</v>
      </c>
      <c r="B589">
        <v>30001907</v>
      </c>
    </row>
    <row r="590" spans="1:2" x14ac:dyDescent="0.25">
      <c r="A590">
        <v>10</v>
      </c>
      <c r="B590">
        <v>30001180</v>
      </c>
    </row>
    <row r="591" spans="1:2" x14ac:dyDescent="0.25">
      <c r="A591">
        <v>15</v>
      </c>
      <c r="B591">
        <v>30002105</v>
      </c>
    </row>
    <row r="592" spans="1:2" x14ac:dyDescent="0.25">
      <c r="A592">
        <v>1</v>
      </c>
      <c r="B592">
        <v>30000433</v>
      </c>
    </row>
    <row r="593" spans="1:2" x14ac:dyDescent="0.25">
      <c r="A593">
        <v>1</v>
      </c>
      <c r="B593">
        <v>30000533</v>
      </c>
    </row>
    <row r="594" spans="1:2" x14ac:dyDescent="0.25">
      <c r="A594">
        <v>11</v>
      </c>
      <c r="B594">
        <v>30003041</v>
      </c>
    </row>
    <row r="595" spans="1:2" x14ac:dyDescent="0.25">
      <c r="A595">
        <v>109</v>
      </c>
      <c r="B595">
        <v>30002205</v>
      </c>
    </row>
    <row r="596" spans="1:2" x14ac:dyDescent="0.25">
      <c r="A596">
        <v>3103</v>
      </c>
      <c r="B596">
        <v>30000144</v>
      </c>
    </row>
    <row r="597" spans="1:2" x14ac:dyDescent="0.25">
      <c r="A597">
        <v>30</v>
      </c>
      <c r="B597">
        <v>30003141</v>
      </c>
    </row>
    <row r="598" spans="1:2" x14ac:dyDescent="0.25">
      <c r="A598">
        <v>13</v>
      </c>
      <c r="B598">
        <v>30004813</v>
      </c>
    </row>
    <row r="599" spans="1:2" x14ac:dyDescent="0.25">
      <c r="A599">
        <v>16</v>
      </c>
      <c r="B599">
        <v>30003241</v>
      </c>
    </row>
    <row r="600" spans="1:2" x14ac:dyDescent="0.25">
      <c r="A600">
        <v>6</v>
      </c>
      <c r="B600">
        <v>30003845</v>
      </c>
    </row>
    <row r="601" spans="1:2" x14ac:dyDescent="0.25">
      <c r="A601">
        <v>31</v>
      </c>
      <c r="B601">
        <v>30004486</v>
      </c>
    </row>
    <row r="602" spans="1:2" x14ac:dyDescent="0.25">
      <c r="A602">
        <v>5</v>
      </c>
      <c r="B602">
        <v>30004320</v>
      </c>
    </row>
    <row r="603" spans="1:2" x14ac:dyDescent="0.25">
      <c r="A603">
        <v>5</v>
      </c>
      <c r="B603">
        <v>30000642</v>
      </c>
    </row>
    <row r="604" spans="1:2" x14ac:dyDescent="0.25">
      <c r="A604">
        <v>353</v>
      </c>
      <c r="B604">
        <v>30000001</v>
      </c>
    </row>
    <row r="605" spans="1:2" x14ac:dyDescent="0.25">
      <c r="A605">
        <v>10</v>
      </c>
      <c r="B605">
        <v>30001046</v>
      </c>
    </row>
    <row r="606" spans="1:2" x14ac:dyDescent="0.25">
      <c r="A606">
        <v>1</v>
      </c>
      <c r="B606">
        <v>30002116</v>
      </c>
    </row>
    <row r="607" spans="1:2" x14ac:dyDescent="0.25">
      <c r="A607">
        <v>9</v>
      </c>
      <c r="B607">
        <v>30004747</v>
      </c>
    </row>
    <row r="608" spans="1:2" x14ac:dyDescent="0.25">
      <c r="A608">
        <v>29</v>
      </c>
      <c r="B608">
        <v>30002448</v>
      </c>
    </row>
    <row r="609" spans="1:2" x14ac:dyDescent="0.25">
      <c r="A609">
        <v>14</v>
      </c>
      <c r="B609">
        <v>30000101</v>
      </c>
    </row>
    <row r="610" spans="1:2" x14ac:dyDescent="0.25">
      <c r="A610">
        <v>5</v>
      </c>
      <c r="B610">
        <v>30002348</v>
      </c>
    </row>
    <row r="611" spans="1:2" x14ac:dyDescent="0.25">
      <c r="A611">
        <v>71</v>
      </c>
      <c r="B611">
        <v>30002514</v>
      </c>
    </row>
    <row r="612" spans="1:2" x14ac:dyDescent="0.25">
      <c r="A612">
        <v>2</v>
      </c>
      <c r="B612">
        <v>30000576</v>
      </c>
    </row>
    <row r="613" spans="1:2" x14ac:dyDescent="0.25">
      <c r="A613">
        <v>58</v>
      </c>
      <c r="B613">
        <v>30000742</v>
      </c>
    </row>
    <row r="614" spans="1:2" x14ac:dyDescent="0.25">
      <c r="A614">
        <v>30</v>
      </c>
      <c r="B614">
        <v>30004995</v>
      </c>
    </row>
    <row r="615" spans="1:2" x14ac:dyDescent="0.25">
      <c r="A615">
        <v>33</v>
      </c>
      <c r="B615">
        <v>30004663</v>
      </c>
    </row>
    <row r="616" spans="1:2" x14ac:dyDescent="0.25">
      <c r="A616">
        <v>1371</v>
      </c>
      <c r="B616">
        <v>30004972</v>
      </c>
    </row>
    <row r="617" spans="1:2" x14ac:dyDescent="0.25">
      <c r="A617">
        <v>35</v>
      </c>
      <c r="B617">
        <v>30001723</v>
      </c>
    </row>
    <row r="618" spans="1:2" x14ac:dyDescent="0.25">
      <c r="A618">
        <v>9</v>
      </c>
      <c r="B618">
        <v>30004168</v>
      </c>
    </row>
    <row r="619" spans="1:2" x14ac:dyDescent="0.25">
      <c r="A619">
        <v>35</v>
      </c>
      <c r="B619">
        <v>30000919</v>
      </c>
    </row>
    <row r="620" spans="1:2" x14ac:dyDescent="0.25">
      <c r="A620">
        <v>2</v>
      </c>
      <c r="B620">
        <v>30002834</v>
      </c>
    </row>
    <row r="621" spans="1:2" x14ac:dyDescent="0.25">
      <c r="A621">
        <v>38</v>
      </c>
      <c r="B621">
        <v>30000249</v>
      </c>
    </row>
    <row r="622" spans="1:2" x14ac:dyDescent="0.25">
      <c r="A622">
        <v>42</v>
      </c>
      <c r="B622">
        <v>30000226</v>
      </c>
    </row>
    <row r="623" spans="1:2" x14ac:dyDescent="0.25">
      <c r="A623">
        <v>21</v>
      </c>
      <c r="B623">
        <v>30000896</v>
      </c>
    </row>
    <row r="624" spans="1:2" x14ac:dyDescent="0.25">
      <c r="A624">
        <v>10</v>
      </c>
      <c r="B624">
        <v>30002857</v>
      </c>
    </row>
    <row r="625" spans="1:2" x14ac:dyDescent="0.25">
      <c r="A625">
        <v>14</v>
      </c>
      <c r="B625">
        <v>30004068</v>
      </c>
    </row>
    <row r="626" spans="1:2" x14ac:dyDescent="0.25">
      <c r="A626">
        <v>20</v>
      </c>
      <c r="B626">
        <v>30045307</v>
      </c>
    </row>
    <row r="627" spans="1:2" x14ac:dyDescent="0.25">
      <c r="A627">
        <v>25</v>
      </c>
      <c r="B627">
        <v>30003527</v>
      </c>
    </row>
    <row r="628" spans="1:2" x14ac:dyDescent="0.25">
      <c r="A628">
        <v>121</v>
      </c>
      <c r="B628">
        <v>30002957</v>
      </c>
    </row>
    <row r="629" spans="1:2" x14ac:dyDescent="0.25">
      <c r="A629">
        <v>22</v>
      </c>
      <c r="B629">
        <v>30002934</v>
      </c>
    </row>
    <row r="630" spans="1:2" x14ac:dyDescent="0.25">
      <c r="A630">
        <v>4</v>
      </c>
      <c r="B630">
        <v>30000092</v>
      </c>
    </row>
    <row r="631" spans="1:2" x14ac:dyDescent="0.25">
      <c r="A631">
        <v>4</v>
      </c>
      <c r="B631">
        <v>30004763</v>
      </c>
    </row>
    <row r="632" spans="1:2" x14ac:dyDescent="0.25">
      <c r="A632">
        <v>11</v>
      </c>
      <c r="B632">
        <v>30004872</v>
      </c>
    </row>
    <row r="633" spans="1:2" x14ac:dyDescent="0.25">
      <c r="A633">
        <v>142</v>
      </c>
      <c r="B633">
        <v>30005204</v>
      </c>
    </row>
    <row r="634" spans="1:2" x14ac:dyDescent="0.25">
      <c r="A634">
        <v>263</v>
      </c>
      <c r="B634">
        <v>30000149</v>
      </c>
    </row>
    <row r="635" spans="1:2" x14ac:dyDescent="0.25">
      <c r="A635">
        <v>40</v>
      </c>
      <c r="B635">
        <v>30004268</v>
      </c>
    </row>
    <row r="636" spans="1:2" x14ac:dyDescent="0.25">
      <c r="A636">
        <v>5</v>
      </c>
      <c r="B636">
        <v>30001821</v>
      </c>
    </row>
    <row r="637" spans="1:2" x14ac:dyDescent="0.25">
      <c r="A637">
        <v>12</v>
      </c>
      <c r="B637">
        <v>30002264</v>
      </c>
    </row>
    <row r="638" spans="1:2" x14ac:dyDescent="0.25">
      <c r="A638">
        <v>11</v>
      </c>
      <c r="B638">
        <v>30003936</v>
      </c>
    </row>
    <row r="639" spans="1:2" x14ac:dyDescent="0.25">
      <c r="A639">
        <v>3</v>
      </c>
      <c r="B639">
        <v>30004563</v>
      </c>
    </row>
    <row r="640" spans="1:2" x14ac:dyDescent="0.25">
      <c r="A640">
        <v>35</v>
      </c>
      <c r="B640">
        <v>30002164</v>
      </c>
    </row>
    <row r="641" spans="1:2" x14ac:dyDescent="0.25">
      <c r="A641">
        <v>101</v>
      </c>
      <c r="B641">
        <v>30003836</v>
      </c>
    </row>
    <row r="642" spans="1:2" x14ac:dyDescent="0.25">
      <c r="A642">
        <v>4</v>
      </c>
      <c r="B642">
        <v>30001328</v>
      </c>
    </row>
    <row r="643" spans="1:2" x14ac:dyDescent="0.25">
      <c r="A643">
        <v>67</v>
      </c>
      <c r="B643">
        <v>30003736</v>
      </c>
    </row>
    <row r="644" spans="1:2" x14ac:dyDescent="0.25">
      <c r="A644">
        <v>14</v>
      </c>
      <c r="B644">
        <v>30001228</v>
      </c>
    </row>
    <row r="645" spans="1:2" x14ac:dyDescent="0.25">
      <c r="A645">
        <v>5</v>
      </c>
      <c r="B645">
        <v>30001128</v>
      </c>
    </row>
    <row r="646" spans="1:2" x14ac:dyDescent="0.25">
      <c r="A646">
        <v>29</v>
      </c>
      <c r="B646">
        <v>30001028</v>
      </c>
    </row>
    <row r="647" spans="1:2" x14ac:dyDescent="0.25">
      <c r="A647">
        <v>3</v>
      </c>
      <c r="B647">
        <v>30000192</v>
      </c>
    </row>
    <row r="648" spans="1:2" x14ac:dyDescent="0.25">
      <c r="A648">
        <v>15</v>
      </c>
      <c r="B648">
        <v>30041672</v>
      </c>
    </row>
    <row r="649" spans="1:2" x14ac:dyDescent="0.25">
      <c r="A649">
        <v>6</v>
      </c>
      <c r="B649">
        <v>30004463</v>
      </c>
    </row>
    <row r="650" spans="1:2" x14ac:dyDescent="0.25">
      <c r="A650">
        <v>124</v>
      </c>
      <c r="B650">
        <v>30000787</v>
      </c>
    </row>
    <row r="651" spans="1:2" x14ac:dyDescent="0.25">
      <c r="A651">
        <v>4</v>
      </c>
      <c r="B651">
        <v>30004059</v>
      </c>
    </row>
    <row r="652" spans="1:2" x14ac:dyDescent="0.25">
      <c r="A652">
        <v>31</v>
      </c>
      <c r="B652">
        <v>30004772</v>
      </c>
    </row>
    <row r="653" spans="1:2" x14ac:dyDescent="0.25">
      <c r="A653">
        <v>1</v>
      </c>
      <c r="B653">
        <v>30005104</v>
      </c>
    </row>
    <row r="654" spans="1:2" x14ac:dyDescent="0.25">
      <c r="A654">
        <v>205</v>
      </c>
      <c r="B654">
        <v>30001162</v>
      </c>
    </row>
    <row r="655" spans="1:2" x14ac:dyDescent="0.25">
      <c r="A655">
        <v>7</v>
      </c>
      <c r="B655">
        <v>30002591</v>
      </c>
    </row>
    <row r="656" spans="1:2" x14ac:dyDescent="0.25">
      <c r="A656">
        <v>18</v>
      </c>
      <c r="B656">
        <v>30001832</v>
      </c>
    </row>
    <row r="657" spans="1:2" x14ac:dyDescent="0.25">
      <c r="A657">
        <v>63</v>
      </c>
      <c r="B657">
        <v>30005004</v>
      </c>
    </row>
    <row r="658" spans="1:2" x14ac:dyDescent="0.25">
      <c r="A658">
        <v>38</v>
      </c>
      <c r="B658">
        <v>30002757</v>
      </c>
    </row>
    <row r="659" spans="1:2" x14ac:dyDescent="0.25">
      <c r="A659">
        <v>18</v>
      </c>
      <c r="B659">
        <v>30003232</v>
      </c>
    </row>
    <row r="660" spans="1:2" x14ac:dyDescent="0.25">
      <c r="A660">
        <v>179</v>
      </c>
      <c r="B660">
        <v>30002734</v>
      </c>
    </row>
    <row r="661" spans="1:2" x14ac:dyDescent="0.25">
      <c r="A661">
        <v>115</v>
      </c>
      <c r="B661">
        <v>30001019</v>
      </c>
    </row>
    <row r="662" spans="1:2" x14ac:dyDescent="0.25">
      <c r="A662">
        <v>1</v>
      </c>
      <c r="B662">
        <v>30001185</v>
      </c>
    </row>
    <row r="663" spans="1:2" x14ac:dyDescent="0.25">
      <c r="A663">
        <v>20</v>
      </c>
      <c r="B663">
        <v>30003132</v>
      </c>
    </row>
    <row r="664" spans="1:2" x14ac:dyDescent="0.25">
      <c r="A664">
        <v>136</v>
      </c>
      <c r="B664">
        <v>30004629</v>
      </c>
    </row>
    <row r="665" spans="1:2" x14ac:dyDescent="0.25">
      <c r="A665">
        <v>218</v>
      </c>
      <c r="B665">
        <v>30003034</v>
      </c>
    </row>
    <row r="666" spans="1:2" x14ac:dyDescent="0.25">
      <c r="A666">
        <v>19</v>
      </c>
      <c r="B666">
        <v>30001360</v>
      </c>
    </row>
    <row r="667" spans="1:2" x14ac:dyDescent="0.25">
      <c r="A667">
        <v>42</v>
      </c>
      <c r="B667">
        <v>30003057</v>
      </c>
    </row>
    <row r="668" spans="1:2" x14ac:dyDescent="0.25">
      <c r="A668">
        <v>50</v>
      </c>
      <c r="B668">
        <v>30004606</v>
      </c>
    </row>
    <row r="669" spans="1:2" x14ac:dyDescent="0.25">
      <c r="A669">
        <v>19</v>
      </c>
      <c r="B669">
        <v>30005333</v>
      </c>
    </row>
    <row r="670" spans="1:2" x14ac:dyDescent="0.25">
      <c r="A670">
        <v>3</v>
      </c>
      <c r="B670">
        <v>30003661</v>
      </c>
    </row>
    <row r="671" spans="1:2" x14ac:dyDescent="0.25">
      <c r="A671">
        <v>3</v>
      </c>
      <c r="B671">
        <v>30000258</v>
      </c>
    </row>
    <row r="672" spans="1:2" x14ac:dyDescent="0.25">
      <c r="A672">
        <v>9</v>
      </c>
      <c r="B672">
        <v>30000115</v>
      </c>
    </row>
    <row r="673" spans="1:2" x14ac:dyDescent="0.25">
      <c r="A673">
        <v>11</v>
      </c>
      <c r="B673">
        <v>30004929</v>
      </c>
    </row>
    <row r="674" spans="1:2" x14ac:dyDescent="0.25">
      <c r="A674">
        <v>9</v>
      </c>
      <c r="B674">
        <v>30003804</v>
      </c>
    </row>
    <row r="675" spans="1:2" x14ac:dyDescent="0.25">
      <c r="A675">
        <v>24</v>
      </c>
      <c r="B675">
        <v>30002130</v>
      </c>
    </row>
    <row r="676" spans="1:2" x14ac:dyDescent="0.25">
      <c r="A676">
        <v>2</v>
      </c>
      <c r="B676">
        <v>30003959</v>
      </c>
    </row>
    <row r="677" spans="1:2" x14ac:dyDescent="0.25">
      <c r="A677">
        <v>2</v>
      </c>
      <c r="B677">
        <v>30000458</v>
      </c>
    </row>
    <row r="678" spans="1:2" x14ac:dyDescent="0.25">
      <c r="A678">
        <v>77</v>
      </c>
      <c r="B678">
        <v>30000862</v>
      </c>
    </row>
    <row r="679" spans="1:2" x14ac:dyDescent="0.25">
      <c r="A679">
        <v>11</v>
      </c>
      <c r="B679">
        <v>30001932</v>
      </c>
    </row>
    <row r="680" spans="1:2" x14ac:dyDescent="0.25">
      <c r="A680">
        <v>2</v>
      </c>
      <c r="B680">
        <v>30001589</v>
      </c>
    </row>
    <row r="681" spans="1:2" x14ac:dyDescent="0.25">
      <c r="A681">
        <v>106</v>
      </c>
      <c r="B681">
        <v>30002087</v>
      </c>
    </row>
    <row r="682" spans="1:2" x14ac:dyDescent="0.25">
      <c r="A682">
        <v>1</v>
      </c>
      <c r="B682">
        <v>30004002</v>
      </c>
    </row>
    <row r="683" spans="1:2" x14ac:dyDescent="0.25">
      <c r="A683">
        <v>1</v>
      </c>
      <c r="B683">
        <v>30002330</v>
      </c>
    </row>
    <row r="684" spans="1:2" x14ac:dyDescent="0.25">
      <c r="A684">
        <v>32</v>
      </c>
      <c r="B684">
        <v>30000017</v>
      </c>
    </row>
    <row r="685" spans="1:2" x14ac:dyDescent="0.25">
      <c r="A685">
        <v>114</v>
      </c>
      <c r="B685">
        <v>30000558</v>
      </c>
    </row>
    <row r="686" spans="1:2" x14ac:dyDescent="0.25">
      <c r="A686">
        <v>9</v>
      </c>
      <c r="B686">
        <v>30002230</v>
      </c>
    </row>
    <row r="687" spans="1:2" x14ac:dyDescent="0.25">
      <c r="A687">
        <v>63</v>
      </c>
      <c r="B687">
        <v>30003361</v>
      </c>
    </row>
    <row r="688" spans="1:2" x14ac:dyDescent="0.25">
      <c r="A688">
        <v>6</v>
      </c>
      <c r="B688">
        <v>30003859</v>
      </c>
    </row>
    <row r="689" spans="1:2" x14ac:dyDescent="0.25">
      <c r="A689">
        <v>73</v>
      </c>
      <c r="B689">
        <v>30001689</v>
      </c>
    </row>
    <row r="690" spans="1:2" x14ac:dyDescent="0.25">
      <c r="A690">
        <v>1</v>
      </c>
      <c r="B690">
        <v>30003902</v>
      </c>
    </row>
    <row r="691" spans="1:2" x14ac:dyDescent="0.25">
      <c r="A691">
        <v>15</v>
      </c>
      <c r="B691">
        <v>30004202</v>
      </c>
    </row>
    <row r="692" spans="1:2" x14ac:dyDescent="0.25">
      <c r="A692">
        <v>93</v>
      </c>
      <c r="B692">
        <v>30003461</v>
      </c>
    </row>
    <row r="693" spans="1:2" x14ac:dyDescent="0.25">
      <c r="A693">
        <v>13</v>
      </c>
      <c r="B693">
        <v>30001789</v>
      </c>
    </row>
    <row r="694" spans="1:2" x14ac:dyDescent="0.25">
      <c r="A694">
        <v>42</v>
      </c>
      <c r="B694">
        <v>30003561</v>
      </c>
    </row>
    <row r="695" spans="1:2" x14ac:dyDescent="0.25">
      <c r="A695">
        <v>16</v>
      </c>
      <c r="B695">
        <v>30004102</v>
      </c>
    </row>
    <row r="696" spans="1:2" x14ac:dyDescent="0.25">
      <c r="A696">
        <v>17</v>
      </c>
      <c r="B696">
        <v>30001987</v>
      </c>
    </row>
    <row r="697" spans="1:2" x14ac:dyDescent="0.25">
      <c r="A697">
        <v>22</v>
      </c>
      <c r="B697">
        <v>30004497</v>
      </c>
    </row>
    <row r="698" spans="1:2" x14ac:dyDescent="0.25">
      <c r="A698">
        <v>14</v>
      </c>
      <c r="B698">
        <v>30004829</v>
      </c>
    </row>
    <row r="699" spans="1:2" x14ac:dyDescent="0.25">
      <c r="A699">
        <v>7</v>
      </c>
      <c r="B699">
        <v>30005138</v>
      </c>
    </row>
    <row r="700" spans="1:2" x14ac:dyDescent="0.25">
      <c r="A700">
        <v>10</v>
      </c>
      <c r="B700">
        <v>30004806</v>
      </c>
    </row>
    <row r="701" spans="1:2" x14ac:dyDescent="0.25">
      <c r="A701">
        <v>5</v>
      </c>
      <c r="B701">
        <v>30000962</v>
      </c>
    </row>
    <row r="702" spans="1:2" x14ac:dyDescent="0.25">
      <c r="A702">
        <v>3</v>
      </c>
      <c r="B702">
        <v>30001294</v>
      </c>
    </row>
    <row r="703" spans="1:2" x14ac:dyDescent="0.25">
      <c r="A703">
        <v>679</v>
      </c>
      <c r="B703">
        <v>30002791</v>
      </c>
    </row>
    <row r="704" spans="1:2" x14ac:dyDescent="0.25">
      <c r="A704">
        <v>32</v>
      </c>
      <c r="B704">
        <v>30003100</v>
      </c>
    </row>
    <row r="705" spans="1:2" x14ac:dyDescent="0.25">
      <c r="A705">
        <v>7</v>
      </c>
      <c r="B705">
        <v>30000985</v>
      </c>
    </row>
    <row r="706" spans="1:2" x14ac:dyDescent="0.25">
      <c r="A706">
        <v>43</v>
      </c>
      <c r="B706">
        <v>30000083</v>
      </c>
    </row>
    <row r="707" spans="1:2" x14ac:dyDescent="0.25">
      <c r="A707">
        <v>27</v>
      </c>
      <c r="B707">
        <v>30003332</v>
      </c>
    </row>
    <row r="708" spans="1:2" x14ac:dyDescent="0.25">
      <c r="A708">
        <v>1</v>
      </c>
      <c r="B708">
        <v>30003670</v>
      </c>
    </row>
    <row r="709" spans="1:2" x14ac:dyDescent="0.25">
      <c r="A709">
        <v>27</v>
      </c>
      <c r="B709">
        <v>30000183</v>
      </c>
    </row>
    <row r="710" spans="1:2" x14ac:dyDescent="0.25">
      <c r="A710">
        <v>1</v>
      </c>
      <c r="B710">
        <v>30003693</v>
      </c>
    </row>
    <row r="711" spans="1:2" x14ac:dyDescent="0.25">
      <c r="A711">
        <v>7</v>
      </c>
      <c r="B711">
        <v>30001062</v>
      </c>
    </row>
    <row r="712" spans="1:2" x14ac:dyDescent="0.25">
      <c r="A712">
        <v>20</v>
      </c>
      <c r="B712">
        <v>30000060</v>
      </c>
    </row>
    <row r="713" spans="1:2" x14ac:dyDescent="0.25">
      <c r="A713">
        <v>145</v>
      </c>
      <c r="B713">
        <v>30002691</v>
      </c>
    </row>
    <row r="714" spans="1:2" x14ac:dyDescent="0.25">
      <c r="A714">
        <v>12</v>
      </c>
      <c r="B714">
        <v>30002296</v>
      </c>
    </row>
    <row r="715" spans="1:2" x14ac:dyDescent="0.25">
      <c r="A715">
        <v>5</v>
      </c>
      <c r="B715">
        <v>30002121</v>
      </c>
    </row>
    <row r="716" spans="1:2" x14ac:dyDescent="0.25">
      <c r="A716">
        <v>13</v>
      </c>
      <c r="B716">
        <v>30004706</v>
      </c>
    </row>
    <row r="717" spans="1:2" x14ac:dyDescent="0.25">
      <c r="A717">
        <v>73</v>
      </c>
      <c r="B717">
        <v>30004729</v>
      </c>
    </row>
    <row r="718" spans="1:2" x14ac:dyDescent="0.25">
      <c r="A718">
        <v>24</v>
      </c>
      <c r="B718">
        <v>30002196</v>
      </c>
    </row>
    <row r="719" spans="1:2" x14ac:dyDescent="0.25">
      <c r="A719">
        <v>38</v>
      </c>
      <c r="B719">
        <v>30001655</v>
      </c>
    </row>
    <row r="720" spans="1:2" x14ac:dyDescent="0.25">
      <c r="A720">
        <v>50</v>
      </c>
      <c r="B720">
        <v>30002098</v>
      </c>
    </row>
    <row r="721" spans="1:2" x14ac:dyDescent="0.25">
      <c r="A721">
        <v>97</v>
      </c>
      <c r="B721">
        <v>30003827</v>
      </c>
    </row>
    <row r="722" spans="1:2" x14ac:dyDescent="0.25">
      <c r="A722">
        <v>15</v>
      </c>
      <c r="B722">
        <v>30000885</v>
      </c>
    </row>
    <row r="723" spans="1:2" x14ac:dyDescent="0.25">
      <c r="A723">
        <v>44</v>
      </c>
      <c r="B723">
        <v>30002891</v>
      </c>
    </row>
    <row r="724" spans="1:2" x14ac:dyDescent="0.25">
      <c r="A724">
        <v>5</v>
      </c>
      <c r="B724">
        <v>30003000</v>
      </c>
    </row>
    <row r="725" spans="1:2" x14ac:dyDescent="0.25">
      <c r="A725">
        <v>8</v>
      </c>
      <c r="B725">
        <v>30004672</v>
      </c>
    </row>
    <row r="726" spans="1:2" x14ac:dyDescent="0.25">
      <c r="A726">
        <v>26</v>
      </c>
      <c r="B726">
        <v>30002064</v>
      </c>
    </row>
    <row r="727" spans="1:2" x14ac:dyDescent="0.25">
      <c r="A727">
        <v>2</v>
      </c>
      <c r="B727">
        <v>30002900</v>
      </c>
    </row>
    <row r="728" spans="1:2" x14ac:dyDescent="0.25">
      <c r="A728">
        <v>17</v>
      </c>
      <c r="B728">
        <v>30000292</v>
      </c>
    </row>
    <row r="729" spans="1:2" x14ac:dyDescent="0.25">
      <c r="A729">
        <v>9</v>
      </c>
      <c r="B729">
        <v>30001964</v>
      </c>
    </row>
    <row r="730" spans="1:2" x14ac:dyDescent="0.25">
      <c r="A730">
        <v>28</v>
      </c>
      <c r="B730">
        <v>30000049</v>
      </c>
    </row>
    <row r="731" spans="1:2" x14ac:dyDescent="0.25">
      <c r="A731">
        <v>8</v>
      </c>
      <c r="B731">
        <v>30004795</v>
      </c>
    </row>
    <row r="732" spans="1:2" x14ac:dyDescent="0.25">
      <c r="A732">
        <v>24</v>
      </c>
      <c r="B732">
        <v>30002966</v>
      </c>
    </row>
    <row r="733" spans="1:2" x14ac:dyDescent="0.25">
      <c r="A733">
        <v>5</v>
      </c>
      <c r="B733">
        <v>30004036</v>
      </c>
    </row>
    <row r="734" spans="1:2" x14ac:dyDescent="0.25">
      <c r="A734">
        <v>22</v>
      </c>
      <c r="B734">
        <v>30000026</v>
      </c>
    </row>
    <row r="735" spans="1:2" x14ac:dyDescent="0.25">
      <c r="A735">
        <v>17</v>
      </c>
      <c r="B735">
        <v>30003727</v>
      </c>
    </row>
    <row r="736" spans="1:2" x14ac:dyDescent="0.25">
      <c r="A736">
        <v>21</v>
      </c>
      <c r="B736">
        <v>30000996</v>
      </c>
    </row>
    <row r="737" spans="1:2" x14ac:dyDescent="0.25">
      <c r="A737">
        <v>49</v>
      </c>
      <c r="B737">
        <v>30001921</v>
      </c>
    </row>
    <row r="738" spans="1:2" x14ac:dyDescent="0.25">
      <c r="A738">
        <v>9</v>
      </c>
      <c r="B738">
        <v>30001998</v>
      </c>
    </row>
    <row r="739" spans="1:2" x14ac:dyDescent="0.25">
      <c r="A739">
        <v>24</v>
      </c>
      <c r="B739">
        <v>30001755</v>
      </c>
    </row>
    <row r="740" spans="1:2" x14ac:dyDescent="0.25">
      <c r="A740">
        <v>17</v>
      </c>
      <c r="B740">
        <v>30001898</v>
      </c>
    </row>
    <row r="741" spans="1:2" x14ac:dyDescent="0.25">
      <c r="A741">
        <v>18</v>
      </c>
      <c r="B741">
        <v>30045350</v>
      </c>
    </row>
    <row r="742" spans="1:2" x14ac:dyDescent="0.25">
      <c r="A742">
        <v>40</v>
      </c>
      <c r="B742">
        <v>30001855</v>
      </c>
    </row>
    <row r="743" spans="1:2" x14ac:dyDescent="0.25">
      <c r="A743">
        <v>24</v>
      </c>
      <c r="B743">
        <v>30002021</v>
      </c>
    </row>
    <row r="744" spans="1:2" x14ac:dyDescent="0.25">
      <c r="A744">
        <v>69</v>
      </c>
      <c r="B744">
        <v>30003793</v>
      </c>
    </row>
    <row r="745" spans="1:2" x14ac:dyDescent="0.25">
      <c r="A745">
        <v>93</v>
      </c>
      <c r="B745">
        <v>30003870</v>
      </c>
    </row>
    <row r="746" spans="1:2" x14ac:dyDescent="0.25">
      <c r="A746">
        <v>76</v>
      </c>
      <c r="B746">
        <v>30003770</v>
      </c>
    </row>
    <row r="747" spans="1:2" x14ac:dyDescent="0.25">
      <c r="A747">
        <v>29</v>
      </c>
      <c r="B747">
        <v>30003893</v>
      </c>
    </row>
    <row r="748" spans="1:2" x14ac:dyDescent="0.25">
      <c r="A748">
        <v>3</v>
      </c>
      <c r="B748">
        <v>30003993</v>
      </c>
    </row>
    <row r="749" spans="1:2" x14ac:dyDescent="0.25">
      <c r="A749">
        <v>2</v>
      </c>
      <c r="B749">
        <v>30004597</v>
      </c>
    </row>
    <row r="750" spans="1:2" x14ac:dyDescent="0.25">
      <c r="A750">
        <v>172</v>
      </c>
      <c r="B750">
        <v>30000126</v>
      </c>
    </row>
    <row r="751" spans="1:2" x14ac:dyDescent="0.25">
      <c r="A751">
        <v>11</v>
      </c>
      <c r="B751">
        <v>30002868</v>
      </c>
    </row>
    <row r="752" spans="1:2" x14ac:dyDescent="0.25">
      <c r="A752">
        <v>46</v>
      </c>
      <c r="B752">
        <v>30001194</v>
      </c>
    </row>
    <row r="753" spans="1:2" x14ac:dyDescent="0.25">
      <c r="A753">
        <v>9</v>
      </c>
      <c r="B753">
        <v>30004895</v>
      </c>
    </row>
    <row r="754" spans="1:2" x14ac:dyDescent="0.25">
      <c r="A754">
        <v>30</v>
      </c>
      <c r="B754">
        <v>30000753</v>
      </c>
    </row>
    <row r="755" spans="1:2" x14ac:dyDescent="0.25">
      <c r="A755">
        <v>18</v>
      </c>
      <c r="B755">
        <v>30003166</v>
      </c>
    </row>
    <row r="756" spans="1:2" x14ac:dyDescent="0.25">
      <c r="A756">
        <v>28</v>
      </c>
      <c r="B756">
        <v>30004838</v>
      </c>
    </row>
    <row r="757" spans="1:2" x14ac:dyDescent="0.25">
      <c r="A757">
        <v>64</v>
      </c>
      <c r="B757">
        <v>30002425</v>
      </c>
    </row>
    <row r="758" spans="1:2" x14ac:dyDescent="0.25">
      <c r="A758">
        <v>9</v>
      </c>
      <c r="B758">
        <v>30002923</v>
      </c>
    </row>
    <row r="759" spans="1:2" x14ac:dyDescent="0.25">
      <c r="A759">
        <v>135</v>
      </c>
      <c r="B759">
        <v>30000853</v>
      </c>
    </row>
    <row r="760" spans="1:2" x14ac:dyDescent="0.25">
      <c r="A760">
        <v>2</v>
      </c>
      <c r="B760">
        <v>30003023</v>
      </c>
    </row>
    <row r="761" spans="1:2" x14ac:dyDescent="0.25">
      <c r="A761">
        <v>49</v>
      </c>
      <c r="B761">
        <v>30003066</v>
      </c>
    </row>
    <row r="762" spans="1:2" x14ac:dyDescent="0.25">
      <c r="A762">
        <v>319</v>
      </c>
      <c r="B762">
        <v>30002525</v>
      </c>
    </row>
    <row r="763" spans="1:2" x14ac:dyDescent="0.25">
      <c r="A763">
        <v>249</v>
      </c>
      <c r="B763">
        <v>30001394</v>
      </c>
    </row>
    <row r="764" spans="1:2" x14ac:dyDescent="0.25">
      <c r="A764">
        <v>5</v>
      </c>
      <c r="B764">
        <v>30001051</v>
      </c>
    </row>
    <row r="765" spans="1:2" x14ac:dyDescent="0.25">
      <c r="A765">
        <v>4</v>
      </c>
      <c r="B765">
        <v>30002625</v>
      </c>
    </row>
    <row r="766" spans="1:2" x14ac:dyDescent="0.25">
      <c r="A766">
        <v>2</v>
      </c>
      <c r="B766">
        <v>30000953</v>
      </c>
    </row>
    <row r="767" spans="1:2" x14ac:dyDescent="0.25">
      <c r="A767">
        <v>567</v>
      </c>
      <c r="B767">
        <v>30005038</v>
      </c>
    </row>
    <row r="768" spans="1:2" x14ac:dyDescent="0.25">
      <c r="A768">
        <v>30</v>
      </c>
      <c r="B768">
        <v>30004297</v>
      </c>
    </row>
    <row r="769" spans="1:2" x14ac:dyDescent="0.25">
      <c r="A769">
        <v>2</v>
      </c>
      <c r="B769">
        <v>30001151</v>
      </c>
    </row>
    <row r="770" spans="1:2" x14ac:dyDescent="0.25">
      <c r="A770">
        <v>8</v>
      </c>
      <c r="B770">
        <v>30004397</v>
      </c>
    </row>
    <row r="771" spans="1:2" x14ac:dyDescent="0.25">
      <c r="A771">
        <v>61</v>
      </c>
      <c r="B771">
        <v>30004938</v>
      </c>
    </row>
    <row r="772" spans="1:2" x14ac:dyDescent="0.25">
      <c r="A772">
        <v>54</v>
      </c>
      <c r="B772">
        <v>30002725</v>
      </c>
    </row>
    <row r="773" spans="1:2" x14ac:dyDescent="0.25">
      <c r="A773">
        <v>4</v>
      </c>
      <c r="B773">
        <v>30003266</v>
      </c>
    </row>
    <row r="774" spans="1:2" x14ac:dyDescent="0.25">
      <c r="A774">
        <v>75</v>
      </c>
      <c r="B774">
        <v>30000015</v>
      </c>
    </row>
    <row r="775" spans="1:2" x14ac:dyDescent="0.25">
      <c r="A775">
        <v>27</v>
      </c>
      <c r="B775">
        <v>30002932</v>
      </c>
    </row>
    <row r="776" spans="1:2" x14ac:dyDescent="0.25">
      <c r="A776">
        <v>12</v>
      </c>
      <c r="B776">
        <v>30002600</v>
      </c>
    </row>
    <row r="777" spans="1:2" x14ac:dyDescent="0.25">
      <c r="A777">
        <v>6</v>
      </c>
      <c r="B777">
        <v>30002291</v>
      </c>
    </row>
    <row r="778" spans="1:2" x14ac:dyDescent="0.25">
      <c r="A778">
        <v>5</v>
      </c>
      <c r="B778">
        <v>30000324</v>
      </c>
    </row>
    <row r="779" spans="1:2" x14ac:dyDescent="0.25">
      <c r="A779">
        <v>59</v>
      </c>
      <c r="B779">
        <v>30003502</v>
      </c>
    </row>
    <row r="780" spans="1:2" x14ac:dyDescent="0.25">
      <c r="A780">
        <v>7</v>
      </c>
      <c r="B780">
        <v>30003834</v>
      </c>
    </row>
    <row r="781" spans="1:2" x14ac:dyDescent="0.25">
      <c r="A781">
        <v>2</v>
      </c>
      <c r="B781">
        <v>30002623</v>
      </c>
    </row>
    <row r="782" spans="1:2" x14ac:dyDescent="0.25">
      <c r="A782">
        <v>6</v>
      </c>
      <c r="B782">
        <v>30001721</v>
      </c>
    </row>
    <row r="783" spans="1:2" x14ac:dyDescent="0.25">
      <c r="A783">
        <v>1353</v>
      </c>
      <c r="B783">
        <v>30004970</v>
      </c>
    </row>
    <row r="784" spans="1:2" x14ac:dyDescent="0.25">
      <c r="A784">
        <v>40</v>
      </c>
      <c r="B784">
        <v>30004638</v>
      </c>
    </row>
    <row r="785" spans="1:2" x14ac:dyDescent="0.25">
      <c r="A785">
        <v>785</v>
      </c>
      <c r="B785">
        <v>30001389</v>
      </c>
    </row>
    <row r="786" spans="1:2" x14ac:dyDescent="0.25">
      <c r="A786">
        <v>21</v>
      </c>
      <c r="B786">
        <v>30004329</v>
      </c>
    </row>
    <row r="787" spans="1:2" x14ac:dyDescent="0.25">
      <c r="A787">
        <v>26</v>
      </c>
      <c r="B787">
        <v>30001698</v>
      </c>
    </row>
    <row r="788" spans="1:2" x14ac:dyDescent="0.25">
      <c r="A788">
        <v>27</v>
      </c>
      <c r="B788">
        <v>30004661</v>
      </c>
    </row>
    <row r="789" spans="1:2" x14ac:dyDescent="0.25">
      <c r="A789">
        <v>39</v>
      </c>
      <c r="B789">
        <v>30002030</v>
      </c>
    </row>
    <row r="790" spans="1:2" x14ac:dyDescent="0.25">
      <c r="A790">
        <v>28</v>
      </c>
      <c r="B790">
        <v>30004429</v>
      </c>
    </row>
    <row r="791" spans="1:2" x14ac:dyDescent="0.25">
      <c r="A791">
        <v>21</v>
      </c>
      <c r="B791">
        <v>30003427</v>
      </c>
    </row>
    <row r="792" spans="1:2" x14ac:dyDescent="0.25">
      <c r="A792">
        <v>19</v>
      </c>
      <c r="B792">
        <v>30002391</v>
      </c>
    </row>
    <row r="793" spans="1:2" x14ac:dyDescent="0.25">
      <c r="A793">
        <v>3</v>
      </c>
      <c r="B793">
        <v>30000817</v>
      </c>
    </row>
    <row r="794" spans="1:2" x14ac:dyDescent="0.25">
      <c r="A794">
        <v>7</v>
      </c>
      <c r="B794">
        <v>30000894</v>
      </c>
    </row>
    <row r="795" spans="1:2" x14ac:dyDescent="0.25">
      <c r="A795">
        <v>6</v>
      </c>
      <c r="B795">
        <v>30000794</v>
      </c>
    </row>
    <row r="796" spans="1:2" x14ac:dyDescent="0.25">
      <c r="A796">
        <v>78</v>
      </c>
      <c r="B796">
        <v>30004999</v>
      </c>
    </row>
    <row r="797" spans="1:2" x14ac:dyDescent="0.25">
      <c r="A797">
        <v>378</v>
      </c>
      <c r="B797">
        <v>30003032</v>
      </c>
    </row>
    <row r="798" spans="1:2" x14ac:dyDescent="0.25">
      <c r="A798">
        <v>6</v>
      </c>
      <c r="B798">
        <v>30000685</v>
      </c>
    </row>
    <row r="799" spans="1:2" x14ac:dyDescent="0.25">
      <c r="A799">
        <v>3</v>
      </c>
      <c r="B799">
        <v>30003934</v>
      </c>
    </row>
    <row r="800" spans="1:2" x14ac:dyDescent="0.25">
      <c r="A800">
        <v>3</v>
      </c>
      <c r="B800">
        <v>30002500</v>
      </c>
    </row>
    <row r="801" spans="1:2" x14ac:dyDescent="0.25">
      <c r="A801">
        <v>5</v>
      </c>
      <c r="B801">
        <v>30003625</v>
      </c>
    </row>
    <row r="802" spans="1:2" x14ac:dyDescent="0.25">
      <c r="A802">
        <v>37</v>
      </c>
      <c r="B802">
        <v>30004561</v>
      </c>
    </row>
    <row r="803" spans="1:2" x14ac:dyDescent="0.25">
      <c r="A803">
        <v>2</v>
      </c>
      <c r="B803">
        <v>30001564</v>
      </c>
    </row>
    <row r="804" spans="1:2" x14ac:dyDescent="0.25">
      <c r="A804">
        <v>11</v>
      </c>
      <c r="B804">
        <v>30004870</v>
      </c>
    </row>
    <row r="805" spans="1:2" x14ac:dyDescent="0.25">
      <c r="A805">
        <v>22</v>
      </c>
      <c r="B805">
        <v>30004761</v>
      </c>
    </row>
    <row r="806" spans="1:2" x14ac:dyDescent="0.25">
      <c r="A806">
        <v>250</v>
      </c>
      <c r="B806">
        <v>30005308</v>
      </c>
    </row>
    <row r="807" spans="1:2" x14ac:dyDescent="0.25">
      <c r="A807">
        <v>11</v>
      </c>
      <c r="B807">
        <v>30003636</v>
      </c>
    </row>
    <row r="808" spans="1:2" x14ac:dyDescent="0.25">
      <c r="A808">
        <v>399</v>
      </c>
      <c r="B808">
        <v>30002800</v>
      </c>
    </row>
    <row r="809" spans="1:2" x14ac:dyDescent="0.25">
      <c r="A809">
        <v>12</v>
      </c>
      <c r="B809">
        <v>30001126</v>
      </c>
    </row>
    <row r="810" spans="1:2" x14ac:dyDescent="0.25">
      <c r="A810">
        <v>5</v>
      </c>
      <c r="B810">
        <v>30000585</v>
      </c>
    </row>
    <row r="811" spans="1:2" x14ac:dyDescent="0.25">
      <c r="A811">
        <v>68</v>
      </c>
      <c r="B811">
        <v>30002700</v>
      </c>
    </row>
    <row r="812" spans="1:2" x14ac:dyDescent="0.25">
      <c r="A812">
        <v>5</v>
      </c>
      <c r="B812">
        <v>30000762</v>
      </c>
    </row>
    <row r="813" spans="1:2" x14ac:dyDescent="0.25">
      <c r="A813">
        <v>5</v>
      </c>
      <c r="B813">
        <v>30004604</v>
      </c>
    </row>
    <row r="814" spans="1:2" x14ac:dyDescent="0.25">
      <c r="A814">
        <v>24</v>
      </c>
      <c r="B814">
        <v>30004770</v>
      </c>
    </row>
    <row r="815" spans="1:2" x14ac:dyDescent="0.25">
      <c r="A815">
        <v>129</v>
      </c>
      <c r="B815">
        <v>30001687</v>
      </c>
    </row>
    <row r="816" spans="1:2" x14ac:dyDescent="0.25">
      <c r="A816">
        <v>63</v>
      </c>
      <c r="B816">
        <v>30001260</v>
      </c>
    </row>
    <row r="817" spans="1:2" x14ac:dyDescent="0.25">
      <c r="A817">
        <v>60</v>
      </c>
      <c r="B817">
        <v>30000619</v>
      </c>
    </row>
    <row r="818" spans="1:2" x14ac:dyDescent="0.25">
      <c r="A818">
        <v>43</v>
      </c>
      <c r="B818">
        <v>30005327</v>
      </c>
    </row>
    <row r="819" spans="1:2" x14ac:dyDescent="0.25">
      <c r="A819">
        <v>8</v>
      </c>
      <c r="B819">
        <v>30004640</v>
      </c>
    </row>
    <row r="820" spans="1:2" x14ac:dyDescent="0.25">
      <c r="A820">
        <v>3</v>
      </c>
      <c r="B820">
        <v>30004308</v>
      </c>
    </row>
    <row r="821" spans="1:2" x14ac:dyDescent="0.25">
      <c r="A821">
        <v>1</v>
      </c>
      <c r="B821">
        <v>30001583</v>
      </c>
    </row>
    <row r="822" spans="1:2" x14ac:dyDescent="0.25">
      <c r="A822">
        <v>26</v>
      </c>
      <c r="B822">
        <v>30000913</v>
      </c>
    </row>
    <row r="823" spans="1:2" x14ac:dyDescent="0.25">
      <c r="A823">
        <v>16</v>
      </c>
      <c r="B823">
        <v>30002170</v>
      </c>
    </row>
    <row r="824" spans="1:2" x14ac:dyDescent="0.25">
      <c r="A824">
        <v>4</v>
      </c>
      <c r="B824">
        <v>30003504</v>
      </c>
    </row>
    <row r="825" spans="1:2" x14ac:dyDescent="0.25">
      <c r="A825">
        <v>3</v>
      </c>
      <c r="B825">
        <v>30004191</v>
      </c>
    </row>
    <row r="826" spans="1:2" x14ac:dyDescent="0.25">
      <c r="A826">
        <v>171</v>
      </c>
      <c r="B826">
        <v>30003521</v>
      </c>
    </row>
    <row r="827" spans="1:2" x14ac:dyDescent="0.25">
      <c r="A827">
        <v>6</v>
      </c>
      <c r="B827">
        <v>30003621</v>
      </c>
    </row>
    <row r="828" spans="1:2" x14ac:dyDescent="0.25">
      <c r="A828">
        <v>20</v>
      </c>
      <c r="B828">
        <v>30002270</v>
      </c>
    </row>
    <row r="829" spans="1:2" x14ac:dyDescent="0.25">
      <c r="A829">
        <v>6</v>
      </c>
      <c r="B829">
        <v>30004325</v>
      </c>
    </row>
    <row r="830" spans="1:2" x14ac:dyDescent="0.25">
      <c r="A830">
        <v>7</v>
      </c>
      <c r="B830">
        <v>30000447</v>
      </c>
    </row>
    <row r="831" spans="1:2" x14ac:dyDescent="0.25">
      <c r="A831">
        <v>1</v>
      </c>
      <c r="B831">
        <v>30003638</v>
      </c>
    </row>
    <row r="832" spans="1:2" x14ac:dyDescent="0.25">
      <c r="A832">
        <v>121</v>
      </c>
      <c r="B832">
        <v>30005310</v>
      </c>
    </row>
    <row r="833" spans="1:2" x14ac:dyDescent="0.25">
      <c r="A833">
        <v>1</v>
      </c>
      <c r="B833">
        <v>30004623</v>
      </c>
    </row>
    <row r="834" spans="1:2" x14ac:dyDescent="0.25">
      <c r="A834">
        <v>87</v>
      </c>
      <c r="B834">
        <v>30002153</v>
      </c>
    </row>
    <row r="835" spans="1:2" x14ac:dyDescent="0.25">
      <c r="A835">
        <v>2</v>
      </c>
      <c r="B835">
        <v>30000481</v>
      </c>
    </row>
    <row r="836" spans="1:2" x14ac:dyDescent="0.25">
      <c r="A836">
        <v>51</v>
      </c>
      <c r="B836">
        <v>30000581</v>
      </c>
    </row>
    <row r="837" spans="1:2" x14ac:dyDescent="0.25">
      <c r="A837">
        <v>5</v>
      </c>
      <c r="B837">
        <v>30002502</v>
      </c>
    </row>
    <row r="838" spans="1:2" x14ac:dyDescent="0.25">
      <c r="A838">
        <v>2</v>
      </c>
      <c r="B838">
        <v>30004423</v>
      </c>
    </row>
    <row r="839" spans="1:2" x14ac:dyDescent="0.25">
      <c r="A839">
        <v>107</v>
      </c>
      <c r="B839">
        <v>30003089</v>
      </c>
    </row>
    <row r="840" spans="1:2" x14ac:dyDescent="0.25">
      <c r="A840">
        <v>18</v>
      </c>
      <c r="B840">
        <v>30002253</v>
      </c>
    </row>
    <row r="841" spans="1:2" x14ac:dyDescent="0.25">
      <c r="A841">
        <v>2</v>
      </c>
      <c r="B841">
        <v>30004523</v>
      </c>
    </row>
    <row r="842" spans="1:2" x14ac:dyDescent="0.25">
      <c r="A842">
        <v>10</v>
      </c>
      <c r="B842">
        <v>30001566</v>
      </c>
    </row>
    <row r="843" spans="1:2" x14ac:dyDescent="0.25">
      <c r="A843">
        <v>41</v>
      </c>
      <c r="B843">
        <v>30002402</v>
      </c>
    </row>
    <row r="844" spans="1:2" x14ac:dyDescent="0.25">
      <c r="A844">
        <v>5</v>
      </c>
      <c r="B844">
        <v>30003189</v>
      </c>
    </row>
    <row r="845" spans="1:2" x14ac:dyDescent="0.25">
      <c r="A845">
        <v>9</v>
      </c>
      <c r="B845">
        <v>30005210</v>
      </c>
    </row>
    <row r="846" spans="1:2" x14ac:dyDescent="0.25">
      <c r="A846">
        <v>7</v>
      </c>
      <c r="B846">
        <v>30002702</v>
      </c>
    </row>
    <row r="847" spans="1:2" x14ac:dyDescent="0.25">
      <c r="A847">
        <v>25</v>
      </c>
      <c r="B847">
        <v>30003289</v>
      </c>
    </row>
    <row r="848" spans="1:2" x14ac:dyDescent="0.25">
      <c r="A848">
        <v>75</v>
      </c>
      <c r="B848">
        <v>30003538</v>
      </c>
    </row>
    <row r="849" spans="1:2" x14ac:dyDescent="0.25">
      <c r="A849">
        <v>2</v>
      </c>
      <c r="B849">
        <v>30004225</v>
      </c>
    </row>
    <row r="850" spans="1:2" x14ac:dyDescent="0.25">
      <c r="A850">
        <v>8</v>
      </c>
      <c r="B850">
        <v>30002602</v>
      </c>
    </row>
    <row r="851" spans="1:2" x14ac:dyDescent="0.25">
      <c r="A851">
        <v>225</v>
      </c>
      <c r="B851">
        <v>30003389</v>
      </c>
    </row>
    <row r="852" spans="1:2" x14ac:dyDescent="0.25">
      <c r="A852">
        <v>13</v>
      </c>
      <c r="B852">
        <v>30005078</v>
      </c>
    </row>
    <row r="853" spans="1:2" x14ac:dyDescent="0.25">
      <c r="A853">
        <v>7</v>
      </c>
      <c r="B853">
        <v>30000713</v>
      </c>
    </row>
    <row r="854" spans="1:2" x14ac:dyDescent="0.25">
      <c r="A854">
        <v>28</v>
      </c>
      <c r="B854">
        <v>30003704</v>
      </c>
    </row>
    <row r="855" spans="1:2" x14ac:dyDescent="0.25">
      <c r="A855">
        <v>2</v>
      </c>
      <c r="B855">
        <v>30005127</v>
      </c>
    </row>
    <row r="856" spans="1:2" x14ac:dyDescent="0.25">
      <c r="A856">
        <v>5</v>
      </c>
      <c r="B856">
        <v>30004108</v>
      </c>
    </row>
    <row r="857" spans="1:2" x14ac:dyDescent="0.25">
      <c r="A857">
        <v>32</v>
      </c>
      <c r="B857">
        <v>30012715</v>
      </c>
    </row>
    <row r="858" spans="1:2" x14ac:dyDescent="0.25">
      <c r="A858">
        <v>20</v>
      </c>
      <c r="B858">
        <v>30004506</v>
      </c>
    </row>
    <row r="859" spans="1:2" x14ac:dyDescent="0.25">
      <c r="A859">
        <v>6</v>
      </c>
      <c r="B859">
        <v>30003255</v>
      </c>
    </row>
    <row r="860" spans="1:2" x14ac:dyDescent="0.25">
      <c r="A860">
        <v>7</v>
      </c>
      <c r="B860">
        <v>30002585</v>
      </c>
    </row>
    <row r="861" spans="1:2" x14ac:dyDescent="0.25">
      <c r="A861">
        <v>7</v>
      </c>
      <c r="B861">
        <v>30001334</v>
      </c>
    </row>
    <row r="862" spans="1:2" x14ac:dyDescent="0.25">
      <c r="A862">
        <v>9</v>
      </c>
      <c r="B862">
        <v>30001683</v>
      </c>
    </row>
    <row r="863" spans="1:2" x14ac:dyDescent="0.25">
      <c r="A863">
        <v>14</v>
      </c>
      <c r="B863">
        <v>30001234</v>
      </c>
    </row>
    <row r="864" spans="1:2" x14ac:dyDescent="0.25">
      <c r="A864">
        <v>8</v>
      </c>
      <c r="B864">
        <v>30001732</v>
      </c>
    </row>
    <row r="865" spans="1:2" x14ac:dyDescent="0.25">
      <c r="A865">
        <v>81</v>
      </c>
      <c r="B865">
        <v>30002685</v>
      </c>
    </row>
    <row r="866" spans="1:2" x14ac:dyDescent="0.25">
      <c r="A866">
        <v>27</v>
      </c>
      <c r="B866">
        <v>30001383</v>
      </c>
    </row>
    <row r="867" spans="1:2" x14ac:dyDescent="0.25">
      <c r="A867">
        <v>4</v>
      </c>
      <c r="B867">
        <v>30003206</v>
      </c>
    </row>
    <row r="868" spans="1:2" x14ac:dyDescent="0.25">
      <c r="A868">
        <v>1</v>
      </c>
      <c r="B868">
        <v>30004457</v>
      </c>
    </row>
    <row r="869" spans="1:2" x14ac:dyDescent="0.25">
      <c r="A869">
        <v>20</v>
      </c>
      <c r="B869">
        <v>30003106</v>
      </c>
    </row>
    <row r="870" spans="1:2" x14ac:dyDescent="0.25">
      <c r="A870">
        <v>47</v>
      </c>
      <c r="B870">
        <v>30004557</v>
      </c>
    </row>
    <row r="871" spans="1:2" x14ac:dyDescent="0.25">
      <c r="A871">
        <v>28</v>
      </c>
      <c r="B871">
        <v>30004408</v>
      </c>
    </row>
    <row r="872" spans="1:2" x14ac:dyDescent="0.25">
      <c r="A872">
        <v>8</v>
      </c>
      <c r="B872">
        <v>30004159</v>
      </c>
    </row>
    <row r="873" spans="1:2" x14ac:dyDescent="0.25">
      <c r="A873">
        <v>6</v>
      </c>
      <c r="B873">
        <v>30003306</v>
      </c>
    </row>
    <row r="874" spans="1:2" x14ac:dyDescent="0.25">
      <c r="A874">
        <v>218</v>
      </c>
      <c r="B874">
        <v>30004978</v>
      </c>
    </row>
    <row r="875" spans="1:2" x14ac:dyDescent="0.25">
      <c r="A875">
        <v>8</v>
      </c>
      <c r="B875">
        <v>30002287</v>
      </c>
    </row>
    <row r="876" spans="1:2" x14ac:dyDescent="0.25">
      <c r="A876">
        <v>6</v>
      </c>
      <c r="B876">
        <v>30002536</v>
      </c>
    </row>
    <row r="877" spans="1:2" x14ac:dyDescent="0.25">
      <c r="A877">
        <v>17</v>
      </c>
      <c r="B877">
        <v>30004208</v>
      </c>
    </row>
    <row r="878" spans="1:2" x14ac:dyDescent="0.25">
      <c r="A878">
        <v>9</v>
      </c>
      <c r="B878">
        <v>30002485</v>
      </c>
    </row>
    <row r="879" spans="1:2" x14ac:dyDescent="0.25">
      <c r="A879">
        <v>25</v>
      </c>
      <c r="B879">
        <v>30003555</v>
      </c>
    </row>
    <row r="880" spans="1:2" x14ac:dyDescent="0.25">
      <c r="A880">
        <v>40</v>
      </c>
      <c r="B880">
        <v>30000813</v>
      </c>
    </row>
    <row r="881" spans="1:2" x14ac:dyDescent="0.25">
      <c r="A881">
        <v>13</v>
      </c>
      <c r="B881">
        <v>30005178</v>
      </c>
    </row>
    <row r="882" spans="1:2" x14ac:dyDescent="0.25">
      <c r="A882">
        <v>18</v>
      </c>
      <c r="B882">
        <v>30005227</v>
      </c>
    </row>
    <row r="883" spans="1:2" x14ac:dyDescent="0.25">
      <c r="A883">
        <v>10</v>
      </c>
      <c r="B883">
        <v>30003604</v>
      </c>
    </row>
    <row r="884" spans="1:2" x14ac:dyDescent="0.25">
      <c r="A884">
        <v>20</v>
      </c>
      <c r="B884">
        <v>30005276</v>
      </c>
    </row>
    <row r="885" spans="1:2" x14ac:dyDescent="0.25">
      <c r="A885">
        <v>8</v>
      </c>
      <c r="B885">
        <v>30000664</v>
      </c>
    </row>
    <row r="886" spans="1:2" x14ac:dyDescent="0.25">
      <c r="A886">
        <v>4</v>
      </c>
      <c r="B886">
        <v>30002336</v>
      </c>
    </row>
    <row r="887" spans="1:2" x14ac:dyDescent="0.25">
      <c r="A887">
        <v>10</v>
      </c>
      <c r="B887">
        <v>30000564</v>
      </c>
    </row>
    <row r="888" spans="1:2" x14ac:dyDescent="0.25">
      <c r="A888">
        <v>20</v>
      </c>
      <c r="B888">
        <v>30002236</v>
      </c>
    </row>
    <row r="889" spans="1:2" x14ac:dyDescent="0.25">
      <c r="A889">
        <v>1774</v>
      </c>
      <c r="B889">
        <v>30002187</v>
      </c>
    </row>
    <row r="890" spans="1:2" x14ac:dyDescent="0.25">
      <c r="A890">
        <v>11</v>
      </c>
      <c r="B890">
        <v>30000215</v>
      </c>
    </row>
    <row r="891" spans="1:2" x14ac:dyDescent="0.25">
      <c r="A891">
        <v>3</v>
      </c>
      <c r="B891">
        <v>30000464</v>
      </c>
    </row>
    <row r="892" spans="1:2" x14ac:dyDescent="0.25">
      <c r="A892">
        <v>23</v>
      </c>
      <c r="B892">
        <v>30000315</v>
      </c>
    </row>
    <row r="893" spans="1:2" x14ac:dyDescent="0.25">
      <c r="A893">
        <v>16</v>
      </c>
      <c r="B893">
        <v>30005161</v>
      </c>
    </row>
    <row r="894" spans="1:2" x14ac:dyDescent="0.25">
      <c r="A894">
        <v>8</v>
      </c>
      <c r="B894">
        <v>30004474</v>
      </c>
    </row>
    <row r="895" spans="1:2" x14ac:dyDescent="0.25">
      <c r="A895">
        <v>30</v>
      </c>
      <c r="B895">
        <v>30004142</v>
      </c>
    </row>
    <row r="896" spans="1:2" x14ac:dyDescent="0.25">
      <c r="A896">
        <v>8</v>
      </c>
      <c r="B896">
        <v>30003123</v>
      </c>
    </row>
    <row r="897" spans="1:2" x14ac:dyDescent="0.25">
      <c r="A897">
        <v>20</v>
      </c>
      <c r="B897">
        <v>30003455</v>
      </c>
    </row>
    <row r="898" spans="1:2" x14ac:dyDescent="0.25">
      <c r="A898">
        <v>6</v>
      </c>
      <c r="B898">
        <v>30000298</v>
      </c>
    </row>
    <row r="899" spans="1:2" x14ac:dyDescent="0.25">
      <c r="A899">
        <v>115</v>
      </c>
      <c r="B899">
        <v>30005044</v>
      </c>
    </row>
    <row r="900" spans="1:2" x14ac:dyDescent="0.25">
      <c r="A900">
        <v>5</v>
      </c>
      <c r="B900">
        <v>30001317</v>
      </c>
    </row>
    <row r="901" spans="1:2" x14ac:dyDescent="0.25">
      <c r="A901">
        <v>1731</v>
      </c>
      <c r="B901">
        <v>30002768</v>
      </c>
    </row>
    <row r="902" spans="1:2" x14ac:dyDescent="0.25">
      <c r="A902">
        <v>3</v>
      </c>
      <c r="B902">
        <v>30002436</v>
      </c>
    </row>
    <row r="903" spans="1:2" x14ac:dyDescent="0.25">
      <c r="A903">
        <v>32</v>
      </c>
      <c r="B903">
        <v>30001649</v>
      </c>
    </row>
    <row r="904" spans="1:2" x14ac:dyDescent="0.25">
      <c r="A904">
        <v>9</v>
      </c>
      <c r="B904">
        <v>30003006</v>
      </c>
    </row>
    <row r="905" spans="1:2" x14ac:dyDescent="0.25">
      <c r="A905">
        <v>135</v>
      </c>
      <c r="B905">
        <v>30002668</v>
      </c>
    </row>
    <row r="906" spans="1:2" x14ac:dyDescent="0.25">
      <c r="A906">
        <v>22</v>
      </c>
      <c r="B906">
        <v>30001749</v>
      </c>
    </row>
    <row r="907" spans="1:2" x14ac:dyDescent="0.25">
      <c r="A907">
        <v>2</v>
      </c>
      <c r="B907">
        <v>30000747</v>
      </c>
    </row>
    <row r="908" spans="1:2" x14ac:dyDescent="0.25">
      <c r="A908">
        <v>14</v>
      </c>
      <c r="B908">
        <v>30004357</v>
      </c>
    </row>
    <row r="909" spans="1:2" x14ac:dyDescent="0.25">
      <c r="A909">
        <v>29</v>
      </c>
      <c r="B909">
        <v>30003355</v>
      </c>
    </row>
    <row r="910" spans="1:2" x14ac:dyDescent="0.25">
      <c r="A910">
        <v>19</v>
      </c>
      <c r="B910">
        <v>30004042</v>
      </c>
    </row>
    <row r="911" spans="1:2" x14ac:dyDescent="0.25">
      <c r="A911">
        <v>68</v>
      </c>
      <c r="B911">
        <v>30002785</v>
      </c>
    </row>
    <row r="912" spans="1:2" x14ac:dyDescent="0.25">
      <c r="A912">
        <v>17</v>
      </c>
      <c r="B912">
        <v>30002319</v>
      </c>
    </row>
    <row r="913" spans="1:2" x14ac:dyDescent="0.25">
      <c r="A913">
        <v>17</v>
      </c>
      <c r="B913">
        <v>30001434</v>
      </c>
    </row>
    <row r="914" spans="1:2" x14ac:dyDescent="0.25">
      <c r="A914">
        <v>14</v>
      </c>
      <c r="B914">
        <v>30004574</v>
      </c>
    </row>
    <row r="915" spans="1:2" x14ac:dyDescent="0.25">
      <c r="A915">
        <v>22</v>
      </c>
      <c r="B915">
        <v>30000281</v>
      </c>
    </row>
    <row r="916" spans="1:2" x14ac:dyDescent="0.25">
      <c r="A916">
        <v>25</v>
      </c>
      <c r="B916">
        <v>30005261</v>
      </c>
    </row>
    <row r="917" spans="1:2" x14ac:dyDescent="0.25">
      <c r="A917">
        <v>58</v>
      </c>
      <c r="B917">
        <v>30001217</v>
      </c>
    </row>
    <row r="918" spans="1:2" x14ac:dyDescent="0.25">
      <c r="A918">
        <v>109</v>
      </c>
      <c r="B918">
        <v>30000198</v>
      </c>
    </row>
    <row r="919" spans="1:2" x14ac:dyDescent="0.25">
      <c r="A919">
        <v>1</v>
      </c>
      <c r="B919">
        <v>30000530</v>
      </c>
    </row>
    <row r="920" spans="1:2" x14ac:dyDescent="0.25">
      <c r="A920">
        <v>5</v>
      </c>
      <c r="B920">
        <v>30003338</v>
      </c>
    </row>
    <row r="921" spans="1:2" x14ac:dyDescent="0.25">
      <c r="A921">
        <v>8</v>
      </c>
      <c r="B921">
        <v>30003587</v>
      </c>
    </row>
    <row r="922" spans="1:2" x14ac:dyDescent="0.25">
      <c r="A922">
        <v>15</v>
      </c>
      <c r="B922">
        <v>30001666</v>
      </c>
    </row>
    <row r="923" spans="1:2" x14ac:dyDescent="0.25">
      <c r="A923">
        <v>13</v>
      </c>
      <c r="B923">
        <v>30000830</v>
      </c>
    </row>
    <row r="924" spans="1:2" x14ac:dyDescent="0.25">
      <c r="A924">
        <v>18</v>
      </c>
      <c r="B924">
        <v>30001417</v>
      </c>
    </row>
    <row r="925" spans="1:2" x14ac:dyDescent="0.25">
      <c r="A925">
        <v>18</v>
      </c>
      <c r="B925">
        <v>30000730</v>
      </c>
    </row>
    <row r="926" spans="1:2" x14ac:dyDescent="0.25">
      <c r="A926">
        <v>188</v>
      </c>
      <c r="B926">
        <v>30004025</v>
      </c>
    </row>
    <row r="927" spans="1:2" x14ac:dyDescent="0.25">
      <c r="A927">
        <v>39</v>
      </c>
      <c r="B927">
        <v>30002353</v>
      </c>
    </row>
    <row r="928" spans="1:2" x14ac:dyDescent="0.25">
      <c r="A928">
        <v>11</v>
      </c>
      <c r="B928">
        <v>30004125</v>
      </c>
    </row>
    <row r="929" spans="1:2" x14ac:dyDescent="0.25">
      <c r="A929">
        <v>4</v>
      </c>
      <c r="B929">
        <v>30004374</v>
      </c>
    </row>
    <row r="930" spans="1:2" x14ac:dyDescent="0.25">
      <c r="A930">
        <v>45</v>
      </c>
      <c r="B930">
        <v>30004961</v>
      </c>
    </row>
    <row r="931" spans="1:2" x14ac:dyDescent="0.25">
      <c r="A931">
        <v>5</v>
      </c>
      <c r="B931">
        <v>30002453</v>
      </c>
    </row>
    <row r="932" spans="1:2" x14ac:dyDescent="0.25">
      <c r="A932">
        <v>37</v>
      </c>
      <c r="B932">
        <v>30005061</v>
      </c>
    </row>
    <row r="933" spans="1:2" x14ac:dyDescent="0.25">
      <c r="A933">
        <v>7</v>
      </c>
      <c r="B933">
        <v>30003438</v>
      </c>
    </row>
    <row r="934" spans="1:2" x14ac:dyDescent="0.25">
      <c r="A934">
        <v>42</v>
      </c>
      <c r="B934">
        <v>30002651</v>
      </c>
    </row>
    <row r="935" spans="1:2" x14ac:dyDescent="0.25">
      <c r="A935">
        <v>1</v>
      </c>
      <c r="B935">
        <v>30004274</v>
      </c>
    </row>
    <row r="936" spans="1:2" x14ac:dyDescent="0.25">
      <c r="A936">
        <v>110</v>
      </c>
      <c r="B936">
        <v>30005244</v>
      </c>
    </row>
    <row r="937" spans="1:2" x14ac:dyDescent="0.25">
      <c r="A937">
        <v>4</v>
      </c>
      <c r="B937">
        <v>30003372</v>
      </c>
    </row>
    <row r="938" spans="1:2" x14ac:dyDescent="0.25">
      <c r="A938">
        <v>47</v>
      </c>
      <c r="B938">
        <v>30004440</v>
      </c>
    </row>
    <row r="939" spans="1:2" x14ac:dyDescent="0.25">
      <c r="A939">
        <v>33</v>
      </c>
      <c r="B939">
        <v>30000498</v>
      </c>
    </row>
    <row r="940" spans="1:2" x14ac:dyDescent="0.25">
      <c r="A940">
        <v>29</v>
      </c>
      <c r="B940">
        <v>30002419</v>
      </c>
    </row>
    <row r="941" spans="1:2" x14ac:dyDescent="0.25">
      <c r="A941">
        <v>6</v>
      </c>
      <c r="B941">
        <v>30003421</v>
      </c>
    </row>
    <row r="942" spans="1:2" x14ac:dyDescent="0.25">
      <c r="A942">
        <v>8</v>
      </c>
      <c r="B942">
        <v>30001849</v>
      </c>
    </row>
    <row r="943" spans="1:2" x14ac:dyDescent="0.25">
      <c r="A943">
        <v>143</v>
      </c>
      <c r="B943">
        <v>30005193</v>
      </c>
    </row>
    <row r="944" spans="1:2" x14ac:dyDescent="0.25">
      <c r="A944">
        <v>40</v>
      </c>
      <c r="B944">
        <v>30002519</v>
      </c>
    </row>
    <row r="945" spans="1:2" x14ac:dyDescent="0.25">
      <c r="A945">
        <v>1112</v>
      </c>
      <c r="B945">
        <v>30002568</v>
      </c>
    </row>
    <row r="946" spans="1:2" x14ac:dyDescent="0.25">
      <c r="A946">
        <v>117</v>
      </c>
      <c r="B946">
        <v>30002070</v>
      </c>
    </row>
    <row r="947" spans="1:2" x14ac:dyDescent="0.25">
      <c r="A947">
        <v>100</v>
      </c>
      <c r="B947">
        <v>30005293</v>
      </c>
    </row>
    <row r="948" spans="1:2" x14ac:dyDescent="0.25">
      <c r="A948">
        <v>4</v>
      </c>
      <c r="B948">
        <v>30000547</v>
      </c>
    </row>
    <row r="949" spans="1:2" x14ac:dyDescent="0.25">
      <c r="A949">
        <v>118</v>
      </c>
      <c r="B949">
        <v>30002370</v>
      </c>
    </row>
    <row r="950" spans="1:2" x14ac:dyDescent="0.25">
      <c r="A950">
        <v>4</v>
      </c>
      <c r="B950">
        <v>30000647</v>
      </c>
    </row>
    <row r="951" spans="1:2" x14ac:dyDescent="0.25">
      <c r="A951">
        <v>7</v>
      </c>
      <c r="B951">
        <v>30003721</v>
      </c>
    </row>
    <row r="952" spans="1:2" x14ac:dyDescent="0.25">
      <c r="A952">
        <v>25</v>
      </c>
      <c r="B952">
        <v>30004491</v>
      </c>
    </row>
    <row r="953" spans="1:2" x14ac:dyDescent="0.25">
      <c r="A953">
        <v>41</v>
      </c>
      <c r="B953">
        <v>30004242</v>
      </c>
    </row>
    <row r="954" spans="1:2" x14ac:dyDescent="0.25">
      <c r="A954">
        <v>12</v>
      </c>
      <c r="B954">
        <v>30005095</v>
      </c>
    </row>
    <row r="955" spans="1:2" x14ac:dyDescent="0.25">
      <c r="A955">
        <v>11</v>
      </c>
      <c r="B955">
        <v>30003472</v>
      </c>
    </row>
    <row r="956" spans="1:2" x14ac:dyDescent="0.25">
      <c r="A956">
        <v>2</v>
      </c>
      <c r="B956">
        <v>30001549</v>
      </c>
    </row>
    <row r="957" spans="1:2" x14ac:dyDescent="0.25">
      <c r="A957">
        <v>36</v>
      </c>
      <c r="B957">
        <v>30002619</v>
      </c>
    </row>
    <row r="958" spans="1:2" x14ac:dyDescent="0.25">
      <c r="A958">
        <v>1</v>
      </c>
      <c r="B958">
        <v>30004291</v>
      </c>
    </row>
    <row r="959" spans="1:2" x14ac:dyDescent="0.25">
      <c r="A959">
        <v>4</v>
      </c>
      <c r="B959">
        <v>30004540</v>
      </c>
    </row>
    <row r="960" spans="1:2" x14ac:dyDescent="0.25">
      <c r="A960">
        <v>10</v>
      </c>
      <c r="B960">
        <v>30003223</v>
      </c>
    </row>
    <row r="961" spans="1:2" x14ac:dyDescent="0.25">
      <c r="A961">
        <v>82</v>
      </c>
      <c r="B961">
        <v>30003272</v>
      </c>
    </row>
    <row r="962" spans="1:2" x14ac:dyDescent="0.25">
      <c r="A962">
        <v>28</v>
      </c>
      <c r="B962">
        <v>30001251</v>
      </c>
    </row>
    <row r="963" spans="1:2" x14ac:dyDescent="0.25">
      <c r="A963">
        <v>23</v>
      </c>
      <c r="B963">
        <v>30003172</v>
      </c>
    </row>
    <row r="964" spans="1:2" x14ac:dyDescent="0.25">
      <c r="A964">
        <v>4</v>
      </c>
      <c r="B964">
        <v>30001351</v>
      </c>
    </row>
    <row r="965" spans="1:2" x14ac:dyDescent="0.25">
      <c r="A965">
        <v>427</v>
      </c>
      <c r="B965">
        <v>30001400</v>
      </c>
    </row>
    <row r="966" spans="1:2" x14ac:dyDescent="0.25">
      <c r="A966">
        <v>16</v>
      </c>
      <c r="B966">
        <v>30001300</v>
      </c>
    </row>
    <row r="967" spans="1:2" x14ac:dyDescent="0.25">
      <c r="A967">
        <v>4</v>
      </c>
      <c r="B967">
        <v>30002268</v>
      </c>
    </row>
    <row r="968" spans="1:2" x14ac:dyDescent="0.25">
      <c r="A968">
        <v>3</v>
      </c>
      <c r="B968">
        <v>30001936</v>
      </c>
    </row>
    <row r="969" spans="1:2" x14ac:dyDescent="0.25">
      <c r="A969">
        <v>1</v>
      </c>
      <c r="B969">
        <v>30000679</v>
      </c>
    </row>
    <row r="970" spans="1:2" x14ac:dyDescent="0.25">
      <c r="A970">
        <v>3</v>
      </c>
      <c r="B970">
        <v>30002955</v>
      </c>
    </row>
    <row r="971" spans="1:2" x14ac:dyDescent="0.25">
      <c r="A971">
        <v>11</v>
      </c>
      <c r="B971">
        <v>30003287</v>
      </c>
    </row>
    <row r="972" spans="1:2" x14ac:dyDescent="0.25">
      <c r="A972">
        <v>7</v>
      </c>
      <c r="B972">
        <v>30003974</v>
      </c>
    </row>
    <row r="973" spans="1:2" x14ac:dyDescent="0.25">
      <c r="A973">
        <v>34</v>
      </c>
      <c r="B973">
        <v>30004306</v>
      </c>
    </row>
    <row r="974" spans="1:2" x14ac:dyDescent="0.25">
      <c r="A974">
        <v>325</v>
      </c>
      <c r="B974">
        <v>30002385</v>
      </c>
    </row>
    <row r="975" spans="1:2" x14ac:dyDescent="0.25">
      <c r="A975">
        <v>1555</v>
      </c>
      <c r="B975">
        <v>30002053</v>
      </c>
    </row>
    <row r="976" spans="1:2" x14ac:dyDescent="0.25">
      <c r="A976">
        <v>429</v>
      </c>
      <c r="B976">
        <v>30004993</v>
      </c>
    </row>
    <row r="977" spans="1:2" x14ac:dyDescent="0.25">
      <c r="A977">
        <v>76</v>
      </c>
      <c r="B977">
        <v>30005325</v>
      </c>
    </row>
    <row r="978" spans="1:2" x14ac:dyDescent="0.25">
      <c r="A978">
        <v>214</v>
      </c>
      <c r="B978">
        <v>30001366</v>
      </c>
    </row>
    <row r="979" spans="1:2" x14ac:dyDescent="0.25">
      <c r="A979">
        <v>12</v>
      </c>
      <c r="B979">
        <v>30005093</v>
      </c>
    </row>
    <row r="980" spans="1:2" x14ac:dyDescent="0.25">
      <c r="A980">
        <v>21</v>
      </c>
      <c r="B980">
        <v>30004091</v>
      </c>
    </row>
    <row r="981" spans="1:2" x14ac:dyDescent="0.25">
      <c r="A981">
        <v>1</v>
      </c>
      <c r="B981">
        <v>30004406</v>
      </c>
    </row>
    <row r="982" spans="1:2" x14ac:dyDescent="0.25">
      <c r="A982">
        <v>11</v>
      </c>
      <c r="B982">
        <v>30003404</v>
      </c>
    </row>
    <row r="983" spans="1:2" x14ac:dyDescent="0.25">
      <c r="A983">
        <v>58</v>
      </c>
      <c r="B983">
        <v>30000230</v>
      </c>
    </row>
    <row r="984" spans="1:2" x14ac:dyDescent="0.25">
      <c r="A984">
        <v>47</v>
      </c>
      <c r="B984">
        <v>30004976</v>
      </c>
    </row>
    <row r="985" spans="1:2" x14ac:dyDescent="0.25">
      <c r="A985">
        <v>102</v>
      </c>
      <c r="B985">
        <v>30003055</v>
      </c>
    </row>
    <row r="986" spans="1:2" x14ac:dyDescent="0.25">
      <c r="A986">
        <v>204</v>
      </c>
      <c r="B986">
        <v>30000130</v>
      </c>
    </row>
    <row r="987" spans="1:2" x14ac:dyDescent="0.25">
      <c r="A987">
        <v>5</v>
      </c>
      <c r="B987">
        <v>30002368</v>
      </c>
    </row>
    <row r="988" spans="1:2" x14ac:dyDescent="0.25">
      <c r="A988">
        <v>11</v>
      </c>
      <c r="B988">
        <v>30001017</v>
      </c>
    </row>
    <row r="989" spans="1:2" x14ac:dyDescent="0.25">
      <c r="A989">
        <v>7</v>
      </c>
      <c r="B989">
        <v>30002855</v>
      </c>
    </row>
    <row r="990" spans="1:2" x14ac:dyDescent="0.25">
      <c r="A990">
        <v>6</v>
      </c>
      <c r="B990">
        <v>30002938</v>
      </c>
    </row>
    <row r="991" spans="1:2" x14ac:dyDescent="0.25">
      <c r="A991">
        <v>5</v>
      </c>
      <c r="B991">
        <v>30003187</v>
      </c>
    </row>
    <row r="992" spans="1:2" x14ac:dyDescent="0.25">
      <c r="A992">
        <v>67</v>
      </c>
      <c r="B992">
        <v>30001266</v>
      </c>
    </row>
    <row r="993" spans="1:2" x14ac:dyDescent="0.25">
      <c r="A993">
        <v>3</v>
      </c>
      <c r="B993">
        <v>30001953</v>
      </c>
    </row>
    <row r="994" spans="1:2" x14ac:dyDescent="0.25">
      <c r="A994">
        <v>42</v>
      </c>
      <c r="B994">
        <v>30002168</v>
      </c>
    </row>
    <row r="995" spans="1:2" x14ac:dyDescent="0.25">
      <c r="A995">
        <v>7</v>
      </c>
      <c r="B995">
        <v>30001232</v>
      </c>
    </row>
    <row r="996" spans="1:2" x14ac:dyDescent="0.25">
      <c r="A996">
        <v>63</v>
      </c>
      <c r="B996">
        <v>30000247</v>
      </c>
    </row>
    <row r="997" spans="1:2" x14ac:dyDescent="0.25">
      <c r="A997">
        <v>10</v>
      </c>
      <c r="B997">
        <v>30000579</v>
      </c>
    </row>
    <row r="998" spans="1:2" x14ac:dyDescent="0.25">
      <c r="A998">
        <v>6</v>
      </c>
      <c r="B998">
        <v>30003874</v>
      </c>
    </row>
    <row r="999" spans="1:2" x14ac:dyDescent="0.25">
      <c r="A999">
        <v>40</v>
      </c>
      <c r="B999">
        <v>30001919</v>
      </c>
    </row>
    <row r="1000" spans="1:2" x14ac:dyDescent="0.25">
      <c r="A1000">
        <v>66</v>
      </c>
      <c r="B1000">
        <v>30002251</v>
      </c>
    </row>
    <row r="1001" spans="1:2" x14ac:dyDescent="0.25">
      <c r="A1001">
        <v>24</v>
      </c>
      <c r="B1001">
        <v>30005010</v>
      </c>
    </row>
    <row r="1002" spans="1:2" x14ac:dyDescent="0.25">
      <c r="A1002">
        <v>3</v>
      </c>
      <c r="B1002">
        <v>30004174</v>
      </c>
    </row>
    <row r="1003" spans="1:2" x14ac:dyDescent="0.25">
      <c r="A1003">
        <v>3</v>
      </c>
      <c r="B1003">
        <v>30004074</v>
      </c>
    </row>
    <row r="1004" spans="1:2" x14ac:dyDescent="0.25">
      <c r="A1004">
        <v>1</v>
      </c>
      <c r="B1004">
        <v>30004861</v>
      </c>
    </row>
    <row r="1005" spans="1:2" x14ac:dyDescent="0.25">
      <c r="A1005">
        <v>86</v>
      </c>
      <c r="B1005">
        <v>30003387</v>
      </c>
    </row>
    <row r="1006" spans="1:2" x14ac:dyDescent="0.25">
      <c r="A1006">
        <v>5</v>
      </c>
      <c r="B1006">
        <v>30004323</v>
      </c>
    </row>
    <row r="1007" spans="1:2" x14ac:dyDescent="0.25">
      <c r="A1007">
        <v>100</v>
      </c>
      <c r="B1007">
        <v>30005110</v>
      </c>
    </row>
    <row r="1008" spans="1:2" x14ac:dyDescent="0.25">
      <c r="A1008">
        <v>38</v>
      </c>
      <c r="B1008">
        <v>30005208</v>
      </c>
    </row>
    <row r="1009" spans="1:2" x14ac:dyDescent="0.25">
      <c r="A1009">
        <v>230</v>
      </c>
      <c r="B1009">
        <v>30003487</v>
      </c>
    </row>
    <row r="1010" spans="1:2" x14ac:dyDescent="0.25">
      <c r="A1010">
        <v>2</v>
      </c>
      <c r="B1010">
        <v>30000264</v>
      </c>
    </row>
    <row r="1011" spans="1:2" x14ac:dyDescent="0.25">
      <c r="A1011">
        <v>6</v>
      </c>
      <c r="B1011">
        <v>30002185</v>
      </c>
    </row>
    <row r="1012" spans="1:2" x14ac:dyDescent="0.25">
      <c r="A1012">
        <v>16</v>
      </c>
      <c r="B1012">
        <v>30005125</v>
      </c>
    </row>
    <row r="1013" spans="1:2" x14ac:dyDescent="0.25">
      <c r="A1013">
        <v>16</v>
      </c>
      <c r="B1013">
        <v>30001166</v>
      </c>
    </row>
    <row r="1014" spans="1:2" x14ac:dyDescent="0.25">
      <c r="A1014">
        <v>4</v>
      </c>
      <c r="B1014">
        <v>30001332</v>
      </c>
    </row>
    <row r="1015" spans="1:2" x14ac:dyDescent="0.25">
      <c r="A1015">
        <v>4</v>
      </c>
      <c r="B1015">
        <v>30001283</v>
      </c>
    </row>
    <row r="1016" spans="1:2" x14ac:dyDescent="0.25">
      <c r="A1016">
        <v>39</v>
      </c>
      <c r="B1016">
        <v>30001117</v>
      </c>
    </row>
    <row r="1017" spans="1:2" x14ac:dyDescent="0.25">
      <c r="A1017">
        <v>2</v>
      </c>
      <c r="B1017">
        <v>30004057</v>
      </c>
    </row>
    <row r="1018" spans="1:2" x14ac:dyDescent="0.25">
      <c r="A1018">
        <v>73</v>
      </c>
      <c r="B1018">
        <v>30045322</v>
      </c>
    </row>
    <row r="1019" spans="1:2" x14ac:dyDescent="0.25">
      <c r="A1019">
        <v>67</v>
      </c>
      <c r="B1019">
        <v>30002989</v>
      </c>
    </row>
    <row r="1020" spans="1:2" x14ac:dyDescent="0.25">
      <c r="A1020">
        <v>144</v>
      </c>
      <c r="B1020">
        <v>30003038</v>
      </c>
    </row>
    <row r="1021" spans="1:2" x14ac:dyDescent="0.25">
      <c r="A1021">
        <v>15</v>
      </c>
      <c r="B1021">
        <v>30005176</v>
      </c>
    </row>
    <row r="1022" spans="1:2" x14ac:dyDescent="0.25">
      <c r="A1022">
        <v>38</v>
      </c>
      <c r="B1022">
        <v>30000831</v>
      </c>
    </row>
    <row r="1023" spans="1:2" x14ac:dyDescent="0.25">
      <c r="A1023">
        <v>17</v>
      </c>
      <c r="B1023">
        <v>30000044</v>
      </c>
    </row>
    <row r="1024" spans="1:2" x14ac:dyDescent="0.25">
      <c r="A1024">
        <v>5</v>
      </c>
      <c r="B1024">
        <v>30002454</v>
      </c>
    </row>
    <row r="1025" spans="1:2" x14ac:dyDescent="0.25">
      <c r="A1025">
        <v>30</v>
      </c>
      <c r="B1025">
        <v>30001667</v>
      </c>
    </row>
    <row r="1026" spans="1:2" x14ac:dyDescent="0.25">
      <c r="A1026">
        <v>2</v>
      </c>
      <c r="B1026">
        <v>30004343</v>
      </c>
    </row>
    <row r="1027" spans="1:2" x14ac:dyDescent="0.25">
      <c r="A1027">
        <v>1</v>
      </c>
      <c r="B1027">
        <v>30004841</v>
      </c>
    </row>
    <row r="1028" spans="1:2" x14ac:dyDescent="0.25">
      <c r="A1028">
        <v>1</v>
      </c>
      <c r="B1028">
        <v>30003988</v>
      </c>
    </row>
    <row r="1029" spans="1:2" x14ac:dyDescent="0.25">
      <c r="A1029">
        <v>231</v>
      </c>
      <c r="B1029">
        <v>30003490</v>
      </c>
    </row>
    <row r="1030" spans="1:2" x14ac:dyDescent="0.25">
      <c r="A1030">
        <v>14</v>
      </c>
      <c r="B1030">
        <v>30003822</v>
      </c>
    </row>
    <row r="1031" spans="1:2" x14ac:dyDescent="0.25">
      <c r="A1031">
        <v>4</v>
      </c>
      <c r="B1031">
        <v>30004392</v>
      </c>
    </row>
    <row r="1032" spans="1:2" x14ac:dyDescent="0.25">
      <c r="A1032">
        <v>118</v>
      </c>
      <c r="B1032">
        <v>30002471</v>
      </c>
    </row>
    <row r="1033" spans="1:2" x14ac:dyDescent="0.25">
      <c r="A1033">
        <v>17</v>
      </c>
      <c r="B1033">
        <v>30000997</v>
      </c>
    </row>
    <row r="1034" spans="1:2" x14ac:dyDescent="0.25">
      <c r="A1034">
        <v>5</v>
      </c>
      <c r="B1034">
        <v>30001850</v>
      </c>
    </row>
    <row r="1035" spans="1:2" x14ac:dyDescent="0.25">
      <c r="A1035">
        <v>15</v>
      </c>
      <c r="B1035">
        <v>30003771</v>
      </c>
    </row>
    <row r="1036" spans="1:2" x14ac:dyDescent="0.25">
      <c r="A1036">
        <v>7</v>
      </c>
      <c r="B1036">
        <v>30000599</v>
      </c>
    </row>
    <row r="1037" spans="1:2" x14ac:dyDescent="0.25">
      <c r="A1037">
        <v>9</v>
      </c>
      <c r="B1037">
        <v>30003273</v>
      </c>
    </row>
    <row r="1038" spans="1:2" x14ac:dyDescent="0.25">
      <c r="A1038">
        <v>34</v>
      </c>
      <c r="B1038">
        <v>30002520</v>
      </c>
    </row>
    <row r="1039" spans="1:2" x14ac:dyDescent="0.25">
      <c r="A1039">
        <v>5</v>
      </c>
      <c r="B1039">
        <v>30000078</v>
      </c>
    </row>
    <row r="1040" spans="1:2" x14ac:dyDescent="0.25">
      <c r="A1040">
        <v>19</v>
      </c>
      <c r="B1040">
        <v>30003373</v>
      </c>
    </row>
    <row r="1041" spans="1:2" x14ac:dyDescent="0.25">
      <c r="A1041">
        <v>92</v>
      </c>
      <c r="B1041">
        <v>30003871</v>
      </c>
    </row>
    <row r="1042" spans="1:2" x14ac:dyDescent="0.25">
      <c r="A1042">
        <v>51</v>
      </c>
      <c r="B1042">
        <v>30002420</v>
      </c>
    </row>
    <row r="1043" spans="1:2" x14ac:dyDescent="0.25">
      <c r="A1043">
        <v>24</v>
      </c>
      <c r="B1043">
        <v>30000648</v>
      </c>
    </row>
    <row r="1044" spans="1:2" x14ac:dyDescent="0.25">
      <c r="A1044">
        <v>37</v>
      </c>
      <c r="B1044">
        <v>30005145</v>
      </c>
    </row>
    <row r="1045" spans="1:2" x14ac:dyDescent="0.25">
      <c r="A1045">
        <v>4</v>
      </c>
      <c r="B1045">
        <v>30003722</v>
      </c>
    </row>
    <row r="1046" spans="1:2" x14ac:dyDescent="0.25">
      <c r="A1046">
        <v>8</v>
      </c>
      <c r="B1046">
        <v>30001801</v>
      </c>
    </row>
    <row r="1047" spans="1:2" x14ac:dyDescent="0.25">
      <c r="A1047">
        <v>23</v>
      </c>
      <c r="B1047">
        <v>30001899</v>
      </c>
    </row>
    <row r="1048" spans="1:2" x14ac:dyDescent="0.25">
      <c r="A1048">
        <v>7</v>
      </c>
      <c r="B1048">
        <v>30000499</v>
      </c>
    </row>
    <row r="1049" spans="1:2" x14ac:dyDescent="0.25">
      <c r="A1049">
        <v>22</v>
      </c>
      <c r="B1049">
        <v>30005245</v>
      </c>
    </row>
    <row r="1050" spans="1:2" x14ac:dyDescent="0.25">
      <c r="A1050">
        <v>7</v>
      </c>
      <c r="B1050">
        <v>30001950</v>
      </c>
    </row>
    <row r="1051" spans="1:2" x14ac:dyDescent="0.25">
      <c r="A1051">
        <v>31</v>
      </c>
      <c r="B1051">
        <v>30041392</v>
      </c>
    </row>
    <row r="1052" spans="1:2" x14ac:dyDescent="0.25">
      <c r="A1052">
        <v>2</v>
      </c>
      <c r="B1052">
        <v>30004492</v>
      </c>
    </row>
    <row r="1053" spans="1:2" x14ac:dyDescent="0.25">
      <c r="A1053">
        <v>12</v>
      </c>
      <c r="B1053">
        <v>30000897</v>
      </c>
    </row>
    <row r="1054" spans="1:2" x14ac:dyDescent="0.25">
      <c r="A1054">
        <v>1</v>
      </c>
      <c r="B1054">
        <v>30004292</v>
      </c>
    </row>
    <row r="1055" spans="1:2" x14ac:dyDescent="0.25">
      <c r="A1055">
        <v>15</v>
      </c>
      <c r="B1055">
        <v>30002620</v>
      </c>
    </row>
    <row r="1056" spans="1:2" x14ac:dyDescent="0.25">
      <c r="A1056">
        <v>41</v>
      </c>
      <c r="B1056">
        <v>30002571</v>
      </c>
    </row>
    <row r="1057" spans="1:2" x14ac:dyDescent="0.25">
      <c r="A1057">
        <v>2</v>
      </c>
      <c r="B1057">
        <v>30000948</v>
      </c>
    </row>
    <row r="1058" spans="1:2" x14ac:dyDescent="0.25">
      <c r="A1058">
        <v>11</v>
      </c>
      <c r="B1058">
        <v>30001097</v>
      </c>
    </row>
    <row r="1059" spans="1:2" x14ac:dyDescent="0.25">
      <c r="A1059">
        <v>22</v>
      </c>
      <c r="B1059">
        <v>30002769</v>
      </c>
    </row>
    <row r="1060" spans="1:2" x14ac:dyDescent="0.25">
      <c r="A1060">
        <v>8</v>
      </c>
      <c r="B1060">
        <v>30002869</v>
      </c>
    </row>
    <row r="1061" spans="1:2" x14ac:dyDescent="0.25">
      <c r="A1061">
        <v>3</v>
      </c>
      <c r="B1061">
        <v>30004541</v>
      </c>
    </row>
    <row r="1062" spans="1:2" x14ac:dyDescent="0.25">
      <c r="A1062">
        <v>535</v>
      </c>
      <c r="B1062">
        <v>30002969</v>
      </c>
    </row>
    <row r="1063" spans="1:2" x14ac:dyDescent="0.25">
      <c r="A1063">
        <v>4</v>
      </c>
      <c r="B1063">
        <v>30004641</v>
      </c>
    </row>
    <row r="1064" spans="1:2" x14ac:dyDescent="0.25">
      <c r="A1064">
        <v>3</v>
      </c>
      <c r="B1064">
        <v>30004741</v>
      </c>
    </row>
    <row r="1065" spans="1:2" x14ac:dyDescent="0.25">
      <c r="A1065">
        <v>9</v>
      </c>
      <c r="B1065">
        <v>30004426</v>
      </c>
    </row>
    <row r="1066" spans="1:2" x14ac:dyDescent="0.25">
      <c r="A1066">
        <v>51</v>
      </c>
      <c r="B1066">
        <v>30004758</v>
      </c>
    </row>
    <row r="1067" spans="1:2" x14ac:dyDescent="0.25">
      <c r="A1067">
        <v>29</v>
      </c>
      <c r="B1067">
        <v>30005328</v>
      </c>
    </row>
    <row r="1068" spans="1:2" x14ac:dyDescent="0.25">
      <c r="A1068">
        <v>68</v>
      </c>
      <c r="B1068">
        <v>30002720</v>
      </c>
    </row>
    <row r="1069" spans="1:2" x14ac:dyDescent="0.25">
      <c r="A1069">
        <v>9</v>
      </c>
      <c r="B1069">
        <v>30003407</v>
      </c>
    </row>
    <row r="1070" spans="1:2" x14ac:dyDescent="0.25">
      <c r="A1070">
        <v>11</v>
      </c>
      <c r="B1070">
        <v>30003739</v>
      </c>
    </row>
    <row r="1071" spans="1:2" x14ac:dyDescent="0.25">
      <c r="A1071">
        <v>54</v>
      </c>
      <c r="B1071">
        <v>30000012</v>
      </c>
    </row>
    <row r="1072" spans="1:2" x14ac:dyDescent="0.25">
      <c r="A1072">
        <v>933</v>
      </c>
      <c r="B1072">
        <v>30003522</v>
      </c>
    </row>
    <row r="1073" spans="1:2" x14ac:dyDescent="0.25">
      <c r="A1073">
        <v>3</v>
      </c>
      <c r="B1073">
        <v>30001014</v>
      </c>
    </row>
    <row r="1074" spans="1:2" x14ac:dyDescent="0.25">
      <c r="A1074">
        <v>3</v>
      </c>
      <c r="B1074">
        <v>30001584</v>
      </c>
    </row>
    <row r="1075" spans="1:2" x14ac:dyDescent="0.25">
      <c r="A1075">
        <v>6</v>
      </c>
      <c r="B1075">
        <v>30000914</v>
      </c>
    </row>
    <row r="1076" spans="1:2" x14ac:dyDescent="0.25">
      <c r="A1076">
        <v>60</v>
      </c>
      <c r="B1076">
        <v>30001701</v>
      </c>
    </row>
    <row r="1077" spans="1:2" x14ac:dyDescent="0.25">
      <c r="A1077">
        <v>1</v>
      </c>
      <c r="B1077">
        <v>30000699</v>
      </c>
    </row>
    <row r="1078" spans="1:2" x14ac:dyDescent="0.25">
      <c r="A1078">
        <v>15</v>
      </c>
      <c r="B1078">
        <v>30004209</v>
      </c>
    </row>
    <row r="1079" spans="1:2" x14ac:dyDescent="0.25">
      <c r="A1079">
        <v>31</v>
      </c>
      <c r="B1079">
        <v>30004309</v>
      </c>
    </row>
    <row r="1080" spans="1:2" x14ac:dyDescent="0.25">
      <c r="A1080">
        <v>11</v>
      </c>
      <c r="B1080">
        <v>30002835</v>
      </c>
    </row>
    <row r="1081" spans="1:2" x14ac:dyDescent="0.25">
      <c r="A1081">
        <v>2</v>
      </c>
      <c r="B1081">
        <v>30003622</v>
      </c>
    </row>
    <row r="1082" spans="1:2" x14ac:dyDescent="0.25">
      <c r="A1082">
        <v>6</v>
      </c>
      <c r="B1082">
        <v>30004326</v>
      </c>
    </row>
    <row r="1083" spans="1:2" x14ac:dyDescent="0.25">
      <c r="A1083">
        <v>13</v>
      </c>
      <c r="B1083">
        <v>30004658</v>
      </c>
    </row>
    <row r="1084" spans="1:2" x14ac:dyDescent="0.25">
      <c r="A1084">
        <v>2</v>
      </c>
      <c r="B1084">
        <v>30003639</v>
      </c>
    </row>
    <row r="1085" spans="1:2" x14ac:dyDescent="0.25">
      <c r="A1085">
        <v>11</v>
      </c>
      <c r="B1085">
        <v>30000482</v>
      </c>
    </row>
    <row r="1086" spans="1:2" x14ac:dyDescent="0.25">
      <c r="A1086">
        <v>63</v>
      </c>
      <c r="B1086">
        <v>30005311</v>
      </c>
    </row>
    <row r="1087" spans="1:2" x14ac:dyDescent="0.25">
      <c r="A1087">
        <v>5</v>
      </c>
      <c r="B1087">
        <v>30002952</v>
      </c>
    </row>
    <row r="1088" spans="1:2" x14ac:dyDescent="0.25">
      <c r="A1088">
        <v>66</v>
      </c>
      <c r="B1088">
        <v>30004624</v>
      </c>
    </row>
    <row r="1089" spans="1:2" x14ac:dyDescent="0.25">
      <c r="A1089">
        <v>5</v>
      </c>
      <c r="B1089">
        <v>30000095</v>
      </c>
    </row>
    <row r="1090" spans="1:2" x14ac:dyDescent="0.25">
      <c r="A1090">
        <v>56</v>
      </c>
      <c r="B1090">
        <v>30000682</v>
      </c>
    </row>
    <row r="1091" spans="1:2" x14ac:dyDescent="0.25">
      <c r="A1091">
        <v>57</v>
      </c>
      <c r="B1091">
        <v>30002016</v>
      </c>
    </row>
    <row r="1092" spans="1:2" x14ac:dyDescent="0.25">
      <c r="A1092">
        <v>2</v>
      </c>
      <c r="B1092">
        <v>30000931</v>
      </c>
    </row>
    <row r="1093" spans="1:2" x14ac:dyDescent="0.25">
      <c r="A1093">
        <v>4</v>
      </c>
      <c r="B1093">
        <v>30002852</v>
      </c>
    </row>
    <row r="1094" spans="1:2" x14ac:dyDescent="0.25">
      <c r="A1094">
        <v>19</v>
      </c>
      <c r="B1094">
        <v>30001031</v>
      </c>
    </row>
    <row r="1095" spans="1:2" x14ac:dyDescent="0.25">
      <c r="A1095">
        <v>12</v>
      </c>
      <c r="B1095">
        <v>30001916</v>
      </c>
    </row>
    <row r="1096" spans="1:2" x14ac:dyDescent="0.25">
      <c r="A1096">
        <v>23</v>
      </c>
      <c r="B1096">
        <v>30003539</v>
      </c>
    </row>
    <row r="1097" spans="1:2" x14ac:dyDescent="0.25">
      <c r="A1097">
        <v>25</v>
      </c>
      <c r="B1097">
        <v>30002703</v>
      </c>
    </row>
    <row r="1098" spans="1:2" x14ac:dyDescent="0.25">
      <c r="A1098">
        <v>85</v>
      </c>
      <c r="B1098">
        <v>30003390</v>
      </c>
    </row>
    <row r="1099" spans="1:2" x14ac:dyDescent="0.25">
      <c r="A1099">
        <v>25</v>
      </c>
      <c r="B1099">
        <v>30001718</v>
      </c>
    </row>
    <row r="1100" spans="1:2" x14ac:dyDescent="0.25">
      <c r="A1100">
        <v>3</v>
      </c>
      <c r="B1100">
        <v>30001816</v>
      </c>
    </row>
    <row r="1101" spans="1:2" x14ac:dyDescent="0.25">
      <c r="A1101">
        <v>8</v>
      </c>
      <c r="B1101">
        <v>30000782</v>
      </c>
    </row>
    <row r="1102" spans="1:2" x14ac:dyDescent="0.25">
      <c r="A1102">
        <v>12</v>
      </c>
      <c r="B1102">
        <v>30003290</v>
      </c>
    </row>
    <row r="1103" spans="1:2" x14ac:dyDescent="0.25">
      <c r="A1103">
        <v>18</v>
      </c>
      <c r="B1103">
        <v>30000880</v>
      </c>
    </row>
    <row r="1104" spans="1:2" x14ac:dyDescent="0.25">
      <c r="A1104">
        <v>4</v>
      </c>
      <c r="B1104">
        <v>30002503</v>
      </c>
    </row>
    <row r="1105" spans="1:2" x14ac:dyDescent="0.25">
      <c r="A1105">
        <v>13</v>
      </c>
      <c r="B1105">
        <v>30004675</v>
      </c>
    </row>
    <row r="1106" spans="1:2" x14ac:dyDescent="0.25">
      <c r="A1106">
        <v>1</v>
      </c>
      <c r="B1106">
        <v>30033489</v>
      </c>
    </row>
    <row r="1107" spans="1:2" x14ac:dyDescent="0.25">
      <c r="A1107">
        <v>1</v>
      </c>
      <c r="B1107">
        <v>30004509</v>
      </c>
    </row>
    <row r="1108" spans="1:2" x14ac:dyDescent="0.25">
      <c r="A1108">
        <v>94</v>
      </c>
      <c r="B1108">
        <v>30023410</v>
      </c>
    </row>
    <row r="1109" spans="1:2" x14ac:dyDescent="0.25">
      <c r="A1109">
        <v>1</v>
      </c>
      <c r="B1109">
        <v>30003656</v>
      </c>
    </row>
    <row r="1110" spans="1:2" x14ac:dyDescent="0.25">
      <c r="A1110">
        <v>73</v>
      </c>
      <c r="B1110">
        <v>30004724</v>
      </c>
    </row>
    <row r="1111" spans="1:2" x14ac:dyDescent="0.25">
      <c r="A1111">
        <v>1054</v>
      </c>
      <c r="B1111">
        <v>30002803</v>
      </c>
    </row>
    <row r="1112" spans="1:2" x14ac:dyDescent="0.25">
      <c r="A1112">
        <v>114</v>
      </c>
      <c r="B1112">
        <v>30001733</v>
      </c>
    </row>
    <row r="1113" spans="1:2" x14ac:dyDescent="0.25">
      <c r="A1113">
        <v>3</v>
      </c>
      <c r="B1113">
        <v>30000665</v>
      </c>
    </row>
    <row r="1114" spans="1:2" x14ac:dyDescent="0.25">
      <c r="A1114">
        <v>7</v>
      </c>
      <c r="B1114">
        <v>30001784</v>
      </c>
    </row>
    <row r="1115" spans="1:2" x14ac:dyDescent="0.25">
      <c r="A1115">
        <v>89</v>
      </c>
      <c r="B1115">
        <v>30002686</v>
      </c>
    </row>
    <row r="1116" spans="1:2" x14ac:dyDescent="0.25">
      <c r="A1116">
        <v>1</v>
      </c>
      <c r="B1116">
        <v>30000765</v>
      </c>
    </row>
    <row r="1117" spans="1:2" x14ac:dyDescent="0.25">
      <c r="A1117">
        <v>1</v>
      </c>
      <c r="B1117">
        <v>30001684</v>
      </c>
    </row>
    <row r="1118" spans="1:2" x14ac:dyDescent="0.25">
      <c r="A1118">
        <v>257</v>
      </c>
      <c r="B1118">
        <v>30002537</v>
      </c>
    </row>
    <row r="1119" spans="1:2" x14ac:dyDescent="0.25">
      <c r="A1119">
        <v>8</v>
      </c>
      <c r="B1119">
        <v>30002586</v>
      </c>
    </row>
    <row r="1120" spans="1:2" x14ac:dyDescent="0.25">
      <c r="A1120">
        <v>45</v>
      </c>
      <c r="B1120">
        <v>30002637</v>
      </c>
    </row>
    <row r="1121" spans="1:2" x14ac:dyDescent="0.25">
      <c r="A1121">
        <v>1</v>
      </c>
      <c r="B1121">
        <v>30004558</v>
      </c>
    </row>
    <row r="1122" spans="1:2" x14ac:dyDescent="0.25">
      <c r="A1122">
        <v>39</v>
      </c>
      <c r="B1122">
        <v>30004409</v>
      </c>
    </row>
    <row r="1123" spans="1:2" x14ac:dyDescent="0.25">
      <c r="A1123">
        <v>1</v>
      </c>
      <c r="B1123">
        <v>30000565</v>
      </c>
    </row>
    <row r="1124" spans="1:2" x14ac:dyDescent="0.25">
      <c r="A1124">
        <v>4</v>
      </c>
      <c r="B1124">
        <v>30000814</v>
      </c>
    </row>
    <row r="1125" spans="1:2" x14ac:dyDescent="0.25">
      <c r="A1125">
        <v>8</v>
      </c>
      <c r="B1125">
        <v>30005228</v>
      </c>
    </row>
    <row r="1126" spans="1:2" x14ac:dyDescent="0.25">
      <c r="A1126">
        <v>13</v>
      </c>
      <c r="B1126">
        <v>30003556</v>
      </c>
    </row>
    <row r="1127" spans="1:2" x14ac:dyDescent="0.25">
      <c r="A1127">
        <v>84</v>
      </c>
      <c r="B1127">
        <v>30000161</v>
      </c>
    </row>
    <row r="1128" spans="1:2" x14ac:dyDescent="0.25">
      <c r="A1128">
        <v>1</v>
      </c>
      <c r="B1128">
        <v>30000616</v>
      </c>
    </row>
    <row r="1129" spans="1:2" x14ac:dyDescent="0.25">
      <c r="A1129">
        <v>21</v>
      </c>
      <c r="B1129">
        <v>30001833</v>
      </c>
    </row>
    <row r="1130" spans="1:2" x14ac:dyDescent="0.25">
      <c r="A1130">
        <v>3</v>
      </c>
      <c r="B1130">
        <v>30001933</v>
      </c>
    </row>
    <row r="1131" spans="1:2" x14ac:dyDescent="0.25">
      <c r="A1131">
        <v>3</v>
      </c>
      <c r="B1131">
        <v>30003605</v>
      </c>
    </row>
    <row r="1132" spans="1:2" x14ac:dyDescent="0.25">
      <c r="A1132">
        <v>19</v>
      </c>
      <c r="B1132">
        <v>30003705</v>
      </c>
    </row>
    <row r="1133" spans="1:2" x14ac:dyDescent="0.25">
      <c r="A1133">
        <v>33</v>
      </c>
      <c r="B1133">
        <v>30045319</v>
      </c>
    </row>
    <row r="1134" spans="1:2" x14ac:dyDescent="0.25">
      <c r="A1134">
        <v>29</v>
      </c>
      <c r="B1134">
        <v>30002033</v>
      </c>
    </row>
    <row r="1135" spans="1:2" x14ac:dyDescent="0.25">
      <c r="A1135">
        <v>30</v>
      </c>
      <c r="B1135">
        <v>30003805</v>
      </c>
    </row>
    <row r="1136" spans="1:2" x14ac:dyDescent="0.25">
      <c r="A1136">
        <v>5</v>
      </c>
      <c r="B1136">
        <v>30003905</v>
      </c>
    </row>
    <row r="1137" spans="1:2" x14ac:dyDescent="0.25">
      <c r="A1137">
        <v>7</v>
      </c>
      <c r="B1137">
        <v>30003122</v>
      </c>
    </row>
    <row r="1138" spans="1:2" x14ac:dyDescent="0.25">
      <c r="A1138">
        <v>12</v>
      </c>
      <c r="B1138">
        <v>30003454</v>
      </c>
    </row>
    <row r="1139" spans="1:2" x14ac:dyDescent="0.25">
      <c r="A1139">
        <v>6</v>
      </c>
      <c r="B1139">
        <v>30001533</v>
      </c>
    </row>
    <row r="1140" spans="1:2" x14ac:dyDescent="0.25">
      <c r="A1140">
        <v>18</v>
      </c>
      <c r="B1140">
        <v>30001201</v>
      </c>
    </row>
    <row r="1141" spans="1:2" x14ac:dyDescent="0.25">
      <c r="A1141">
        <v>5</v>
      </c>
      <c r="B1141">
        <v>30000514</v>
      </c>
    </row>
    <row r="1142" spans="1:2" x14ac:dyDescent="0.25">
      <c r="A1142">
        <v>20</v>
      </c>
      <c r="B1142">
        <v>30004473</v>
      </c>
    </row>
    <row r="1143" spans="1:2" x14ac:dyDescent="0.25">
      <c r="A1143">
        <v>24</v>
      </c>
      <c r="B1143">
        <v>30000846</v>
      </c>
    </row>
    <row r="1144" spans="1:2" x14ac:dyDescent="0.25">
      <c r="A1144">
        <v>4</v>
      </c>
      <c r="B1144">
        <v>30004141</v>
      </c>
    </row>
    <row r="1145" spans="1:2" x14ac:dyDescent="0.25">
      <c r="A1145">
        <v>3</v>
      </c>
      <c r="B1145">
        <v>30001318</v>
      </c>
    </row>
    <row r="1146" spans="1:2" x14ac:dyDescent="0.25">
      <c r="A1146">
        <v>5</v>
      </c>
      <c r="B1146">
        <v>30002337</v>
      </c>
    </row>
    <row r="1147" spans="1:2" x14ac:dyDescent="0.25">
      <c r="A1147">
        <v>5</v>
      </c>
      <c r="B1147">
        <v>30002435</v>
      </c>
    </row>
    <row r="1148" spans="1:2" x14ac:dyDescent="0.25">
      <c r="A1148">
        <v>4</v>
      </c>
      <c r="B1148">
        <v>30004358</v>
      </c>
    </row>
    <row r="1149" spans="1:2" x14ac:dyDescent="0.25">
      <c r="A1149">
        <v>2</v>
      </c>
      <c r="B1149">
        <v>30004258</v>
      </c>
    </row>
    <row r="1150" spans="1:2" x14ac:dyDescent="0.25">
      <c r="A1150">
        <v>32</v>
      </c>
      <c r="B1150">
        <v>30003571</v>
      </c>
    </row>
    <row r="1151" spans="1:2" x14ac:dyDescent="0.25">
      <c r="A1151">
        <v>106</v>
      </c>
      <c r="B1151">
        <v>30002320</v>
      </c>
    </row>
    <row r="1152" spans="1:2" x14ac:dyDescent="0.25">
      <c r="A1152">
        <v>1</v>
      </c>
      <c r="B1152">
        <v>30000746</v>
      </c>
    </row>
    <row r="1153" spans="1:2" x14ac:dyDescent="0.25">
      <c r="A1153">
        <v>5</v>
      </c>
      <c r="B1153">
        <v>30001433</v>
      </c>
    </row>
    <row r="1154" spans="1:2" x14ac:dyDescent="0.25">
      <c r="A1154">
        <v>196</v>
      </c>
      <c r="B1154">
        <v>30002220</v>
      </c>
    </row>
    <row r="1155" spans="1:2" x14ac:dyDescent="0.25">
      <c r="A1155">
        <v>2</v>
      </c>
      <c r="B1155">
        <v>30003671</v>
      </c>
    </row>
    <row r="1156" spans="1:2" x14ac:dyDescent="0.25">
      <c r="A1156">
        <v>1</v>
      </c>
      <c r="B1156">
        <v>30000531</v>
      </c>
    </row>
    <row r="1157" spans="1:2" x14ac:dyDescent="0.25">
      <c r="A1157">
        <v>34</v>
      </c>
      <c r="B1157">
        <v>30002120</v>
      </c>
    </row>
    <row r="1158" spans="1:2" x14ac:dyDescent="0.25">
      <c r="A1158">
        <v>34</v>
      </c>
      <c r="B1158">
        <v>30002203</v>
      </c>
    </row>
    <row r="1159" spans="1:2" x14ac:dyDescent="0.25">
      <c r="A1159">
        <v>4</v>
      </c>
      <c r="B1159">
        <v>30002452</v>
      </c>
    </row>
    <row r="1160" spans="1:2" x14ac:dyDescent="0.25">
      <c r="A1160">
        <v>2</v>
      </c>
      <c r="B1160">
        <v>30001184</v>
      </c>
    </row>
    <row r="1161" spans="1:2" x14ac:dyDescent="0.25">
      <c r="A1161">
        <v>24</v>
      </c>
      <c r="B1161">
        <v>30003139</v>
      </c>
    </row>
    <row r="1162" spans="1:2" x14ac:dyDescent="0.25">
      <c r="A1162">
        <v>34</v>
      </c>
      <c r="B1162">
        <v>30004573</v>
      </c>
    </row>
    <row r="1163" spans="1:2" x14ac:dyDescent="0.25">
      <c r="A1163">
        <v>4</v>
      </c>
      <c r="B1163">
        <v>30004275</v>
      </c>
    </row>
    <row r="1164" spans="1:2" x14ac:dyDescent="0.25">
      <c r="A1164">
        <v>1</v>
      </c>
      <c r="B1164">
        <v>30000729</v>
      </c>
    </row>
    <row r="1165" spans="1:2" x14ac:dyDescent="0.25">
      <c r="A1165">
        <v>26</v>
      </c>
      <c r="B1165">
        <v>30005260</v>
      </c>
    </row>
    <row r="1166" spans="1:2" x14ac:dyDescent="0.25">
      <c r="A1166">
        <v>23</v>
      </c>
      <c r="B1166">
        <v>30003588</v>
      </c>
    </row>
    <row r="1167" spans="1:2" x14ac:dyDescent="0.25">
      <c r="A1167">
        <v>13</v>
      </c>
      <c r="B1167">
        <v>30004911</v>
      </c>
    </row>
    <row r="1168" spans="1:2" x14ac:dyDescent="0.25">
      <c r="A1168">
        <v>108</v>
      </c>
      <c r="B1168">
        <v>30005160</v>
      </c>
    </row>
    <row r="1169" spans="1:2" x14ac:dyDescent="0.25">
      <c r="A1169">
        <v>10</v>
      </c>
      <c r="B1169">
        <v>30003239</v>
      </c>
    </row>
    <row r="1170" spans="1:2" x14ac:dyDescent="0.25">
      <c r="A1170">
        <v>6</v>
      </c>
      <c r="B1170">
        <v>30002652</v>
      </c>
    </row>
    <row r="1171" spans="1:2" x14ac:dyDescent="0.25">
      <c r="A1171">
        <v>25</v>
      </c>
      <c r="B1171">
        <v>30001665</v>
      </c>
    </row>
    <row r="1172" spans="1:2" x14ac:dyDescent="0.25">
      <c r="A1172">
        <v>21</v>
      </c>
      <c r="B1172">
        <v>30002552</v>
      </c>
    </row>
    <row r="1173" spans="1:2" x14ac:dyDescent="0.25">
      <c r="A1173">
        <v>4</v>
      </c>
      <c r="B1173">
        <v>30003339</v>
      </c>
    </row>
    <row r="1174" spans="1:2" x14ac:dyDescent="0.25">
      <c r="A1174">
        <v>9</v>
      </c>
      <c r="B1174">
        <v>30003537</v>
      </c>
    </row>
    <row r="1175" spans="1:2" x14ac:dyDescent="0.25">
      <c r="A1175">
        <v>34</v>
      </c>
      <c r="B1175">
        <v>30002352</v>
      </c>
    </row>
    <row r="1176" spans="1:2" x14ac:dyDescent="0.25">
      <c r="A1176">
        <v>5</v>
      </c>
      <c r="B1176">
        <v>30002469</v>
      </c>
    </row>
    <row r="1177" spans="1:2" x14ac:dyDescent="0.25">
      <c r="A1177">
        <v>14</v>
      </c>
      <c r="B1177">
        <v>30002303</v>
      </c>
    </row>
    <row r="1178" spans="1:2" x14ac:dyDescent="0.25">
      <c r="A1178">
        <v>62</v>
      </c>
      <c r="B1178">
        <v>30002518</v>
      </c>
    </row>
    <row r="1179" spans="1:2" x14ac:dyDescent="0.25">
      <c r="A1179">
        <v>51</v>
      </c>
      <c r="B1179">
        <v>30003322</v>
      </c>
    </row>
    <row r="1180" spans="1:2" x14ac:dyDescent="0.25">
      <c r="A1180">
        <v>93</v>
      </c>
      <c r="B1180">
        <v>30001401</v>
      </c>
    </row>
    <row r="1181" spans="1:2" x14ac:dyDescent="0.25">
      <c r="A1181">
        <v>2</v>
      </c>
      <c r="B1181">
        <v>30004390</v>
      </c>
    </row>
    <row r="1182" spans="1:2" x14ac:dyDescent="0.25">
      <c r="A1182">
        <v>6</v>
      </c>
      <c r="B1182">
        <v>30004341</v>
      </c>
    </row>
    <row r="1183" spans="1:2" x14ac:dyDescent="0.25">
      <c r="A1183">
        <v>147</v>
      </c>
      <c r="B1183">
        <v>30005194</v>
      </c>
    </row>
    <row r="1184" spans="1:2" x14ac:dyDescent="0.25">
      <c r="A1184">
        <v>40</v>
      </c>
      <c r="B1184">
        <v>30003422</v>
      </c>
    </row>
    <row r="1185" spans="1:2" x14ac:dyDescent="0.25">
      <c r="A1185">
        <v>111</v>
      </c>
      <c r="B1185">
        <v>30005243</v>
      </c>
    </row>
    <row r="1186" spans="1:2" x14ac:dyDescent="0.25">
      <c r="A1186">
        <v>25</v>
      </c>
      <c r="B1186">
        <v>30000497</v>
      </c>
    </row>
    <row r="1187" spans="1:2" x14ac:dyDescent="0.25">
      <c r="A1187">
        <v>31</v>
      </c>
      <c r="B1187">
        <v>30003992</v>
      </c>
    </row>
    <row r="1188" spans="1:2" x14ac:dyDescent="0.25">
      <c r="A1188">
        <v>39</v>
      </c>
      <c r="B1188">
        <v>30005294</v>
      </c>
    </row>
    <row r="1189" spans="1:2" x14ac:dyDescent="0.25">
      <c r="A1189">
        <v>54</v>
      </c>
      <c r="B1189">
        <v>30000548</v>
      </c>
    </row>
    <row r="1190" spans="1:2" x14ac:dyDescent="0.25">
      <c r="A1190">
        <v>4</v>
      </c>
      <c r="B1190">
        <v>30002618</v>
      </c>
    </row>
    <row r="1191" spans="1:2" x14ac:dyDescent="0.25">
      <c r="A1191">
        <v>10</v>
      </c>
      <c r="B1191">
        <v>30002369</v>
      </c>
    </row>
    <row r="1192" spans="1:2" x14ac:dyDescent="0.25">
      <c r="A1192">
        <v>5</v>
      </c>
      <c r="B1192">
        <v>30001350</v>
      </c>
    </row>
    <row r="1193" spans="1:2" x14ac:dyDescent="0.25">
      <c r="A1193">
        <v>51</v>
      </c>
      <c r="B1193">
        <v>30003471</v>
      </c>
    </row>
    <row r="1194" spans="1:2" x14ac:dyDescent="0.25">
      <c r="A1194">
        <v>15</v>
      </c>
      <c r="B1194">
        <v>30001301</v>
      </c>
    </row>
    <row r="1195" spans="1:2" x14ac:dyDescent="0.25">
      <c r="A1195">
        <v>21</v>
      </c>
      <c r="B1195">
        <v>30001799</v>
      </c>
    </row>
    <row r="1196" spans="1:2" x14ac:dyDescent="0.25">
      <c r="A1196">
        <v>12</v>
      </c>
      <c r="B1196">
        <v>30004241</v>
      </c>
    </row>
    <row r="1197" spans="1:2" x14ac:dyDescent="0.25">
      <c r="A1197">
        <v>20</v>
      </c>
      <c r="B1197">
        <v>30004490</v>
      </c>
    </row>
    <row r="1198" spans="1:2" x14ac:dyDescent="0.25">
      <c r="A1198">
        <v>220</v>
      </c>
      <c r="B1198">
        <v>30002569</v>
      </c>
    </row>
    <row r="1199" spans="1:2" x14ac:dyDescent="0.25">
      <c r="A1199">
        <v>2</v>
      </c>
      <c r="B1199">
        <v>30001550</v>
      </c>
    </row>
    <row r="1200" spans="1:2" x14ac:dyDescent="0.25">
      <c r="A1200">
        <v>39</v>
      </c>
      <c r="B1200">
        <v>30003173</v>
      </c>
    </row>
    <row r="1201" spans="1:2" x14ac:dyDescent="0.25">
      <c r="A1201">
        <v>1</v>
      </c>
      <c r="B1201">
        <v>30003222</v>
      </c>
    </row>
    <row r="1202" spans="1:2" x14ac:dyDescent="0.25">
      <c r="A1202">
        <v>16</v>
      </c>
      <c r="B1202">
        <v>30004690</v>
      </c>
    </row>
    <row r="1203" spans="1:2" x14ac:dyDescent="0.25">
      <c r="A1203">
        <v>20</v>
      </c>
      <c r="B1203">
        <v>30004441</v>
      </c>
    </row>
    <row r="1204" spans="1:2" x14ac:dyDescent="0.25">
      <c r="A1204">
        <v>18</v>
      </c>
      <c r="B1204">
        <v>30004590</v>
      </c>
    </row>
    <row r="1205" spans="1:2" x14ac:dyDescent="0.25">
      <c r="A1205">
        <v>21</v>
      </c>
      <c r="B1205">
        <v>30003288</v>
      </c>
    </row>
    <row r="1206" spans="1:2" x14ac:dyDescent="0.25">
      <c r="A1206">
        <v>223</v>
      </c>
      <c r="B1206">
        <v>30001367</v>
      </c>
    </row>
    <row r="1207" spans="1:2" x14ac:dyDescent="0.25">
      <c r="A1207">
        <v>31</v>
      </c>
      <c r="B1207">
        <v>30001699</v>
      </c>
    </row>
    <row r="1208" spans="1:2" x14ac:dyDescent="0.25">
      <c r="A1208">
        <v>152</v>
      </c>
      <c r="B1208">
        <v>30000680</v>
      </c>
    </row>
    <row r="1209" spans="1:2" x14ac:dyDescent="0.25">
      <c r="A1209">
        <v>6</v>
      </c>
      <c r="B1209">
        <v>30000797</v>
      </c>
    </row>
    <row r="1210" spans="1:2" x14ac:dyDescent="0.25">
      <c r="A1210">
        <v>8</v>
      </c>
      <c r="B1210">
        <v>30003975</v>
      </c>
    </row>
    <row r="1211" spans="1:2" x14ac:dyDescent="0.25">
      <c r="A1211">
        <v>3</v>
      </c>
      <c r="B1211">
        <v>30004307</v>
      </c>
    </row>
    <row r="1212" spans="1:2" x14ac:dyDescent="0.25">
      <c r="A1212">
        <v>1</v>
      </c>
      <c r="B1212">
        <v>30000465</v>
      </c>
    </row>
    <row r="1213" spans="1:2" x14ac:dyDescent="0.25">
      <c r="A1213">
        <v>9</v>
      </c>
      <c r="B1213">
        <v>30003405</v>
      </c>
    </row>
    <row r="1214" spans="1:2" x14ac:dyDescent="0.25">
      <c r="A1214">
        <v>55</v>
      </c>
      <c r="B1214">
        <v>30005326</v>
      </c>
    </row>
    <row r="1215" spans="1:2" x14ac:dyDescent="0.25">
      <c r="A1215">
        <v>110</v>
      </c>
      <c r="B1215">
        <v>30004994</v>
      </c>
    </row>
    <row r="1216" spans="1:2" x14ac:dyDescent="0.25">
      <c r="A1216">
        <v>78</v>
      </c>
      <c r="B1216">
        <v>30002386</v>
      </c>
    </row>
    <row r="1217" spans="1:2" x14ac:dyDescent="0.25">
      <c r="A1217">
        <v>139</v>
      </c>
      <c r="B1217">
        <v>30002718</v>
      </c>
    </row>
    <row r="1218" spans="1:2" x14ac:dyDescent="0.25">
      <c r="A1218">
        <v>5</v>
      </c>
      <c r="B1218">
        <v>30005094</v>
      </c>
    </row>
    <row r="1219" spans="1:2" x14ac:dyDescent="0.25">
      <c r="A1219">
        <v>42</v>
      </c>
      <c r="B1219">
        <v>30004092</v>
      </c>
    </row>
    <row r="1220" spans="1:2" x14ac:dyDescent="0.25">
      <c r="A1220">
        <v>3</v>
      </c>
      <c r="B1220">
        <v>30001582</v>
      </c>
    </row>
    <row r="1221" spans="1:2" x14ac:dyDescent="0.25">
      <c r="A1221">
        <v>58</v>
      </c>
      <c r="B1221">
        <v>30004407</v>
      </c>
    </row>
    <row r="1222" spans="1:2" x14ac:dyDescent="0.25">
      <c r="A1222">
        <v>12</v>
      </c>
      <c r="B1222">
        <v>30003056</v>
      </c>
    </row>
    <row r="1223" spans="1:2" x14ac:dyDescent="0.25">
      <c r="A1223">
        <v>52</v>
      </c>
      <c r="B1223">
        <v>30002269</v>
      </c>
    </row>
    <row r="1224" spans="1:2" x14ac:dyDescent="0.25">
      <c r="A1224">
        <v>56</v>
      </c>
      <c r="B1224">
        <v>30000448</v>
      </c>
    </row>
    <row r="1225" spans="1:2" x14ac:dyDescent="0.25">
      <c r="A1225">
        <v>9</v>
      </c>
      <c r="B1225">
        <v>30000780</v>
      </c>
    </row>
    <row r="1226" spans="1:2" x14ac:dyDescent="0.25">
      <c r="A1226">
        <v>20</v>
      </c>
      <c r="B1226">
        <v>30001873</v>
      </c>
    </row>
    <row r="1227" spans="1:2" x14ac:dyDescent="0.25">
      <c r="A1227">
        <v>9</v>
      </c>
      <c r="B1227">
        <v>30002371</v>
      </c>
    </row>
    <row r="1228" spans="1:2" x14ac:dyDescent="0.25">
      <c r="A1228">
        <v>10</v>
      </c>
      <c r="B1228">
        <v>30001973</v>
      </c>
    </row>
    <row r="1229" spans="1:2" x14ac:dyDescent="0.25">
      <c r="A1229">
        <v>3</v>
      </c>
      <c r="B1229">
        <v>30000476</v>
      </c>
    </row>
    <row r="1230" spans="1:2" x14ac:dyDescent="0.25">
      <c r="A1230">
        <v>18</v>
      </c>
      <c r="B1230">
        <v>30003745</v>
      </c>
    </row>
    <row r="1231" spans="1:2" x14ac:dyDescent="0.25">
      <c r="A1231">
        <v>84</v>
      </c>
      <c r="B1231">
        <v>30002614</v>
      </c>
    </row>
    <row r="1232" spans="1:2" x14ac:dyDescent="0.25">
      <c r="A1232">
        <v>3</v>
      </c>
      <c r="B1232">
        <v>30004847</v>
      </c>
    </row>
    <row r="1233" spans="1:2" x14ac:dyDescent="0.25">
      <c r="A1233">
        <v>55</v>
      </c>
      <c r="B1233">
        <v>30003175</v>
      </c>
    </row>
    <row r="1234" spans="1:2" x14ac:dyDescent="0.25">
      <c r="A1234">
        <v>35</v>
      </c>
      <c r="B1234">
        <v>30004990</v>
      </c>
    </row>
    <row r="1235" spans="1:2" x14ac:dyDescent="0.25">
      <c r="A1235">
        <v>43</v>
      </c>
      <c r="B1235">
        <v>30003945</v>
      </c>
    </row>
    <row r="1236" spans="1:2" x14ac:dyDescent="0.25">
      <c r="A1236">
        <v>5</v>
      </c>
      <c r="B1236">
        <v>30001146</v>
      </c>
    </row>
    <row r="1237" spans="1:2" x14ac:dyDescent="0.25">
      <c r="A1237">
        <v>85</v>
      </c>
      <c r="B1237">
        <v>30002975</v>
      </c>
    </row>
    <row r="1238" spans="1:2" x14ac:dyDescent="0.25">
      <c r="A1238">
        <v>25</v>
      </c>
      <c r="B1238">
        <v>30001303</v>
      </c>
    </row>
    <row r="1239" spans="1:2" x14ac:dyDescent="0.25">
      <c r="A1239">
        <v>107</v>
      </c>
      <c r="B1239">
        <v>30005288</v>
      </c>
    </row>
    <row r="1240" spans="1:2" x14ac:dyDescent="0.25">
      <c r="A1240">
        <v>2</v>
      </c>
      <c r="B1240">
        <v>30004243</v>
      </c>
    </row>
    <row r="1241" spans="1:2" x14ac:dyDescent="0.25">
      <c r="A1241">
        <v>3</v>
      </c>
      <c r="B1241">
        <v>30003516</v>
      </c>
    </row>
    <row r="1242" spans="1:2" x14ac:dyDescent="0.25">
      <c r="A1242">
        <v>10</v>
      </c>
      <c r="B1242">
        <v>30001346</v>
      </c>
    </row>
    <row r="1243" spans="1:2" x14ac:dyDescent="0.25">
      <c r="A1243">
        <v>150</v>
      </c>
      <c r="B1243">
        <v>30003018</v>
      </c>
    </row>
    <row r="1244" spans="1:2" x14ac:dyDescent="0.25">
      <c r="A1244">
        <v>7</v>
      </c>
      <c r="B1244">
        <v>30001103</v>
      </c>
    </row>
    <row r="1245" spans="1:2" x14ac:dyDescent="0.25">
      <c r="A1245">
        <v>5</v>
      </c>
      <c r="B1245">
        <v>30002918</v>
      </c>
    </row>
    <row r="1246" spans="1:2" x14ac:dyDescent="0.25">
      <c r="A1246">
        <v>19</v>
      </c>
      <c r="B1246">
        <v>30001246</v>
      </c>
    </row>
    <row r="1247" spans="1:2" x14ac:dyDescent="0.25">
      <c r="A1247">
        <v>47</v>
      </c>
      <c r="B1247">
        <v>30003416</v>
      </c>
    </row>
    <row r="1248" spans="1:2" x14ac:dyDescent="0.25">
      <c r="A1248">
        <v>61</v>
      </c>
      <c r="B1248">
        <v>30002875</v>
      </c>
    </row>
    <row r="1249" spans="1:2" x14ac:dyDescent="0.25">
      <c r="A1249">
        <v>194</v>
      </c>
      <c r="B1249">
        <v>30001203</v>
      </c>
    </row>
    <row r="1250" spans="1:2" x14ac:dyDescent="0.25">
      <c r="A1250">
        <v>13</v>
      </c>
      <c r="B1250">
        <v>30004890</v>
      </c>
    </row>
    <row r="1251" spans="1:2" x14ac:dyDescent="0.25">
      <c r="A1251">
        <v>7</v>
      </c>
      <c r="B1251">
        <v>30003218</v>
      </c>
    </row>
    <row r="1252" spans="1:2" x14ac:dyDescent="0.25">
      <c r="A1252">
        <v>48</v>
      </c>
      <c r="B1252">
        <v>30001644</v>
      </c>
    </row>
    <row r="1253" spans="1:2" x14ac:dyDescent="0.25">
      <c r="A1253">
        <v>3</v>
      </c>
      <c r="B1253">
        <v>30001003</v>
      </c>
    </row>
    <row r="1254" spans="1:2" x14ac:dyDescent="0.25">
      <c r="A1254">
        <v>340</v>
      </c>
      <c r="B1254">
        <v>30004790</v>
      </c>
    </row>
    <row r="1255" spans="1:2" x14ac:dyDescent="0.25">
      <c r="A1255">
        <v>8</v>
      </c>
      <c r="B1255">
        <v>30003118</v>
      </c>
    </row>
    <row r="1256" spans="1:2" x14ac:dyDescent="0.25">
      <c r="A1256">
        <v>7</v>
      </c>
      <c r="B1256">
        <v>30000110</v>
      </c>
    </row>
    <row r="1257" spans="1:2" x14ac:dyDescent="0.25">
      <c r="A1257">
        <v>8</v>
      </c>
      <c r="B1257">
        <v>30005090</v>
      </c>
    </row>
    <row r="1258" spans="1:2" x14ac:dyDescent="0.25">
      <c r="A1258">
        <v>2</v>
      </c>
      <c r="B1258">
        <v>30000442</v>
      </c>
    </row>
    <row r="1259" spans="1:2" x14ac:dyDescent="0.25">
      <c r="A1259">
        <v>23</v>
      </c>
      <c r="B1259">
        <v>30005113</v>
      </c>
    </row>
    <row r="1260" spans="1:2" x14ac:dyDescent="0.25">
      <c r="A1260">
        <v>36</v>
      </c>
      <c r="B1260">
        <v>30004781</v>
      </c>
    </row>
    <row r="1261" spans="1:2" x14ac:dyDescent="0.25">
      <c r="A1261">
        <v>89</v>
      </c>
      <c r="B1261">
        <v>30003384</v>
      </c>
    </row>
    <row r="1262" spans="1:2" x14ac:dyDescent="0.25">
      <c r="A1262">
        <v>186</v>
      </c>
      <c r="B1262">
        <v>30003052</v>
      </c>
    </row>
    <row r="1263" spans="1:2" x14ac:dyDescent="0.25">
      <c r="A1263">
        <v>12</v>
      </c>
      <c r="B1263">
        <v>30003075</v>
      </c>
    </row>
    <row r="1264" spans="1:2" x14ac:dyDescent="0.25">
      <c r="A1264">
        <v>21</v>
      </c>
      <c r="B1264">
        <v>30004186</v>
      </c>
    </row>
    <row r="1265" spans="1:2" x14ac:dyDescent="0.25">
      <c r="A1265">
        <v>105</v>
      </c>
      <c r="B1265">
        <v>30000937</v>
      </c>
    </row>
    <row r="1266" spans="1:2" x14ac:dyDescent="0.25">
      <c r="A1266">
        <v>16</v>
      </c>
      <c r="B1266">
        <v>30002271</v>
      </c>
    </row>
    <row r="1267" spans="1:2" x14ac:dyDescent="0.25">
      <c r="A1267">
        <v>38</v>
      </c>
      <c r="B1267">
        <v>30001678</v>
      </c>
    </row>
    <row r="1268" spans="1:2" x14ac:dyDescent="0.25">
      <c r="A1268">
        <v>68</v>
      </c>
      <c r="B1268">
        <v>30000035</v>
      </c>
    </row>
    <row r="1269" spans="1:2" x14ac:dyDescent="0.25">
      <c r="A1269">
        <v>2</v>
      </c>
      <c r="B1269">
        <v>30001037</v>
      </c>
    </row>
    <row r="1270" spans="1:2" x14ac:dyDescent="0.25">
      <c r="A1270">
        <v>9</v>
      </c>
      <c r="B1270">
        <v>30001578</v>
      </c>
    </row>
    <row r="1271" spans="1:2" x14ac:dyDescent="0.25">
      <c r="A1271">
        <v>12</v>
      </c>
      <c r="B1271">
        <v>30002248</v>
      </c>
    </row>
    <row r="1272" spans="1:2" x14ac:dyDescent="0.25">
      <c r="A1272">
        <v>1</v>
      </c>
      <c r="B1272">
        <v>30003645</v>
      </c>
    </row>
    <row r="1273" spans="1:2" x14ac:dyDescent="0.25">
      <c r="A1273">
        <v>24</v>
      </c>
      <c r="B1273">
        <v>30002148</v>
      </c>
    </row>
    <row r="1274" spans="1:2" x14ac:dyDescent="0.25">
      <c r="A1274">
        <v>24</v>
      </c>
      <c r="B1274">
        <v>30004286</v>
      </c>
    </row>
    <row r="1275" spans="1:2" x14ac:dyDescent="0.25">
      <c r="A1275">
        <v>178</v>
      </c>
      <c r="B1275">
        <v>30002073</v>
      </c>
    </row>
    <row r="1276" spans="1:2" x14ac:dyDescent="0.25">
      <c r="A1276">
        <v>8</v>
      </c>
      <c r="B1276">
        <v>30005013</v>
      </c>
    </row>
    <row r="1277" spans="1:2" x14ac:dyDescent="0.25">
      <c r="A1277">
        <v>16</v>
      </c>
      <c r="B1277">
        <v>30002843</v>
      </c>
    </row>
    <row r="1278" spans="1:2" x14ac:dyDescent="0.25">
      <c r="A1278">
        <v>13</v>
      </c>
      <c r="B1278">
        <v>30000233</v>
      </c>
    </row>
    <row r="1279" spans="1:2" x14ac:dyDescent="0.25">
      <c r="A1279">
        <v>31</v>
      </c>
      <c r="B1279">
        <v>30001169</v>
      </c>
    </row>
    <row r="1280" spans="1:2" x14ac:dyDescent="0.25">
      <c r="A1280">
        <v>7</v>
      </c>
      <c r="B1280">
        <v>30000542</v>
      </c>
    </row>
    <row r="1281" spans="1:2" x14ac:dyDescent="0.25">
      <c r="A1281">
        <v>26</v>
      </c>
      <c r="B1281">
        <v>30000837</v>
      </c>
    </row>
    <row r="1282" spans="1:2" x14ac:dyDescent="0.25">
      <c r="A1282">
        <v>22</v>
      </c>
      <c r="B1282">
        <v>30004956</v>
      </c>
    </row>
    <row r="1283" spans="1:2" x14ac:dyDescent="0.25">
      <c r="A1283">
        <v>96</v>
      </c>
      <c r="B1283">
        <v>30003284</v>
      </c>
    </row>
    <row r="1284" spans="1:2" x14ac:dyDescent="0.25">
      <c r="A1284">
        <v>27</v>
      </c>
      <c r="B1284">
        <v>30001269</v>
      </c>
    </row>
    <row r="1285" spans="1:2" x14ac:dyDescent="0.25">
      <c r="A1285">
        <v>59</v>
      </c>
      <c r="B1285">
        <v>30001369</v>
      </c>
    </row>
    <row r="1286" spans="1:2" x14ac:dyDescent="0.25">
      <c r="A1286">
        <v>44</v>
      </c>
      <c r="B1286">
        <v>30000244</v>
      </c>
    </row>
    <row r="1287" spans="1:2" x14ac:dyDescent="0.25">
      <c r="A1287">
        <v>22</v>
      </c>
      <c r="B1287">
        <v>30002305</v>
      </c>
    </row>
    <row r="1288" spans="1:2" x14ac:dyDescent="0.25">
      <c r="A1288">
        <v>5</v>
      </c>
      <c r="B1288">
        <v>30003977</v>
      </c>
    </row>
    <row r="1289" spans="1:2" x14ac:dyDescent="0.25">
      <c r="A1289">
        <v>5</v>
      </c>
      <c r="B1289">
        <v>30004913</v>
      </c>
    </row>
    <row r="1290" spans="1:2" x14ac:dyDescent="0.25">
      <c r="A1290">
        <v>5</v>
      </c>
      <c r="B1290">
        <v>30002405</v>
      </c>
    </row>
    <row r="1291" spans="1:2" x14ac:dyDescent="0.25">
      <c r="A1291">
        <v>44</v>
      </c>
      <c r="B1291">
        <v>30004077</v>
      </c>
    </row>
    <row r="1292" spans="1:2" x14ac:dyDescent="0.25">
      <c r="A1292">
        <v>95</v>
      </c>
      <c r="B1292">
        <v>30004011</v>
      </c>
    </row>
    <row r="1293" spans="1:2" x14ac:dyDescent="0.25">
      <c r="A1293">
        <v>6</v>
      </c>
      <c r="B1293">
        <v>30004177</v>
      </c>
    </row>
    <row r="1294" spans="1:2" x14ac:dyDescent="0.25">
      <c r="A1294">
        <v>7</v>
      </c>
      <c r="B1294">
        <v>30004154</v>
      </c>
    </row>
    <row r="1295" spans="1:2" x14ac:dyDescent="0.25">
      <c r="A1295">
        <v>14</v>
      </c>
      <c r="B1295">
        <v>30002139</v>
      </c>
    </row>
    <row r="1296" spans="1:2" x14ac:dyDescent="0.25">
      <c r="A1296">
        <v>76</v>
      </c>
      <c r="B1296">
        <v>30005056</v>
      </c>
    </row>
    <row r="1297" spans="1:2" x14ac:dyDescent="0.25">
      <c r="A1297">
        <v>11</v>
      </c>
      <c r="B1297">
        <v>30000310</v>
      </c>
    </row>
    <row r="1298" spans="1:2" x14ac:dyDescent="0.25">
      <c r="A1298">
        <v>11</v>
      </c>
      <c r="B1298">
        <v>30005079</v>
      </c>
    </row>
    <row r="1299" spans="1:2" x14ac:dyDescent="0.25">
      <c r="A1299">
        <v>351</v>
      </c>
      <c r="B1299">
        <v>30001378</v>
      </c>
    </row>
    <row r="1300" spans="1:2" x14ac:dyDescent="0.25">
      <c r="A1300">
        <v>32</v>
      </c>
      <c r="B1300">
        <v>30003350</v>
      </c>
    </row>
    <row r="1301" spans="1:2" x14ac:dyDescent="0.25">
      <c r="A1301">
        <v>2</v>
      </c>
      <c r="B1301">
        <v>30003184</v>
      </c>
    </row>
    <row r="1302" spans="1:2" x14ac:dyDescent="0.25">
      <c r="A1302">
        <v>13</v>
      </c>
      <c r="B1302">
        <v>30003207</v>
      </c>
    </row>
    <row r="1303" spans="1:2" x14ac:dyDescent="0.25">
      <c r="A1303">
        <v>1</v>
      </c>
      <c r="B1303">
        <v>30003250</v>
      </c>
    </row>
    <row r="1304" spans="1:2" x14ac:dyDescent="0.25">
      <c r="A1304">
        <v>21</v>
      </c>
      <c r="B1304">
        <v>30045325</v>
      </c>
    </row>
    <row r="1305" spans="1:2" x14ac:dyDescent="0.25">
      <c r="A1305">
        <v>224</v>
      </c>
      <c r="B1305">
        <v>30002709</v>
      </c>
    </row>
    <row r="1306" spans="1:2" x14ac:dyDescent="0.25">
      <c r="A1306">
        <v>15</v>
      </c>
      <c r="B1306">
        <v>30003084</v>
      </c>
    </row>
    <row r="1307" spans="1:2" x14ac:dyDescent="0.25">
      <c r="A1307">
        <v>40</v>
      </c>
      <c r="B1307">
        <v>30005222</v>
      </c>
    </row>
    <row r="1308" spans="1:2" x14ac:dyDescent="0.25">
      <c r="A1308">
        <v>14</v>
      </c>
      <c r="B1308">
        <v>30001312</v>
      </c>
    </row>
    <row r="1309" spans="1:2" x14ac:dyDescent="0.25">
      <c r="A1309">
        <v>1</v>
      </c>
      <c r="B1309">
        <v>30001137</v>
      </c>
    </row>
    <row r="1310" spans="1:2" x14ac:dyDescent="0.25">
      <c r="A1310">
        <v>3</v>
      </c>
      <c r="B1310">
        <v>30001335</v>
      </c>
    </row>
    <row r="1311" spans="1:2" x14ac:dyDescent="0.25">
      <c r="A1311">
        <v>42</v>
      </c>
      <c r="B1311">
        <v>30004581</v>
      </c>
    </row>
    <row r="1312" spans="1:2" x14ac:dyDescent="0.25">
      <c r="A1312">
        <v>2</v>
      </c>
      <c r="B1312">
        <v>30001212</v>
      </c>
    </row>
    <row r="1313" spans="1:2" x14ac:dyDescent="0.25">
      <c r="A1313">
        <v>3</v>
      </c>
      <c r="B1313">
        <v>30005122</v>
      </c>
    </row>
    <row r="1314" spans="1:2" x14ac:dyDescent="0.25">
      <c r="A1314">
        <v>46</v>
      </c>
      <c r="B1314">
        <v>30003009</v>
      </c>
    </row>
    <row r="1315" spans="1:2" x14ac:dyDescent="0.25">
      <c r="A1315">
        <v>1</v>
      </c>
      <c r="B1315">
        <v>30005179</v>
      </c>
    </row>
    <row r="1316" spans="1:2" x14ac:dyDescent="0.25">
      <c r="A1316">
        <v>2</v>
      </c>
      <c r="B1316">
        <v>30004681</v>
      </c>
    </row>
    <row r="1317" spans="1:2" x14ac:dyDescent="0.25">
      <c r="A1317">
        <v>317</v>
      </c>
      <c r="B1317">
        <v>30005322</v>
      </c>
    </row>
    <row r="1318" spans="1:2" x14ac:dyDescent="0.25">
      <c r="A1318">
        <v>30</v>
      </c>
      <c r="B1318">
        <v>30004111</v>
      </c>
    </row>
    <row r="1319" spans="1:2" x14ac:dyDescent="0.25">
      <c r="A1319">
        <v>31</v>
      </c>
      <c r="B1319">
        <v>30004552</v>
      </c>
    </row>
    <row r="1320" spans="1:2" x14ac:dyDescent="0.25">
      <c r="A1320">
        <v>202</v>
      </c>
      <c r="B1320">
        <v>30004979</v>
      </c>
    </row>
    <row r="1321" spans="1:2" x14ac:dyDescent="0.25">
      <c r="A1321">
        <v>34</v>
      </c>
      <c r="B1321">
        <v>30003307</v>
      </c>
    </row>
    <row r="1322" spans="1:2" x14ac:dyDescent="0.25">
      <c r="A1322">
        <v>4</v>
      </c>
      <c r="B1322">
        <v>30004881</v>
      </c>
    </row>
    <row r="1323" spans="1:2" x14ac:dyDescent="0.25">
      <c r="A1323">
        <v>18</v>
      </c>
      <c r="B1323">
        <v>30000210</v>
      </c>
    </row>
    <row r="1324" spans="1:2" x14ac:dyDescent="0.25">
      <c r="A1324">
        <v>13</v>
      </c>
      <c r="B1324">
        <v>30002239</v>
      </c>
    </row>
    <row r="1325" spans="1:2" x14ac:dyDescent="0.25">
      <c r="A1325">
        <v>22</v>
      </c>
      <c r="B1325">
        <v>30003911</v>
      </c>
    </row>
    <row r="1326" spans="1:2" x14ac:dyDescent="0.25">
      <c r="A1326">
        <v>25</v>
      </c>
      <c r="B1326">
        <v>30003854</v>
      </c>
    </row>
    <row r="1327" spans="1:2" x14ac:dyDescent="0.25">
      <c r="A1327">
        <v>15</v>
      </c>
      <c r="B1327">
        <v>30002182</v>
      </c>
    </row>
    <row r="1328" spans="1:2" x14ac:dyDescent="0.25">
      <c r="A1328">
        <v>4</v>
      </c>
      <c r="B1328">
        <v>30001939</v>
      </c>
    </row>
    <row r="1329" spans="1:2" x14ac:dyDescent="0.25">
      <c r="A1329">
        <v>8</v>
      </c>
      <c r="B1329">
        <v>30004352</v>
      </c>
    </row>
    <row r="1330" spans="1:2" x14ac:dyDescent="0.25">
      <c r="A1330">
        <v>4</v>
      </c>
      <c r="B1330">
        <v>30000267</v>
      </c>
    </row>
    <row r="1331" spans="1:2" x14ac:dyDescent="0.25">
      <c r="A1331">
        <v>18</v>
      </c>
      <c r="B1331">
        <v>30002580</v>
      </c>
    </row>
    <row r="1332" spans="1:2" x14ac:dyDescent="0.25">
      <c r="A1332">
        <v>14</v>
      </c>
      <c r="B1332">
        <v>30002039</v>
      </c>
    </row>
    <row r="1333" spans="1:2" x14ac:dyDescent="0.25">
      <c r="A1333">
        <v>72</v>
      </c>
      <c r="B1333">
        <v>30002082</v>
      </c>
    </row>
    <row r="1334" spans="1:2" x14ac:dyDescent="0.25">
      <c r="A1334">
        <v>6</v>
      </c>
      <c r="B1334">
        <v>30000067</v>
      </c>
    </row>
    <row r="1335" spans="1:2" x14ac:dyDescent="0.25">
      <c r="A1335">
        <v>4</v>
      </c>
      <c r="B1335">
        <v>30004054</v>
      </c>
    </row>
    <row r="1336" spans="1:2" x14ac:dyDescent="0.25">
      <c r="A1336">
        <v>10</v>
      </c>
      <c r="B1336">
        <v>30002480</v>
      </c>
    </row>
    <row r="1337" spans="1:2" x14ac:dyDescent="0.25">
      <c r="A1337">
        <v>125</v>
      </c>
      <c r="B1337">
        <v>30000167</v>
      </c>
    </row>
    <row r="1338" spans="1:2" x14ac:dyDescent="0.25">
      <c r="A1338">
        <v>46</v>
      </c>
      <c r="B1338">
        <v>30003954</v>
      </c>
    </row>
    <row r="1339" spans="1:2" x14ac:dyDescent="0.25">
      <c r="A1339">
        <v>857</v>
      </c>
      <c r="B1339">
        <v>30002282</v>
      </c>
    </row>
    <row r="1340" spans="1:2" x14ac:dyDescent="0.25">
      <c r="A1340">
        <v>7</v>
      </c>
      <c r="B1340">
        <v>30003786</v>
      </c>
    </row>
    <row r="1341" spans="1:2" x14ac:dyDescent="0.25">
      <c r="A1341">
        <v>16</v>
      </c>
      <c r="B1341">
        <v>30000869</v>
      </c>
    </row>
    <row r="1342" spans="1:2" x14ac:dyDescent="0.25">
      <c r="A1342">
        <v>7</v>
      </c>
      <c r="B1342">
        <v>30004118</v>
      </c>
    </row>
    <row r="1343" spans="1:2" x14ac:dyDescent="0.25">
      <c r="A1343">
        <v>32</v>
      </c>
      <c r="B1343">
        <v>30000299</v>
      </c>
    </row>
    <row r="1344" spans="1:2" x14ac:dyDescent="0.25">
      <c r="A1344">
        <v>8</v>
      </c>
      <c r="B1344">
        <v>30003809</v>
      </c>
    </row>
    <row r="1345" spans="1:2" x14ac:dyDescent="0.25">
      <c r="A1345">
        <v>21</v>
      </c>
      <c r="B1345">
        <v>30001178</v>
      </c>
    </row>
    <row r="1346" spans="1:2" x14ac:dyDescent="0.25">
      <c r="A1346">
        <v>12</v>
      </c>
      <c r="B1346">
        <v>30002080</v>
      </c>
    </row>
    <row r="1347" spans="1:2" x14ac:dyDescent="0.25">
      <c r="A1347">
        <v>21</v>
      </c>
      <c r="B1347">
        <v>30001748</v>
      </c>
    </row>
    <row r="1348" spans="1:2" x14ac:dyDescent="0.25">
      <c r="A1348">
        <v>39</v>
      </c>
      <c r="B1348">
        <v>30045334</v>
      </c>
    </row>
    <row r="1349" spans="1:2" x14ac:dyDescent="0.25">
      <c r="A1349">
        <v>86</v>
      </c>
      <c r="B1349">
        <v>30002005</v>
      </c>
    </row>
    <row r="1350" spans="1:2" x14ac:dyDescent="0.25">
      <c r="A1350">
        <v>76</v>
      </c>
      <c r="B1350">
        <v>30001673</v>
      </c>
    </row>
    <row r="1351" spans="1:2" x14ac:dyDescent="0.25">
      <c r="A1351">
        <v>25</v>
      </c>
      <c r="B1351">
        <v>30005022</v>
      </c>
    </row>
    <row r="1352" spans="1:2" x14ac:dyDescent="0.25">
      <c r="A1352">
        <v>1</v>
      </c>
      <c r="B1352">
        <v>30004945</v>
      </c>
    </row>
    <row r="1353" spans="1:2" x14ac:dyDescent="0.25">
      <c r="A1353">
        <v>14</v>
      </c>
      <c r="B1353">
        <v>30004922</v>
      </c>
    </row>
    <row r="1354" spans="1:2" x14ac:dyDescent="0.25">
      <c r="A1354">
        <v>96</v>
      </c>
      <c r="B1354">
        <v>30005045</v>
      </c>
    </row>
    <row r="1355" spans="1:2" x14ac:dyDescent="0.25">
      <c r="A1355">
        <v>18</v>
      </c>
      <c r="B1355">
        <v>30002984</v>
      </c>
    </row>
    <row r="1356" spans="1:2" x14ac:dyDescent="0.25">
      <c r="A1356">
        <v>8</v>
      </c>
      <c r="B1356">
        <v>30002907</v>
      </c>
    </row>
    <row r="1357" spans="1:2" x14ac:dyDescent="0.25">
      <c r="A1357">
        <v>9</v>
      </c>
      <c r="B1357">
        <v>30003007</v>
      </c>
    </row>
    <row r="1358" spans="1:2" x14ac:dyDescent="0.25">
      <c r="A1358">
        <v>4</v>
      </c>
      <c r="B1358">
        <v>30000769</v>
      </c>
    </row>
    <row r="1359" spans="1:2" x14ac:dyDescent="0.25">
      <c r="A1359">
        <v>58</v>
      </c>
      <c r="B1359">
        <v>30002884</v>
      </c>
    </row>
    <row r="1360" spans="1:2" x14ac:dyDescent="0.25">
      <c r="A1360">
        <v>30</v>
      </c>
      <c r="B1360">
        <v>30000199</v>
      </c>
    </row>
    <row r="1361" spans="1:2" x14ac:dyDescent="0.25">
      <c r="A1361">
        <v>45</v>
      </c>
      <c r="B1361">
        <v>30001278</v>
      </c>
    </row>
    <row r="1362" spans="1:2" x14ac:dyDescent="0.25">
      <c r="A1362">
        <v>14</v>
      </c>
      <c r="B1362">
        <v>30001871</v>
      </c>
    </row>
    <row r="1363" spans="1:2" x14ac:dyDescent="0.25">
      <c r="A1363">
        <v>71</v>
      </c>
      <c r="B1363">
        <v>30002807</v>
      </c>
    </row>
    <row r="1364" spans="1:2" x14ac:dyDescent="0.25">
      <c r="A1364">
        <v>51</v>
      </c>
      <c r="B1364">
        <v>30000969</v>
      </c>
    </row>
    <row r="1365" spans="1:2" x14ac:dyDescent="0.25">
      <c r="A1365">
        <v>17</v>
      </c>
      <c r="B1365">
        <v>30004822</v>
      </c>
    </row>
    <row r="1366" spans="1:2" x14ac:dyDescent="0.25">
      <c r="A1366">
        <v>29</v>
      </c>
      <c r="B1366">
        <v>30003577</v>
      </c>
    </row>
    <row r="1367" spans="1:2" x14ac:dyDescent="0.25">
      <c r="A1367">
        <v>11</v>
      </c>
      <c r="B1367">
        <v>30001905</v>
      </c>
    </row>
    <row r="1368" spans="1:2" x14ac:dyDescent="0.25">
      <c r="A1368">
        <v>30</v>
      </c>
      <c r="B1368">
        <v>30005154</v>
      </c>
    </row>
    <row r="1369" spans="1:2" x14ac:dyDescent="0.25">
      <c r="A1369">
        <v>9</v>
      </c>
      <c r="B1369">
        <v>30002214</v>
      </c>
    </row>
    <row r="1370" spans="1:2" x14ac:dyDescent="0.25">
      <c r="A1370">
        <v>3</v>
      </c>
      <c r="B1370">
        <v>30004513</v>
      </c>
    </row>
    <row r="1371" spans="1:2" x14ac:dyDescent="0.25">
      <c r="A1371">
        <v>59</v>
      </c>
      <c r="B1371">
        <v>30003886</v>
      </c>
    </row>
    <row r="1372" spans="1:2" x14ac:dyDescent="0.25">
      <c r="A1372">
        <v>1</v>
      </c>
      <c r="B1372">
        <v>30004218</v>
      </c>
    </row>
    <row r="1373" spans="1:2" x14ac:dyDescent="0.25">
      <c r="A1373">
        <v>1</v>
      </c>
      <c r="B1373">
        <v>30004613</v>
      </c>
    </row>
    <row r="1374" spans="1:2" x14ac:dyDescent="0.25">
      <c r="A1374">
        <v>9</v>
      </c>
      <c r="B1374">
        <v>30005254</v>
      </c>
    </row>
    <row r="1375" spans="1:2" x14ac:dyDescent="0.25">
      <c r="A1375">
        <v>150</v>
      </c>
      <c r="B1375">
        <v>30004713</v>
      </c>
    </row>
    <row r="1376" spans="1:2" x14ac:dyDescent="0.25">
      <c r="A1376">
        <v>11</v>
      </c>
      <c r="B1376">
        <v>30001078</v>
      </c>
    </row>
    <row r="1377" spans="1:2" x14ac:dyDescent="0.25">
      <c r="A1377">
        <v>3403</v>
      </c>
      <c r="B1377">
        <v>30000142</v>
      </c>
    </row>
    <row r="1378" spans="1:2" x14ac:dyDescent="0.25">
      <c r="A1378">
        <v>147</v>
      </c>
      <c r="B1378">
        <v>30000978</v>
      </c>
    </row>
    <row r="1379" spans="1:2" x14ac:dyDescent="0.25">
      <c r="A1379">
        <v>1</v>
      </c>
      <c r="B1379">
        <v>30002114</v>
      </c>
    </row>
    <row r="1380" spans="1:2" x14ac:dyDescent="0.25">
      <c r="A1380">
        <v>6</v>
      </c>
      <c r="B1380">
        <v>30001948</v>
      </c>
    </row>
    <row r="1381" spans="1:2" x14ac:dyDescent="0.25">
      <c r="A1381">
        <v>2</v>
      </c>
      <c r="B1381">
        <v>30001805</v>
      </c>
    </row>
    <row r="1382" spans="1:2" x14ac:dyDescent="0.25">
      <c r="A1382">
        <v>13</v>
      </c>
      <c r="B1382">
        <v>30011672</v>
      </c>
    </row>
    <row r="1383" spans="1:2" x14ac:dyDescent="0.25">
      <c r="A1383">
        <v>32</v>
      </c>
      <c r="B1383">
        <v>30003016</v>
      </c>
    </row>
    <row r="1384" spans="1:2" x14ac:dyDescent="0.25">
      <c r="A1384">
        <v>4</v>
      </c>
      <c r="B1384">
        <v>30001971</v>
      </c>
    </row>
    <row r="1385" spans="1:2" x14ac:dyDescent="0.25">
      <c r="A1385">
        <v>26</v>
      </c>
      <c r="B1385">
        <v>30000076</v>
      </c>
    </row>
    <row r="1386" spans="1:2" x14ac:dyDescent="0.25">
      <c r="A1386">
        <v>54</v>
      </c>
      <c r="B1386">
        <v>30004745</v>
      </c>
    </row>
    <row r="1387" spans="1:2" x14ac:dyDescent="0.25">
      <c r="A1387">
        <v>1</v>
      </c>
      <c r="B1387">
        <v>30003986</v>
      </c>
    </row>
    <row r="1388" spans="1:2" x14ac:dyDescent="0.25">
      <c r="A1388">
        <v>6</v>
      </c>
      <c r="B1388">
        <v>30004318</v>
      </c>
    </row>
    <row r="1389" spans="1:2" x14ac:dyDescent="0.25">
      <c r="A1389">
        <v>13</v>
      </c>
      <c r="B1389">
        <v>30000099</v>
      </c>
    </row>
    <row r="1390" spans="1:2" x14ac:dyDescent="0.25">
      <c r="A1390">
        <v>202</v>
      </c>
      <c r="B1390">
        <v>30042715</v>
      </c>
    </row>
    <row r="1391" spans="1:2" x14ac:dyDescent="0.25">
      <c r="A1391">
        <v>15</v>
      </c>
      <c r="B1391">
        <v>30003677</v>
      </c>
    </row>
    <row r="1392" spans="1:2" x14ac:dyDescent="0.25">
      <c r="A1392">
        <v>1</v>
      </c>
      <c r="B1392">
        <v>30001144</v>
      </c>
    </row>
    <row r="1393" spans="1:2" x14ac:dyDescent="0.25">
      <c r="A1393">
        <v>32</v>
      </c>
      <c r="B1393">
        <v>30003943</v>
      </c>
    </row>
    <row r="1394" spans="1:2" x14ac:dyDescent="0.25">
      <c r="A1394">
        <v>9</v>
      </c>
      <c r="B1394">
        <v>30004086</v>
      </c>
    </row>
    <row r="1395" spans="1:2" x14ac:dyDescent="0.25">
      <c r="A1395">
        <v>29</v>
      </c>
      <c r="B1395">
        <v>30003920</v>
      </c>
    </row>
    <row r="1396" spans="1:2" x14ac:dyDescent="0.25">
      <c r="A1396">
        <v>19</v>
      </c>
      <c r="B1396">
        <v>30025042</v>
      </c>
    </row>
    <row r="1397" spans="1:2" x14ac:dyDescent="0.25">
      <c r="A1397">
        <v>56</v>
      </c>
      <c r="B1397">
        <v>30003820</v>
      </c>
    </row>
    <row r="1398" spans="1:2" x14ac:dyDescent="0.25">
      <c r="A1398">
        <v>283</v>
      </c>
      <c r="B1398">
        <v>30002071</v>
      </c>
    </row>
    <row r="1399" spans="1:2" x14ac:dyDescent="0.25">
      <c r="A1399">
        <v>19</v>
      </c>
      <c r="B1399">
        <v>30003843</v>
      </c>
    </row>
    <row r="1400" spans="1:2" x14ac:dyDescent="0.25">
      <c r="A1400">
        <v>1181</v>
      </c>
      <c r="B1400">
        <v>30002048</v>
      </c>
    </row>
    <row r="1401" spans="1:2" x14ac:dyDescent="0.25">
      <c r="A1401">
        <v>10</v>
      </c>
      <c r="B1401">
        <v>30000946</v>
      </c>
    </row>
    <row r="1402" spans="1:2" x14ac:dyDescent="0.25">
      <c r="A1402">
        <v>3</v>
      </c>
      <c r="B1402">
        <v>30003116</v>
      </c>
    </row>
    <row r="1403" spans="1:2" x14ac:dyDescent="0.25">
      <c r="A1403">
        <v>161</v>
      </c>
      <c r="B1403">
        <v>30001444</v>
      </c>
    </row>
    <row r="1404" spans="1:2" x14ac:dyDescent="0.25">
      <c r="A1404">
        <v>73</v>
      </c>
      <c r="B1404">
        <v>30000176</v>
      </c>
    </row>
    <row r="1405" spans="1:2" x14ac:dyDescent="0.25">
      <c r="A1405">
        <v>4</v>
      </c>
      <c r="B1405">
        <v>30000803</v>
      </c>
    </row>
    <row r="1406" spans="1:2" x14ac:dyDescent="0.25">
      <c r="A1406">
        <v>18</v>
      </c>
      <c r="B1406">
        <v>30002475</v>
      </c>
    </row>
    <row r="1407" spans="1:2" x14ac:dyDescent="0.25">
      <c r="A1407">
        <v>533</v>
      </c>
      <c r="B1407">
        <v>30002973</v>
      </c>
    </row>
    <row r="1408" spans="1:2" x14ac:dyDescent="0.25">
      <c r="A1408">
        <v>20</v>
      </c>
      <c r="B1408">
        <v>30001848</v>
      </c>
    </row>
    <row r="1409" spans="1:2" x14ac:dyDescent="0.25">
      <c r="A1409">
        <v>19</v>
      </c>
      <c r="B1409">
        <v>30001244</v>
      </c>
    </row>
    <row r="1410" spans="1:2" x14ac:dyDescent="0.25">
      <c r="A1410">
        <v>19</v>
      </c>
      <c r="B1410">
        <v>30004647</v>
      </c>
    </row>
    <row r="1411" spans="1:2" x14ac:dyDescent="0.25">
      <c r="A1411">
        <v>81</v>
      </c>
      <c r="B1411">
        <v>30002818</v>
      </c>
    </row>
    <row r="1412" spans="1:2" x14ac:dyDescent="0.25">
      <c r="A1412">
        <v>3</v>
      </c>
      <c r="B1412">
        <v>30004845</v>
      </c>
    </row>
    <row r="1413" spans="1:2" x14ac:dyDescent="0.25">
      <c r="A1413">
        <v>5</v>
      </c>
      <c r="B1413">
        <v>30000603</v>
      </c>
    </row>
    <row r="1414" spans="1:2" x14ac:dyDescent="0.25">
      <c r="A1414">
        <v>2</v>
      </c>
      <c r="B1414">
        <v>30004447</v>
      </c>
    </row>
    <row r="1415" spans="1:2" x14ac:dyDescent="0.25">
      <c r="A1415">
        <v>100</v>
      </c>
      <c r="B1415">
        <v>30005188</v>
      </c>
    </row>
    <row r="1416" spans="1:2" x14ac:dyDescent="0.25">
      <c r="A1416">
        <v>191</v>
      </c>
      <c r="B1416">
        <v>30002775</v>
      </c>
    </row>
    <row r="1417" spans="1:2" x14ac:dyDescent="0.25">
      <c r="A1417">
        <v>11</v>
      </c>
      <c r="B1417">
        <v>30005088</v>
      </c>
    </row>
    <row r="1418" spans="1:2" x14ac:dyDescent="0.25">
      <c r="A1418">
        <v>6</v>
      </c>
      <c r="B1418">
        <v>30004547</v>
      </c>
    </row>
    <row r="1419" spans="1:2" x14ac:dyDescent="0.25">
      <c r="A1419">
        <v>18</v>
      </c>
      <c r="B1419">
        <v>30002575</v>
      </c>
    </row>
    <row r="1420" spans="1:2" x14ac:dyDescent="0.25">
      <c r="A1420">
        <v>22</v>
      </c>
      <c r="B1420">
        <v>30003316</v>
      </c>
    </row>
    <row r="1421" spans="1:2" x14ac:dyDescent="0.25">
      <c r="A1421">
        <v>7</v>
      </c>
      <c r="B1421">
        <v>30004988</v>
      </c>
    </row>
    <row r="1422" spans="1:2" x14ac:dyDescent="0.25">
      <c r="A1422">
        <v>52</v>
      </c>
      <c r="B1422">
        <v>30000903</v>
      </c>
    </row>
    <row r="1423" spans="1:2" x14ac:dyDescent="0.25">
      <c r="A1423">
        <v>4</v>
      </c>
      <c r="B1423">
        <v>30004888</v>
      </c>
    </row>
    <row r="1424" spans="1:2" x14ac:dyDescent="0.25">
      <c r="A1424">
        <v>8</v>
      </c>
      <c r="B1424">
        <v>30002675</v>
      </c>
    </row>
    <row r="1425" spans="1:2" x14ac:dyDescent="0.25">
      <c r="A1425">
        <v>8</v>
      </c>
      <c r="B1425">
        <v>30003216</v>
      </c>
    </row>
    <row r="1426" spans="1:2" x14ac:dyDescent="0.25">
      <c r="A1426">
        <v>1</v>
      </c>
      <c r="B1426">
        <v>30001101</v>
      </c>
    </row>
    <row r="1427" spans="1:2" x14ac:dyDescent="0.25">
      <c r="A1427">
        <v>1</v>
      </c>
      <c r="B1427">
        <v>30004347</v>
      </c>
    </row>
    <row r="1428" spans="1:2" x14ac:dyDescent="0.25">
      <c r="A1428">
        <v>180</v>
      </c>
      <c r="B1428">
        <v>30000703</v>
      </c>
    </row>
    <row r="1429" spans="1:2" x14ac:dyDescent="0.25">
      <c r="A1429">
        <v>3</v>
      </c>
      <c r="B1429">
        <v>30001035</v>
      </c>
    </row>
    <row r="1430" spans="1:2" x14ac:dyDescent="0.25">
      <c r="A1430">
        <v>26</v>
      </c>
      <c r="B1430">
        <v>30001664</v>
      </c>
    </row>
    <row r="1431" spans="1:2" x14ac:dyDescent="0.25">
      <c r="A1431">
        <v>130</v>
      </c>
      <c r="B1431">
        <v>30000785</v>
      </c>
    </row>
    <row r="1432" spans="1:2" x14ac:dyDescent="0.25">
      <c r="A1432">
        <v>3</v>
      </c>
      <c r="B1432">
        <v>30001830</v>
      </c>
    </row>
    <row r="1433" spans="1:2" x14ac:dyDescent="0.25">
      <c r="A1433">
        <v>1226</v>
      </c>
      <c r="B1433">
        <v>30002634</v>
      </c>
    </row>
    <row r="1434" spans="1:2" x14ac:dyDescent="0.25">
      <c r="A1434">
        <v>106</v>
      </c>
      <c r="B1434">
        <v>30002732</v>
      </c>
    </row>
    <row r="1435" spans="1:2" x14ac:dyDescent="0.25">
      <c r="A1435">
        <v>21</v>
      </c>
      <c r="B1435">
        <v>30003702</v>
      </c>
    </row>
    <row r="1436" spans="1:2" x14ac:dyDescent="0.25">
      <c r="A1436">
        <v>73</v>
      </c>
      <c r="B1436">
        <v>30002657</v>
      </c>
    </row>
    <row r="1437" spans="1:2" x14ac:dyDescent="0.25">
      <c r="A1437">
        <v>11</v>
      </c>
      <c r="B1437">
        <v>30004363</v>
      </c>
    </row>
    <row r="1438" spans="1:2" x14ac:dyDescent="0.25">
      <c r="A1438">
        <v>4</v>
      </c>
      <c r="B1438">
        <v>30004529</v>
      </c>
    </row>
    <row r="1439" spans="1:2" x14ac:dyDescent="0.25">
      <c r="A1439">
        <v>9</v>
      </c>
      <c r="B1439">
        <v>30000719</v>
      </c>
    </row>
    <row r="1440" spans="1:2" x14ac:dyDescent="0.25">
      <c r="A1440">
        <v>12</v>
      </c>
      <c r="B1440">
        <v>30004063</v>
      </c>
    </row>
    <row r="1441" spans="1:2" x14ac:dyDescent="0.25">
      <c r="A1441">
        <v>15</v>
      </c>
      <c r="B1441">
        <v>30001730</v>
      </c>
    </row>
    <row r="1442" spans="1:2" x14ac:dyDescent="0.25">
      <c r="A1442">
        <v>20</v>
      </c>
      <c r="B1442">
        <v>30004704</v>
      </c>
    </row>
    <row r="1443" spans="1:2" x14ac:dyDescent="0.25">
      <c r="A1443">
        <v>7</v>
      </c>
      <c r="B1443">
        <v>30002491</v>
      </c>
    </row>
    <row r="1444" spans="1:2" x14ac:dyDescent="0.25">
      <c r="A1444">
        <v>2</v>
      </c>
      <c r="B1444">
        <v>30001930</v>
      </c>
    </row>
    <row r="1445" spans="1:2" x14ac:dyDescent="0.25">
      <c r="A1445">
        <v>8</v>
      </c>
      <c r="B1445">
        <v>30003602</v>
      </c>
    </row>
    <row r="1446" spans="1:2" x14ac:dyDescent="0.25">
      <c r="A1446">
        <v>141</v>
      </c>
      <c r="B1446">
        <v>30002191</v>
      </c>
    </row>
    <row r="1447" spans="1:2" x14ac:dyDescent="0.25">
      <c r="A1447">
        <v>4</v>
      </c>
      <c r="B1447">
        <v>30001787</v>
      </c>
    </row>
    <row r="1448" spans="1:2" x14ac:dyDescent="0.25">
      <c r="A1448">
        <v>9</v>
      </c>
      <c r="B1448">
        <v>30000662</v>
      </c>
    </row>
    <row r="1449" spans="1:2" x14ac:dyDescent="0.25">
      <c r="A1449">
        <v>3</v>
      </c>
      <c r="B1449">
        <v>30002832</v>
      </c>
    </row>
    <row r="1450" spans="1:2" x14ac:dyDescent="0.25">
      <c r="A1450">
        <v>39</v>
      </c>
      <c r="B1450">
        <v>30001160</v>
      </c>
    </row>
    <row r="1451" spans="1:2" x14ac:dyDescent="0.25">
      <c r="A1451">
        <v>110</v>
      </c>
      <c r="B1451">
        <v>30003459</v>
      </c>
    </row>
    <row r="1452" spans="1:2" x14ac:dyDescent="0.25">
      <c r="A1452">
        <v>22</v>
      </c>
      <c r="B1452">
        <v>30003802</v>
      </c>
    </row>
    <row r="1453" spans="1:2" x14ac:dyDescent="0.25">
      <c r="A1453">
        <v>3</v>
      </c>
      <c r="B1453">
        <v>30001587</v>
      </c>
    </row>
    <row r="1454" spans="1:2" x14ac:dyDescent="0.25">
      <c r="A1454">
        <v>3</v>
      </c>
      <c r="B1454">
        <v>30000960</v>
      </c>
    </row>
    <row r="1455" spans="1:2" x14ac:dyDescent="0.25">
      <c r="A1455">
        <v>9</v>
      </c>
      <c r="B1455">
        <v>30003759</v>
      </c>
    </row>
    <row r="1456" spans="1:2" x14ac:dyDescent="0.25">
      <c r="A1456">
        <v>10</v>
      </c>
      <c r="B1456">
        <v>30001887</v>
      </c>
    </row>
    <row r="1457" spans="1:2" x14ac:dyDescent="0.25">
      <c r="A1457">
        <v>91</v>
      </c>
      <c r="B1457">
        <v>30003559</v>
      </c>
    </row>
    <row r="1458" spans="1:2" x14ac:dyDescent="0.25">
      <c r="A1458">
        <v>13</v>
      </c>
      <c r="B1458">
        <v>30003659</v>
      </c>
    </row>
    <row r="1459" spans="1:2" x14ac:dyDescent="0.25">
      <c r="A1459">
        <v>37</v>
      </c>
      <c r="B1459">
        <v>30045316</v>
      </c>
    </row>
    <row r="1460" spans="1:2" x14ac:dyDescent="0.25">
      <c r="A1460">
        <v>151</v>
      </c>
      <c r="B1460">
        <v>30005331</v>
      </c>
    </row>
    <row r="1461" spans="1:2" x14ac:dyDescent="0.25">
      <c r="A1461">
        <v>36</v>
      </c>
      <c r="B1461">
        <v>30003098</v>
      </c>
    </row>
    <row r="1462" spans="1:2" x14ac:dyDescent="0.25">
      <c r="A1462">
        <v>103</v>
      </c>
      <c r="B1462">
        <v>30002766</v>
      </c>
    </row>
    <row r="1463" spans="1:2" x14ac:dyDescent="0.25">
      <c r="A1463">
        <v>485</v>
      </c>
      <c r="B1463">
        <v>30000158</v>
      </c>
    </row>
    <row r="1464" spans="1:2" x14ac:dyDescent="0.25">
      <c r="A1464">
        <v>6</v>
      </c>
      <c r="B1464">
        <v>30003668</v>
      </c>
    </row>
    <row r="1465" spans="1:2" x14ac:dyDescent="0.25">
      <c r="A1465">
        <v>30</v>
      </c>
      <c r="B1465">
        <v>30002457</v>
      </c>
    </row>
    <row r="1466" spans="1:2" x14ac:dyDescent="0.25">
      <c r="A1466">
        <v>83</v>
      </c>
      <c r="B1466">
        <v>30002789</v>
      </c>
    </row>
    <row r="1467" spans="1:2" x14ac:dyDescent="0.25">
      <c r="A1467">
        <v>5</v>
      </c>
      <c r="B1467">
        <v>30001060</v>
      </c>
    </row>
    <row r="1468" spans="1:2" x14ac:dyDescent="0.25">
      <c r="A1468">
        <v>10</v>
      </c>
      <c r="B1468">
        <v>30000751</v>
      </c>
    </row>
    <row r="1469" spans="1:2" x14ac:dyDescent="0.25">
      <c r="A1469">
        <v>6</v>
      </c>
      <c r="B1469">
        <v>30003593</v>
      </c>
    </row>
    <row r="1470" spans="1:2" x14ac:dyDescent="0.25">
      <c r="A1470">
        <v>12</v>
      </c>
      <c r="B1470">
        <v>30004263</v>
      </c>
    </row>
    <row r="1471" spans="1:2" x14ac:dyDescent="0.25">
      <c r="A1471">
        <v>22</v>
      </c>
      <c r="B1471">
        <v>30004904</v>
      </c>
    </row>
    <row r="1472" spans="1:2" x14ac:dyDescent="0.25">
      <c r="A1472">
        <v>30</v>
      </c>
      <c r="B1472">
        <v>30003570</v>
      </c>
    </row>
    <row r="1473" spans="1:2" x14ac:dyDescent="0.25">
      <c r="A1473">
        <v>35</v>
      </c>
      <c r="B1473">
        <v>30000058</v>
      </c>
    </row>
    <row r="1474" spans="1:2" x14ac:dyDescent="0.25">
      <c r="A1474">
        <v>2</v>
      </c>
      <c r="B1474">
        <v>30001555</v>
      </c>
    </row>
    <row r="1475" spans="1:2" x14ac:dyDescent="0.25">
      <c r="A1475">
        <v>5</v>
      </c>
      <c r="B1475">
        <v>30004804</v>
      </c>
    </row>
    <row r="1476" spans="1:2" x14ac:dyDescent="0.25">
      <c r="A1476">
        <v>6</v>
      </c>
      <c r="B1476">
        <v>30043410</v>
      </c>
    </row>
    <row r="1477" spans="1:2" x14ac:dyDescent="0.25">
      <c r="A1477">
        <v>2</v>
      </c>
      <c r="B1477">
        <v>30002357</v>
      </c>
    </row>
    <row r="1478" spans="1:2" x14ac:dyDescent="0.25">
      <c r="A1478">
        <v>50</v>
      </c>
      <c r="B1478">
        <v>30003436</v>
      </c>
    </row>
    <row r="1479" spans="1:2" x14ac:dyDescent="0.25">
      <c r="A1479">
        <v>19</v>
      </c>
      <c r="B1479">
        <v>30002689</v>
      </c>
    </row>
    <row r="1480" spans="1:2" x14ac:dyDescent="0.25">
      <c r="A1480">
        <v>26</v>
      </c>
      <c r="B1480">
        <v>30000828</v>
      </c>
    </row>
    <row r="1481" spans="1:2" x14ac:dyDescent="0.25">
      <c r="A1481">
        <v>14</v>
      </c>
      <c r="B1481">
        <v>30002998</v>
      </c>
    </row>
    <row r="1482" spans="1:2" x14ac:dyDescent="0.25">
      <c r="A1482">
        <v>11</v>
      </c>
      <c r="B1482">
        <v>30002557</v>
      </c>
    </row>
    <row r="1483" spans="1:2" x14ac:dyDescent="0.25">
      <c r="A1483">
        <v>38</v>
      </c>
      <c r="B1483">
        <v>30005299</v>
      </c>
    </row>
    <row r="1484" spans="1:2" x14ac:dyDescent="0.25">
      <c r="A1484">
        <v>26</v>
      </c>
      <c r="B1484">
        <v>30005165</v>
      </c>
    </row>
    <row r="1485" spans="1:2" x14ac:dyDescent="0.25">
      <c r="A1485">
        <v>29</v>
      </c>
      <c r="B1485">
        <v>30000628</v>
      </c>
    </row>
    <row r="1486" spans="1:2" x14ac:dyDescent="0.25">
      <c r="A1486">
        <v>112</v>
      </c>
      <c r="B1486">
        <v>30003493</v>
      </c>
    </row>
    <row r="1487" spans="1:2" x14ac:dyDescent="0.25">
      <c r="A1487">
        <v>38</v>
      </c>
      <c r="B1487">
        <v>30003825</v>
      </c>
    </row>
    <row r="1488" spans="1:2" x14ac:dyDescent="0.25">
      <c r="A1488">
        <v>14</v>
      </c>
      <c r="B1488">
        <v>30004572</v>
      </c>
    </row>
    <row r="1489" spans="1:2" x14ac:dyDescent="0.25">
      <c r="A1489">
        <v>22</v>
      </c>
      <c r="B1489">
        <v>30045339</v>
      </c>
    </row>
    <row r="1490" spans="1:2" x14ac:dyDescent="0.25">
      <c r="A1490">
        <v>59</v>
      </c>
      <c r="B1490">
        <v>30004472</v>
      </c>
    </row>
    <row r="1491" spans="1:2" x14ac:dyDescent="0.25">
      <c r="A1491">
        <v>36</v>
      </c>
      <c r="B1491">
        <v>30002898</v>
      </c>
    </row>
    <row r="1492" spans="1:2" x14ac:dyDescent="0.25">
      <c r="A1492">
        <v>67</v>
      </c>
      <c r="B1492">
        <v>30002062</v>
      </c>
    </row>
    <row r="1493" spans="1:2" x14ac:dyDescent="0.25">
      <c r="A1493">
        <v>68</v>
      </c>
      <c r="B1493">
        <v>30001421</v>
      </c>
    </row>
    <row r="1494" spans="1:2" x14ac:dyDescent="0.25">
      <c r="A1494">
        <v>5</v>
      </c>
      <c r="B1494">
        <v>30003536</v>
      </c>
    </row>
    <row r="1495" spans="1:2" x14ac:dyDescent="0.25">
      <c r="A1495">
        <v>19</v>
      </c>
      <c r="B1495">
        <v>30001864</v>
      </c>
    </row>
    <row r="1496" spans="1:2" x14ac:dyDescent="0.25">
      <c r="A1496">
        <v>6</v>
      </c>
      <c r="B1496">
        <v>30001962</v>
      </c>
    </row>
    <row r="1497" spans="1:2" x14ac:dyDescent="0.25">
      <c r="A1497">
        <v>14</v>
      </c>
      <c r="B1497">
        <v>30004372</v>
      </c>
    </row>
    <row r="1498" spans="1:2" x14ac:dyDescent="0.25">
      <c r="A1498">
        <v>1</v>
      </c>
      <c r="B1498">
        <v>30001094</v>
      </c>
    </row>
    <row r="1499" spans="1:2" x14ac:dyDescent="0.25">
      <c r="A1499">
        <v>4</v>
      </c>
      <c r="B1499">
        <v>30001853</v>
      </c>
    </row>
    <row r="1500" spans="1:2" x14ac:dyDescent="0.25">
      <c r="A1500">
        <v>1</v>
      </c>
      <c r="B1500">
        <v>30004438</v>
      </c>
    </row>
    <row r="1501" spans="1:2" x14ac:dyDescent="0.25">
      <c r="A1501">
        <v>4</v>
      </c>
      <c r="B1501">
        <v>30004272</v>
      </c>
    </row>
    <row r="1502" spans="1:2" x14ac:dyDescent="0.25">
      <c r="A1502">
        <v>4</v>
      </c>
      <c r="B1502">
        <v>30000928</v>
      </c>
    </row>
    <row r="1503" spans="1:2" x14ac:dyDescent="0.25">
      <c r="A1503">
        <v>1</v>
      </c>
      <c r="B1503">
        <v>30001355</v>
      </c>
    </row>
    <row r="1504" spans="1:2" x14ac:dyDescent="0.25">
      <c r="A1504">
        <v>3</v>
      </c>
      <c r="B1504">
        <v>30000453</v>
      </c>
    </row>
    <row r="1505" spans="1:2" x14ac:dyDescent="0.25">
      <c r="A1505">
        <v>6</v>
      </c>
      <c r="B1505">
        <v>30000951</v>
      </c>
    </row>
    <row r="1506" spans="1:2" x14ac:dyDescent="0.25">
      <c r="A1506">
        <v>3</v>
      </c>
      <c r="B1506">
        <v>30001996</v>
      </c>
    </row>
    <row r="1507" spans="1:2" x14ac:dyDescent="0.25">
      <c r="A1507">
        <v>21</v>
      </c>
      <c r="B1507">
        <v>30045348</v>
      </c>
    </row>
    <row r="1508" spans="1:2" x14ac:dyDescent="0.25">
      <c r="A1508">
        <v>36</v>
      </c>
      <c r="B1508">
        <v>30003725</v>
      </c>
    </row>
    <row r="1509" spans="1:2" x14ac:dyDescent="0.25">
      <c r="A1509">
        <v>99</v>
      </c>
      <c r="B1509">
        <v>30003393</v>
      </c>
    </row>
    <row r="1510" spans="1:2" x14ac:dyDescent="0.25">
      <c r="A1510">
        <v>29</v>
      </c>
      <c r="B1510">
        <v>30000124</v>
      </c>
    </row>
    <row r="1511" spans="1:2" x14ac:dyDescent="0.25">
      <c r="A1511">
        <v>21</v>
      </c>
      <c r="B1511">
        <v>30004034</v>
      </c>
    </row>
    <row r="1512" spans="1:2" x14ac:dyDescent="0.25">
      <c r="A1512">
        <v>8</v>
      </c>
      <c r="B1512">
        <v>30002325</v>
      </c>
    </row>
    <row r="1513" spans="1:2" x14ac:dyDescent="0.25">
      <c r="A1513">
        <v>8</v>
      </c>
      <c r="B1513">
        <v>30005265</v>
      </c>
    </row>
    <row r="1514" spans="1:2" x14ac:dyDescent="0.25">
      <c r="A1514">
        <v>5</v>
      </c>
      <c r="B1514">
        <v>30005099</v>
      </c>
    </row>
    <row r="1515" spans="1:2" x14ac:dyDescent="0.25">
      <c r="A1515">
        <v>984</v>
      </c>
      <c r="B1515">
        <v>30005199</v>
      </c>
    </row>
    <row r="1516" spans="1:2" x14ac:dyDescent="0.25">
      <c r="A1516">
        <v>20</v>
      </c>
      <c r="B1516">
        <v>30003968</v>
      </c>
    </row>
    <row r="1517" spans="1:2" x14ac:dyDescent="0.25">
      <c r="A1517">
        <v>9</v>
      </c>
      <c r="B1517">
        <v>30001753</v>
      </c>
    </row>
    <row r="1518" spans="1:2" x14ac:dyDescent="0.25">
      <c r="A1518">
        <v>10</v>
      </c>
      <c r="B1518">
        <v>30003868</v>
      </c>
    </row>
    <row r="1519" spans="1:2" x14ac:dyDescent="0.25">
      <c r="A1519">
        <v>51</v>
      </c>
      <c r="B1519">
        <v>30003327</v>
      </c>
    </row>
    <row r="1520" spans="1:2" x14ac:dyDescent="0.25">
      <c r="A1520">
        <v>2</v>
      </c>
      <c r="B1520">
        <v>30000851</v>
      </c>
    </row>
    <row r="1521" spans="1:2" x14ac:dyDescent="0.25">
      <c r="A1521">
        <v>77</v>
      </c>
      <c r="B1521">
        <v>30002096</v>
      </c>
    </row>
    <row r="1522" spans="1:2" x14ac:dyDescent="0.25">
      <c r="A1522">
        <v>102</v>
      </c>
      <c r="B1522">
        <v>30002523</v>
      </c>
    </row>
    <row r="1523" spans="1:2" x14ac:dyDescent="0.25">
      <c r="A1523">
        <v>2</v>
      </c>
      <c r="B1523">
        <v>30003768</v>
      </c>
    </row>
    <row r="1524" spans="1:2" x14ac:dyDescent="0.25">
      <c r="A1524">
        <v>3</v>
      </c>
      <c r="B1524">
        <v>30000994</v>
      </c>
    </row>
    <row r="1525" spans="1:2" x14ac:dyDescent="0.25">
      <c r="A1525">
        <v>14</v>
      </c>
      <c r="B1525">
        <v>30002666</v>
      </c>
    </row>
    <row r="1526" spans="1:2" x14ac:dyDescent="0.25">
      <c r="A1526">
        <v>2</v>
      </c>
      <c r="B1526">
        <v>30003127</v>
      </c>
    </row>
    <row r="1527" spans="1:2" x14ac:dyDescent="0.25">
      <c r="A1527">
        <v>6</v>
      </c>
      <c r="B1527">
        <v>30001896</v>
      </c>
    </row>
    <row r="1528" spans="1:2" x14ac:dyDescent="0.25">
      <c r="A1528">
        <v>30</v>
      </c>
      <c r="B1528">
        <v>30000224</v>
      </c>
    </row>
    <row r="1529" spans="1:2" x14ac:dyDescent="0.25">
      <c r="A1529">
        <v>110</v>
      </c>
      <c r="B1529">
        <v>30000553</v>
      </c>
    </row>
    <row r="1530" spans="1:2" x14ac:dyDescent="0.25">
      <c r="A1530">
        <v>2</v>
      </c>
      <c r="B1530">
        <v>30000651</v>
      </c>
    </row>
    <row r="1531" spans="1:2" x14ac:dyDescent="0.25">
      <c r="A1531">
        <v>4</v>
      </c>
      <c r="B1531">
        <v>30004538</v>
      </c>
    </row>
    <row r="1532" spans="1:2" x14ac:dyDescent="0.25">
      <c r="A1532">
        <v>114</v>
      </c>
      <c r="B1532">
        <v>30002866</v>
      </c>
    </row>
    <row r="1533" spans="1:2" x14ac:dyDescent="0.25">
      <c r="A1533">
        <v>42</v>
      </c>
      <c r="B1533">
        <v>30000024</v>
      </c>
    </row>
    <row r="1534" spans="1:2" x14ac:dyDescent="0.25">
      <c r="A1534">
        <v>48</v>
      </c>
      <c r="B1534">
        <v>30004695</v>
      </c>
    </row>
    <row r="1535" spans="1:2" x14ac:dyDescent="0.25">
      <c r="A1535">
        <v>38</v>
      </c>
      <c r="B1535">
        <v>30004738</v>
      </c>
    </row>
    <row r="1536" spans="1:2" x14ac:dyDescent="0.25">
      <c r="A1536">
        <v>86</v>
      </c>
      <c r="B1536">
        <v>30002723</v>
      </c>
    </row>
    <row r="1537" spans="1:2" x14ac:dyDescent="0.25">
      <c r="A1537">
        <v>99</v>
      </c>
      <c r="B1537">
        <v>30004495</v>
      </c>
    </row>
    <row r="1538" spans="1:2" x14ac:dyDescent="0.25">
      <c r="A1538">
        <v>35</v>
      </c>
      <c r="B1538">
        <v>30002823</v>
      </c>
    </row>
    <row r="1539" spans="1:2" x14ac:dyDescent="0.25">
      <c r="A1539">
        <v>8</v>
      </c>
      <c r="B1539">
        <v>30032505</v>
      </c>
    </row>
    <row r="1540" spans="1:2" x14ac:dyDescent="0.25">
      <c r="A1540">
        <v>3</v>
      </c>
      <c r="B1540">
        <v>30003193</v>
      </c>
    </row>
    <row r="1541" spans="1:2" x14ac:dyDescent="0.25">
      <c r="A1541">
        <v>690</v>
      </c>
      <c r="B1541">
        <v>30003525</v>
      </c>
    </row>
    <row r="1542" spans="1:2" x14ac:dyDescent="0.25">
      <c r="A1542">
        <v>103</v>
      </c>
      <c r="B1542">
        <v>30001155</v>
      </c>
    </row>
    <row r="1543" spans="1:2" x14ac:dyDescent="0.25">
      <c r="A1543">
        <v>30</v>
      </c>
      <c r="B1543">
        <v>30004404</v>
      </c>
    </row>
    <row r="1544" spans="1:2" x14ac:dyDescent="0.25">
      <c r="A1544">
        <v>35</v>
      </c>
      <c r="B1544">
        <v>30004736</v>
      </c>
    </row>
    <row r="1545" spans="1:2" x14ac:dyDescent="0.25">
      <c r="A1545">
        <v>56</v>
      </c>
      <c r="B1545">
        <v>30021407</v>
      </c>
    </row>
    <row r="1546" spans="1:2" x14ac:dyDescent="0.25">
      <c r="A1546">
        <v>124</v>
      </c>
      <c r="B1546">
        <v>30004095</v>
      </c>
    </row>
    <row r="1547" spans="1:2" x14ac:dyDescent="0.25">
      <c r="A1547">
        <v>21</v>
      </c>
      <c r="B1547">
        <v>30001796</v>
      </c>
    </row>
    <row r="1548" spans="1:2" x14ac:dyDescent="0.25">
      <c r="A1548">
        <v>8</v>
      </c>
      <c r="B1548">
        <v>30002366</v>
      </c>
    </row>
    <row r="1549" spans="1:2" x14ac:dyDescent="0.25">
      <c r="A1549">
        <v>381</v>
      </c>
      <c r="B1549">
        <v>30001364</v>
      </c>
    </row>
    <row r="1550" spans="1:2" x14ac:dyDescent="0.25">
      <c r="A1550">
        <v>7</v>
      </c>
      <c r="B1550">
        <v>30002289</v>
      </c>
    </row>
    <row r="1551" spans="1:2" x14ac:dyDescent="0.25">
      <c r="A1551">
        <v>10</v>
      </c>
      <c r="B1551">
        <v>30003600</v>
      </c>
    </row>
    <row r="1552" spans="1:2" x14ac:dyDescent="0.25">
      <c r="A1552">
        <v>7</v>
      </c>
      <c r="B1552">
        <v>30002266</v>
      </c>
    </row>
    <row r="1553" spans="1:2" x14ac:dyDescent="0.25">
      <c r="A1553">
        <v>34</v>
      </c>
      <c r="B1553">
        <v>30002389</v>
      </c>
    </row>
    <row r="1554" spans="1:2" x14ac:dyDescent="0.25">
      <c r="A1554">
        <v>38</v>
      </c>
      <c r="B1554">
        <v>30001387</v>
      </c>
    </row>
    <row r="1555" spans="1:2" x14ac:dyDescent="0.25">
      <c r="A1555">
        <v>41</v>
      </c>
      <c r="B1555">
        <v>30003402</v>
      </c>
    </row>
    <row r="1556" spans="1:2" x14ac:dyDescent="0.25">
      <c r="A1556">
        <v>7</v>
      </c>
      <c r="B1556">
        <v>30003425</v>
      </c>
    </row>
    <row r="1557" spans="1:2" x14ac:dyDescent="0.25">
      <c r="A1557">
        <v>18</v>
      </c>
      <c r="B1557">
        <v>30000892</v>
      </c>
    </row>
    <row r="1558" spans="1:2" x14ac:dyDescent="0.25">
      <c r="A1558">
        <v>10</v>
      </c>
      <c r="B1558">
        <v>30004527</v>
      </c>
    </row>
    <row r="1559" spans="1:2" x14ac:dyDescent="0.25">
      <c r="A1559">
        <v>1</v>
      </c>
      <c r="B1559">
        <v>30002498</v>
      </c>
    </row>
    <row r="1560" spans="1:2" x14ac:dyDescent="0.25">
      <c r="A1560">
        <v>23</v>
      </c>
      <c r="B1560">
        <v>30002698</v>
      </c>
    </row>
    <row r="1561" spans="1:2" x14ac:dyDescent="0.25">
      <c r="A1561">
        <v>32</v>
      </c>
      <c r="B1561">
        <v>30001026</v>
      </c>
    </row>
    <row r="1562" spans="1:2" x14ac:dyDescent="0.25">
      <c r="A1562">
        <v>24</v>
      </c>
      <c r="B1562">
        <v>30000090</v>
      </c>
    </row>
    <row r="1563" spans="1:2" x14ac:dyDescent="0.25">
      <c r="A1563">
        <v>21</v>
      </c>
      <c r="B1563">
        <v>30003391</v>
      </c>
    </row>
    <row r="1564" spans="1:2" x14ac:dyDescent="0.25">
      <c r="A1564">
        <v>43</v>
      </c>
      <c r="B1564">
        <v>30002598</v>
      </c>
    </row>
    <row r="1565" spans="1:2" x14ac:dyDescent="0.25">
      <c r="A1565">
        <v>73</v>
      </c>
      <c r="B1565">
        <v>30002057</v>
      </c>
    </row>
    <row r="1566" spans="1:2" x14ac:dyDescent="0.25">
      <c r="A1566">
        <v>4</v>
      </c>
      <c r="B1566">
        <v>30000583</v>
      </c>
    </row>
    <row r="1567" spans="1:2" x14ac:dyDescent="0.25">
      <c r="A1567">
        <v>15</v>
      </c>
      <c r="B1567">
        <v>30000485</v>
      </c>
    </row>
    <row r="1568" spans="1:2" x14ac:dyDescent="0.25">
      <c r="A1568">
        <v>3</v>
      </c>
      <c r="B1568">
        <v>30003734</v>
      </c>
    </row>
    <row r="1569" spans="1:2" x14ac:dyDescent="0.25">
      <c r="A1569">
        <v>131</v>
      </c>
      <c r="B1569">
        <v>30002993</v>
      </c>
    </row>
    <row r="1570" spans="1:2" x14ac:dyDescent="0.25">
      <c r="A1570">
        <v>17</v>
      </c>
      <c r="B1570">
        <v>30002157</v>
      </c>
    </row>
    <row r="1571" spans="1:2" x14ac:dyDescent="0.25">
      <c r="A1571">
        <v>11</v>
      </c>
      <c r="B1571">
        <v>30003093</v>
      </c>
    </row>
    <row r="1572" spans="1:2" x14ac:dyDescent="0.25">
      <c r="A1572">
        <v>1</v>
      </c>
      <c r="B1572">
        <v>30003634</v>
      </c>
    </row>
    <row r="1573" spans="1:2" x14ac:dyDescent="0.25">
      <c r="A1573">
        <v>33</v>
      </c>
      <c r="B1573">
        <v>30005306</v>
      </c>
    </row>
    <row r="1574" spans="1:2" x14ac:dyDescent="0.25">
      <c r="A1574">
        <v>67</v>
      </c>
      <c r="B1574">
        <v>30004765</v>
      </c>
    </row>
    <row r="1575" spans="1:2" x14ac:dyDescent="0.25">
      <c r="A1575">
        <v>34</v>
      </c>
      <c r="B1575">
        <v>30002798</v>
      </c>
    </row>
    <row r="1576" spans="1:2" x14ac:dyDescent="0.25">
      <c r="A1576">
        <v>18</v>
      </c>
      <c r="B1576">
        <v>30005031</v>
      </c>
    </row>
    <row r="1577" spans="1:2" x14ac:dyDescent="0.25">
      <c r="A1577">
        <v>10</v>
      </c>
      <c r="B1577">
        <v>30005174</v>
      </c>
    </row>
    <row r="1578" spans="1:2" x14ac:dyDescent="0.25">
      <c r="A1578">
        <v>52</v>
      </c>
      <c r="B1578">
        <v>30004129</v>
      </c>
    </row>
    <row r="1579" spans="1:2" x14ac:dyDescent="0.25">
      <c r="A1579">
        <v>21</v>
      </c>
      <c r="B1579">
        <v>30004461</v>
      </c>
    </row>
    <row r="1580" spans="1:2" x14ac:dyDescent="0.25">
      <c r="A1580">
        <v>3</v>
      </c>
      <c r="B1580">
        <v>30003159</v>
      </c>
    </row>
    <row r="1581" spans="1:2" x14ac:dyDescent="0.25">
      <c r="A1581">
        <v>72</v>
      </c>
      <c r="B1581">
        <v>30001662</v>
      </c>
    </row>
    <row r="1582" spans="1:2" x14ac:dyDescent="0.25">
      <c r="A1582">
        <v>37</v>
      </c>
      <c r="B1582">
        <v>30001330</v>
      </c>
    </row>
    <row r="1583" spans="1:2" x14ac:dyDescent="0.25">
      <c r="A1583">
        <v>30</v>
      </c>
      <c r="B1583">
        <v>30003800</v>
      </c>
    </row>
    <row r="1584" spans="1:2" x14ac:dyDescent="0.25">
      <c r="A1584">
        <v>9</v>
      </c>
      <c r="B1584">
        <v>30002091</v>
      </c>
    </row>
    <row r="1585" spans="1:2" x14ac:dyDescent="0.25">
      <c r="A1585">
        <v>3</v>
      </c>
      <c r="B1585">
        <v>30003202</v>
      </c>
    </row>
    <row r="1586" spans="1:2" x14ac:dyDescent="0.25">
      <c r="A1586">
        <v>15</v>
      </c>
      <c r="B1586">
        <v>30001287</v>
      </c>
    </row>
    <row r="1587" spans="1:2" x14ac:dyDescent="0.25">
      <c r="A1587">
        <v>5</v>
      </c>
      <c r="B1587">
        <v>30003700</v>
      </c>
    </row>
    <row r="1588" spans="1:2" x14ac:dyDescent="0.25">
      <c r="A1588">
        <v>2</v>
      </c>
      <c r="B1588">
        <v>30000617</v>
      </c>
    </row>
    <row r="1589" spans="1:2" x14ac:dyDescent="0.25">
      <c r="A1589">
        <v>10</v>
      </c>
      <c r="B1589">
        <v>30003059</v>
      </c>
    </row>
    <row r="1590" spans="1:2" x14ac:dyDescent="0.25">
      <c r="A1590">
        <v>87</v>
      </c>
      <c r="B1590">
        <v>30000717</v>
      </c>
    </row>
    <row r="1591" spans="1:2" x14ac:dyDescent="0.25">
      <c r="A1591">
        <v>43</v>
      </c>
      <c r="B1591">
        <v>30001430</v>
      </c>
    </row>
    <row r="1592" spans="1:2" x14ac:dyDescent="0.25">
      <c r="A1592">
        <v>23</v>
      </c>
      <c r="B1592">
        <v>30005074</v>
      </c>
    </row>
    <row r="1593" spans="1:2" x14ac:dyDescent="0.25">
      <c r="A1593">
        <v>20</v>
      </c>
      <c r="B1593">
        <v>30002489</v>
      </c>
    </row>
    <row r="1594" spans="1:2" x14ac:dyDescent="0.25">
      <c r="A1594">
        <v>5</v>
      </c>
      <c r="B1594">
        <v>30001828</v>
      </c>
    </row>
    <row r="1595" spans="1:2" x14ac:dyDescent="0.25">
      <c r="A1595">
        <v>8</v>
      </c>
      <c r="B1595">
        <v>30003302</v>
      </c>
    </row>
    <row r="1596" spans="1:2" x14ac:dyDescent="0.25">
      <c r="A1596">
        <v>76</v>
      </c>
      <c r="B1596">
        <v>30002589</v>
      </c>
    </row>
    <row r="1597" spans="1:2" x14ac:dyDescent="0.25">
      <c r="A1597">
        <v>34</v>
      </c>
      <c r="B1597">
        <v>30005274</v>
      </c>
    </row>
    <row r="1598" spans="1:2" x14ac:dyDescent="0.25">
      <c r="A1598">
        <v>2</v>
      </c>
      <c r="B1598">
        <v>30005131</v>
      </c>
    </row>
    <row r="1599" spans="1:2" x14ac:dyDescent="0.25">
      <c r="A1599">
        <v>38</v>
      </c>
      <c r="B1599">
        <v>30004504</v>
      </c>
    </row>
    <row r="1600" spans="1:2" x14ac:dyDescent="0.25">
      <c r="A1600">
        <v>24</v>
      </c>
      <c r="B1600">
        <v>30000319</v>
      </c>
    </row>
    <row r="1601" spans="1:2" x14ac:dyDescent="0.25">
      <c r="A1601">
        <v>3</v>
      </c>
      <c r="B1601">
        <v>30004304</v>
      </c>
    </row>
    <row r="1602" spans="1:2" x14ac:dyDescent="0.25">
      <c r="A1602">
        <v>3</v>
      </c>
      <c r="B1602">
        <v>30003259</v>
      </c>
    </row>
    <row r="1603" spans="1:2" x14ac:dyDescent="0.25">
      <c r="A1603">
        <v>17</v>
      </c>
      <c r="B1603">
        <v>30004931</v>
      </c>
    </row>
    <row r="1604" spans="1:2" x14ac:dyDescent="0.25">
      <c r="A1604">
        <v>148</v>
      </c>
      <c r="B1604">
        <v>30002632</v>
      </c>
    </row>
    <row r="1605" spans="1:2" x14ac:dyDescent="0.25">
      <c r="A1605">
        <v>1</v>
      </c>
      <c r="B1605">
        <v>30000517</v>
      </c>
    </row>
    <row r="1606" spans="1:2" x14ac:dyDescent="0.25">
      <c r="A1606">
        <v>60</v>
      </c>
      <c r="B1606">
        <v>30000860</v>
      </c>
    </row>
    <row r="1607" spans="1:2" x14ac:dyDescent="0.25">
      <c r="A1607">
        <v>8</v>
      </c>
      <c r="B1607">
        <v>30004204</v>
      </c>
    </row>
    <row r="1608" spans="1:2" x14ac:dyDescent="0.25">
      <c r="A1608">
        <v>11</v>
      </c>
      <c r="B1608">
        <v>30002532</v>
      </c>
    </row>
    <row r="1609" spans="1:2" x14ac:dyDescent="0.25">
      <c r="A1609">
        <v>138</v>
      </c>
      <c r="B1609">
        <v>30045314</v>
      </c>
    </row>
    <row r="1610" spans="1:2" x14ac:dyDescent="0.25">
      <c r="A1610">
        <v>2</v>
      </c>
      <c r="B1610">
        <v>30000219</v>
      </c>
    </row>
    <row r="1611" spans="1:2" x14ac:dyDescent="0.25">
      <c r="A1611">
        <v>23</v>
      </c>
      <c r="B1611">
        <v>30002432</v>
      </c>
    </row>
    <row r="1612" spans="1:2" x14ac:dyDescent="0.25">
      <c r="A1612">
        <v>24</v>
      </c>
      <c r="B1612">
        <v>30000760</v>
      </c>
    </row>
    <row r="1613" spans="1:2" x14ac:dyDescent="0.25">
      <c r="A1613">
        <v>4</v>
      </c>
      <c r="B1613">
        <v>30000660</v>
      </c>
    </row>
    <row r="1614" spans="1:2" x14ac:dyDescent="0.25">
      <c r="A1614">
        <v>177</v>
      </c>
      <c r="B1614">
        <v>30005231</v>
      </c>
    </row>
    <row r="1615" spans="1:2" x14ac:dyDescent="0.25">
      <c r="A1615">
        <v>111</v>
      </c>
      <c r="B1615">
        <v>30000560</v>
      </c>
    </row>
    <row r="1616" spans="1:2" x14ac:dyDescent="0.25">
      <c r="A1616">
        <v>10</v>
      </c>
      <c r="B1616">
        <v>30003359</v>
      </c>
    </row>
    <row r="1617" spans="1:2" x14ac:dyDescent="0.25">
      <c r="A1617">
        <v>5</v>
      </c>
      <c r="B1617">
        <v>30003336</v>
      </c>
    </row>
    <row r="1618" spans="1:2" x14ac:dyDescent="0.25">
      <c r="A1618">
        <v>15</v>
      </c>
      <c r="B1618">
        <v>30005065</v>
      </c>
    </row>
    <row r="1619" spans="1:2" x14ac:dyDescent="0.25">
      <c r="A1619">
        <v>3</v>
      </c>
      <c r="B1619">
        <v>30005140</v>
      </c>
    </row>
    <row r="1620" spans="1:2" x14ac:dyDescent="0.25">
      <c r="A1620">
        <v>2</v>
      </c>
      <c r="B1620">
        <v>30000726</v>
      </c>
    </row>
    <row r="1621" spans="1:2" x14ac:dyDescent="0.25">
      <c r="A1621">
        <v>13</v>
      </c>
      <c r="B1621">
        <v>30002123</v>
      </c>
    </row>
    <row r="1622" spans="1:2" x14ac:dyDescent="0.25">
      <c r="A1622">
        <v>17</v>
      </c>
      <c r="B1622">
        <v>30002864</v>
      </c>
    </row>
    <row r="1623" spans="1:2" x14ac:dyDescent="0.25">
      <c r="A1623">
        <v>1</v>
      </c>
      <c r="B1623">
        <v>30001553</v>
      </c>
    </row>
    <row r="1624" spans="1:2" x14ac:dyDescent="0.25">
      <c r="A1624">
        <v>26</v>
      </c>
      <c r="B1624">
        <v>30002223</v>
      </c>
    </row>
    <row r="1625" spans="1:2" x14ac:dyDescent="0.25">
      <c r="A1625">
        <v>1700</v>
      </c>
      <c r="B1625">
        <v>30002764</v>
      </c>
    </row>
    <row r="1626" spans="1:2" x14ac:dyDescent="0.25">
      <c r="A1626">
        <v>22</v>
      </c>
      <c r="B1626">
        <v>30004238</v>
      </c>
    </row>
    <row r="1627" spans="1:2" x14ac:dyDescent="0.25">
      <c r="A1627">
        <v>16</v>
      </c>
      <c r="B1627">
        <v>30004161</v>
      </c>
    </row>
    <row r="1628" spans="1:2" x14ac:dyDescent="0.25">
      <c r="A1628">
        <v>120</v>
      </c>
      <c r="B1628">
        <v>30001653</v>
      </c>
    </row>
    <row r="1629" spans="1:2" x14ac:dyDescent="0.25">
      <c r="A1629">
        <v>10</v>
      </c>
      <c r="B1629">
        <v>30001728</v>
      </c>
    </row>
    <row r="1630" spans="1:2" x14ac:dyDescent="0.25">
      <c r="A1630">
        <v>5</v>
      </c>
      <c r="B1630">
        <v>30004138</v>
      </c>
    </row>
    <row r="1631" spans="1:2" x14ac:dyDescent="0.25">
      <c r="A1631">
        <v>5</v>
      </c>
      <c r="B1631">
        <v>30004261</v>
      </c>
    </row>
    <row r="1632" spans="1:2" x14ac:dyDescent="0.25">
      <c r="A1632">
        <v>7</v>
      </c>
      <c r="B1632">
        <v>30004029</v>
      </c>
    </row>
    <row r="1633" spans="1:2" x14ac:dyDescent="0.25">
      <c r="A1633">
        <v>16</v>
      </c>
      <c r="B1633">
        <v>30004361</v>
      </c>
    </row>
    <row r="1634" spans="1:2" x14ac:dyDescent="0.25">
      <c r="A1634">
        <v>12</v>
      </c>
      <c r="B1634">
        <v>30003751</v>
      </c>
    </row>
    <row r="1635" spans="1:2" x14ac:dyDescent="0.25">
      <c r="A1635">
        <v>26</v>
      </c>
      <c r="B1635">
        <v>30002022</v>
      </c>
    </row>
    <row r="1636" spans="1:2" x14ac:dyDescent="0.25">
      <c r="A1636">
        <v>3</v>
      </c>
      <c r="B1636">
        <v>30004512</v>
      </c>
    </row>
    <row r="1637" spans="1:2" x14ac:dyDescent="0.25">
      <c r="A1637">
        <v>3</v>
      </c>
      <c r="B1637">
        <v>30003937</v>
      </c>
    </row>
    <row r="1638" spans="1:2" x14ac:dyDescent="0.25">
      <c r="A1638">
        <v>6</v>
      </c>
      <c r="B1638">
        <v>30004037</v>
      </c>
    </row>
    <row r="1639" spans="1:2" x14ac:dyDescent="0.25">
      <c r="A1639">
        <v>21</v>
      </c>
      <c r="B1639">
        <v>30004412</v>
      </c>
    </row>
    <row r="1640" spans="1:2" x14ac:dyDescent="0.25">
      <c r="A1640">
        <v>28</v>
      </c>
      <c r="B1640">
        <v>30004555</v>
      </c>
    </row>
    <row r="1641" spans="1:2" x14ac:dyDescent="0.25">
      <c r="A1641">
        <v>5</v>
      </c>
      <c r="B1641">
        <v>30003894</v>
      </c>
    </row>
    <row r="1642" spans="1:2" x14ac:dyDescent="0.25">
      <c r="A1642">
        <v>635</v>
      </c>
      <c r="B1642">
        <v>30002640</v>
      </c>
    </row>
    <row r="1643" spans="1:2" x14ac:dyDescent="0.25">
      <c r="A1643">
        <v>26</v>
      </c>
      <c r="B1643">
        <v>30002540</v>
      </c>
    </row>
    <row r="1644" spans="1:2" x14ac:dyDescent="0.25">
      <c r="A1644">
        <v>36</v>
      </c>
      <c r="B1644">
        <v>30004655</v>
      </c>
    </row>
    <row r="1645" spans="1:2" x14ac:dyDescent="0.25">
      <c r="A1645">
        <v>1</v>
      </c>
      <c r="B1645">
        <v>30000450</v>
      </c>
    </row>
    <row r="1646" spans="1:2" x14ac:dyDescent="0.25">
      <c r="A1646">
        <v>62</v>
      </c>
      <c r="B1646">
        <v>30003851</v>
      </c>
    </row>
    <row r="1647" spans="1:2" x14ac:dyDescent="0.25">
      <c r="A1647">
        <v>89</v>
      </c>
      <c r="B1647">
        <v>30002440</v>
      </c>
    </row>
    <row r="1648" spans="1:2" x14ac:dyDescent="0.25">
      <c r="A1648">
        <v>9</v>
      </c>
      <c r="B1648">
        <v>30002926</v>
      </c>
    </row>
    <row r="1649" spans="1:2" x14ac:dyDescent="0.25">
      <c r="A1649">
        <v>39</v>
      </c>
      <c r="B1649">
        <v>30002179</v>
      </c>
    </row>
    <row r="1650" spans="1:2" x14ac:dyDescent="0.25">
      <c r="A1650">
        <v>1</v>
      </c>
      <c r="B1650">
        <v>30000768</v>
      </c>
    </row>
    <row r="1651" spans="1:2" x14ac:dyDescent="0.25">
      <c r="A1651">
        <v>10</v>
      </c>
      <c r="B1651">
        <v>30003994</v>
      </c>
    </row>
    <row r="1652" spans="1:2" x14ac:dyDescent="0.25">
      <c r="A1652">
        <v>25</v>
      </c>
      <c r="B1652">
        <v>30002322</v>
      </c>
    </row>
    <row r="1653" spans="1:2" x14ac:dyDescent="0.25">
      <c r="A1653">
        <v>2</v>
      </c>
      <c r="B1653">
        <v>30004455</v>
      </c>
    </row>
    <row r="1654" spans="1:2" x14ac:dyDescent="0.25">
      <c r="A1654">
        <v>212</v>
      </c>
      <c r="B1654">
        <v>30002783</v>
      </c>
    </row>
    <row r="1655" spans="1:2" x14ac:dyDescent="0.25">
      <c r="A1655">
        <v>15</v>
      </c>
      <c r="B1655">
        <v>30000307</v>
      </c>
    </row>
    <row r="1656" spans="1:2" x14ac:dyDescent="0.25">
      <c r="A1656">
        <v>29</v>
      </c>
      <c r="B1656">
        <v>30004798</v>
      </c>
    </row>
    <row r="1657" spans="1:2" x14ac:dyDescent="0.25">
      <c r="A1657">
        <v>9</v>
      </c>
      <c r="B1657">
        <v>30001979</v>
      </c>
    </row>
    <row r="1658" spans="1:2" x14ac:dyDescent="0.25">
      <c r="A1658">
        <v>47</v>
      </c>
      <c r="B1658">
        <v>30002583</v>
      </c>
    </row>
    <row r="1659" spans="1:2" x14ac:dyDescent="0.25">
      <c r="A1659">
        <v>2</v>
      </c>
      <c r="B1659">
        <v>30000911</v>
      </c>
    </row>
    <row r="1660" spans="1:2" x14ac:dyDescent="0.25">
      <c r="A1660">
        <v>157</v>
      </c>
      <c r="B1660">
        <v>30000854</v>
      </c>
    </row>
    <row r="1661" spans="1:2" x14ac:dyDescent="0.25">
      <c r="A1661">
        <v>4</v>
      </c>
      <c r="B1661">
        <v>30000754</v>
      </c>
    </row>
    <row r="1662" spans="1:2" x14ac:dyDescent="0.25">
      <c r="A1662">
        <v>15</v>
      </c>
      <c r="B1662">
        <v>30004051</v>
      </c>
    </row>
    <row r="1663" spans="1:2" x14ac:dyDescent="0.25">
      <c r="A1663">
        <v>28</v>
      </c>
      <c r="B1663">
        <v>30002726</v>
      </c>
    </row>
    <row r="1664" spans="1:2" x14ac:dyDescent="0.25">
      <c r="A1664">
        <v>1</v>
      </c>
      <c r="B1664">
        <v>30001054</v>
      </c>
    </row>
    <row r="1665" spans="1:2" x14ac:dyDescent="0.25">
      <c r="A1665">
        <v>9</v>
      </c>
      <c r="B1665">
        <v>30003708</v>
      </c>
    </row>
    <row r="1666" spans="1:2" x14ac:dyDescent="0.25">
      <c r="A1666">
        <v>6</v>
      </c>
      <c r="B1666">
        <v>30000954</v>
      </c>
    </row>
    <row r="1667" spans="1:2" x14ac:dyDescent="0.25">
      <c r="A1667">
        <v>4</v>
      </c>
      <c r="B1667">
        <v>30004687</v>
      </c>
    </row>
    <row r="1668" spans="1:2" x14ac:dyDescent="0.25">
      <c r="A1668">
        <v>4</v>
      </c>
      <c r="B1668">
        <v>30003762</v>
      </c>
    </row>
    <row r="1669" spans="1:2" x14ac:dyDescent="0.25">
      <c r="A1669">
        <v>61</v>
      </c>
      <c r="B1669">
        <v>30004094</v>
      </c>
    </row>
    <row r="1670" spans="1:2" x14ac:dyDescent="0.25">
      <c r="A1670">
        <v>11</v>
      </c>
      <c r="B1670">
        <v>30001129</v>
      </c>
    </row>
    <row r="1671" spans="1:2" x14ac:dyDescent="0.25">
      <c r="A1671">
        <v>2</v>
      </c>
      <c r="B1671">
        <v>30002079</v>
      </c>
    </row>
    <row r="1672" spans="1:2" x14ac:dyDescent="0.25">
      <c r="A1672">
        <v>21</v>
      </c>
      <c r="B1672">
        <v>30001747</v>
      </c>
    </row>
    <row r="1673" spans="1:2" x14ac:dyDescent="0.25">
      <c r="A1673">
        <v>9</v>
      </c>
      <c r="B1673">
        <v>30002265</v>
      </c>
    </row>
    <row r="1674" spans="1:2" x14ac:dyDescent="0.25">
      <c r="A1674">
        <v>36</v>
      </c>
      <c r="B1674">
        <v>30000250</v>
      </c>
    </row>
    <row r="1675" spans="1:2" x14ac:dyDescent="0.25">
      <c r="A1675">
        <v>7</v>
      </c>
      <c r="B1675">
        <v>30004873</v>
      </c>
    </row>
    <row r="1676" spans="1:2" x14ac:dyDescent="0.25">
      <c r="A1676">
        <v>14</v>
      </c>
      <c r="B1676">
        <v>30045331</v>
      </c>
    </row>
    <row r="1677" spans="1:2" x14ac:dyDescent="0.25">
      <c r="A1677">
        <v>28</v>
      </c>
      <c r="B1677">
        <v>30003576</v>
      </c>
    </row>
    <row r="1678" spans="1:2" x14ac:dyDescent="0.25">
      <c r="A1678">
        <v>12</v>
      </c>
      <c r="B1678">
        <v>30002365</v>
      </c>
    </row>
    <row r="1679" spans="1:2" x14ac:dyDescent="0.25">
      <c r="A1679">
        <v>12</v>
      </c>
      <c r="B1679">
        <v>30003476</v>
      </c>
    </row>
    <row r="1680" spans="1:2" x14ac:dyDescent="0.25">
      <c r="A1680">
        <v>198</v>
      </c>
      <c r="B1680">
        <v>30004973</v>
      </c>
    </row>
    <row r="1681" spans="1:2" x14ac:dyDescent="0.25">
      <c r="A1681">
        <v>114</v>
      </c>
      <c r="B1681">
        <v>30001386</v>
      </c>
    </row>
    <row r="1682" spans="1:2" x14ac:dyDescent="0.25">
      <c r="A1682">
        <v>121</v>
      </c>
      <c r="B1682">
        <v>30002958</v>
      </c>
    </row>
    <row r="1683" spans="1:2" x14ac:dyDescent="0.25">
      <c r="A1683">
        <v>57</v>
      </c>
      <c r="B1683">
        <v>30000868</v>
      </c>
    </row>
    <row r="1684" spans="1:2" x14ac:dyDescent="0.25">
      <c r="A1684">
        <v>3</v>
      </c>
      <c r="B1684">
        <v>30000436</v>
      </c>
    </row>
    <row r="1685" spans="1:2" x14ac:dyDescent="0.25">
      <c r="A1685">
        <v>39</v>
      </c>
      <c r="B1685">
        <v>30000150</v>
      </c>
    </row>
    <row r="1686" spans="1:2" x14ac:dyDescent="0.25">
      <c r="A1686">
        <v>4</v>
      </c>
      <c r="B1686">
        <v>30001561</v>
      </c>
    </row>
    <row r="1687" spans="1:2" x14ac:dyDescent="0.25">
      <c r="A1687">
        <v>2</v>
      </c>
      <c r="B1687">
        <v>30001229</v>
      </c>
    </row>
    <row r="1688" spans="1:2" x14ac:dyDescent="0.25">
      <c r="A1688">
        <v>36</v>
      </c>
      <c r="B1688">
        <v>30002165</v>
      </c>
    </row>
    <row r="1689" spans="1:2" x14ac:dyDescent="0.25">
      <c r="A1689">
        <v>47</v>
      </c>
      <c r="B1689">
        <v>30004280</v>
      </c>
    </row>
    <row r="1690" spans="1:2" x14ac:dyDescent="0.25">
      <c r="A1690">
        <v>2</v>
      </c>
      <c r="B1690">
        <v>30004612</v>
      </c>
    </row>
    <row r="1691" spans="1:2" x14ac:dyDescent="0.25">
      <c r="A1691">
        <v>1</v>
      </c>
      <c r="B1691">
        <v>30002497</v>
      </c>
    </row>
    <row r="1692" spans="1:2" x14ac:dyDescent="0.25">
      <c r="A1692">
        <v>1</v>
      </c>
      <c r="B1692">
        <v>30004180</v>
      </c>
    </row>
    <row r="1693" spans="1:2" x14ac:dyDescent="0.25">
      <c r="A1693">
        <v>23</v>
      </c>
      <c r="B1693">
        <v>30002597</v>
      </c>
    </row>
    <row r="1694" spans="1:2" x14ac:dyDescent="0.25">
      <c r="A1694">
        <v>4</v>
      </c>
      <c r="B1694">
        <v>30004269</v>
      </c>
    </row>
    <row r="1695" spans="1:2" x14ac:dyDescent="0.25">
      <c r="A1695">
        <v>6</v>
      </c>
      <c r="B1695">
        <v>30003344</v>
      </c>
    </row>
    <row r="1696" spans="1:2" x14ac:dyDescent="0.25">
      <c r="A1696">
        <v>14</v>
      </c>
      <c r="B1696">
        <v>30002697</v>
      </c>
    </row>
    <row r="1697" spans="1:2" x14ac:dyDescent="0.25">
      <c r="A1697">
        <v>309</v>
      </c>
      <c r="B1697">
        <v>30005205</v>
      </c>
    </row>
    <row r="1698" spans="1:2" x14ac:dyDescent="0.25">
      <c r="A1698">
        <v>15</v>
      </c>
      <c r="B1698">
        <v>30003244</v>
      </c>
    </row>
    <row r="1699" spans="1:2" x14ac:dyDescent="0.25">
      <c r="A1699">
        <v>35</v>
      </c>
      <c r="B1699">
        <v>30001572</v>
      </c>
    </row>
    <row r="1700" spans="1:2" x14ac:dyDescent="0.25">
      <c r="A1700">
        <v>430</v>
      </c>
      <c r="B1700">
        <v>30005305</v>
      </c>
    </row>
    <row r="1701" spans="1:2" x14ac:dyDescent="0.25">
      <c r="A1701">
        <v>76</v>
      </c>
      <c r="B1701">
        <v>30002208</v>
      </c>
    </row>
    <row r="1702" spans="1:2" x14ac:dyDescent="0.25">
      <c r="A1702">
        <v>5</v>
      </c>
      <c r="B1702">
        <v>30000536</v>
      </c>
    </row>
    <row r="1703" spans="1:2" x14ac:dyDescent="0.25">
      <c r="A1703">
        <v>70</v>
      </c>
      <c r="B1703">
        <v>30003015</v>
      </c>
    </row>
    <row r="1704" spans="1:2" x14ac:dyDescent="0.25">
      <c r="A1704">
        <v>4</v>
      </c>
      <c r="B1704">
        <v>30005173</v>
      </c>
    </row>
    <row r="1705" spans="1:2" x14ac:dyDescent="0.25">
      <c r="A1705">
        <v>11</v>
      </c>
      <c r="B1705">
        <v>30003158</v>
      </c>
    </row>
    <row r="1706" spans="1:2" x14ac:dyDescent="0.25">
      <c r="A1706">
        <v>49</v>
      </c>
      <c r="B1706">
        <v>30005291</v>
      </c>
    </row>
    <row r="1707" spans="1:2" x14ac:dyDescent="0.25">
      <c r="A1707">
        <v>3</v>
      </c>
      <c r="B1707">
        <v>30001947</v>
      </c>
    </row>
    <row r="1708" spans="1:2" x14ac:dyDescent="0.25">
      <c r="A1708">
        <v>5</v>
      </c>
      <c r="B1708">
        <v>30001143</v>
      </c>
    </row>
    <row r="1709" spans="1:2" x14ac:dyDescent="0.25">
      <c r="A1709">
        <v>7</v>
      </c>
      <c r="B1709">
        <v>30001661</v>
      </c>
    </row>
    <row r="1710" spans="1:2" x14ac:dyDescent="0.25">
      <c r="A1710">
        <v>102</v>
      </c>
      <c r="B1710">
        <v>30000075</v>
      </c>
    </row>
    <row r="1711" spans="1:2" x14ac:dyDescent="0.25">
      <c r="A1711">
        <v>49</v>
      </c>
      <c r="B1711">
        <v>30005030</v>
      </c>
    </row>
    <row r="1712" spans="1:2" x14ac:dyDescent="0.25">
      <c r="A1712">
        <v>9</v>
      </c>
      <c r="B1712">
        <v>30001329</v>
      </c>
    </row>
    <row r="1713" spans="1:2" x14ac:dyDescent="0.25">
      <c r="A1713">
        <v>13</v>
      </c>
      <c r="B1713">
        <v>30003676</v>
      </c>
    </row>
    <row r="1714" spans="1:2" x14ac:dyDescent="0.25">
      <c r="A1714">
        <v>64</v>
      </c>
      <c r="B1714">
        <v>30001429</v>
      </c>
    </row>
    <row r="1715" spans="1:2" x14ac:dyDescent="0.25">
      <c r="A1715">
        <v>25</v>
      </c>
      <c r="B1715">
        <v>30005248</v>
      </c>
    </row>
    <row r="1716" spans="1:2" x14ac:dyDescent="0.25">
      <c r="A1716">
        <v>6</v>
      </c>
      <c r="B1716">
        <v>30001043</v>
      </c>
    </row>
    <row r="1717" spans="1:2" x14ac:dyDescent="0.25">
      <c r="A1717">
        <v>39</v>
      </c>
      <c r="B1717">
        <v>30003058</v>
      </c>
    </row>
    <row r="1718" spans="1:2" x14ac:dyDescent="0.25">
      <c r="A1718">
        <v>29</v>
      </c>
      <c r="B1718">
        <v>30003301</v>
      </c>
    </row>
    <row r="1719" spans="1:2" x14ac:dyDescent="0.25">
      <c r="A1719">
        <v>92</v>
      </c>
      <c r="B1719">
        <v>30000032</v>
      </c>
    </row>
    <row r="1720" spans="1:2" x14ac:dyDescent="0.25">
      <c r="A1720">
        <v>15</v>
      </c>
      <c r="B1720">
        <v>30005073</v>
      </c>
    </row>
    <row r="1721" spans="1:2" x14ac:dyDescent="0.25">
      <c r="A1721">
        <v>23</v>
      </c>
      <c r="B1721">
        <v>30001286</v>
      </c>
    </row>
    <row r="1722" spans="1:2" x14ac:dyDescent="0.25">
      <c r="A1722">
        <v>43</v>
      </c>
      <c r="B1722">
        <v>30003376</v>
      </c>
    </row>
    <row r="1723" spans="1:2" x14ac:dyDescent="0.25">
      <c r="A1723">
        <v>3</v>
      </c>
      <c r="B1723">
        <v>30003519</v>
      </c>
    </row>
    <row r="1724" spans="1:2" x14ac:dyDescent="0.25">
      <c r="A1724">
        <v>11</v>
      </c>
      <c r="B1724">
        <v>30003258</v>
      </c>
    </row>
    <row r="1725" spans="1:2" x14ac:dyDescent="0.25">
      <c r="A1725">
        <v>17</v>
      </c>
      <c r="B1725">
        <v>30004930</v>
      </c>
    </row>
    <row r="1726" spans="1:2" x14ac:dyDescent="0.25">
      <c r="A1726">
        <v>37</v>
      </c>
      <c r="B1726">
        <v>30001847</v>
      </c>
    </row>
    <row r="1727" spans="1:2" x14ac:dyDescent="0.25">
      <c r="A1727">
        <v>18</v>
      </c>
      <c r="B1727">
        <v>30003115</v>
      </c>
    </row>
    <row r="1728" spans="1:2" x14ac:dyDescent="0.25">
      <c r="A1728">
        <v>30</v>
      </c>
      <c r="B1728">
        <v>30004787</v>
      </c>
    </row>
    <row r="1729" spans="1:2" x14ac:dyDescent="0.25">
      <c r="A1729">
        <v>11</v>
      </c>
      <c r="B1729">
        <v>30001990</v>
      </c>
    </row>
    <row r="1730" spans="1:2" x14ac:dyDescent="0.25">
      <c r="A1730">
        <v>3</v>
      </c>
      <c r="B1730">
        <v>30003662</v>
      </c>
    </row>
    <row r="1731" spans="1:2" x14ac:dyDescent="0.25">
      <c r="A1731">
        <v>212</v>
      </c>
      <c r="B1731">
        <v>30001647</v>
      </c>
    </row>
    <row r="1732" spans="1:2" x14ac:dyDescent="0.25">
      <c r="A1732">
        <v>8</v>
      </c>
      <c r="B1732">
        <v>30002915</v>
      </c>
    </row>
    <row r="1733" spans="1:2" x14ac:dyDescent="0.25">
      <c r="A1733">
        <v>19</v>
      </c>
      <c r="B1733">
        <v>30001243</v>
      </c>
    </row>
    <row r="1734" spans="1:2" x14ac:dyDescent="0.25">
      <c r="A1734">
        <v>110</v>
      </c>
      <c r="B1734">
        <v>30003862</v>
      </c>
    </row>
    <row r="1735" spans="1:2" x14ac:dyDescent="0.25">
      <c r="A1735">
        <v>36</v>
      </c>
      <c r="B1735">
        <v>30000018</v>
      </c>
    </row>
    <row r="1736" spans="1:2" x14ac:dyDescent="0.25">
      <c r="A1736">
        <v>4</v>
      </c>
      <c r="B1736">
        <v>30000261</v>
      </c>
    </row>
    <row r="1737" spans="1:2" x14ac:dyDescent="0.25">
      <c r="A1737">
        <v>4</v>
      </c>
      <c r="B1737">
        <v>30004887</v>
      </c>
    </row>
    <row r="1738" spans="1:2" x14ac:dyDescent="0.25">
      <c r="A1738">
        <v>12</v>
      </c>
      <c r="B1738">
        <v>30001890</v>
      </c>
    </row>
    <row r="1739" spans="1:2" x14ac:dyDescent="0.25">
      <c r="A1739">
        <v>84</v>
      </c>
      <c r="B1739">
        <v>30004644</v>
      </c>
    </row>
    <row r="1740" spans="1:2" x14ac:dyDescent="0.25">
      <c r="A1740">
        <v>17</v>
      </c>
      <c r="B1740">
        <v>30000118</v>
      </c>
    </row>
    <row r="1741" spans="1:2" x14ac:dyDescent="0.25">
      <c r="A1741">
        <v>6</v>
      </c>
      <c r="B1741">
        <v>30001790</v>
      </c>
    </row>
    <row r="1742" spans="1:2" x14ac:dyDescent="0.25">
      <c r="A1742">
        <v>23</v>
      </c>
      <c r="B1742">
        <v>30004987</v>
      </c>
    </row>
    <row r="1743" spans="1:2" x14ac:dyDescent="0.25">
      <c r="A1743">
        <v>46</v>
      </c>
      <c r="B1743">
        <v>30001865</v>
      </c>
    </row>
    <row r="1744" spans="1:2" x14ac:dyDescent="0.25">
      <c r="A1744">
        <v>285</v>
      </c>
      <c r="B1744">
        <v>30002197</v>
      </c>
    </row>
    <row r="1745" spans="1:2" x14ac:dyDescent="0.25">
      <c r="A1745">
        <v>127</v>
      </c>
      <c r="B1745">
        <v>30000182</v>
      </c>
    </row>
    <row r="1746" spans="1:2" x14ac:dyDescent="0.25">
      <c r="A1746">
        <v>2</v>
      </c>
      <c r="B1746">
        <v>30005137</v>
      </c>
    </row>
    <row r="1747" spans="1:2" x14ac:dyDescent="0.25">
      <c r="A1747">
        <v>18</v>
      </c>
      <c r="B1747">
        <v>30004805</v>
      </c>
    </row>
    <row r="1748" spans="1:2" x14ac:dyDescent="0.25">
      <c r="A1748">
        <v>10</v>
      </c>
      <c r="B1748">
        <v>30000986</v>
      </c>
    </row>
    <row r="1749" spans="1:2" x14ac:dyDescent="0.25">
      <c r="A1749">
        <v>8</v>
      </c>
      <c r="B1749">
        <v>30002483</v>
      </c>
    </row>
    <row r="1750" spans="1:2" x14ac:dyDescent="0.25">
      <c r="A1750">
        <v>59</v>
      </c>
      <c r="B1750">
        <v>30003408</v>
      </c>
    </row>
    <row r="1751" spans="1:2" x14ac:dyDescent="0.25">
      <c r="A1751">
        <v>110</v>
      </c>
      <c r="B1751">
        <v>30003076</v>
      </c>
    </row>
    <row r="1752" spans="1:2" x14ac:dyDescent="0.25">
      <c r="A1752">
        <v>3</v>
      </c>
      <c r="B1752">
        <v>30000468</v>
      </c>
    </row>
    <row r="1753" spans="1:2" x14ac:dyDescent="0.25">
      <c r="A1753">
        <v>41</v>
      </c>
      <c r="B1753">
        <v>30003694</v>
      </c>
    </row>
    <row r="1754" spans="1:2" x14ac:dyDescent="0.25">
      <c r="A1754">
        <v>25</v>
      </c>
      <c r="B1754">
        <v>30004287</v>
      </c>
    </row>
    <row r="1755" spans="1:2" x14ac:dyDescent="0.25">
      <c r="A1755">
        <v>3</v>
      </c>
      <c r="B1755">
        <v>30000700</v>
      </c>
    </row>
    <row r="1756" spans="1:2" x14ac:dyDescent="0.25">
      <c r="A1756">
        <v>22</v>
      </c>
      <c r="B1756">
        <v>30003594</v>
      </c>
    </row>
    <row r="1757" spans="1:2" x14ac:dyDescent="0.25">
      <c r="A1757">
        <v>453</v>
      </c>
      <c r="B1757">
        <v>30002715</v>
      </c>
    </row>
    <row r="1758" spans="1:2" x14ac:dyDescent="0.25">
      <c r="A1758">
        <v>16</v>
      </c>
      <c r="B1758">
        <v>30001061</v>
      </c>
    </row>
    <row r="1759" spans="1:2" x14ac:dyDescent="0.25">
      <c r="A1759">
        <v>175</v>
      </c>
      <c r="B1759">
        <v>30000082</v>
      </c>
    </row>
    <row r="1760" spans="1:2" x14ac:dyDescent="0.25">
      <c r="A1760">
        <v>4</v>
      </c>
      <c r="B1760">
        <v>30001579</v>
      </c>
    </row>
    <row r="1761" spans="1:2" x14ac:dyDescent="0.25">
      <c r="A1761">
        <v>473</v>
      </c>
      <c r="B1761">
        <v>30004730</v>
      </c>
    </row>
    <row r="1762" spans="1:2" x14ac:dyDescent="0.25">
      <c r="A1762">
        <v>22</v>
      </c>
      <c r="B1762">
        <v>30004212</v>
      </c>
    </row>
    <row r="1763" spans="1:2" x14ac:dyDescent="0.25">
      <c r="A1763">
        <v>7</v>
      </c>
      <c r="B1763">
        <v>30001679</v>
      </c>
    </row>
    <row r="1764" spans="1:2" x14ac:dyDescent="0.25">
      <c r="A1764">
        <v>49</v>
      </c>
      <c r="B1764">
        <v>30002097</v>
      </c>
    </row>
    <row r="1765" spans="1:2" x14ac:dyDescent="0.25">
      <c r="A1765">
        <v>24</v>
      </c>
      <c r="B1765">
        <v>30000282</v>
      </c>
    </row>
    <row r="1766" spans="1:2" x14ac:dyDescent="0.25">
      <c r="A1766">
        <v>15</v>
      </c>
      <c r="B1766">
        <v>30002297</v>
      </c>
    </row>
    <row r="1767" spans="1:2" x14ac:dyDescent="0.25">
      <c r="A1767">
        <v>13</v>
      </c>
      <c r="B1767">
        <v>30001965</v>
      </c>
    </row>
    <row r="1768" spans="1:2" x14ac:dyDescent="0.25">
      <c r="A1768">
        <v>2</v>
      </c>
      <c r="B1768">
        <v>30004905</v>
      </c>
    </row>
    <row r="1769" spans="1:2" x14ac:dyDescent="0.25">
      <c r="A1769">
        <v>19</v>
      </c>
      <c r="B1769">
        <v>30003233</v>
      </c>
    </row>
    <row r="1770" spans="1:2" x14ac:dyDescent="0.25">
      <c r="A1770">
        <v>43</v>
      </c>
      <c r="B1770">
        <v>30003494</v>
      </c>
    </row>
    <row r="1771" spans="1:2" x14ac:dyDescent="0.25">
      <c r="A1771">
        <v>49</v>
      </c>
      <c r="B1771">
        <v>30003826</v>
      </c>
    </row>
    <row r="1772" spans="1:2" x14ac:dyDescent="0.25">
      <c r="A1772">
        <v>68</v>
      </c>
      <c r="B1772">
        <v>30002901</v>
      </c>
    </row>
    <row r="1773" spans="1:2" x14ac:dyDescent="0.25">
      <c r="A1773">
        <v>2</v>
      </c>
      <c r="B1773">
        <v>30002890</v>
      </c>
    </row>
    <row r="1774" spans="1:2" x14ac:dyDescent="0.25">
      <c r="A1774">
        <v>11</v>
      </c>
      <c r="B1774">
        <v>30002558</v>
      </c>
    </row>
    <row r="1775" spans="1:2" x14ac:dyDescent="0.25">
      <c r="A1775">
        <v>25</v>
      </c>
      <c r="B1775">
        <v>30001218</v>
      </c>
    </row>
    <row r="1776" spans="1:2" x14ac:dyDescent="0.25">
      <c r="A1776">
        <v>59</v>
      </c>
      <c r="B1776">
        <v>30000886</v>
      </c>
    </row>
    <row r="1777" spans="1:2" x14ac:dyDescent="0.25">
      <c r="A1777">
        <v>19</v>
      </c>
      <c r="B1777">
        <v>30004619</v>
      </c>
    </row>
    <row r="1778" spans="1:2" x14ac:dyDescent="0.25">
      <c r="A1778">
        <v>81</v>
      </c>
      <c r="B1778">
        <v>30004026</v>
      </c>
    </row>
    <row r="1779" spans="1:2" x14ac:dyDescent="0.25">
      <c r="A1779">
        <v>123</v>
      </c>
      <c r="B1779">
        <v>30045042</v>
      </c>
    </row>
    <row r="1780" spans="1:2" x14ac:dyDescent="0.25">
      <c r="A1780">
        <v>5</v>
      </c>
      <c r="B1780">
        <v>30003926</v>
      </c>
    </row>
    <row r="1781" spans="1:2" x14ac:dyDescent="0.25">
      <c r="A1781">
        <v>83</v>
      </c>
      <c r="B1781">
        <v>30000829</v>
      </c>
    </row>
    <row r="1782" spans="1:2" x14ac:dyDescent="0.25">
      <c r="A1782">
        <v>52</v>
      </c>
      <c r="B1782">
        <v>30004962</v>
      </c>
    </row>
    <row r="1783" spans="1:2" x14ac:dyDescent="0.25">
      <c r="A1783">
        <v>9</v>
      </c>
      <c r="B1783">
        <v>30001765</v>
      </c>
    </row>
    <row r="1784" spans="1:2" x14ac:dyDescent="0.25">
      <c r="A1784">
        <v>4</v>
      </c>
      <c r="B1784">
        <v>30003608</v>
      </c>
    </row>
    <row r="1785" spans="1:2" x14ac:dyDescent="0.25">
      <c r="A1785">
        <v>37</v>
      </c>
      <c r="B1785">
        <v>30003869</v>
      </c>
    </row>
    <row r="1786" spans="1:2" x14ac:dyDescent="0.25">
      <c r="A1786">
        <v>21</v>
      </c>
      <c r="B1786">
        <v>30000311</v>
      </c>
    </row>
    <row r="1787" spans="1:2" x14ac:dyDescent="0.25">
      <c r="A1787">
        <v>89</v>
      </c>
      <c r="B1787">
        <v>30004012</v>
      </c>
    </row>
    <row r="1788" spans="1:2" x14ac:dyDescent="0.25">
      <c r="A1788">
        <v>43</v>
      </c>
      <c r="B1788">
        <v>30004155</v>
      </c>
    </row>
    <row r="1789" spans="1:2" x14ac:dyDescent="0.25">
      <c r="A1789">
        <v>38</v>
      </c>
      <c r="B1789">
        <v>30001736</v>
      </c>
    </row>
    <row r="1790" spans="1:2" x14ac:dyDescent="0.25">
      <c r="A1790">
        <v>25</v>
      </c>
      <c r="B1790">
        <v>30002140</v>
      </c>
    </row>
    <row r="1791" spans="1:2" x14ac:dyDescent="0.25">
      <c r="A1791">
        <v>62</v>
      </c>
      <c r="B1791">
        <v>30000125</v>
      </c>
    </row>
    <row r="1792" spans="1:2" x14ac:dyDescent="0.25">
      <c r="A1792">
        <v>7</v>
      </c>
      <c r="B1792">
        <v>30001779</v>
      </c>
    </row>
    <row r="1793" spans="1:2" x14ac:dyDescent="0.25">
      <c r="A1793">
        <v>21</v>
      </c>
      <c r="B1793">
        <v>30001922</v>
      </c>
    </row>
    <row r="1794" spans="1:2" x14ac:dyDescent="0.25">
      <c r="A1794">
        <v>7</v>
      </c>
      <c r="B1794">
        <v>30005223</v>
      </c>
    </row>
    <row r="1795" spans="1:2" x14ac:dyDescent="0.25">
      <c r="A1795">
        <v>1</v>
      </c>
      <c r="B1795">
        <v>30001879</v>
      </c>
    </row>
    <row r="1796" spans="1:2" x14ac:dyDescent="0.25">
      <c r="A1796">
        <v>35</v>
      </c>
      <c r="B1796">
        <v>30001997</v>
      </c>
    </row>
    <row r="1797" spans="1:2" x14ac:dyDescent="0.25">
      <c r="A1797">
        <v>168</v>
      </c>
      <c r="B1797">
        <v>30000007</v>
      </c>
    </row>
    <row r="1798" spans="1:2" x14ac:dyDescent="0.25">
      <c r="A1798">
        <v>143</v>
      </c>
      <c r="B1798">
        <v>30003794</v>
      </c>
    </row>
    <row r="1799" spans="1:2" x14ac:dyDescent="0.25">
      <c r="A1799">
        <v>40</v>
      </c>
      <c r="B1799">
        <v>30003351</v>
      </c>
    </row>
    <row r="1800" spans="1:2" x14ac:dyDescent="0.25">
      <c r="A1800">
        <v>11</v>
      </c>
      <c r="B1800">
        <v>30004112</v>
      </c>
    </row>
    <row r="1801" spans="1:2" x14ac:dyDescent="0.25">
      <c r="A1801">
        <v>29</v>
      </c>
      <c r="B1801">
        <v>30005180</v>
      </c>
    </row>
    <row r="1802" spans="1:2" x14ac:dyDescent="0.25">
      <c r="A1802">
        <v>90</v>
      </c>
      <c r="B1802">
        <v>30003508</v>
      </c>
    </row>
    <row r="1803" spans="1:2" x14ac:dyDescent="0.25">
      <c r="A1803">
        <v>46</v>
      </c>
      <c r="B1803">
        <v>30000568</v>
      </c>
    </row>
    <row r="1804" spans="1:2" x14ac:dyDescent="0.25">
      <c r="A1804">
        <v>1</v>
      </c>
      <c r="B1804">
        <v>30003651</v>
      </c>
    </row>
    <row r="1805" spans="1:2" x14ac:dyDescent="0.25">
      <c r="A1805">
        <v>152</v>
      </c>
      <c r="B1805">
        <v>30005323</v>
      </c>
    </row>
    <row r="1806" spans="1:2" x14ac:dyDescent="0.25">
      <c r="A1806">
        <v>10</v>
      </c>
      <c r="B1806">
        <v>30002240</v>
      </c>
    </row>
    <row r="1807" spans="1:2" x14ac:dyDescent="0.25">
      <c r="A1807">
        <v>11</v>
      </c>
      <c r="B1807">
        <v>30003912</v>
      </c>
    </row>
    <row r="1808" spans="1:2" x14ac:dyDescent="0.25">
      <c r="A1808">
        <v>1</v>
      </c>
      <c r="B1808">
        <v>30003308</v>
      </c>
    </row>
    <row r="1809" spans="1:2" x14ac:dyDescent="0.25">
      <c r="A1809">
        <v>6</v>
      </c>
      <c r="B1809">
        <v>30004255</v>
      </c>
    </row>
    <row r="1810" spans="1:2" x14ac:dyDescent="0.25">
      <c r="A1810">
        <v>14</v>
      </c>
      <c r="B1810">
        <v>30000611</v>
      </c>
    </row>
    <row r="1811" spans="1:2" x14ac:dyDescent="0.25">
      <c r="A1811">
        <v>7</v>
      </c>
      <c r="B1811">
        <v>30002040</v>
      </c>
    </row>
    <row r="1812" spans="1:2" x14ac:dyDescent="0.25">
      <c r="A1812">
        <v>21</v>
      </c>
      <c r="B1812">
        <v>30002283</v>
      </c>
    </row>
    <row r="1813" spans="1:2" x14ac:dyDescent="0.25">
      <c r="A1813">
        <v>8</v>
      </c>
      <c r="B1813">
        <v>30000268</v>
      </c>
    </row>
    <row r="1814" spans="1:2" x14ac:dyDescent="0.25">
      <c r="A1814">
        <v>107</v>
      </c>
      <c r="B1814">
        <v>30002383</v>
      </c>
    </row>
    <row r="1815" spans="1:2" x14ac:dyDescent="0.25">
      <c r="A1815">
        <v>7</v>
      </c>
      <c r="B1815">
        <v>30000511</v>
      </c>
    </row>
    <row r="1816" spans="1:2" x14ac:dyDescent="0.25">
      <c r="A1816">
        <v>52</v>
      </c>
      <c r="B1816">
        <v>30004948</v>
      </c>
    </row>
    <row r="1817" spans="1:2" x14ac:dyDescent="0.25">
      <c r="A1817">
        <v>4</v>
      </c>
      <c r="B1817">
        <v>30005280</v>
      </c>
    </row>
    <row r="1818" spans="1:2" x14ac:dyDescent="0.25">
      <c r="A1818">
        <v>12</v>
      </c>
      <c r="B1818">
        <v>30002340</v>
      </c>
    </row>
    <row r="1819" spans="1:2" x14ac:dyDescent="0.25">
      <c r="A1819">
        <v>30</v>
      </c>
      <c r="B1819">
        <v>30002672</v>
      </c>
    </row>
    <row r="1820" spans="1:2" x14ac:dyDescent="0.25">
      <c r="A1820">
        <v>28</v>
      </c>
      <c r="B1820">
        <v>30004662</v>
      </c>
    </row>
    <row r="1821" spans="1:2" x14ac:dyDescent="0.25">
      <c r="A1821">
        <v>18</v>
      </c>
      <c r="B1821">
        <v>30004069</v>
      </c>
    </row>
    <row r="1822" spans="1:2" x14ac:dyDescent="0.25">
      <c r="A1822">
        <v>36</v>
      </c>
      <c r="B1822">
        <v>30003737</v>
      </c>
    </row>
    <row r="1823" spans="1:2" x14ac:dyDescent="0.25">
      <c r="A1823">
        <v>92</v>
      </c>
      <c r="B1823">
        <v>30002054</v>
      </c>
    </row>
    <row r="1824" spans="1:2" x14ac:dyDescent="0.25">
      <c r="A1824">
        <v>66</v>
      </c>
      <c r="B1824">
        <v>30001722</v>
      </c>
    </row>
    <row r="1825" spans="1:2" x14ac:dyDescent="0.25">
      <c r="A1825">
        <v>11</v>
      </c>
      <c r="B1825">
        <v>30002858</v>
      </c>
    </row>
    <row r="1826" spans="1:2" x14ac:dyDescent="0.25">
      <c r="A1826">
        <v>75</v>
      </c>
      <c r="B1826">
        <v>30000943</v>
      </c>
    </row>
    <row r="1827" spans="1:2" x14ac:dyDescent="0.25">
      <c r="A1827">
        <v>14</v>
      </c>
      <c r="B1827">
        <v>30003451</v>
      </c>
    </row>
    <row r="1828" spans="1:2" x14ac:dyDescent="0.25">
      <c r="A1828">
        <v>9</v>
      </c>
      <c r="B1828">
        <v>30001536</v>
      </c>
    </row>
    <row r="1829" spans="1:2" x14ac:dyDescent="0.25">
      <c r="A1829">
        <v>73</v>
      </c>
      <c r="B1829">
        <v>30000225</v>
      </c>
    </row>
    <row r="1830" spans="1:2" x14ac:dyDescent="0.25">
      <c r="A1830">
        <v>52</v>
      </c>
      <c r="B1830">
        <v>30003551</v>
      </c>
    </row>
    <row r="1831" spans="1:2" x14ac:dyDescent="0.25">
      <c r="A1831">
        <v>13</v>
      </c>
      <c r="B1831">
        <v>30001436</v>
      </c>
    </row>
    <row r="1832" spans="1:2" x14ac:dyDescent="0.25">
      <c r="A1832">
        <v>2</v>
      </c>
      <c r="B1832">
        <v>30004430</v>
      </c>
    </row>
    <row r="1833" spans="1:2" x14ac:dyDescent="0.25">
      <c r="A1833">
        <v>1</v>
      </c>
      <c r="B1833">
        <v>30000325</v>
      </c>
    </row>
    <row r="1834" spans="1:2" x14ac:dyDescent="0.25">
      <c r="A1834">
        <v>76</v>
      </c>
      <c r="B1834">
        <v>30005048</v>
      </c>
    </row>
    <row r="1835" spans="1:2" x14ac:dyDescent="0.25">
      <c r="A1835">
        <v>286</v>
      </c>
      <c r="B1835">
        <v>30000843</v>
      </c>
    </row>
    <row r="1836" spans="1:2" x14ac:dyDescent="0.25">
      <c r="A1836">
        <v>4</v>
      </c>
      <c r="B1836">
        <v>30002933</v>
      </c>
    </row>
    <row r="1837" spans="1:2" x14ac:dyDescent="0.25">
      <c r="A1837">
        <v>3</v>
      </c>
      <c r="B1837">
        <v>30001954</v>
      </c>
    </row>
    <row r="1838" spans="1:2" x14ac:dyDescent="0.25">
      <c r="A1838">
        <v>26</v>
      </c>
      <c r="B1838">
        <v>30005027</v>
      </c>
    </row>
    <row r="1839" spans="1:2" x14ac:dyDescent="0.25">
      <c r="A1839">
        <v>37</v>
      </c>
      <c r="B1839">
        <v>30005076</v>
      </c>
    </row>
    <row r="1840" spans="1:2" x14ac:dyDescent="0.25">
      <c r="A1840">
        <v>5</v>
      </c>
      <c r="B1840">
        <v>30001066</v>
      </c>
    </row>
    <row r="1841" spans="1:2" x14ac:dyDescent="0.25">
      <c r="A1841">
        <v>1</v>
      </c>
      <c r="B1841">
        <v>30003304</v>
      </c>
    </row>
    <row r="1842" spans="1:2" x14ac:dyDescent="0.25">
      <c r="A1842">
        <v>15</v>
      </c>
      <c r="B1842">
        <v>30004727</v>
      </c>
    </row>
    <row r="1843" spans="1:2" x14ac:dyDescent="0.25">
      <c r="A1843">
        <v>17</v>
      </c>
      <c r="B1843">
        <v>30003204</v>
      </c>
    </row>
    <row r="1844" spans="1:2" x14ac:dyDescent="0.25">
      <c r="A1844">
        <v>2</v>
      </c>
      <c r="B1844">
        <v>30003155</v>
      </c>
    </row>
    <row r="1845" spans="1:2" x14ac:dyDescent="0.25">
      <c r="A1845">
        <v>21</v>
      </c>
      <c r="B1845">
        <v>30003353</v>
      </c>
    </row>
    <row r="1846" spans="1:2" x14ac:dyDescent="0.25">
      <c r="A1846">
        <v>133</v>
      </c>
      <c r="B1846">
        <v>30000164</v>
      </c>
    </row>
    <row r="1847" spans="1:2" x14ac:dyDescent="0.25">
      <c r="A1847">
        <v>9</v>
      </c>
      <c r="B1847">
        <v>30001836</v>
      </c>
    </row>
    <row r="1848" spans="1:2" x14ac:dyDescent="0.25">
      <c r="A1848">
        <v>53</v>
      </c>
      <c r="B1848">
        <v>30003957</v>
      </c>
    </row>
    <row r="1849" spans="1:2" x14ac:dyDescent="0.25">
      <c r="A1849">
        <v>13</v>
      </c>
      <c r="B1849">
        <v>30002285</v>
      </c>
    </row>
    <row r="1850" spans="1:2" x14ac:dyDescent="0.25">
      <c r="A1850">
        <v>18</v>
      </c>
      <c r="B1850">
        <v>30002334</v>
      </c>
    </row>
    <row r="1851" spans="1:2" x14ac:dyDescent="0.25">
      <c r="A1851">
        <v>25</v>
      </c>
      <c r="B1851">
        <v>30005225</v>
      </c>
    </row>
    <row r="1852" spans="1:2" x14ac:dyDescent="0.25">
      <c r="A1852">
        <v>19</v>
      </c>
      <c r="B1852">
        <v>30004206</v>
      </c>
    </row>
    <row r="1853" spans="1:2" x14ac:dyDescent="0.25">
      <c r="A1853">
        <v>9</v>
      </c>
      <c r="B1853">
        <v>30002534</v>
      </c>
    </row>
    <row r="1854" spans="1:2" x14ac:dyDescent="0.25">
      <c r="A1854">
        <v>21</v>
      </c>
      <c r="B1854">
        <v>30004157</v>
      </c>
    </row>
    <row r="1855" spans="1:2" x14ac:dyDescent="0.25">
      <c r="A1855">
        <v>30</v>
      </c>
      <c r="B1855">
        <v>30004008</v>
      </c>
    </row>
    <row r="1856" spans="1:2" x14ac:dyDescent="0.25">
      <c r="A1856">
        <v>10</v>
      </c>
      <c r="B1856">
        <v>30000213</v>
      </c>
    </row>
    <row r="1857" spans="1:2" x14ac:dyDescent="0.25">
      <c r="A1857">
        <v>8</v>
      </c>
      <c r="B1857">
        <v>30003908</v>
      </c>
    </row>
    <row r="1858" spans="1:2" x14ac:dyDescent="0.25">
      <c r="A1858">
        <v>115</v>
      </c>
      <c r="B1858">
        <v>30000562</v>
      </c>
    </row>
    <row r="1859" spans="1:2" x14ac:dyDescent="0.25">
      <c r="A1859">
        <v>8</v>
      </c>
      <c r="B1859">
        <v>30003808</v>
      </c>
    </row>
    <row r="1860" spans="1:2" x14ac:dyDescent="0.25">
      <c r="A1860">
        <v>10</v>
      </c>
      <c r="B1860">
        <v>30000313</v>
      </c>
    </row>
    <row r="1861" spans="1:2" x14ac:dyDescent="0.25">
      <c r="A1861">
        <v>38</v>
      </c>
      <c r="B1861">
        <v>30002136</v>
      </c>
    </row>
    <row r="1862" spans="1:2" x14ac:dyDescent="0.25">
      <c r="A1862">
        <v>4</v>
      </c>
      <c r="B1862">
        <v>30000462</v>
      </c>
    </row>
    <row r="1863" spans="1:2" x14ac:dyDescent="0.25">
      <c r="A1863">
        <v>28</v>
      </c>
      <c r="B1863">
        <v>30002036</v>
      </c>
    </row>
    <row r="1864" spans="1:2" x14ac:dyDescent="0.25">
      <c r="A1864">
        <v>15</v>
      </c>
      <c r="B1864">
        <v>30002085</v>
      </c>
    </row>
    <row r="1865" spans="1:2" x14ac:dyDescent="0.25">
      <c r="A1865">
        <v>274</v>
      </c>
      <c r="B1865">
        <v>30000181</v>
      </c>
    </row>
    <row r="1866" spans="1:2" x14ac:dyDescent="0.25">
      <c r="A1866">
        <v>7</v>
      </c>
      <c r="B1866">
        <v>30002434</v>
      </c>
    </row>
    <row r="1867" spans="1:2" x14ac:dyDescent="0.25">
      <c r="A1867">
        <v>14</v>
      </c>
      <c r="B1867">
        <v>30000513</v>
      </c>
    </row>
    <row r="1868" spans="1:2" x14ac:dyDescent="0.25">
      <c r="A1868">
        <v>13</v>
      </c>
      <c r="B1868">
        <v>30002102</v>
      </c>
    </row>
    <row r="1869" spans="1:2" x14ac:dyDescent="0.25">
      <c r="A1869">
        <v>13</v>
      </c>
      <c r="B1869">
        <v>30003121</v>
      </c>
    </row>
    <row r="1870" spans="1:2" x14ac:dyDescent="0.25">
      <c r="A1870">
        <v>22</v>
      </c>
      <c r="B1870">
        <v>30000064</v>
      </c>
    </row>
    <row r="1871" spans="1:2" x14ac:dyDescent="0.25">
      <c r="A1871">
        <v>14</v>
      </c>
      <c r="B1871">
        <v>30001083</v>
      </c>
    </row>
    <row r="1872" spans="1:2" x14ac:dyDescent="0.25">
      <c r="A1872">
        <v>96</v>
      </c>
      <c r="B1872">
        <v>30005042</v>
      </c>
    </row>
    <row r="1873" spans="1:2" x14ac:dyDescent="0.25">
      <c r="A1873">
        <v>18</v>
      </c>
      <c r="B1873">
        <v>30001415</v>
      </c>
    </row>
    <row r="1874" spans="1:2" x14ac:dyDescent="0.25">
      <c r="A1874">
        <v>23</v>
      </c>
      <c r="B1874">
        <v>30004927</v>
      </c>
    </row>
    <row r="1875" spans="1:2" x14ac:dyDescent="0.25">
      <c r="A1875">
        <v>2</v>
      </c>
      <c r="B1875">
        <v>30004257</v>
      </c>
    </row>
    <row r="1876" spans="1:2" x14ac:dyDescent="0.25">
      <c r="A1876">
        <v>61</v>
      </c>
      <c r="B1876">
        <v>30004240</v>
      </c>
    </row>
    <row r="1877" spans="1:2" x14ac:dyDescent="0.25">
      <c r="A1877">
        <v>16</v>
      </c>
      <c r="B1877">
        <v>30004140</v>
      </c>
    </row>
    <row r="1878" spans="1:2" x14ac:dyDescent="0.25">
      <c r="A1878">
        <v>4</v>
      </c>
      <c r="B1878">
        <v>30002219</v>
      </c>
    </row>
    <row r="1879" spans="1:2" x14ac:dyDescent="0.25">
      <c r="A1879">
        <v>4</v>
      </c>
      <c r="B1879">
        <v>30000081</v>
      </c>
    </row>
    <row r="1880" spans="1:2" x14ac:dyDescent="0.25">
      <c r="A1880">
        <v>8</v>
      </c>
      <c r="B1880">
        <v>30001532</v>
      </c>
    </row>
    <row r="1881" spans="1:2" x14ac:dyDescent="0.25">
      <c r="A1881">
        <v>15</v>
      </c>
      <c r="B1881">
        <v>30001183</v>
      </c>
    </row>
    <row r="1882" spans="1:2" x14ac:dyDescent="0.25">
      <c r="A1882">
        <v>8</v>
      </c>
      <c r="B1882">
        <v>30003104</v>
      </c>
    </row>
    <row r="1883" spans="1:2" x14ac:dyDescent="0.25">
      <c r="A1883">
        <v>35</v>
      </c>
      <c r="B1883">
        <v>30001432</v>
      </c>
    </row>
    <row r="1884" spans="1:2" x14ac:dyDescent="0.25">
      <c r="A1884">
        <v>29</v>
      </c>
      <c r="B1884">
        <v>30000496</v>
      </c>
    </row>
    <row r="1885" spans="1:2" x14ac:dyDescent="0.25">
      <c r="A1885">
        <v>39</v>
      </c>
      <c r="B1885">
        <v>30002119</v>
      </c>
    </row>
    <row r="1886" spans="1:2" x14ac:dyDescent="0.25">
      <c r="A1886">
        <v>8</v>
      </c>
      <c r="B1886">
        <v>30004123</v>
      </c>
    </row>
    <row r="1887" spans="1:2" x14ac:dyDescent="0.25">
      <c r="A1887">
        <v>17</v>
      </c>
      <c r="B1887">
        <v>30003791</v>
      </c>
    </row>
    <row r="1888" spans="1:2" x14ac:dyDescent="0.25">
      <c r="A1888">
        <v>10</v>
      </c>
      <c r="B1888">
        <v>30002002</v>
      </c>
    </row>
    <row r="1889" spans="1:2" x14ac:dyDescent="0.25">
      <c r="A1889">
        <v>8</v>
      </c>
      <c r="B1889">
        <v>30002451</v>
      </c>
    </row>
    <row r="1890" spans="1:2" x14ac:dyDescent="0.25">
      <c r="A1890">
        <v>6</v>
      </c>
      <c r="B1890">
        <v>30000983</v>
      </c>
    </row>
    <row r="1891" spans="1:2" x14ac:dyDescent="0.25">
      <c r="A1891">
        <v>75</v>
      </c>
      <c r="B1891">
        <v>30002889</v>
      </c>
    </row>
    <row r="1892" spans="1:2" x14ac:dyDescent="0.25">
      <c r="A1892">
        <v>22</v>
      </c>
      <c r="B1892">
        <v>30003138</v>
      </c>
    </row>
    <row r="1893" spans="1:2" x14ac:dyDescent="0.25">
      <c r="A1893">
        <v>21</v>
      </c>
      <c r="B1893">
        <v>30001315</v>
      </c>
    </row>
    <row r="1894" spans="1:2" x14ac:dyDescent="0.25">
      <c r="A1894">
        <v>8</v>
      </c>
      <c r="B1894">
        <v>30004810</v>
      </c>
    </row>
    <row r="1895" spans="1:2" x14ac:dyDescent="0.25">
      <c r="A1895">
        <v>15</v>
      </c>
      <c r="B1895">
        <v>30000296</v>
      </c>
    </row>
    <row r="1896" spans="1:2" x14ac:dyDescent="0.25">
      <c r="A1896">
        <v>35</v>
      </c>
      <c r="B1896">
        <v>30002202</v>
      </c>
    </row>
    <row r="1897" spans="1:2" x14ac:dyDescent="0.25">
      <c r="A1897">
        <v>6</v>
      </c>
      <c r="B1897">
        <v>30005259</v>
      </c>
    </row>
    <row r="1898" spans="1:2" x14ac:dyDescent="0.25">
      <c r="A1898">
        <v>14</v>
      </c>
      <c r="B1898">
        <v>30003925</v>
      </c>
    </row>
    <row r="1899" spans="1:2" x14ac:dyDescent="0.25">
      <c r="A1899">
        <v>2</v>
      </c>
      <c r="B1899">
        <v>30000047</v>
      </c>
    </row>
    <row r="1900" spans="1:2" x14ac:dyDescent="0.25">
      <c r="A1900">
        <v>15</v>
      </c>
      <c r="B1900">
        <v>30003238</v>
      </c>
    </row>
    <row r="1901" spans="1:2" x14ac:dyDescent="0.25">
      <c r="A1901">
        <v>11</v>
      </c>
      <c r="B1901">
        <v>30004910</v>
      </c>
    </row>
    <row r="1902" spans="1:2" x14ac:dyDescent="0.25">
      <c r="A1902">
        <v>39</v>
      </c>
      <c r="B1902">
        <v>30005059</v>
      </c>
    </row>
    <row r="1903" spans="1:2" x14ac:dyDescent="0.25">
      <c r="A1903">
        <v>23</v>
      </c>
      <c r="B1903">
        <v>30002551</v>
      </c>
    </row>
    <row r="1904" spans="1:2" x14ac:dyDescent="0.25">
      <c r="A1904">
        <v>177</v>
      </c>
      <c r="B1904">
        <v>30005159</v>
      </c>
    </row>
    <row r="1905" spans="1:2" x14ac:dyDescent="0.25">
      <c r="A1905">
        <v>2</v>
      </c>
      <c r="B1905">
        <v>30000596</v>
      </c>
    </row>
    <row r="1906" spans="1:2" x14ac:dyDescent="0.25">
      <c r="A1906">
        <v>43</v>
      </c>
      <c r="B1906">
        <v>30002351</v>
      </c>
    </row>
    <row r="1907" spans="1:2" x14ac:dyDescent="0.25">
      <c r="A1907">
        <v>13</v>
      </c>
      <c r="B1907">
        <v>30000098</v>
      </c>
    </row>
    <row r="1908" spans="1:2" x14ac:dyDescent="0.25">
      <c r="A1908">
        <v>33</v>
      </c>
      <c r="B1908">
        <v>30002019</v>
      </c>
    </row>
    <row r="1909" spans="1:2" x14ac:dyDescent="0.25">
      <c r="A1909">
        <v>20</v>
      </c>
      <c r="B1909">
        <v>30001000</v>
      </c>
    </row>
    <row r="1910" spans="1:2" x14ac:dyDescent="0.25">
      <c r="A1910">
        <v>33</v>
      </c>
      <c r="B1910">
        <v>30000147</v>
      </c>
    </row>
    <row r="1911" spans="1:2" x14ac:dyDescent="0.25">
      <c r="A1911">
        <v>30</v>
      </c>
      <c r="B1911">
        <v>30000479</v>
      </c>
    </row>
    <row r="1912" spans="1:2" x14ac:dyDescent="0.25">
      <c r="A1912">
        <v>47</v>
      </c>
      <c r="B1912">
        <v>30002302</v>
      </c>
    </row>
    <row r="1913" spans="1:2" x14ac:dyDescent="0.25">
      <c r="A1913">
        <v>22</v>
      </c>
      <c r="B1913">
        <v>30003321</v>
      </c>
    </row>
    <row r="1914" spans="1:2" x14ac:dyDescent="0.25">
      <c r="A1914">
        <v>2</v>
      </c>
      <c r="B1914">
        <v>30003370</v>
      </c>
    </row>
    <row r="1915" spans="1:2" x14ac:dyDescent="0.25">
      <c r="A1915">
        <v>28</v>
      </c>
      <c r="B1915">
        <v>30004340</v>
      </c>
    </row>
    <row r="1916" spans="1:2" x14ac:dyDescent="0.25">
      <c r="A1916">
        <v>28</v>
      </c>
      <c r="B1916">
        <v>30005242</v>
      </c>
    </row>
    <row r="1917" spans="1:2" x14ac:dyDescent="0.25">
      <c r="A1917">
        <v>4</v>
      </c>
      <c r="B1917">
        <v>30002468</v>
      </c>
    </row>
    <row r="1918" spans="1:2" x14ac:dyDescent="0.25">
      <c r="A1918">
        <v>145</v>
      </c>
      <c r="B1918">
        <v>30012547</v>
      </c>
    </row>
    <row r="1919" spans="1:2" x14ac:dyDescent="0.25">
      <c r="A1919">
        <v>49</v>
      </c>
      <c r="B1919">
        <v>30003891</v>
      </c>
    </row>
    <row r="1920" spans="1:2" x14ac:dyDescent="0.25">
      <c r="A1920">
        <v>63</v>
      </c>
      <c r="B1920">
        <v>30003991</v>
      </c>
    </row>
    <row r="1921" spans="1:2" x14ac:dyDescent="0.25">
      <c r="A1921">
        <v>6</v>
      </c>
      <c r="B1921">
        <v>30002417</v>
      </c>
    </row>
    <row r="1922" spans="1:2" x14ac:dyDescent="0.25">
      <c r="A1922">
        <v>21</v>
      </c>
      <c r="B1922">
        <v>30004040</v>
      </c>
    </row>
    <row r="1923" spans="1:2" x14ac:dyDescent="0.25">
      <c r="A1923">
        <v>3</v>
      </c>
      <c r="B1923">
        <v>30001100</v>
      </c>
    </row>
    <row r="1924" spans="1:2" x14ac:dyDescent="0.25">
      <c r="A1924">
        <v>8</v>
      </c>
      <c r="B1924">
        <v>30001349</v>
      </c>
    </row>
    <row r="1925" spans="1:2" x14ac:dyDescent="0.25">
      <c r="A1925">
        <v>192</v>
      </c>
      <c r="B1925">
        <v>30045305</v>
      </c>
    </row>
    <row r="1926" spans="1:2" x14ac:dyDescent="0.25">
      <c r="A1926">
        <v>115</v>
      </c>
      <c r="B1926">
        <v>30003270</v>
      </c>
    </row>
    <row r="1927" spans="1:2" x14ac:dyDescent="0.25">
      <c r="A1927">
        <v>37</v>
      </c>
      <c r="B1927">
        <v>30002772</v>
      </c>
    </row>
    <row r="1928" spans="1:2" x14ac:dyDescent="0.25">
      <c r="A1928">
        <v>18</v>
      </c>
      <c r="B1928">
        <v>30003021</v>
      </c>
    </row>
    <row r="1929" spans="1:2" x14ac:dyDescent="0.25">
      <c r="A1929">
        <v>3</v>
      </c>
      <c r="B1929">
        <v>30004289</v>
      </c>
    </row>
    <row r="1930" spans="1:2" x14ac:dyDescent="0.25">
      <c r="A1930">
        <v>2</v>
      </c>
      <c r="B1930">
        <v>30004893</v>
      </c>
    </row>
    <row r="1931" spans="1:2" x14ac:dyDescent="0.25">
      <c r="A1931">
        <v>16</v>
      </c>
      <c r="B1931">
        <v>30000900</v>
      </c>
    </row>
    <row r="1932" spans="1:2" x14ac:dyDescent="0.25">
      <c r="A1932">
        <v>5</v>
      </c>
      <c r="B1932">
        <v>30003221</v>
      </c>
    </row>
    <row r="1933" spans="1:2" x14ac:dyDescent="0.25">
      <c r="A1933">
        <v>32</v>
      </c>
      <c r="B1933">
        <v>30003470</v>
      </c>
    </row>
    <row r="1934" spans="1:2" x14ac:dyDescent="0.25">
      <c r="A1934">
        <v>11</v>
      </c>
      <c r="B1934">
        <v>30004944</v>
      </c>
    </row>
    <row r="1935" spans="1:2" x14ac:dyDescent="0.25">
      <c r="A1935">
        <v>3</v>
      </c>
      <c r="B1935">
        <v>30004844</v>
      </c>
    </row>
    <row r="1936" spans="1:2" x14ac:dyDescent="0.25">
      <c r="A1936">
        <v>35</v>
      </c>
      <c r="B1936">
        <v>30004744</v>
      </c>
    </row>
    <row r="1937" spans="1:2" x14ac:dyDescent="0.25">
      <c r="A1937">
        <v>16</v>
      </c>
      <c r="B1937">
        <v>30003072</v>
      </c>
    </row>
    <row r="1938" spans="1:2" x14ac:dyDescent="0.25">
      <c r="A1938">
        <v>64</v>
      </c>
      <c r="B1938">
        <v>30001398</v>
      </c>
    </row>
    <row r="1939" spans="1:2" x14ac:dyDescent="0.25">
      <c r="A1939">
        <v>510</v>
      </c>
      <c r="B1939">
        <v>30002972</v>
      </c>
    </row>
    <row r="1940" spans="1:2" x14ac:dyDescent="0.25">
      <c r="A1940">
        <v>14</v>
      </c>
      <c r="B1940">
        <v>30002872</v>
      </c>
    </row>
    <row r="1941" spans="1:2" x14ac:dyDescent="0.25">
      <c r="A1941">
        <v>15</v>
      </c>
      <c r="B1941">
        <v>30001200</v>
      </c>
    </row>
    <row r="1942" spans="1:2" x14ac:dyDescent="0.25">
      <c r="A1942">
        <v>29</v>
      </c>
      <c r="B1942">
        <v>30001249</v>
      </c>
    </row>
    <row r="1943" spans="1:2" x14ac:dyDescent="0.25">
      <c r="A1943">
        <v>27</v>
      </c>
      <c r="B1943">
        <v>30003857</v>
      </c>
    </row>
    <row r="1944" spans="1:2" x14ac:dyDescent="0.25">
      <c r="A1944">
        <v>25</v>
      </c>
      <c r="B1944">
        <v>30004189</v>
      </c>
    </row>
    <row r="1945" spans="1:2" x14ac:dyDescent="0.25">
      <c r="A1945">
        <v>50</v>
      </c>
      <c r="B1945">
        <v>30003170</v>
      </c>
    </row>
    <row r="1946" spans="1:2" x14ac:dyDescent="0.25">
      <c r="A1946">
        <v>1</v>
      </c>
      <c r="B1946">
        <v>30002838</v>
      </c>
    </row>
    <row r="1947" spans="1:2" x14ac:dyDescent="0.25">
      <c r="A1947">
        <v>4</v>
      </c>
      <c r="B1947">
        <v>30001819</v>
      </c>
    </row>
    <row r="1948" spans="1:2" x14ac:dyDescent="0.25">
      <c r="A1948">
        <v>12</v>
      </c>
      <c r="B1948">
        <v>30002151</v>
      </c>
    </row>
    <row r="1949" spans="1:2" x14ac:dyDescent="0.25">
      <c r="A1949">
        <v>1</v>
      </c>
      <c r="B1949">
        <v>30004072</v>
      </c>
    </row>
    <row r="1950" spans="1:2" x14ac:dyDescent="0.25">
      <c r="A1950">
        <v>4</v>
      </c>
      <c r="B1950">
        <v>30003740</v>
      </c>
    </row>
    <row r="1951" spans="1:2" x14ac:dyDescent="0.25">
      <c r="A1951">
        <v>56</v>
      </c>
      <c r="B1951">
        <v>30000013</v>
      </c>
    </row>
    <row r="1952" spans="1:2" x14ac:dyDescent="0.25">
      <c r="A1952">
        <v>7</v>
      </c>
      <c r="B1952">
        <v>30001132</v>
      </c>
    </row>
    <row r="1953" spans="1:2" x14ac:dyDescent="0.25">
      <c r="A1953">
        <v>3</v>
      </c>
      <c r="B1953">
        <v>30005091</v>
      </c>
    </row>
    <row r="1954" spans="1:2" x14ac:dyDescent="0.25">
      <c r="A1954">
        <v>361</v>
      </c>
      <c r="B1954">
        <v>30004759</v>
      </c>
    </row>
    <row r="1955" spans="1:2" x14ac:dyDescent="0.25">
      <c r="A1955">
        <v>4</v>
      </c>
      <c r="B1955">
        <v>30002953</v>
      </c>
    </row>
    <row r="1956" spans="1:2" x14ac:dyDescent="0.25">
      <c r="A1956">
        <v>28</v>
      </c>
      <c r="B1956">
        <v>30001702</v>
      </c>
    </row>
    <row r="1957" spans="1:2" x14ac:dyDescent="0.25">
      <c r="A1957">
        <v>10</v>
      </c>
      <c r="B1957">
        <v>30000445</v>
      </c>
    </row>
    <row r="1958" spans="1:2" x14ac:dyDescent="0.25">
      <c r="A1958">
        <v>22</v>
      </c>
      <c r="B1958">
        <v>30003053</v>
      </c>
    </row>
    <row r="1959" spans="1:2" x14ac:dyDescent="0.25">
      <c r="A1959">
        <v>65</v>
      </c>
      <c r="B1959">
        <v>30002051</v>
      </c>
    </row>
    <row r="1960" spans="1:2" x14ac:dyDescent="0.25">
      <c r="A1960">
        <v>9</v>
      </c>
      <c r="B1960">
        <v>30000915</v>
      </c>
    </row>
    <row r="1961" spans="1:2" x14ac:dyDescent="0.25">
      <c r="A1961">
        <v>56</v>
      </c>
      <c r="B1961">
        <v>30002738</v>
      </c>
    </row>
    <row r="1962" spans="1:2" x14ac:dyDescent="0.25">
      <c r="A1962">
        <v>2</v>
      </c>
      <c r="B1962">
        <v>30001015</v>
      </c>
    </row>
    <row r="1963" spans="1:2" x14ac:dyDescent="0.25">
      <c r="A1963">
        <v>184</v>
      </c>
      <c r="B1963">
        <v>30004974</v>
      </c>
    </row>
    <row r="1964" spans="1:2" x14ac:dyDescent="0.25">
      <c r="A1964">
        <v>9</v>
      </c>
      <c r="B1964">
        <v>30004876</v>
      </c>
    </row>
    <row r="1965" spans="1:2" x14ac:dyDescent="0.25">
      <c r="A1965">
        <v>15</v>
      </c>
      <c r="B1965">
        <v>30004089</v>
      </c>
    </row>
    <row r="1966" spans="1:2" x14ac:dyDescent="0.25">
      <c r="A1966">
        <v>6</v>
      </c>
      <c r="B1966">
        <v>30000228</v>
      </c>
    </row>
    <row r="1967" spans="1:2" x14ac:dyDescent="0.25">
      <c r="A1967">
        <v>39</v>
      </c>
      <c r="B1967">
        <v>30004776</v>
      </c>
    </row>
    <row r="1968" spans="1:2" x14ac:dyDescent="0.25">
      <c r="A1968">
        <v>71</v>
      </c>
      <c r="B1968">
        <v>30005108</v>
      </c>
    </row>
    <row r="1969" spans="1:2" x14ac:dyDescent="0.25">
      <c r="A1969">
        <v>2</v>
      </c>
      <c r="B1969">
        <v>30004859</v>
      </c>
    </row>
    <row r="1970" spans="1:2" x14ac:dyDescent="0.25">
      <c r="A1970">
        <v>12</v>
      </c>
      <c r="B1970">
        <v>30004172</v>
      </c>
    </row>
    <row r="1971" spans="1:2" x14ac:dyDescent="0.25">
      <c r="A1971">
        <v>38</v>
      </c>
      <c r="B1971">
        <v>30003840</v>
      </c>
    </row>
    <row r="1972" spans="1:2" x14ac:dyDescent="0.25">
      <c r="A1972">
        <v>6</v>
      </c>
      <c r="B1972">
        <v>30000245</v>
      </c>
    </row>
    <row r="1973" spans="1:2" x14ac:dyDescent="0.25">
      <c r="A1973">
        <v>46</v>
      </c>
      <c r="B1973">
        <v>30004659</v>
      </c>
    </row>
    <row r="1974" spans="1:2" x14ac:dyDescent="0.25">
      <c r="A1974">
        <v>3</v>
      </c>
      <c r="B1974">
        <v>30003972</v>
      </c>
    </row>
    <row r="1975" spans="1:2" x14ac:dyDescent="0.25">
      <c r="A1975">
        <v>6</v>
      </c>
      <c r="B1975">
        <v>30003640</v>
      </c>
    </row>
    <row r="1976" spans="1:2" x14ac:dyDescent="0.25">
      <c r="A1976">
        <v>19</v>
      </c>
      <c r="B1976">
        <v>30001032</v>
      </c>
    </row>
    <row r="1977" spans="1:2" x14ac:dyDescent="0.25">
      <c r="A1977">
        <v>35</v>
      </c>
      <c r="B1977">
        <v>30002704</v>
      </c>
    </row>
    <row r="1978" spans="1:2" x14ac:dyDescent="0.25">
      <c r="A1978">
        <v>100</v>
      </c>
      <c r="B1978">
        <v>30000783</v>
      </c>
    </row>
    <row r="1979" spans="1:2" x14ac:dyDescent="0.25">
      <c r="A1979">
        <v>24</v>
      </c>
      <c r="B1979">
        <v>30001719</v>
      </c>
    </row>
    <row r="1980" spans="1:2" x14ac:dyDescent="0.25">
      <c r="A1980">
        <v>3</v>
      </c>
      <c r="B1980">
        <v>30000932</v>
      </c>
    </row>
    <row r="1981" spans="1:2" x14ac:dyDescent="0.25">
      <c r="A1981">
        <v>11</v>
      </c>
      <c r="B1981">
        <v>30004106</v>
      </c>
    </row>
    <row r="1982" spans="1:2" x14ac:dyDescent="0.25">
      <c r="A1982">
        <v>4</v>
      </c>
      <c r="B1982">
        <v>30004510</v>
      </c>
    </row>
    <row r="1983" spans="1:2" x14ac:dyDescent="0.25">
      <c r="A1983">
        <v>5</v>
      </c>
      <c r="B1983">
        <v>30004676</v>
      </c>
    </row>
    <row r="1984" spans="1:2" x14ac:dyDescent="0.25">
      <c r="A1984">
        <v>70</v>
      </c>
      <c r="B1984">
        <v>30005008</v>
      </c>
    </row>
    <row r="1985" spans="1:2" x14ac:dyDescent="0.25">
      <c r="A1985">
        <v>3</v>
      </c>
      <c r="B1985">
        <v>30004627</v>
      </c>
    </row>
    <row r="1986" spans="1:2" x14ac:dyDescent="0.25">
      <c r="A1986">
        <v>3</v>
      </c>
      <c r="B1986">
        <v>30004959</v>
      </c>
    </row>
    <row r="1987" spans="1:2" x14ac:dyDescent="0.25">
      <c r="A1987">
        <v>141</v>
      </c>
      <c r="B1987">
        <v>30000666</v>
      </c>
    </row>
    <row r="1988" spans="1:2" x14ac:dyDescent="0.25">
      <c r="A1988">
        <v>5</v>
      </c>
      <c r="B1988">
        <v>30001685</v>
      </c>
    </row>
    <row r="1989" spans="1:2" x14ac:dyDescent="0.25">
      <c r="A1989">
        <v>42</v>
      </c>
      <c r="B1989">
        <v>30003136</v>
      </c>
    </row>
    <row r="1990" spans="1:2" x14ac:dyDescent="0.25">
      <c r="A1990">
        <v>23</v>
      </c>
      <c r="B1990">
        <v>30002755</v>
      </c>
    </row>
    <row r="1991" spans="1:2" x14ac:dyDescent="0.25">
      <c r="A1991">
        <v>53</v>
      </c>
      <c r="B1991">
        <v>30002804</v>
      </c>
    </row>
    <row r="1992" spans="1:2" x14ac:dyDescent="0.25">
      <c r="A1992">
        <v>8</v>
      </c>
      <c r="B1992">
        <v>30003087</v>
      </c>
    </row>
    <row r="1993" spans="1:2" x14ac:dyDescent="0.25">
      <c r="A1993">
        <v>105</v>
      </c>
      <c r="B1993">
        <v>30003036</v>
      </c>
    </row>
    <row r="1994" spans="1:2" x14ac:dyDescent="0.25">
      <c r="A1994">
        <v>70</v>
      </c>
      <c r="B1994">
        <v>30002538</v>
      </c>
    </row>
    <row r="1995" spans="1:2" x14ac:dyDescent="0.25">
      <c r="A1995">
        <v>8</v>
      </c>
      <c r="B1995">
        <v>30001281</v>
      </c>
    </row>
    <row r="1996" spans="1:2" x14ac:dyDescent="0.25">
      <c r="A1996">
        <v>1</v>
      </c>
      <c r="B1996">
        <v>30001115</v>
      </c>
    </row>
    <row r="1997" spans="1:2" x14ac:dyDescent="0.25">
      <c r="A1997">
        <v>22</v>
      </c>
      <c r="B1997">
        <v>30001381</v>
      </c>
    </row>
    <row r="1998" spans="1:2" x14ac:dyDescent="0.25">
      <c r="A1998">
        <v>24</v>
      </c>
      <c r="B1998">
        <v>30001264</v>
      </c>
    </row>
    <row r="1999" spans="1:2" x14ac:dyDescent="0.25">
      <c r="A1999">
        <v>46</v>
      </c>
      <c r="B1999">
        <v>30001215</v>
      </c>
    </row>
    <row r="2000" spans="1:2" x14ac:dyDescent="0.25">
      <c r="A2000">
        <v>1</v>
      </c>
      <c r="B2000">
        <v>30000766</v>
      </c>
    </row>
    <row r="2001" spans="1:2" x14ac:dyDescent="0.25">
      <c r="A2001">
        <v>9</v>
      </c>
      <c r="B2001">
        <v>30001164</v>
      </c>
    </row>
    <row r="2002" spans="1:2" x14ac:dyDescent="0.25">
      <c r="A2002">
        <v>18</v>
      </c>
      <c r="B2002">
        <v>30003153</v>
      </c>
    </row>
    <row r="2003" spans="1:2" x14ac:dyDescent="0.25">
      <c r="A2003">
        <v>4</v>
      </c>
      <c r="B2003">
        <v>30003253</v>
      </c>
    </row>
    <row r="2004" spans="1:2" x14ac:dyDescent="0.25">
      <c r="A2004">
        <v>14</v>
      </c>
      <c r="B2004">
        <v>30002638</v>
      </c>
    </row>
    <row r="2005" spans="1:2" x14ac:dyDescent="0.25">
      <c r="A2005">
        <v>55</v>
      </c>
      <c r="B2005">
        <v>30005025</v>
      </c>
    </row>
    <row r="2006" spans="1:2" x14ac:dyDescent="0.25">
      <c r="A2006">
        <v>3</v>
      </c>
      <c r="B2006">
        <v>30004006</v>
      </c>
    </row>
    <row r="2007" spans="1:2" x14ac:dyDescent="0.25">
      <c r="A2007">
        <v>101</v>
      </c>
      <c r="B2007">
        <v>30000162</v>
      </c>
    </row>
    <row r="2008" spans="1:2" x14ac:dyDescent="0.25">
      <c r="A2008">
        <v>45</v>
      </c>
      <c r="B2008">
        <v>30000113</v>
      </c>
    </row>
    <row r="2009" spans="1:2" x14ac:dyDescent="0.25">
      <c r="A2009">
        <v>26</v>
      </c>
      <c r="B2009">
        <v>30045320</v>
      </c>
    </row>
    <row r="2010" spans="1:2" x14ac:dyDescent="0.25">
      <c r="A2010">
        <v>1</v>
      </c>
      <c r="B2010">
        <v>30002034</v>
      </c>
    </row>
    <row r="2011" spans="1:2" x14ac:dyDescent="0.25">
      <c r="A2011">
        <v>2</v>
      </c>
      <c r="B2011">
        <v>30001785</v>
      </c>
    </row>
    <row r="2012" spans="1:2" x14ac:dyDescent="0.25">
      <c r="A2012">
        <v>9</v>
      </c>
      <c r="B2012">
        <v>30000262</v>
      </c>
    </row>
    <row r="2013" spans="1:2" x14ac:dyDescent="0.25">
      <c r="A2013">
        <v>9</v>
      </c>
      <c r="B2013">
        <v>30004055</v>
      </c>
    </row>
    <row r="2014" spans="1:2" x14ac:dyDescent="0.25">
      <c r="A2014">
        <v>3</v>
      </c>
      <c r="B2014">
        <v>30001885</v>
      </c>
    </row>
    <row r="2015" spans="1:2" x14ac:dyDescent="0.25">
      <c r="A2015">
        <v>6</v>
      </c>
      <c r="B2015">
        <v>30001934</v>
      </c>
    </row>
    <row r="2016" spans="1:2" x14ac:dyDescent="0.25">
      <c r="A2016">
        <v>3</v>
      </c>
      <c r="B2016">
        <v>30003557</v>
      </c>
    </row>
    <row r="2017" spans="1:2" x14ac:dyDescent="0.25">
      <c r="A2017">
        <v>7</v>
      </c>
      <c r="B2017">
        <v>30003657</v>
      </c>
    </row>
    <row r="2018" spans="1:2" x14ac:dyDescent="0.25">
      <c r="A2018">
        <v>6</v>
      </c>
      <c r="B2018">
        <v>30003906</v>
      </c>
    </row>
    <row r="2019" spans="1:2" x14ac:dyDescent="0.25">
      <c r="A2019">
        <v>32</v>
      </c>
      <c r="B2019">
        <v>30001985</v>
      </c>
    </row>
    <row r="2020" spans="1:2" x14ac:dyDescent="0.25">
      <c r="A2020">
        <v>59</v>
      </c>
      <c r="B2020">
        <v>30002234</v>
      </c>
    </row>
    <row r="2021" spans="1:2" x14ac:dyDescent="0.25">
      <c r="A2021">
        <v>14</v>
      </c>
      <c r="B2021">
        <v>30002183</v>
      </c>
    </row>
    <row r="2022" spans="1:2" x14ac:dyDescent="0.25">
      <c r="A2022">
        <v>37</v>
      </c>
      <c r="B2022">
        <v>30002134</v>
      </c>
    </row>
    <row r="2023" spans="1:2" x14ac:dyDescent="0.25">
      <c r="A2023">
        <v>11</v>
      </c>
      <c r="B2023">
        <v>30044971</v>
      </c>
    </row>
    <row r="2024" spans="1:2" x14ac:dyDescent="0.25">
      <c r="A2024">
        <v>22</v>
      </c>
      <c r="B2024">
        <v>30003806</v>
      </c>
    </row>
    <row r="2025" spans="1:2" x14ac:dyDescent="0.25">
      <c r="A2025">
        <v>4</v>
      </c>
      <c r="B2025">
        <v>30003757</v>
      </c>
    </row>
    <row r="2026" spans="1:2" x14ac:dyDescent="0.25">
      <c r="A2026">
        <v>43</v>
      </c>
      <c r="B2026">
        <v>30003691</v>
      </c>
    </row>
    <row r="2027" spans="1:2" x14ac:dyDescent="0.25">
      <c r="A2027">
        <v>100</v>
      </c>
      <c r="B2027">
        <v>30004023</v>
      </c>
    </row>
    <row r="2028" spans="1:2" x14ac:dyDescent="0.25">
      <c r="A2028">
        <v>9</v>
      </c>
      <c r="B2028">
        <v>30003004</v>
      </c>
    </row>
    <row r="2029" spans="1:2" x14ac:dyDescent="0.25">
      <c r="A2029">
        <v>7</v>
      </c>
      <c r="B2029">
        <v>30001081</v>
      </c>
    </row>
    <row r="2030" spans="1:2" x14ac:dyDescent="0.25">
      <c r="A2030">
        <v>5</v>
      </c>
      <c r="B2030">
        <v>30000062</v>
      </c>
    </row>
    <row r="2031" spans="1:2" x14ac:dyDescent="0.25">
      <c r="A2031">
        <v>24</v>
      </c>
      <c r="B2031">
        <v>30004808</v>
      </c>
    </row>
    <row r="2032" spans="1:2" x14ac:dyDescent="0.25">
      <c r="A2032">
        <v>183</v>
      </c>
      <c r="B2032">
        <v>30004710</v>
      </c>
    </row>
    <row r="2033" spans="1:2" x14ac:dyDescent="0.25">
      <c r="A2033">
        <v>18</v>
      </c>
      <c r="B2033">
        <v>30000866</v>
      </c>
    </row>
    <row r="2034" spans="1:2" x14ac:dyDescent="0.25">
      <c r="A2034">
        <v>22</v>
      </c>
      <c r="B2034">
        <v>30002200</v>
      </c>
    </row>
    <row r="2035" spans="1:2" x14ac:dyDescent="0.25">
      <c r="A2035">
        <v>158</v>
      </c>
      <c r="B2035">
        <v>30002787</v>
      </c>
    </row>
    <row r="2036" spans="1:2" x14ac:dyDescent="0.25">
      <c r="A2036">
        <v>3</v>
      </c>
      <c r="B2036">
        <v>30000279</v>
      </c>
    </row>
    <row r="2037" spans="1:2" x14ac:dyDescent="0.25">
      <c r="A2037">
        <v>9</v>
      </c>
      <c r="B2037">
        <v>30002217</v>
      </c>
    </row>
    <row r="2038" spans="1:2" x14ac:dyDescent="0.25">
      <c r="A2038">
        <v>29</v>
      </c>
      <c r="B2038">
        <v>30002887</v>
      </c>
    </row>
    <row r="2039" spans="1:2" x14ac:dyDescent="0.25">
      <c r="A2039">
        <v>32</v>
      </c>
      <c r="B2039">
        <v>30002100</v>
      </c>
    </row>
    <row r="2040" spans="1:2" x14ac:dyDescent="0.25">
      <c r="A2040">
        <v>40</v>
      </c>
      <c r="B2040">
        <v>30003574</v>
      </c>
    </row>
    <row r="2041" spans="1:2" x14ac:dyDescent="0.25">
      <c r="A2041">
        <v>54</v>
      </c>
      <c r="B2041">
        <v>30045354</v>
      </c>
    </row>
    <row r="2042" spans="1:2" x14ac:dyDescent="0.25">
      <c r="A2042">
        <v>3</v>
      </c>
      <c r="B2042">
        <v>30003637</v>
      </c>
    </row>
    <row r="2043" spans="1:2" x14ac:dyDescent="0.25">
      <c r="A2043">
        <v>8</v>
      </c>
      <c r="B2043">
        <v>30000248</v>
      </c>
    </row>
    <row r="2044" spans="1:2" x14ac:dyDescent="0.25">
      <c r="A2044">
        <v>19</v>
      </c>
      <c r="B2044">
        <v>30001267</v>
      </c>
    </row>
    <row r="2045" spans="1:2" x14ac:dyDescent="0.25">
      <c r="A2045">
        <v>9</v>
      </c>
      <c r="B2045">
        <v>30004524</v>
      </c>
    </row>
    <row r="2046" spans="1:2" x14ac:dyDescent="0.25">
      <c r="A2046">
        <v>51</v>
      </c>
      <c r="B2046">
        <v>30005111</v>
      </c>
    </row>
    <row r="2047" spans="1:2" x14ac:dyDescent="0.25">
      <c r="A2047">
        <v>9</v>
      </c>
      <c r="B2047">
        <v>30005211</v>
      </c>
    </row>
    <row r="2048" spans="1:2" x14ac:dyDescent="0.25">
      <c r="A2048">
        <v>12</v>
      </c>
      <c r="B2048">
        <v>30004424</v>
      </c>
    </row>
    <row r="2049" spans="1:2" x14ac:dyDescent="0.25">
      <c r="A2049">
        <v>10</v>
      </c>
      <c r="B2049">
        <v>30001567</v>
      </c>
    </row>
    <row r="2050" spans="1:2" x14ac:dyDescent="0.25">
      <c r="A2050">
        <v>13</v>
      </c>
      <c r="B2050">
        <v>30002403</v>
      </c>
    </row>
    <row r="2051" spans="1:2" x14ac:dyDescent="0.25">
      <c r="A2051">
        <v>360</v>
      </c>
      <c r="B2051">
        <v>30003488</v>
      </c>
    </row>
    <row r="2052" spans="1:2" x14ac:dyDescent="0.25">
      <c r="A2052">
        <v>9</v>
      </c>
      <c r="B2052">
        <v>30004075</v>
      </c>
    </row>
    <row r="2053" spans="1:2" x14ac:dyDescent="0.25">
      <c r="A2053">
        <v>10</v>
      </c>
      <c r="B2053">
        <v>30002601</v>
      </c>
    </row>
    <row r="2054" spans="1:2" x14ac:dyDescent="0.25">
      <c r="A2054">
        <v>7</v>
      </c>
      <c r="B2054">
        <v>30004175</v>
      </c>
    </row>
    <row r="2055" spans="1:2" x14ac:dyDescent="0.25">
      <c r="A2055">
        <v>6</v>
      </c>
      <c r="B2055">
        <v>30005011</v>
      </c>
    </row>
    <row r="2056" spans="1:2" x14ac:dyDescent="0.25">
      <c r="A2056">
        <v>231</v>
      </c>
      <c r="B2056">
        <v>30003388</v>
      </c>
    </row>
    <row r="2057" spans="1:2" x14ac:dyDescent="0.25">
      <c r="A2057">
        <v>37</v>
      </c>
      <c r="B2057">
        <v>30001716</v>
      </c>
    </row>
    <row r="2058" spans="1:2" x14ac:dyDescent="0.25">
      <c r="A2058">
        <v>1</v>
      </c>
      <c r="B2058">
        <v>30001782</v>
      </c>
    </row>
    <row r="2059" spans="1:2" x14ac:dyDescent="0.25">
      <c r="A2059">
        <v>13</v>
      </c>
      <c r="B2059">
        <v>30003205</v>
      </c>
    </row>
    <row r="2060" spans="1:2" x14ac:dyDescent="0.25">
      <c r="A2060">
        <v>3</v>
      </c>
      <c r="B2060">
        <v>30001284</v>
      </c>
    </row>
    <row r="2061" spans="1:2" x14ac:dyDescent="0.25">
      <c r="A2061">
        <v>134</v>
      </c>
      <c r="B2061">
        <v>30003039</v>
      </c>
    </row>
    <row r="2062" spans="1:2" x14ac:dyDescent="0.25">
      <c r="A2062">
        <v>14</v>
      </c>
      <c r="B2062">
        <v>30002635</v>
      </c>
    </row>
    <row r="2063" spans="1:2" x14ac:dyDescent="0.25">
      <c r="A2063">
        <v>1</v>
      </c>
      <c r="B2063">
        <v>30002137</v>
      </c>
    </row>
    <row r="2064" spans="1:2" x14ac:dyDescent="0.25">
      <c r="A2064">
        <v>46</v>
      </c>
      <c r="B2064">
        <v>30005077</v>
      </c>
    </row>
    <row r="2065" spans="1:2" x14ac:dyDescent="0.25">
      <c r="A2065">
        <v>11</v>
      </c>
      <c r="B2065">
        <v>30003654</v>
      </c>
    </row>
    <row r="2066" spans="1:2" x14ac:dyDescent="0.25">
      <c r="A2066">
        <v>16</v>
      </c>
      <c r="B2066">
        <v>30000763</v>
      </c>
    </row>
    <row r="2067" spans="1:2" x14ac:dyDescent="0.25">
      <c r="A2067">
        <v>1</v>
      </c>
      <c r="B2067">
        <v>30004058</v>
      </c>
    </row>
    <row r="2068" spans="1:2" x14ac:dyDescent="0.25">
      <c r="A2068">
        <v>2</v>
      </c>
      <c r="B2068">
        <v>30005128</v>
      </c>
    </row>
    <row r="2069" spans="1:2" x14ac:dyDescent="0.25">
      <c r="A2069">
        <v>7</v>
      </c>
      <c r="B2069">
        <v>30004109</v>
      </c>
    </row>
    <row r="2070" spans="1:2" x14ac:dyDescent="0.25">
      <c r="A2070">
        <v>12</v>
      </c>
      <c r="B2070">
        <v>30005028</v>
      </c>
    </row>
    <row r="2071" spans="1:2" x14ac:dyDescent="0.25">
      <c r="A2071">
        <v>58</v>
      </c>
      <c r="B2071">
        <v>30004607</v>
      </c>
    </row>
    <row r="2072" spans="1:2" x14ac:dyDescent="0.25">
      <c r="A2072">
        <v>5</v>
      </c>
      <c r="B2072">
        <v>30003256</v>
      </c>
    </row>
    <row r="2073" spans="1:2" x14ac:dyDescent="0.25">
      <c r="A2073">
        <v>175</v>
      </c>
      <c r="B2073">
        <v>30002735</v>
      </c>
    </row>
    <row r="2074" spans="1:2" x14ac:dyDescent="0.25">
      <c r="A2074">
        <v>5</v>
      </c>
      <c r="B2074">
        <v>30003156</v>
      </c>
    </row>
    <row r="2075" spans="1:2" x14ac:dyDescent="0.25">
      <c r="A2075">
        <v>90</v>
      </c>
      <c r="B2075">
        <v>30001384</v>
      </c>
    </row>
    <row r="2076" spans="1:2" x14ac:dyDescent="0.25">
      <c r="A2076">
        <v>1</v>
      </c>
      <c r="B2076">
        <v>30004507</v>
      </c>
    </row>
    <row r="2077" spans="1:2" x14ac:dyDescent="0.25">
      <c r="A2077">
        <v>16</v>
      </c>
      <c r="B2077">
        <v>30000863</v>
      </c>
    </row>
    <row r="2078" spans="1:2" x14ac:dyDescent="0.25">
      <c r="A2078">
        <v>10</v>
      </c>
      <c r="B2078">
        <v>30002286</v>
      </c>
    </row>
    <row r="2079" spans="1:2" x14ac:dyDescent="0.25">
      <c r="A2079">
        <v>5</v>
      </c>
      <c r="B2079">
        <v>30002535</v>
      </c>
    </row>
    <row r="2080" spans="1:2" x14ac:dyDescent="0.25">
      <c r="A2080">
        <v>5</v>
      </c>
      <c r="B2080">
        <v>30003305</v>
      </c>
    </row>
    <row r="2081" spans="1:2" x14ac:dyDescent="0.25">
      <c r="A2081">
        <v>23</v>
      </c>
      <c r="B2081">
        <v>30001682</v>
      </c>
    </row>
    <row r="2082" spans="1:2" x14ac:dyDescent="0.25">
      <c r="A2082">
        <v>4</v>
      </c>
      <c r="B2082">
        <v>30000663</v>
      </c>
    </row>
    <row r="2083" spans="1:2" x14ac:dyDescent="0.25">
      <c r="A2083">
        <v>7</v>
      </c>
      <c r="B2083">
        <v>30002486</v>
      </c>
    </row>
    <row r="2084" spans="1:2" x14ac:dyDescent="0.25">
      <c r="A2084">
        <v>2</v>
      </c>
      <c r="B2084">
        <v>30002237</v>
      </c>
    </row>
    <row r="2085" spans="1:2" x14ac:dyDescent="0.25">
      <c r="A2085">
        <v>6</v>
      </c>
      <c r="B2085">
        <v>30004158</v>
      </c>
    </row>
    <row r="2086" spans="1:2" x14ac:dyDescent="0.25">
      <c r="A2086">
        <v>10</v>
      </c>
      <c r="B2086">
        <v>30003505</v>
      </c>
    </row>
    <row r="2087" spans="1:2" x14ac:dyDescent="0.25">
      <c r="A2087">
        <v>14</v>
      </c>
      <c r="B2087">
        <v>30005177</v>
      </c>
    </row>
    <row r="2088" spans="1:2" x14ac:dyDescent="0.25">
      <c r="A2088">
        <v>16</v>
      </c>
      <c r="B2088">
        <v>30003554</v>
      </c>
    </row>
    <row r="2089" spans="1:2" x14ac:dyDescent="0.25">
      <c r="A2089">
        <v>3</v>
      </c>
      <c r="B2089">
        <v>30005277</v>
      </c>
    </row>
    <row r="2090" spans="1:2" x14ac:dyDescent="0.25">
      <c r="A2090">
        <v>11</v>
      </c>
      <c r="B2090">
        <v>30003754</v>
      </c>
    </row>
    <row r="2091" spans="1:2" x14ac:dyDescent="0.25">
      <c r="A2091">
        <v>4</v>
      </c>
      <c r="B2091">
        <v>30000265</v>
      </c>
    </row>
    <row r="2092" spans="1:2" x14ac:dyDescent="0.25">
      <c r="A2092">
        <v>158</v>
      </c>
      <c r="B2092">
        <v>30005043</v>
      </c>
    </row>
    <row r="2093" spans="1:2" x14ac:dyDescent="0.25">
      <c r="A2093">
        <v>37</v>
      </c>
      <c r="B2093">
        <v>30004024</v>
      </c>
    </row>
    <row r="2094" spans="1:2" x14ac:dyDescent="0.25">
      <c r="A2094">
        <v>4</v>
      </c>
      <c r="B2094">
        <v>30004356</v>
      </c>
    </row>
    <row r="2095" spans="1:2" x14ac:dyDescent="0.25">
      <c r="A2095">
        <v>27</v>
      </c>
      <c r="B2095">
        <v>30001084</v>
      </c>
    </row>
    <row r="2096" spans="1:2" x14ac:dyDescent="0.25">
      <c r="A2096">
        <v>25</v>
      </c>
      <c r="B2096">
        <v>30001416</v>
      </c>
    </row>
    <row r="2097" spans="1:2" x14ac:dyDescent="0.25">
      <c r="A2097">
        <v>17</v>
      </c>
      <c r="B2097">
        <v>30002103</v>
      </c>
    </row>
    <row r="2098" spans="1:2" x14ac:dyDescent="0.25">
      <c r="A2098">
        <v>17</v>
      </c>
      <c r="B2098">
        <v>30000297</v>
      </c>
    </row>
    <row r="2099" spans="1:2" x14ac:dyDescent="0.25">
      <c r="A2099">
        <v>38</v>
      </c>
      <c r="B2099">
        <v>30000967</v>
      </c>
    </row>
    <row r="2100" spans="1:2" x14ac:dyDescent="0.25">
      <c r="A2100">
        <v>14</v>
      </c>
      <c r="B2100">
        <v>30002888</v>
      </c>
    </row>
    <row r="2101" spans="1:2" x14ac:dyDescent="0.25">
      <c r="A2101">
        <v>25</v>
      </c>
      <c r="B2101">
        <v>30002218</v>
      </c>
    </row>
    <row r="2102" spans="1:2" x14ac:dyDescent="0.25">
      <c r="A2102">
        <v>26</v>
      </c>
      <c r="B2102">
        <v>30000280</v>
      </c>
    </row>
    <row r="2103" spans="1:2" x14ac:dyDescent="0.25">
      <c r="A2103">
        <v>42</v>
      </c>
      <c r="B2103">
        <v>30004239</v>
      </c>
    </row>
    <row r="2104" spans="1:2" x14ac:dyDescent="0.25">
      <c r="A2104">
        <v>64</v>
      </c>
      <c r="B2104">
        <v>30002905</v>
      </c>
    </row>
    <row r="2105" spans="1:2" x14ac:dyDescent="0.25">
      <c r="A2105">
        <v>408</v>
      </c>
      <c r="B2105">
        <v>30000180</v>
      </c>
    </row>
    <row r="2106" spans="1:2" x14ac:dyDescent="0.25">
      <c r="A2106">
        <v>14</v>
      </c>
      <c r="B2106">
        <v>30003005</v>
      </c>
    </row>
    <row r="2107" spans="1:2" x14ac:dyDescent="0.25">
      <c r="A2107">
        <v>15</v>
      </c>
      <c r="B2107">
        <v>30004926</v>
      </c>
    </row>
    <row r="2108" spans="1:2" x14ac:dyDescent="0.25">
      <c r="A2108">
        <v>117</v>
      </c>
      <c r="B2108">
        <v>30002318</v>
      </c>
    </row>
    <row r="2109" spans="1:2" x14ac:dyDescent="0.25">
      <c r="A2109">
        <v>8</v>
      </c>
      <c r="B2109">
        <v>30004124</v>
      </c>
    </row>
    <row r="2110" spans="1:2" x14ac:dyDescent="0.25">
      <c r="A2110">
        <v>3</v>
      </c>
      <c r="B2110">
        <v>30004373</v>
      </c>
    </row>
    <row r="2111" spans="1:2" x14ac:dyDescent="0.25">
      <c r="A2111">
        <v>2</v>
      </c>
      <c r="B2111">
        <v>30003924</v>
      </c>
    </row>
    <row r="2112" spans="1:2" x14ac:dyDescent="0.25">
      <c r="A2112">
        <v>6</v>
      </c>
      <c r="B2112">
        <v>30002003</v>
      </c>
    </row>
    <row r="2113" spans="1:2" x14ac:dyDescent="0.25">
      <c r="A2113">
        <v>119</v>
      </c>
      <c r="B2113">
        <v>30000197</v>
      </c>
    </row>
    <row r="2114" spans="1:2" x14ac:dyDescent="0.25">
      <c r="A2114">
        <v>14</v>
      </c>
      <c r="B2114">
        <v>30000529</v>
      </c>
    </row>
    <row r="2115" spans="1:2" x14ac:dyDescent="0.25">
      <c r="A2115">
        <v>10</v>
      </c>
      <c r="B2115">
        <v>30001316</v>
      </c>
    </row>
    <row r="2116" spans="1:2" x14ac:dyDescent="0.25">
      <c r="A2116">
        <v>114</v>
      </c>
      <c r="B2116">
        <v>30002988</v>
      </c>
    </row>
    <row r="2117" spans="1:2" x14ac:dyDescent="0.25">
      <c r="A2117">
        <v>76</v>
      </c>
      <c r="B2117">
        <v>30002201</v>
      </c>
    </row>
    <row r="2118" spans="1:2" x14ac:dyDescent="0.25">
      <c r="A2118">
        <v>1</v>
      </c>
      <c r="B2118">
        <v>30000629</v>
      </c>
    </row>
    <row r="2119" spans="1:2" x14ac:dyDescent="0.25">
      <c r="A2119">
        <v>38</v>
      </c>
      <c r="B2119">
        <v>30003137</v>
      </c>
    </row>
    <row r="2120" spans="1:2" x14ac:dyDescent="0.25">
      <c r="A2120">
        <v>91</v>
      </c>
      <c r="B2120">
        <v>30045338</v>
      </c>
    </row>
    <row r="2121" spans="1:2" x14ac:dyDescent="0.25">
      <c r="A2121">
        <v>121</v>
      </c>
      <c r="B2121">
        <v>30002301</v>
      </c>
    </row>
    <row r="2122" spans="1:2" x14ac:dyDescent="0.25">
      <c r="A2122">
        <v>83</v>
      </c>
      <c r="B2122">
        <v>30003237</v>
      </c>
    </row>
    <row r="2123" spans="1:2" x14ac:dyDescent="0.25">
      <c r="A2123">
        <v>8</v>
      </c>
      <c r="B2123">
        <v>30004273</v>
      </c>
    </row>
    <row r="2124" spans="1:2" x14ac:dyDescent="0.25">
      <c r="A2124">
        <v>20</v>
      </c>
      <c r="B2124">
        <v>30005060</v>
      </c>
    </row>
    <row r="2125" spans="1:2" x14ac:dyDescent="0.25">
      <c r="A2125">
        <v>24</v>
      </c>
      <c r="B2125">
        <v>30003437</v>
      </c>
    </row>
    <row r="2126" spans="1:2" x14ac:dyDescent="0.25">
      <c r="A2126">
        <v>13</v>
      </c>
      <c r="B2126">
        <v>30005292</v>
      </c>
    </row>
    <row r="2127" spans="1:2" x14ac:dyDescent="0.25">
      <c r="A2127">
        <v>28</v>
      </c>
      <c r="B2127">
        <v>30004794</v>
      </c>
    </row>
    <row r="2128" spans="1:2" x14ac:dyDescent="0.25">
      <c r="A2128">
        <v>4</v>
      </c>
      <c r="B2128">
        <v>30002020</v>
      </c>
    </row>
    <row r="2129" spans="1:2" x14ac:dyDescent="0.25">
      <c r="A2129">
        <v>3</v>
      </c>
      <c r="B2129">
        <v>30004843</v>
      </c>
    </row>
    <row r="2130" spans="1:2" x14ac:dyDescent="0.25">
      <c r="A2130">
        <v>5</v>
      </c>
      <c r="B2130">
        <v>30000097</v>
      </c>
    </row>
    <row r="2131" spans="1:2" x14ac:dyDescent="0.25">
      <c r="A2131">
        <v>10</v>
      </c>
      <c r="B2131">
        <v>30003420</v>
      </c>
    </row>
    <row r="2132" spans="1:2" x14ac:dyDescent="0.25">
      <c r="A2132">
        <v>426</v>
      </c>
      <c r="B2132">
        <v>30000148</v>
      </c>
    </row>
    <row r="2133" spans="1:2" x14ac:dyDescent="0.25">
      <c r="A2133">
        <v>18</v>
      </c>
      <c r="B2133">
        <v>30000480</v>
      </c>
    </row>
    <row r="2134" spans="1:2" x14ac:dyDescent="0.25">
      <c r="A2134">
        <v>29</v>
      </c>
      <c r="B2134">
        <v>30003824</v>
      </c>
    </row>
    <row r="2135" spans="1:2" x14ac:dyDescent="0.25">
      <c r="A2135">
        <v>119</v>
      </c>
      <c r="B2135">
        <v>30000546</v>
      </c>
    </row>
    <row r="2136" spans="1:2" x14ac:dyDescent="0.25">
      <c r="A2136">
        <v>13</v>
      </c>
      <c r="B2136">
        <v>30001969</v>
      </c>
    </row>
    <row r="2137" spans="1:2" x14ac:dyDescent="0.25">
      <c r="A2137">
        <v>18</v>
      </c>
      <c r="B2137">
        <v>30002118</v>
      </c>
    </row>
    <row r="2138" spans="1:2" x14ac:dyDescent="0.25">
      <c r="A2138">
        <v>24</v>
      </c>
      <c r="B2138">
        <v>30001903</v>
      </c>
    </row>
    <row r="2139" spans="1:2" x14ac:dyDescent="0.25">
      <c r="A2139">
        <v>54</v>
      </c>
      <c r="B2139">
        <v>30002069</v>
      </c>
    </row>
    <row r="2140" spans="1:2" x14ac:dyDescent="0.25">
      <c r="A2140">
        <v>58</v>
      </c>
      <c r="B2140">
        <v>30003841</v>
      </c>
    </row>
    <row r="2141" spans="1:2" x14ac:dyDescent="0.25">
      <c r="A2141">
        <v>15</v>
      </c>
      <c r="B2141">
        <v>30002418</v>
      </c>
    </row>
    <row r="2142" spans="1:2" x14ac:dyDescent="0.25">
      <c r="A2142">
        <v>46</v>
      </c>
      <c r="B2142">
        <v>30000031</v>
      </c>
    </row>
    <row r="2143" spans="1:2" x14ac:dyDescent="0.25">
      <c r="A2143">
        <v>14</v>
      </c>
      <c r="B2143">
        <v>30000646</v>
      </c>
    </row>
    <row r="2144" spans="1:2" x14ac:dyDescent="0.25">
      <c r="A2144">
        <v>11</v>
      </c>
      <c r="B2144">
        <v>30003941</v>
      </c>
    </row>
    <row r="2145" spans="1:2" x14ac:dyDescent="0.25">
      <c r="A2145">
        <v>57</v>
      </c>
      <c r="B2145">
        <v>30003990</v>
      </c>
    </row>
    <row r="2146" spans="1:2" x14ac:dyDescent="0.25">
      <c r="A2146">
        <v>11</v>
      </c>
      <c r="B2146">
        <v>30004041</v>
      </c>
    </row>
    <row r="2147" spans="1:2" x14ac:dyDescent="0.25">
      <c r="A2147">
        <v>8</v>
      </c>
      <c r="B2147">
        <v>30004290</v>
      </c>
    </row>
    <row r="2148" spans="1:2" x14ac:dyDescent="0.25">
      <c r="A2148">
        <v>7</v>
      </c>
      <c r="B2148">
        <v>30005143</v>
      </c>
    </row>
    <row r="2149" spans="1:2" x14ac:dyDescent="0.25">
      <c r="A2149">
        <v>23</v>
      </c>
      <c r="B2149">
        <v>30003022</v>
      </c>
    </row>
    <row r="2150" spans="1:2" x14ac:dyDescent="0.25">
      <c r="A2150">
        <v>175</v>
      </c>
      <c r="B2150">
        <v>30005192</v>
      </c>
    </row>
    <row r="2151" spans="1:2" x14ac:dyDescent="0.25">
      <c r="A2151">
        <v>26</v>
      </c>
      <c r="B2151">
        <v>30004694</v>
      </c>
    </row>
    <row r="2152" spans="1:2" x14ac:dyDescent="0.25">
      <c r="A2152">
        <v>157</v>
      </c>
      <c r="B2152">
        <v>30003520</v>
      </c>
    </row>
    <row r="2153" spans="1:2" x14ac:dyDescent="0.25">
      <c r="A2153">
        <v>27</v>
      </c>
      <c r="B2153">
        <v>30004339</v>
      </c>
    </row>
    <row r="2154" spans="1:2" x14ac:dyDescent="0.25">
      <c r="A2154">
        <v>2</v>
      </c>
      <c r="B2154">
        <v>30004894</v>
      </c>
    </row>
    <row r="2155" spans="1:2" x14ac:dyDescent="0.25">
      <c r="A2155">
        <v>55</v>
      </c>
      <c r="B2155">
        <v>30003271</v>
      </c>
    </row>
    <row r="2156" spans="1:2" x14ac:dyDescent="0.25">
      <c r="A2156">
        <v>56</v>
      </c>
      <c r="B2156">
        <v>30003320</v>
      </c>
    </row>
    <row r="2157" spans="1:2" x14ac:dyDescent="0.25">
      <c r="A2157">
        <v>2</v>
      </c>
      <c r="B2157">
        <v>30004943</v>
      </c>
    </row>
    <row r="2158" spans="1:2" x14ac:dyDescent="0.25">
      <c r="A2158">
        <v>4</v>
      </c>
      <c r="B2158">
        <v>30001299</v>
      </c>
    </row>
    <row r="2159" spans="1:2" x14ac:dyDescent="0.25">
      <c r="A2159">
        <v>3</v>
      </c>
      <c r="B2159">
        <v>30001548</v>
      </c>
    </row>
    <row r="2160" spans="1:2" x14ac:dyDescent="0.25">
      <c r="A2160">
        <v>14</v>
      </c>
      <c r="B2160">
        <v>30001050</v>
      </c>
    </row>
    <row r="2161" spans="1:2" x14ac:dyDescent="0.25">
      <c r="A2161">
        <v>2</v>
      </c>
      <c r="B2161">
        <v>30003220</v>
      </c>
    </row>
    <row r="2162" spans="1:2" x14ac:dyDescent="0.25">
      <c r="A2162">
        <v>540</v>
      </c>
      <c r="B2162">
        <v>30002971</v>
      </c>
    </row>
    <row r="2163" spans="1:2" x14ac:dyDescent="0.25">
      <c r="A2163">
        <v>7</v>
      </c>
      <c r="B2163">
        <v>30000950</v>
      </c>
    </row>
    <row r="2164" spans="1:2" x14ac:dyDescent="0.25">
      <c r="A2164">
        <v>88</v>
      </c>
      <c r="B2164">
        <v>30003071</v>
      </c>
    </row>
    <row r="2165" spans="1:2" x14ac:dyDescent="0.25">
      <c r="A2165">
        <v>331</v>
      </c>
      <c r="B2165">
        <v>30001399</v>
      </c>
    </row>
    <row r="2166" spans="1:2" x14ac:dyDescent="0.25">
      <c r="A2166">
        <v>63</v>
      </c>
      <c r="B2166">
        <v>30001448</v>
      </c>
    </row>
    <row r="2167" spans="1:2" x14ac:dyDescent="0.25">
      <c r="A2167">
        <v>3</v>
      </c>
      <c r="B2167">
        <v>30001250</v>
      </c>
    </row>
    <row r="2168" spans="1:2" x14ac:dyDescent="0.25">
      <c r="A2168">
        <v>4</v>
      </c>
      <c r="B2168">
        <v>30002922</v>
      </c>
    </row>
    <row r="2169" spans="1:2" x14ac:dyDescent="0.25">
      <c r="A2169">
        <v>18</v>
      </c>
      <c r="B2169">
        <v>30001348</v>
      </c>
    </row>
    <row r="2170" spans="1:2" x14ac:dyDescent="0.25">
      <c r="A2170">
        <v>2</v>
      </c>
      <c r="B2170">
        <v>30001150</v>
      </c>
    </row>
    <row r="2171" spans="1:2" x14ac:dyDescent="0.25">
      <c r="A2171">
        <v>37</v>
      </c>
      <c r="B2171">
        <v>30002822</v>
      </c>
    </row>
    <row r="2172" spans="1:2" x14ac:dyDescent="0.25">
      <c r="A2172">
        <v>78</v>
      </c>
      <c r="B2172">
        <v>30001199</v>
      </c>
    </row>
    <row r="2173" spans="1:2" x14ac:dyDescent="0.25">
      <c r="A2173">
        <v>19</v>
      </c>
      <c r="B2173">
        <v>30005209</v>
      </c>
    </row>
    <row r="2174" spans="1:2" x14ac:dyDescent="0.25">
      <c r="A2174">
        <v>8</v>
      </c>
      <c r="B2174">
        <v>30004877</v>
      </c>
    </row>
    <row r="2175" spans="1:2" x14ac:dyDescent="0.25">
      <c r="A2175">
        <v>67</v>
      </c>
      <c r="B2175">
        <v>30003858</v>
      </c>
    </row>
    <row r="2176" spans="1:2" x14ac:dyDescent="0.25">
      <c r="A2176">
        <v>6</v>
      </c>
      <c r="B2176">
        <v>30004190</v>
      </c>
    </row>
    <row r="2177" spans="1:2" x14ac:dyDescent="0.25">
      <c r="A2177">
        <v>15</v>
      </c>
      <c r="B2177">
        <v>30000014</v>
      </c>
    </row>
    <row r="2178" spans="1:2" x14ac:dyDescent="0.25">
      <c r="A2178">
        <v>31</v>
      </c>
      <c r="B2178">
        <v>30003171</v>
      </c>
    </row>
    <row r="2179" spans="1:2" x14ac:dyDescent="0.25">
      <c r="A2179">
        <v>133</v>
      </c>
      <c r="B2179">
        <v>30004760</v>
      </c>
    </row>
    <row r="2180" spans="1:2" x14ac:dyDescent="0.25">
      <c r="A2180">
        <v>5</v>
      </c>
      <c r="B2180">
        <v>30005092</v>
      </c>
    </row>
    <row r="2181" spans="1:2" x14ac:dyDescent="0.25">
      <c r="A2181">
        <v>3</v>
      </c>
      <c r="B2181">
        <v>30002152</v>
      </c>
    </row>
    <row r="2182" spans="1:2" x14ac:dyDescent="0.25">
      <c r="A2182">
        <v>7</v>
      </c>
      <c r="B2182">
        <v>30002484</v>
      </c>
    </row>
    <row r="2183" spans="1:2" x14ac:dyDescent="0.25">
      <c r="A2183">
        <v>238</v>
      </c>
      <c r="B2183">
        <v>30001365</v>
      </c>
    </row>
    <row r="2184" spans="1:2" x14ac:dyDescent="0.25">
      <c r="A2184">
        <v>1</v>
      </c>
      <c r="B2184">
        <v>30001033</v>
      </c>
    </row>
    <row r="2185" spans="1:2" x14ac:dyDescent="0.25">
      <c r="A2185">
        <v>491</v>
      </c>
      <c r="B2185">
        <v>30000131</v>
      </c>
    </row>
    <row r="2186" spans="1:2" x14ac:dyDescent="0.25">
      <c r="A2186">
        <v>5</v>
      </c>
      <c r="B2186">
        <v>30001133</v>
      </c>
    </row>
    <row r="2187" spans="1:2" x14ac:dyDescent="0.25">
      <c r="A2187">
        <v>3</v>
      </c>
      <c r="B2187">
        <v>30002052</v>
      </c>
    </row>
    <row r="2188" spans="1:2" x14ac:dyDescent="0.25">
      <c r="A2188">
        <v>51</v>
      </c>
      <c r="B2188">
        <v>30003054</v>
      </c>
    </row>
    <row r="2189" spans="1:2" x14ac:dyDescent="0.25">
      <c r="A2189">
        <v>11</v>
      </c>
      <c r="B2189">
        <v>30000446</v>
      </c>
    </row>
    <row r="2190" spans="1:2" x14ac:dyDescent="0.25">
      <c r="A2190">
        <v>9</v>
      </c>
      <c r="B2190">
        <v>30000231</v>
      </c>
    </row>
    <row r="2191" spans="1:2" x14ac:dyDescent="0.25">
      <c r="A2191">
        <v>33</v>
      </c>
      <c r="B2191">
        <v>30003741</v>
      </c>
    </row>
    <row r="2192" spans="1:2" x14ac:dyDescent="0.25">
      <c r="A2192">
        <v>26</v>
      </c>
      <c r="B2192">
        <v>30003403</v>
      </c>
    </row>
    <row r="2193" spans="1:2" x14ac:dyDescent="0.25">
      <c r="A2193">
        <v>68</v>
      </c>
      <c r="B2193">
        <v>30004090</v>
      </c>
    </row>
    <row r="2194" spans="1:2" x14ac:dyDescent="0.25">
      <c r="A2194">
        <v>18</v>
      </c>
      <c r="B2194">
        <v>30002169</v>
      </c>
    </row>
    <row r="2195" spans="1:2" x14ac:dyDescent="0.25">
      <c r="A2195">
        <v>5</v>
      </c>
      <c r="B2195">
        <v>30002367</v>
      </c>
    </row>
    <row r="2196" spans="1:2" x14ac:dyDescent="0.25">
      <c r="A2196">
        <v>113</v>
      </c>
      <c r="B2196">
        <v>30004777</v>
      </c>
    </row>
    <row r="2197" spans="1:2" x14ac:dyDescent="0.25">
      <c r="A2197">
        <v>93</v>
      </c>
      <c r="B2197">
        <v>30003875</v>
      </c>
    </row>
    <row r="2198" spans="1:2" x14ac:dyDescent="0.25">
      <c r="A2198">
        <v>4</v>
      </c>
      <c r="B2198">
        <v>30003188</v>
      </c>
    </row>
    <row r="2199" spans="1:2" x14ac:dyDescent="0.25">
      <c r="A2199">
        <v>165</v>
      </c>
      <c r="B2199">
        <v>30005309</v>
      </c>
    </row>
    <row r="2200" spans="1:2" x14ac:dyDescent="0.25">
      <c r="A2200">
        <v>1</v>
      </c>
      <c r="B2200">
        <v>30004860</v>
      </c>
    </row>
    <row r="2201" spans="1:2" x14ac:dyDescent="0.25">
      <c r="A2201">
        <v>49</v>
      </c>
      <c r="B2201">
        <v>30002252</v>
      </c>
    </row>
    <row r="2202" spans="1:2" x14ac:dyDescent="0.25">
      <c r="A2202">
        <v>67</v>
      </c>
      <c r="B2202">
        <v>30001265</v>
      </c>
    </row>
    <row r="2203" spans="1:2" x14ac:dyDescent="0.25">
      <c r="A2203">
        <v>3</v>
      </c>
      <c r="B2203">
        <v>30002939</v>
      </c>
    </row>
    <row r="2204" spans="1:2" x14ac:dyDescent="0.25">
      <c r="A2204">
        <v>14</v>
      </c>
      <c r="B2204">
        <v>30001565</v>
      </c>
    </row>
    <row r="2205" spans="1:2" x14ac:dyDescent="0.25">
      <c r="A2205">
        <v>17</v>
      </c>
      <c r="B2205">
        <v>30002401</v>
      </c>
    </row>
    <row r="2206" spans="1:2" x14ac:dyDescent="0.25">
      <c r="A2206">
        <v>6</v>
      </c>
      <c r="B2206">
        <v>30004073</v>
      </c>
    </row>
    <row r="2207" spans="1:2" x14ac:dyDescent="0.25">
      <c r="A2207">
        <v>6</v>
      </c>
      <c r="B2207">
        <v>30002501</v>
      </c>
    </row>
    <row r="2208" spans="1:2" x14ac:dyDescent="0.25">
      <c r="A2208">
        <v>29</v>
      </c>
      <c r="B2208">
        <v>30005009</v>
      </c>
    </row>
    <row r="2209" spans="1:2" x14ac:dyDescent="0.25">
      <c r="A2209">
        <v>2</v>
      </c>
      <c r="B2209">
        <v>30004173</v>
      </c>
    </row>
    <row r="2210" spans="1:2" x14ac:dyDescent="0.25">
      <c r="A2210">
        <v>154</v>
      </c>
      <c r="B2210">
        <v>30005109</v>
      </c>
    </row>
    <row r="2211" spans="1:2" x14ac:dyDescent="0.25">
      <c r="A2211">
        <v>13</v>
      </c>
      <c r="B2211">
        <v>30004960</v>
      </c>
    </row>
    <row r="2212" spans="1:2" x14ac:dyDescent="0.25">
      <c r="A2212">
        <v>4</v>
      </c>
      <c r="B2212">
        <v>30005126</v>
      </c>
    </row>
    <row r="2213" spans="1:2" x14ac:dyDescent="0.25">
      <c r="A2213">
        <v>4</v>
      </c>
      <c r="B2213">
        <v>30005175</v>
      </c>
    </row>
    <row r="2214" spans="1:2" x14ac:dyDescent="0.25">
      <c r="A2214">
        <v>105</v>
      </c>
      <c r="B2214">
        <v>30003088</v>
      </c>
    </row>
    <row r="2215" spans="1:2" x14ac:dyDescent="0.25">
      <c r="A2215">
        <v>18</v>
      </c>
      <c r="B2215">
        <v>30001167</v>
      </c>
    </row>
    <row r="2216" spans="1:2" x14ac:dyDescent="0.25">
      <c r="A2216">
        <v>7</v>
      </c>
      <c r="B2216">
        <v>30004107</v>
      </c>
    </row>
    <row r="2217" spans="1:2" x14ac:dyDescent="0.25">
      <c r="A2217">
        <v>37</v>
      </c>
      <c r="B2217">
        <v>30004156</v>
      </c>
    </row>
    <row r="2218" spans="1:2" x14ac:dyDescent="0.25">
      <c r="A2218">
        <v>19</v>
      </c>
      <c r="B2218">
        <v>30045321</v>
      </c>
    </row>
    <row r="2219" spans="1:2" x14ac:dyDescent="0.25">
      <c r="A2219">
        <v>40</v>
      </c>
      <c r="B2219">
        <v>30001216</v>
      </c>
    </row>
    <row r="2220" spans="1:2" x14ac:dyDescent="0.25">
      <c r="A2220">
        <v>134</v>
      </c>
      <c r="B2220">
        <v>30001382</v>
      </c>
    </row>
    <row r="2221" spans="1:2" x14ac:dyDescent="0.25">
      <c r="A2221">
        <v>3</v>
      </c>
      <c r="B2221">
        <v>30001282</v>
      </c>
    </row>
    <row r="2222" spans="1:2" x14ac:dyDescent="0.25">
      <c r="A2222">
        <v>3</v>
      </c>
      <c r="B2222">
        <v>30001116</v>
      </c>
    </row>
    <row r="2223" spans="1:2" x14ac:dyDescent="0.25">
      <c r="A2223">
        <v>13</v>
      </c>
      <c r="B2223">
        <v>30001233</v>
      </c>
    </row>
    <row r="2224" spans="1:2" x14ac:dyDescent="0.25">
      <c r="A2224">
        <v>3</v>
      </c>
      <c r="B2224">
        <v>30003254</v>
      </c>
    </row>
    <row r="2225" spans="1:2" x14ac:dyDescent="0.25">
      <c r="A2225">
        <v>6</v>
      </c>
      <c r="B2225">
        <v>30001333</v>
      </c>
    </row>
    <row r="2226" spans="1:2" x14ac:dyDescent="0.25">
      <c r="A2226">
        <v>40</v>
      </c>
      <c r="B2226">
        <v>30042547</v>
      </c>
    </row>
    <row r="2227" spans="1:2" x14ac:dyDescent="0.25">
      <c r="A2227">
        <v>5</v>
      </c>
      <c r="B2227">
        <v>30004677</v>
      </c>
    </row>
    <row r="2228" spans="1:2" x14ac:dyDescent="0.25">
      <c r="A2228">
        <v>33</v>
      </c>
      <c r="B2228">
        <v>30001431</v>
      </c>
    </row>
    <row r="2229" spans="1:2" x14ac:dyDescent="0.25">
      <c r="A2229">
        <v>6</v>
      </c>
      <c r="B2229">
        <v>30003154</v>
      </c>
    </row>
    <row r="2230" spans="1:2" x14ac:dyDescent="0.25">
      <c r="A2230">
        <v>67</v>
      </c>
      <c r="B2230">
        <v>30003105</v>
      </c>
    </row>
    <row r="2231" spans="1:2" x14ac:dyDescent="0.25">
      <c r="A2231">
        <v>18</v>
      </c>
      <c r="B2231">
        <v>30003958</v>
      </c>
    </row>
    <row r="2232" spans="1:2" x14ac:dyDescent="0.25">
      <c r="A2232">
        <v>10</v>
      </c>
      <c r="B2232">
        <v>30004207</v>
      </c>
    </row>
    <row r="2233" spans="1:2" x14ac:dyDescent="0.25">
      <c r="A2233">
        <v>25</v>
      </c>
      <c r="B2233">
        <v>30015305</v>
      </c>
    </row>
    <row r="2234" spans="1:2" x14ac:dyDescent="0.25">
      <c r="A2234">
        <v>29</v>
      </c>
      <c r="B2234">
        <v>30004977</v>
      </c>
    </row>
    <row r="2235" spans="1:2" x14ac:dyDescent="0.25">
      <c r="A2235">
        <v>117</v>
      </c>
      <c r="B2235">
        <v>30005026</v>
      </c>
    </row>
    <row r="2236" spans="1:2" x14ac:dyDescent="0.25">
      <c r="A2236">
        <v>9</v>
      </c>
      <c r="B2236">
        <v>30003354</v>
      </c>
    </row>
    <row r="2237" spans="1:2" x14ac:dyDescent="0.25">
      <c r="A2237">
        <v>9</v>
      </c>
      <c r="B2237">
        <v>30004256</v>
      </c>
    </row>
    <row r="2238" spans="1:2" x14ac:dyDescent="0.25">
      <c r="A2238">
        <v>5</v>
      </c>
      <c r="B2238">
        <v>30004007</v>
      </c>
    </row>
    <row r="2239" spans="1:2" x14ac:dyDescent="0.25">
      <c r="A2239">
        <v>2</v>
      </c>
      <c r="B2239">
        <v>30002335</v>
      </c>
    </row>
    <row r="2240" spans="1:2" x14ac:dyDescent="0.25">
      <c r="A2240">
        <v>36</v>
      </c>
      <c r="B2240">
        <v>30005275</v>
      </c>
    </row>
    <row r="2241" spans="1:2" x14ac:dyDescent="0.25">
      <c r="A2241">
        <v>20</v>
      </c>
      <c r="B2241">
        <v>30005226</v>
      </c>
    </row>
    <row r="2242" spans="1:2" x14ac:dyDescent="0.25">
      <c r="A2242">
        <v>34</v>
      </c>
      <c r="B2242">
        <v>30002135</v>
      </c>
    </row>
    <row r="2243" spans="1:2" x14ac:dyDescent="0.25">
      <c r="A2243">
        <v>9</v>
      </c>
      <c r="B2243">
        <v>30000214</v>
      </c>
    </row>
    <row r="2244" spans="1:2" x14ac:dyDescent="0.25">
      <c r="A2244">
        <v>53</v>
      </c>
      <c r="B2244">
        <v>30002384</v>
      </c>
    </row>
    <row r="2245" spans="1:2" x14ac:dyDescent="0.25">
      <c r="A2245">
        <v>2</v>
      </c>
      <c r="B2245">
        <v>30000463</v>
      </c>
    </row>
    <row r="2246" spans="1:2" x14ac:dyDescent="0.25">
      <c r="A2246">
        <v>4</v>
      </c>
      <c r="B2246">
        <v>30003952</v>
      </c>
    </row>
    <row r="2247" spans="1:2" x14ac:dyDescent="0.25">
      <c r="A2247">
        <v>3</v>
      </c>
      <c r="B2247">
        <v>30003620</v>
      </c>
    </row>
    <row r="2248" spans="1:2" x14ac:dyDescent="0.25">
      <c r="A2248">
        <v>225</v>
      </c>
      <c r="B2248">
        <v>30000133</v>
      </c>
    </row>
    <row r="2249" spans="1:2" x14ac:dyDescent="0.25">
      <c r="A2249">
        <v>3</v>
      </c>
      <c r="B2249">
        <v>30001012</v>
      </c>
    </row>
    <row r="2250" spans="1:2" x14ac:dyDescent="0.25">
      <c r="A2250">
        <v>13</v>
      </c>
      <c r="B2250">
        <v>30001344</v>
      </c>
    </row>
    <row r="2251" spans="1:2" x14ac:dyDescent="0.25">
      <c r="A2251">
        <v>11</v>
      </c>
      <c r="B2251">
        <v>30002741</v>
      </c>
    </row>
    <row r="2252" spans="1:2" x14ac:dyDescent="0.25">
      <c r="A2252">
        <v>13</v>
      </c>
      <c r="B2252">
        <v>30003073</v>
      </c>
    </row>
    <row r="2253" spans="1:2" x14ac:dyDescent="0.25">
      <c r="A2253">
        <v>17</v>
      </c>
      <c r="B2253">
        <v>30003050</v>
      </c>
    </row>
    <row r="2254" spans="1:2" x14ac:dyDescent="0.25">
      <c r="A2254">
        <v>1</v>
      </c>
      <c r="B2254">
        <v>30004856</v>
      </c>
    </row>
    <row r="2255" spans="1:2" x14ac:dyDescent="0.25">
      <c r="A2255">
        <v>10</v>
      </c>
      <c r="B2255">
        <v>30000208</v>
      </c>
    </row>
    <row r="2256" spans="1:2" x14ac:dyDescent="0.25">
      <c r="A2256">
        <v>647</v>
      </c>
      <c r="B2256">
        <v>30004779</v>
      </c>
    </row>
    <row r="2257" spans="1:2" x14ac:dyDescent="0.25">
      <c r="A2257">
        <v>46</v>
      </c>
      <c r="B2257">
        <v>30004756</v>
      </c>
    </row>
    <row r="2258" spans="1:2" x14ac:dyDescent="0.25">
      <c r="A2258">
        <v>6</v>
      </c>
      <c r="B2258">
        <v>30004879</v>
      </c>
    </row>
    <row r="2259" spans="1:2" x14ac:dyDescent="0.25">
      <c r="A2259">
        <v>640</v>
      </c>
      <c r="B2259">
        <v>30003545</v>
      </c>
    </row>
    <row r="2260" spans="1:2" x14ac:dyDescent="0.25">
      <c r="A2260">
        <v>11</v>
      </c>
      <c r="B2260">
        <v>30003743</v>
      </c>
    </row>
    <row r="2261" spans="1:2" x14ac:dyDescent="0.25">
      <c r="A2261">
        <v>19</v>
      </c>
      <c r="B2261">
        <v>30002246</v>
      </c>
    </row>
    <row r="2262" spans="1:2" x14ac:dyDescent="0.25">
      <c r="A2262">
        <v>9</v>
      </c>
      <c r="B2262">
        <v>30003720</v>
      </c>
    </row>
    <row r="2263" spans="1:2" x14ac:dyDescent="0.25">
      <c r="A2263">
        <v>6</v>
      </c>
      <c r="B2263">
        <v>30002171</v>
      </c>
    </row>
    <row r="2264" spans="1:2" x14ac:dyDescent="0.25">
      <c r="A2264">
        <v>54</v>
      </c>
      <c r="B2264">
        <v>30000033</v>
      </c>
    </row>
    <row r="2265" spans="1:2" x14ac:dyDescent="0.25">
      <c r="A2265">
        <v>26</v>
      </c>
      <c r="B2265">
        <v>30003282</v>
      </c>
    </row>
    <row r="2266" spans="1:2" x14ac:dyDescent="0.25">
      <c r="A2266">
        <v>17</v>
      </c>
      <c r="B2266">
        <v>30001705</v>
      </c>
    </row>
    <row r="2267" spans="1:2" x14ac:dyDescent="0.25">
      <c r="A2267">
        <v>2</v>
      </c>
      <c r="B2267">
        <v>30002950</v>
      </c>
    </row>
    <row r="2268" spans="1:2" x14ac:dyDescent="0.25">
      <c r="A2268">
        <v>1041</v>
      </c>
      <c r="B2268">
        <v>30002641</v>
      </c>
    </row>
    <row r="2269" spans="1:2" x14ac:dyDescent="0.25">
      <c r="A2269">
        <v>51</v>
      </c>
      <c r="B2269">
        <v>30002014</v>
      </c>
    </row>
    <row r="2270" spans="1:2" x14ac:dyDescent="0.25">
      <c r="A2270">
        <v>25</v>
      </c>
      <c r="B2270">
        <v>30002346</v>
      </c>
    </row>
    <row r="2271" spans="1:2" x14ac:dyDescent="0.25">
      <c r="A2271">
        <v>9</v>
      </c>
      <c r="B2271">
        <v>30003150</v>
      </c>
    </row>
    <row r="2272" spans="1:2" x14ac:dyDescent="0.25">
      <c r="A2272">
        <v>63</v>
      </c>
      <c r="B2272">
        <v>30002841</v>
      </c>
    </row>
    <row r="2273" spans="1:2" x14ac:dyDescent="0.25">
      <c r="A2273">
        <v>6</v>
      </c>
      <c r="B2273">
        <v>30000935</v>
      </c>
    </row>
    <row r="2274" spans="1:2" x14ac:dyDescent="0.25">
      <c r="A2274">
        <v>4</v>
      </c>
      <c r="B2274">
        <v>30002941</v>
      </c>
    </row>
    <row r="2275" spans="1:2" x14ac:dyDescent="0.25">
      <c r="A2275">
        <v>13</v>
      </c>
      <c r="B2275">
        <v>30003777</v>
      </c>
    </row>
    <row r="2276" spans="1:2" x14ac:dyDescent="0.25">
      <c r="A2276">
        <v>140</v>
      </c>
      <c r="B2276">
        <v>30003877</v>
      </c>
    </row>
    <row r="2277" spans="1:2" x14ac:dyDescent="0.25">
      <c r="A2277">
        <v>11</v>
      </c>
      <c r="B2277">
        <v>30001914</v>
      </c>
    </row>
    <row r="2278" spans="1:2" x14ac:dyDescent="0.25">
      <c r="A2278">
        <v>21</v>
      </c>
      <c r="B2278">
        <v>30000242</v>
      </c>
    </row>
    <row r="2279" spans="1:2" x14ac:dyDescent="0.25">
      <c r="A2279">
        <v>28</v>
      </c>
      <c r="B2279">
        <v>30002280</v>
      </c>
    </row>
    <row r="2280" spans="1:2" x14ac:dyDescent="0.25">
      <c r="A2280">
        <v>30</v>
      </c>
      <c r="B2280">
        <v>30045323</v>
      </c>
    </row>
    <row r="2281" spans="1:2" x14ac:dyDescent="0.25">
      <c r="A2281">
        <v>60</v>
      </c>
      <c r="B2281">
        <v>30002850</v>
      </c>
    </row>
    <row r="2282" spans="1:2" x14ac:dyDescent="0.25">
      <c r="A2282">
        <v>58</v>
      </c>
      <c r="B2282">
        <v>30002684</v>
      </c>
    </row>
    <row r="2283" spans="1:2" x14ac:dyDescent="0.25">
      <c r="A2283">
        <v>1</v>
      </c>
      <c r="B2283">
        <v>30003182</v>
      </c>
    </row>
    <row r="2284" spans="1:2" x14ac:dyDescent="0.25">
      <c r="A2284">
        <v>4</v>
      </c>
      <c r="B2284">
        <v>30001069</v>
      </c>
    </row>
    <row r="2285" spans="1:2" x14ac:dyDescent="0.25">
      <c r="A2285">
        <v>22</v>
      </c>
      <c r="B2285">
        <v>30000737</v>
      </c>
    </row>
    <row r="2286" spans="1:2" x14ac:dyDescent="0.25">
      <c r="A2286">
        <v>32</v>
      </c>
      <c r="B2286">
        <v>30000812</v>
      </c>
    </row>
    <row r="2287" spans="1:2" x14ac:dyDescent="0.25">
      <c r="A2287">
        <v>124</v>
      </c>
      <c r="B2287">
        <v>30005054</v>
      </c>
    </row>
    <row r="2288" spans="1:2" x14ac:dyDescent="0.25">
      <c r="A2288">
        <v>530</v>
      </c>
      <c r="B2288">
        <v>30004722</v>
      </c>
    </row>
    <row r="2289" spans="1:2" x14ac:dyDescent="0.25">
      <c r="A2289">
        <v>126</v>
      </c>
      <c r="B2289">
        <v>30004009</v>
      </c>
    </row>
    <row r="2290" spans="1:2" x14ac:dyDescent="0.25">
      <c r="A2290">
        <v>25</v>
      </c>
      <c r="B2290">
        <v>30003107</v>
      </c>
    </row>
    <row r="2291" spans="1:2" x14ac:dyDescent="0.25">
      <c r="A2291">
        <v>4</v>
      </c>
      <c r="B2291">
        <v>30002609</v>
      </c>
    </row>
    <row r="2292" spans="1:2" x14ac:dyDescent="0.25">
      <c r="A2292">
        <v>6</v>
      </c>
      <c r="B2292">
        <v>30004656</v>
      </c>
    </row>
    <row r="2293" spans="1:2" x14ac:dyDescent="0.25">
      <c r="A2293">
        <v>11</v>
      </c>
      <c r="B2293">
        <v>30004579</v>
      </c>
    </row>
    <row r="2294" spans="1:2" x14ac:dyDescent="0.25">
      <c r="A2294">
        <v>2</v>
      </c>
      <c r="B2294">
        <v>30001235</v>
      </c>
    </row>
    <row r="2295" spans="1:2" x14ac:dyDescent="0.25">
      <c r="A2295">
        <v>9</v>
      </c>
      <c r="B2295">
        <v>30001310</v>
      </c>
    </row>
    <row r="2296" spans="1:2" x14ac:dyDescent="0.25">
      <c r="A2296">
        <v>8</v>
      </c>
      <c r="B2296">
        <v>30004556</v>
      </c>
    </row>
    <row r="2297" spans="1:2" x14ac:dyDescent="0.25">
      <c r="A2297">
        <v>24</v>
      </c>
      <c r="B2297">
        <v>30004679</v>
      </c>
    </row>
    <row r="2298" spans="1:2" x14ac:dyDescent="0.25">
      <c r="A2298">
        <v>13</v>
      </c>
      <c r="B2298">
        <v>30001539</v>
      </c>
    </row>
    <row r="2299" spans="1:2" x14ac:dyDescent="0.25">
      <c r="A2299">
        <v>92</v>
      </c>
      <c r="B2299">
        <v>30002784</v>
      </c>
    </row>
    <row r="2300" spans="1:2" x14ac:dyDescent="0.25">
      <c r="A2300">
        <v>20</v>
      </c>
      <c r="B2300">
        <v>30002037</v>
      </c>
    </row>
    <row r="2301" spans="1:2" x14ac:dyDescent="0.25">
      <c r="A2301">
        <v>10</v>
      </c>
      <c r="B2301">
        <v>30001112</v>
      </c>
    </row>
    <row r="2302" spans="1:2" x14ac:dyDescent="0.25">
      <c r="A2302">
        <v>22</v>
      </c>
      <c r="B2302">
        <v>30000508</v>
      </c>
    </row>
    <row r="2303" spans="1:2" x14ac:dyDescent="0.25">
      <c r="A2303">
        <v>6</v>
      </c>
      <c r="B2303">
        <v>30000010</v>
      </c>
    </row>
    <row r="2304" spans="1:2" x14ac:dyDescent="0.25">
      <c r="A2304">
        <v>15</v>
      </c>
      <c r="B2304">
        <v>30002180</v>
      </c>
    </row>
    <row r="2305" spans="1:2" x14ac:dyDescent="0.25">
      <c r="A2305">
        <v>31</v>
      </c>
      <c r="B2305">
        <v>30000912</v>
      </c>
    </row>
    <row r="2306" spans="1:2" x14ac:dyDescent="0.25">
      <c r="A2306">
        <v>19</v>
      </c>
      <c r="B2306">
        <v>30003909</v>
      </c>
    </row>
    <row r="2307" spans="1:2" x14ac:dyDescent="0.25">
      <c r="A2307">
        <v>42</v>
      </c>
      <c r="B2307">
        <v>30000308</v>
      </c>
    </row>
    <row r="2308" spans="1:2" x14ac:dyDescent="0.25">
      <c r="A2308">
        <v>8</v>
      </c>
      <c r="B2308">
        <v>30001882</v>
      </c>
    </row>
    <row r="2309" spans="1:2" x14ac:dyDescent="0.25">
      <c r="A2309">
        <v>15</v>
      </c>
      <c r="B2309">
        <v>30003611</v>
      </c>
    </row>
    <row r="2310" spans="1:2" x14ac:dyDescent="0.25">
      <c r="A2310">
        <v>6</v>
      </c>
      <c r="B2310">
        <v>30005283</v>
      </c>
    </row>
    <row r="2311" spans="1:2" x14ac:dyDescent="0.25">
      <c r="A2311">
        <v>3</v>
      </c>
      <c r="B2311">
        <v>30003711</v>
      </c>
    </row>
    <row r="2312" spans="1:2" x14ac:dyDescent="0.25">
      <c r="A2312">
        <v>2</v>
      </c>
      <c r="B2312">
        <v>30004252</v>
      </c>
    </row>
    <row r="2313" spans="1:2" x14ac:dyDescent="0.25">
      <c r="A2313">
        <v>171</v>
      </c>
      <c r="B2313">
        <v>30000165</v>
      </c>
    </row>
    <row r="2314" spans="1:2" x14ac:dyDescent="0.25">
      <c r="A2314">
        <v>29</v>
      </c>
      <c r="B2314">
        <v>30004152</v>
      </c>
    </row>
    <row r="2315" spans="1:2" x14ac:dyDescent="0.25">
      <c r="A2315">
        <v>199</v>
      </c>
      <c r="B2315">
        <v>30003411</v>
      </c>
    </row>
    <row r="2316" spans="1:2" x14ac:dyDescent="0.25">
      <c r="A2316">
        <v>10</v>
      </c>
      <c r="B2316">
        <v>30001739</v>
      </c>
    </row>
    <row r="2317" spans="1:2" x14ac:dyDescent="0.25">
      <c r="A2317">
        <v>9</v>
      </c>
      <c r="B2317">
        <v>30002380</v>
      </c>
    </row>
    <row r="2318" spans="1:2" x14ac:dyDescent="0.25">
      <c r="A2318">
        <v>41</v>
      </c>
      <c r="B2318">
        <v>30003511</v>
      </c>
    </row>
    <row r="2319" spans="1:2" x14ac:dyDescent="0.25">
      <c r="A2319">
        <v>3</v>
      </c>
      <c r="B2319">
        <v>30004052</v>
      </c>
    </row>
    <row r="2320" spans="1:2" x14ac:dyDescent="0.25">
      <c r="A2320">
        <v>12</v>
      </c>
      <c r="B2320">
        <v>30001839</v>
      </c>
    </row>
    <row r="2321" spans="1:2" x14ac:dyDescent="0.25">
      <c r="A2321">
        <v>229</v>
      </c>
      <c r="B2321">
        <v>30004711</v>
      </c>
    </row>
    <row r="2322" spans="1:2" x14ac:dyDescent="0.25">
      <c r="A2322">
        <v>3</v>
      </c>
      <c r="B2322">
        <v>30004379</v>
      </c>
    </row>
    <row r="2323" spans="1:2" x14ac:dyDescent="0.25">
      <c r="A2323">
        <v>33</v>
      </c>
      <c r="B2323">
        <v>30005020</v>
      </c>
    </row>
    <row r="2324" spans="1:2" x14ac:dyDescent="0.25">
      <c r="A2324">
        <v>15</v>
      </c>
      <c r="B2324">
        <v>30003477</v>
      </c>
    </row>
    <row r="2325" spans="1:2" x14ac:dyDescent="0.25">
      <c r="A2325">
        <v>1</v>
      </c>
      <c r="B2325">
        <v>30004688</v>
      </c>
    </row>
    <row r="2326" spans="1:2" x14ac:dyDescent="0.25">
      <c r="A2326">
        <v>16</v>
      </c>
      <c r="B2326">
        <v>30001439</v>
      </c>
    </row>
    <row r="2327" spans="1:2" x14ac:dyDescent="0.25">
      <c r="A2327">
        <v>2</v>
      </c>
      <c r="B2327">
        <v>30001771</v>
      </c>
    </row>
    <row r="2328" spans="1:2" x14ac:dyDescent="0.25">
      <c r="A2328">
        <v>58</v>
      </c>
      <c r="B2328">
        <v>30045332</v>
      </c>
    </row>
    <row r="2329" spans="1:2" x14ac:dyDescent="0.25">
      <c r="A2329">
        <v>94</v>
      </c>
      <c r="B2329">
        <v>30003552</v>
      </c>
    </row>
    <row r="2330" spans="1:2" x14ac:dyDescent="0.25">
      <c r="A2330">
        <v>75</v>
      </c>
      <c r="B2330">
        <v>30002882</v>
      </c>
    </row>
    <row r="2331" spans="1:2" x14ac:dyDescent="0.25">
      <c r="A2331">
        <v>15</v>
      </c>
      <c r="B2331">
        <v>30000944</v>
      </c>
    </row>
    <row r="2332" spans="1:2" x14ac:dyDescent="0.25">
      <c r="A2332">
        <v>52</v>
      </c>
      <c r="B2332">
        <v>30000274</v>
      </c>
    </row>
    <row r="2333" spans="1:2" x14ac:dyDescent="0.25">
      <c r="A2333">
        <v>2</v>
      </c>
      <c r="B2333">
        <v>30002241</v>
      </c>
    </row>
    <row r="2334" spans="1:2" x14ac:dyDescent="0.25">
      <c r="A2334">
        <v>189</v>
      </c>
      <c r="B2334">
        <v>30000844</v>
      </c>
    </row>
    <row r="2335" spans="1:2" x14ac:dyDescent="0.25">
      <c r="A2335">
        <v>1</v>
      </c>
      <c r="B2335">
        <v>30002341</v>
      </c>
    </row>
    <row r="2336" spans="1:2" x14ac:dyDescent="0.25">
      <c r="A2336">
        <v>9</v>
      </c>
      <c r="B2336">
        <v>30013410</v>
      </c>
    </row>
    <row r="2337" spans="1:2" x14ac:dyDescent="0.25">
      <c r="A2337">
        <v>124</v>
      </c>
      <c r="B2337">
        <v>30000867</v>
      </c>
    </row>
    <row r="2338" spans="1:2" x14ac:dyDescent="0.25">
      <c r="A2338">
        <v>97</v>
      </c>
      <c r="B2338">
        <v>30002982</v>
      </c>
    </row>
    <row r="2339" spans="1:2" x14ac:dyDescent="0.25">
      <c r="A2339">
        <v>587</v>
      </c>
      <c r="B2339">
        <v>30000140</v>
      </c>
    </row>
    <row r="2340" spans="1:2" x14ac:dyDescent="0.25">
      <c r="A2340">
        <v>52</v>
      </c>
      <c r="B2340">
        <v>30005049</v>
      </c>
    </row>
    <row r="2341" spans="1:2" x14ac:dyDescent="0.25">
      <c r="A2341">
        <v>176</v>
      </c>
      <c r="B2341">
        <v>30003377</v>
      </c>
    </row>
    <row r="2342" spans="1:2" x14ac:dyDescent="0.25">
      <c r="A2342">
        <v>26</v>
      </c>
      <c r="B2342">
        <v>30004479</v>
      </c>
    </row>
    <row r="2343" spans="1:2" x14ac:dyDescent="0.25">
      <c r="A2343">
        <v>53</v>
      </c>
      <c r="B2343">
        <v>30003686</v>
      </c>
    </row>
    <row r="2344" spans="1:2" x14ac:dyDescent="0.25">
      <c r="A2344">
        <v>217</v>
      </c>
      <c r="B2344">
        <v>30004018</v>
      </c>
    </row>
    <row r="2345" spans="1:2" x14ac:dyDescent="0.25">
      <c r="A2345">
        <v>11</v>
      </c>
      <c r="B2345">
        <v>30004811</v>
      </c>
    </row>
    <row r="2346" spans="1:2" x14ac:dyDescent="0.25">
      <c r="A2346">
        <v>11</v>
      </c>
      <c r="B2346">
        <v>30004920</v>
      </c>
    </row>
    <row r="2347" spans="1:2" x14ac:dyDescent="0.25">
      <c r="A2347">
        <v>15</v>
      </c>
      <c r="B2347">
        <v>30003343</v>
      </c>
    </row>
    <row r="2348" spans="1:2" x14ac:dyDescent="0.25">
      <c r="A2348">
        <v>785</v>
      </c>
      <c r="B2348">
        <v>30001671</v>
      </c>
    </row>
    <row r="2349" spans="1:2" x14ac:dyDescent="0.25">
      <c r="A2349">
        <v>1</v>
      </c>
      <c r="B2349">
        <v>30003675</v>
      </c>
    </row>
    <row r="2350" spans="1:2" x14ac:dyDescent="0.25">
      <c r="A2350">
        <v>4</v>
      </c>
      <c r="B2350">
        <v>30003984</v>
      </c>
    </row>
    <row r="2351" spans="1:2" x14ac:dyDescent="0.25">
      <c r="A2351">
        <v>4</v>
      </c>
      <c r="B2351">
        <v>30004611</v>
      </c>
    </row>
    <row r="2352" spans="1:2" x14ac:dyDescent="0.25">
      <c r="A2352">
        <v>1</v>
      </c>
      <c r="B2352">
        <v>30004279</v>
      </c>
    </row>
    <row r="2353" spans="1:2" x14ac:dyDescent="0.25">
      <c r="A2353">
        <v>3</v>
      </c>
      <c r="B2353">
        <v>30003884</v>
      </c>
    </row>
    <row r="2354" spans="1:2" x14ac:dyDescent="0.25">
      <c r="A2354">
        <v>15</v>
      </c>
      <c r="B2354">
        <v>30002550</v>
      </c>
    </row>
    <row r="2355" spans="1:2" x14ac:dyDescent="0.25">
      <c r="A2355">
        <v>24</v>
      </c>
      <c r="B2355">
        <v>30001571</v>
      </c>
    </row>
    <row r="2356" spans="1:2" x14ac:dyDescent="0.25">
      <c r="A2356">
        <v>31</v>
      </c>
      <c r="B2356">
        <v>30002450</v>
      </c>
    </row>
    <row r="2357" spans="1:2" x14ac:dyDescent="0.25">
      <c r="A2357">
        <v>2</v>
      </c>
      <c r="B2357">
        <v>30000735</v>
      </c>
    </row>
    <row r="2358" spans="1:2" x14ac:dyDescent="0.25">
      <c r="A2358">
        <v>17</v>
      </c>
      <c r="B2358">
        <v>30005258</v>
      </c>
    </row>
    <row r="2359" spans="1:2" x14ac:dyDescent="0.25">
      <c r="A2359">
        <v>6</v>
      </c>
      <c r="B2359">
        <v>30003586</v>
      </c>
    </row>
    <row r="2360" spans="1:2" x14ac:dyDescent="0.25">
      <c r="A2360">
        <v>260</v>
      </c>
      <c r="B2360">
        <v>30002750</v>
      </c>
    </row>
    <row r="2361" spans="1:2" x14ac:dyDescent="0.25">
      <c r="A2361">
        <v>9</v>
      </c>
      <c r="B2361">
        <v>30001076</v>
      </c>
    </row>
    <row r="2362" spans="1:2" x14ac:dyDescent="0.25">
      <c r="A2362">
        <v>52</v>
      </c>
      <c r="B2362">
        <v>30002650</v>
      </c>
    </row>
    <row r="2363" spans="1:2" x14ac:dyDescent="0.25">
      <c r="A2363">
        <v>19</v>
      </c>
      <c r="B2363">
        <v>30002873</v>
      </c>
    </row>
    <row r="2364" spans="1:2" x14ac:dyDescent="0.25">
      <c r="A2364">
        <v>12</v>
      </c>
      <c r="B2364">
        <v>30002375</v>
      </c>
    </row>
    <row r="2365" spans="1:2" x14ac:dyDescent="0.25">
      <c r="A2365">
        <v>2</v>
      </c>
      <c r="B2365">
        <v>30005149</v>
      </c>
    </row>
    <row r="2366" spans="1:2" x14ac:dyDescent="0.25">
      <c r="A2366">
        <v>338</v>
      </c>
      <c r="B2366">
        <v>30005315</v>
      </c>
    </row>
    <row r="2367" spans="1:2" x14ac:dyDescent="0.25">
      <c r="A2367">
        <v>2</v>
      </c>
      <c r="B2367">
        <v>30000503</v>
      </c>
    </row>
    <row r="2368" spans="1:2" x14ac:dyDescent="0.25">
      <c r="A2368">
        <v>22</v>
      </c>
      <c r="B2368">
        <v>30000074</v>
      </c>
    </row>
    <row r="2369" spans="1:2" x14ac:dyDescent="0.25">
      <c r="A2369">
        <v>16</v>
      </c>
      <c r="B2369">
        <v>30004488</v>
      </c>
    </row>
    <row r="2370" spans="1:2" x14ac:dyDescent="0.25">
      <c r="A2370">
        <v>37</v>
      </c>
      <c r="B2370">
        <v>30003775</v>
      </c>
    </row>
    <row r="2371" spans="1:2" x14ac:dyDescent="0.25">
      <c r="A2371">
        <v>64</v>
      </c>
      <c r="B2371">
        <v>30003443</v>
      </c>
    </row>
    <row r="2372" spans="1:2" x14ac:dyDescent="0.25">
      <c r="A2372">
        <v>26</v>
      </c>
      <c r="B2372">
        <v>30001044</v>
      </c>
    </row>
    <row r="2373" spans="1:2" x14ac:dyDescent="0.25">
      <c r="A2373">
        <v>9</v>
      </c>
      <c r="B2373">
        <v>30002046</v>
      </c>
    </row>
    <row r="2374" spans="1:2" x14ac:dyDescent="0.25">
      <c r="A2374">
        <v>23</v>
      </c>
      <c r="B2374">
        <v>30001305</v>
      </c>
    </row>
    <row r="2375" spans="1:2" x14ac:dyDescent="0.25">
      <c r="A2375">
        <v>1</v>
      </c>
      <c r="B2375">
        <v>30001803</v>
      </c>
    </row>
    <row r="2376" spans="1:2" x14ac:dyDescent="0.25">
      <c r="A2376">
        <v>23</v>
      </c>
      <c r="B2376">
        <v>30002616</v>
      </c>
    </row>
    <row r="2377" spans="1:2" x14ac:dyDescent="0.25">
      <c r="A2377">
        <v>624</v>
      </c>
      <c r="B2377">
        <v>30001405</v>
      </c>
    </row>
    <row r="2378" spans="1:2" x14ac:dyDescent="0.25">
      <c r="A2378">
        <v>7</v>
      </c>
      <c r="B2378">
        <v>30001946</v>
      </c>
    </row>
    <row r="2379" spans="1:2" x14ac:dyDescent="0.25">
      <c r="A2379">
        <v>6</v>
      </c>
      <c r="B2379">
        <v>30003918</v>
      </c>
    </row>
    <row r="2380" spans="1:2" x14ac:dyDescent="0.25">
      <c r="A2380">
        <v>18</v>
      </c>
      <c r="B2380">
        <v>30003177</v>
      </c>
    </row>
    <row r="2381" spans="1:2" x14ac:dyDescent="0.25">
      <c r="A2381">
        <v>44</v>
      </c>
      <c r="B2381">
        <v>30003818</v>
      </c>
    </row>
    <row r="2382" spans="1:2" x14ac:dyDescent="0.25">
      <c r="A2382">
        <v>88</v>
      </c>
      <c r="B2382">
        <v>30003277</v>
      </c>
    </row>
    <row r="2383" spans="1:2" x14ac:dyDescent="0.25">
      <c r="A2383">
        <v>4</v>
      </c>
      <c r="B2383">
        <v>30000744</v>
      </c>
    </row>
    <row r="2384" spans="1:2" x14ac:dyDescent="0.25">
      <c r="A2384">
        <v>45</v>
      </c>
      <c r="B2384">
        <v>30004788</v>
      </c>
    </row>
    <row r="2385" spans="1:2" x14ac:dyDescent="0.25">
      <c r="A2385">
        <v>29</v>
      </c>
      <c r="B2385">
        <v>30004645</v>
      </c>
    </row>
    <row r="2386" spans="1:2" x14ac:dyDescent="0.25">
      <c r="A2386">
        <v>101</v>
      </c>
      <c r="B2386">
        <v>30000174</v>
      </c>
    </row>
    <row r="2387" spans="1:2" x14ac:dyDescent="0.25">
      <c r="A2387">
        <v>8</v>
      </c>
      <c r="B2387">
        <v>30002916</v>
      </c>
    </row>
    <row r="2388" spans="1:2" x14ac:dyDescent="0.25">
      <c r="A2388">
        <v>13</v>
      </c>
      <c r="B2388">
        <v>30001846</v>
      </c>
    </row>
    <row r="2389" spans="1:2" x14ac:dyDescent="0.25">
      <c r="A2389">
        <v>15</v>
      </c>
      <c r="B2389">
        <v>30001648</v>
      </c>
    </row>
    <row r="2390" spans="1:2" x14ac:dyDescent="0.25">
      <c r="A2390">
        <v>62</v>
      </c>
      <c r="B2390">
        <v>30000901</v>
      </c>
    </row>
    <row r="2391" spans="1:2" x14ac:dyDescent="0.25">
      <c r="A2391">
        <v>629</v>
      </c>
      <c r="B2391">
        <v>30002573</v>
      </c>
    </row>
    <row r="2392" spans="1:2" x14ac:dyDescent="0.25">
      <c r="A2392">
        <v>15</v>
      </c>
      <c r="B2392">
        <v>30002673</v>
      </c>
    </row>
    <row r="2393" spans="1:2" x14ac:dyDescent="0.25">
      <c r="A2393">
        <v>34</v>
      </c>
      <c r="B2393">
        <v>30001001</v>
      </c>
    </row>
    <row r="2394" spans="1:2" x14ac:dyDescent="0.25">
      <c r="A2394">
        <v>13</v>
      </c>
      <c r="B2394">
        <v>30004445</v>
      </c>
    </row>
    <row r="2395" spans="1:2" x14ac:dyDescent="0.25">
      <c r="A2395">
        <v>133</v>
      </c>
      <c r="B2395">
        <v>30002773</v>
      </c>
    </row>
    <row r="2396" spans="1:2" x14ac:dyDescent="0.25">
      <c r="A2396">
        <v>4</v>
      </c>
      <c r="B2396">
        <v>30004545</v>
      </c>
    </row>
    <row r="2397" spans="1:2" x14ac:dyDescent="0.25">
      <c r="A2397">
        <v>11</v>
      </c>
      <c r="B2397">
        <v>30004213</v>
      </c>
    </row>
    <row r="2398" spans="1:2" x14ac:dyDescent="0.25">
      <c r="A2398">
        <v>2</v>
      </c>
      <c r="B2398">
        <v>30004854</v>
      </c>
    </row>
    <row r="2399" spans="1:2" x14ac:dyDescent="0.25">
      <c r="A2399">
        <v>12</v>
      </c>
      <c r="B2399">
        <v>30004522</v>
      </c>
    </row>
    <row r="2400" spans="1:2" x14ac:dyDescent="0.25">
      <c r="A2400">
        <v>10</v>
      </c>
      <c r="B2400">
        <v>30003311</v>
      </c>
    </row>
    <row r="2401" spans="1:2" x14ac:dyDescent="0.25">
      <c r="A2401">
        <v>56</v>
      </c>
      <c r="B2401">
        <v>30000678</v>
      </c>
    </row>
    <row r="2402" spans="1:2" x14ac:dyDescent="0.25">
      <c r="A2402">
        <v>103</v>
      </c>
      <c r="B2402">
        <v>30001010</v>
      </c>
    </row>
    <row r="2403" spans="1:2" x14ac:dyDescent="0.25">
      <c r="A2403">
        <v>62</v>
      </c>
      <c r="B2403">
        <v>30002839</v>
      </c>
    </row>
    <row r="2404" spans="1:2" x14ac:dyDescent="0.25">
      <c r="A2404">
        <v>665</v>
      </c>
      <c r="B2404">
        <v>30002507</v>
      </c>
    </row>
    <row r="2405" spans="1:2" x14ac:dyDescent="0.25">
      <c r="A2405">
        <v>53</v>
      </c>
      <c r="B2405">
        <v>30002816</v>
      </c>
    </row>
    <row r="2406" spans="1:2" x14ac:dyDescent="0.25">
      <c r="A2406">
        <v>7</v>
      </c>
      <c r="B2406">
        <v>30003718</v>
      </c>
    </row>
    <row r="2407" spans="1:2" x14ac:dyDescent="0.25">
      <c r="A2407">
        <v>3</v>
      </c>
      <c r="B2407">
        <v>30000469</v>
      </c>
    </row>
    <row r="2408" spans="1:2" x14ac:dyDescent="0.25">
      <c r="A2408">
        <v>110</v>
      </c>
      <c r="B2408">
        <v>30002716</v>
      </c>
    </row>
    <row r="2409" spans="1:2" x14ac:dyDescent="0.25">
      <c r="A2409">
        <v>13</v>
      </c>
      <c r="B2409">
        <v>30001110</v>
      </c>
    </row>
    <row r="2410" spans="1:2" x14ac:dyDescent="0.25">
      <c r="A2410">
        <v>4</v>
      </c>
      <c r="B2410">
        <v>30000108</v>
      </c>
    </row>
    <row r="2411" spans="1:2" x14ac:dyDescent="0.25">
      <c r="A2411">
        <v>89</v>
      </c>
      <c r="B2411">
        <v>30002739</v>
      </c>
    </row>
    <row r="2412" spans="1:2" x14ac:dyDescent="0.25">
      <c r="A2412">
        <v>47</v>
      </c>
      <c r="B2412">
        <v>30004754</v>
      </c>
    </row>
    <row r="2413" spans="1:2" x14ac:dyDescent="0.25">
      <c r="A2413">
        <v>39</v>
      </c>
      <c r="B2413">
        <v>30001680</v>
      </c>
    </row>
    <row r="2414" spans="1:2" x14ac:dyDescent="0.25">
      <c r="A2414">
        <v>65</v>
      </c>
      <c r="B2414">
        <v>30004113</v>
      </c>
    </row>
    <row r="2415" spans="1:2" x14ac:dyDescent="0.25">
      <c r="A2415">
        <v>64</v>
      </c>
      <c r="B2415">
        <v>30002146</v>
      </c>
    </row>
    <row r="2416" spans="1:2" x14ac:dyDescent="0.25">
      <c r="A2416">
        <v>12</v>
      </c>
      <c r="B2416">
        <v>30004622</v>
      </c>
    </row>
    <row r="2417" spans="1:2" x14ac:dyDescent="0.25">
      <c r="A2417">
        <v>9</v>
      </c>
      <c r="B2417">
        <v>30004954</v>
      </c>
    </row>
    <row r="2418" spans="1:2" x14ac:dyDescent="0.25">
      <c r="A2418">
        <v>222</v>
      </c>
      <c r="B2418">
        <v>30005215</v>
      </c>
    </row>
    <row r="2419" spans="1:2" x14ac:dyDescent="0.25">
      <c r="A2419">
        <v>2</v>
      </c>
      <c r="B2419">
        <v>30003543</v>
      </c>
    </row>
    <row r="2420" spans="1:2" x14ac:dyDescent="0.25">
      <c r="A2420">
        <v>11</v>
      </c>
      <c r="B2420">
        <v>30004313</v>
      </c>
    </row>
    <row r="2421" spans="1:2" x14ac:dyDescent="0.25">
      <c r="A2421">
        <v>67</v>
      </c>
      <c r="B2421">
        <v>30005249</v>
      </c>
    </row>
    <row r="2422" spans="1:2" x14ac:dyDescent="0.25">
      <c r="A2422">
        <v>2</v>
      </c>
      <c r="B2422">
        <v>30000878</v>
      </c>
    </row>
    <row r="2423" spans="1:2" x14ac:dyDescent="0.25">
      <c r="A2423">
        <v>16</v>
      </c>
      <c r="B2423">
        <v>30001714</v>
      </c>
    </row>
    <row r="2424" spans="1:2" x14ac:dyDescent="0.25">
      <c r="A2424">
        <v>93</v>
      </c>
      <c r="B2424">
        <v>30003386</v>
      </c>
    </row>
    <row r="2425" spans="1:2" x14ac:dyDescent="0.25">
      <c r="A2425">
        <v>91</v>
      </c>
      <c r="B2425">
        <v>30003048</v>
      </c>
    </row>
    <row r="2426" spans="1:2" x14ac:dyDescent="0.25">
      <c r="A2426">
        <v>8</v>
      </c>
      <c r="B2426">
        <v>30000778</v>
      </c>
    </row>
    <row r="2427" spans="1:2" x14ac:dyDescent="0.25">
      <c r="A2427">
        <v>28</v>
      </c>
      <c r="B2427">
        <v>30002407</v>
      </c>
    </row>
    <row r="2428" spans="1:2" x14ac:dyDescent="0.25">
      <c r="A2428">
        <v>10</v>
      </c>
      <c r="B2428">
        <v>30002112</v>
      </c>
    </row>
    <row r="2429" spans="1:2" x14ac:dyDescent="0.25">
      <c r="A2429">
        <v>2</v>
      </c>
      <c r="B2429">
        <v>30002948</v>
      </c>
    </row>
    <row r="2430" spans="1:2" x14ac:dyDescent="0.25">
      <c r="A2430">
        <v>15</v>
      </c>
      <c r="B2430">
        <v>30004422</v>
      </c>
    </row>
    <row r="2431" spans="1:2" x14ac:dyDescent="0.25">
      <c r="A2431">
        <v>7</v>
      </c>
      <c r="B2431">
        <v>30002012</v>
      </c>
    </row>
    <row r="2432" spans="1:2" x14ac:dyDescent="0.25">
      <c r="A2432">
        <v>36</v>
      </c>
      <c r="B2432">
        <v>30003486</v>
      </c>
    </row>
    <row r="2433" spans="1:2" x14ac:dyDescent="0.25">
      <c r="A2433">
        <v>1</v>
      </c>
      <c r="B2433">
        <v>30004322</v>
      </c>
    </row>
    <row r="2434" spans="1:2" x14ac:dyDescent="0.25">
      <c r="A2434">
        <v>8</v>
      </c>
      <c r="B2434">
        <v>30001814</v>
      </c>
    </row>
    <row r="2435" spans="1:2" x14ac:dyDescent="0.25">
      <c r="A2435">
        <v>255</v>
      </c>
      <c r="B2435">
        <v>30002707</v>
      </c>
    </row>
    <row r="2436" spans="1:2" x14ac:dyDescent="0.25">
      <c r="A2436">
        <v>127</v>
      </c>
      <c r="B2436">
        <v>30002541</v>
      </c>
    </row>
    <row r="2437" spans="1:2" x14ac:dyDescent="0.25">
      <c r="A2437">
        <v>5</v>
      </c>
      <c r="B2437">
        <v>30004511</v>
      </c>
    </row>
    <row r="2438" spans="1:2" x14ac:dyDescent="0.25">
      <c r="A2438">
        <v>15</v>
      </c>
      <c r="B2438">
        <v>30000835</v>
      </c>
    </row>
    <row r="2439" spans="1:2" x14ac:dyDescent="0.25">
      <c r="A2439">
        <v>41</v>
      </c>
      <c r="B2439">
        <v>30003752</v>
      </c>
    </row>
    <row r="2440" spans="1:2" x14ac:dyDescent="0.25">
      <c r="A2440">
        <v>21</v>
      </c>
      <c r="B2440">
        <v>30004413</v>
      </c>
    </row>
    <row r="2441" spans="1:2" x14ac:dyDescent="0.25">
      <c r="A2441">
        <v>4</v>
      </c>
      <c r="B2441">
        <v>30004820</v>
      </c>
    </row>
    <row r="2442" spans="1:2" x14ac:dyDescent="0.25">
      <c r="A2442">
        <v>11</v>
      </c>
      <c r="B2442">
        <v>30001210</v>
      </c>
    </row>
    <row r="2443" spans="1:2" x14ac:dyDescent="0.25">
      <c r="A2443">
        <v>12</v>
      </c>
      <c r="B2443">
        <v>30001880</v>
      </c>
    </row>
    <row r="2444" spans="1:2" x14ac:dyDescent="0.25">
      <c r="A2444">
        <v>8</v>
      </c>
      <c r="B2444">
        <v>30001780</v>
      </c>
    </row>
    <row r="2445" spans="1:2" x14ac:dyDescent="0.25">
      <c r="A2445">
        <v>1</v>
      </c>
      <c r="B2445">
        <v>30000569</v>
      </c>
    </row>
    <row r="2446" spans="1:2" x14ac:dyDescent="0.25">
      <c r="A2446">
        <v>399</v>
      </c>
      <c r="B2446">
        <v>30002782</v>
      </c>
    </row>
    <row r="2447" spans="1:2" x14ac:dyDescent="0.25">
      <c r="A2447">
        <v>166</v>
      </c>
      <c r="B2447">
        <v>30000008</v>
      </c>
    </row>
    <row r="2448" spans="1:2" x14ac:dyDescent="0.25">
      <c r="A2448">
        <v>165</v>
      </c>
      <c r="B2448">
        <v>30000669</v>
      </c>
    </row>
    <row r="2449" spans="1:2" x14ac:dyDescent="0.25">
      <c r="A2449">
        <v>35</v>
      </c>
      <c r="B2449">
        <v>30003082</v>
      </c>
    </row>
    <row r="2450" spans="1:2" x14ac:dyDescent="0.25">
      <c r="A2450">
        <v>92</v>
      </c>
      <c r="B2450">
        <v>30005297</v>
      </c>
    </row>
    <row r="2451" spans="1:2" x14ac:dyDescent="0.25">
      <c r="A2451">
        <v>21</v>
      </c>
      <c r="B2451">
        <v>30004670</v>
      </c>
    </row>
    <row r="2452" spans="1:2" x14ac:dyDescent="0.25">
      <c r="A2452">
        <v>73</v>
      </c>
      <c r="B2452">
        <v>30004965</v>
      </c>
    </row>
    <row r="2453" spans="1:2" x14ac:dyDescent="0.25">
      <c r="A2453">
        <v>17</v>
      </c>
      <c r="B2453">
        <v>30000494</v>
      </c>
    </row>
    <row r="2454" spans="1:2" x14ac:dyDescent="0.25">
      <c r="A2454">
        <v>24</v>
      </c>
      <c r="B2454">
        <v>30000826</v>
      </c>
    </row>
    <row r="2455" spans="1:2" x14ac:dyDescent="0.25">
      <c r="A2455">
        <v>189</v>
      </c>
      <c r="B2455">
        <v>30000185</v>
      </c>
    </row>
    <row r="2456" spans="1:2" x14ac:dyDescent="0.25">
      <c r="A2456">
        <v>16</v>
      </c>
      <c r="B2456">
        <v>30003591</v>
      </c>
    </row>
    <row r="2457" spans="1:2" x14ac:dyDescent="0.25">
      <c r="A2457">
        <v>7</v>
      </c>
      <c r="B2457">
        <v>30005263</v>
      </c>
    </row>
    <row r="2458" spans="1:2" x14ac:dyDescent="0.25">
      <c r="A2458">
        <v>3</v>
      </c>
      <c r="B2458">
        <v>30002455</v>
      </c>
    </row>
    <row r="2459" spans="1:2" x14ac:dyDescent="0.25">
      <c r="A2459">
        <v>36</v>
      </c>
      <c r="B2459">
        <v>30001121</v>
      </c>
    </row>
    <row r="2460" spans="1:2" x14ac:dyDescent="0.25">
      <c r="A2460">
        <v>11</v>
      </c>
      <c r="B2460">
        <v>30000285</v>
      </c>
    </row>
    <row r="2461" spans="1:2" x14ac:dyDescent="0.25">
      <c r="A2461">
        <v>28</v>
      </c>
      <c r="B2461">
        <v>30004370</v>
      </c>
    </row>
    <row r="2462" spans="1:2" x14ac:dyDescent="0.25">
      <c r="A2462">
        <v>48</v>
      </c>
      <c r="B2462">
        <v>30001862</v>
      </c>
    </row>
    <row r="2463" spans="1:2" x14ac:dyDescent="0.25">
      <c r="A2463">
        <v>1</v>
      </c>
      <c r="B2463">
        <v>30003534</v>
      </c>
    </row>
    <row r="2464" spans="1:2" x14ac:dyDescent="0.25">
      <c r="A2464">
        <v>15</v>
      </c>
      <c r="B2464">
        <v>30001762</v>
      </c>
    </row>
    <row r="2465" spans="1:2" x14ac:dyDescent="0.25">
      <c r="A2465">
        <v>36</v>
      </c>
      <c r="B2465">
        <v>30000926</v>
      </c>
    </row>
    <row r="2466" spans="1:2" x14ac:dyDescent="0.25">
      <c r="A2466">
        <v>16</v>
      </c>
      <c r="B2466">
        <v>30001221</v>
      </c>
    </row>
    <row r="2467" spans="1:2" x14ac:dyDescent="0.25">
      <c r="A2467">
        <v>31</v>
      </c>
      <c r="B2467">
        <v>30002555</v>
      </c>
    </row>
    <row r="2468" spans="1:2" x14ac:dyDescent="0.25">
      <c r="A2468">
        <v>26</v>
      </c>
      <c r="B2468">
        <v>30002893</v>
      </c>
    </row>
    <row r="2469" spans="1:2" x14ac:dyDescent="0.25">
      <c r="A2469">
        <v>80</v>
      </c>
      <c r="B2469">
        <v>30003434</v>
      </c>
    </row>
    <row r="2470" spans="1:2" x14ac:dyDescent="0.25">
      <c r="A2470">
        <v>4</v>
      </c>
      <c r="B2470">
        <v>30004570</v>
      </c>
    </row>
    <row r="2471" spans="1:2" x14ac:dyDescent="0.25">
      <c r="A2471">
        <v>70</v>
      </c>
      <c r="B2471">
        <v>30003829</v>
      </c>
    </row>
    <row r="2472" spans="1:2" x14ac:dyDescent="0.25">
      <c r="A2472">
        <v>10</v>
      </c>
      <c r="B2472">
        <v>30001321</v>
      </c>
    </row>
    <row r="2473" spans="1:2" x14ac:dyDescent="0.25">
      <c r="A2473">
        <v>3</v>
      </c>
      <c r="B2473">
        <v>30004470</v>
      </c>
    </row>
    <row r="2474" spans="1:2" x14ac:dyDescent="0.25">
      <c r="A2474">
        <v>2</v>
      </c>
      <c r="B2474">
        <v>30003929</v>
      </c>
    </row>
    <row r="2475" spans="1:2" x14ac:dyDescent="0.25">
      <c r="A2475">
        <v>33</v>
      </c>
      <c r="B2475">
        <v>30002257</v>
      </c>
    </row>
    <row r="2476" spans="1:2" x14ac:dyDescent="0.25">
      <c r="A2476">
        <v>23</v>
      </c>
      <c r="B2476">
        <v>30005197</v>
      </c>
    </row>
    <row r="2477" spans="1:2" x14ac:dyDescent="0.25">
      <c r="A2477">
        <v>3</v>
      </c>
      <c r="B2477">
        <v>30004865</v>
      </c>
    </row>
    <row r="2478" spans="1:2" x14ac:dyDescent="0.25">
      <c r="A2478">
        <v>10</v>
      </c>
      <c r="B2478">
        <v>30004295</v>
      </c>
    </row>
    <row r="2479" spans="1:2" x14ac:dyDescent="0.25">
      <c r="A2479">
        <v>20</v>
      </c>
      <c r="B2479">
        <v>30002400</v>
      </c>
    </row>
    <row r="2480" spans="1:2" x14ac:dyDescent="0.25">
      <c r="A2480">
        <v>865</v>
      </c>
      <c r="B2480">
        <v>30003491</v>
      </c>
    </row>
    <row r="2481" spans="1:2" x14ac:dyDescent="0.25">
      <c r="A2481">
        <v>10</v>
      </c>
      <c r="B2481">
        <v>30001353</v>
      </c>
    </row>
    <row r="2482" spans="1:2" x14ac:dyDescent="0.25">
      <c r="A2482">
        <v>14</v>
      </c>
      <c r="B2482">
        <v>30002423</v>
      </c>
    </row>
    <row r="2483" spans="1:2" x14ac:dyDescent="0.25">
      <c r="A2483">
        <v>89</v>
      </c>
      <c r="B2483">
        <v>30003468</v>
      </c>
    </row>
    <row r="2484" spans="1:2" x14ac:dyDescent="0.25">
      <c r="A2484">
        <v>7</v>
      </c>
      <c r="B2484">
        <v>30004038</v>
      </c>
    </row>
    <row r="2485" spans="1:2" x14ac:dyDescent="0.25">
      <c r="A2485">
        <v>8</v>
      </c>
      <c r="B2485">
        <v>30000528</v>
      </c>
    </row>
    <row r="2486" spans="1:2" x14ac:dyDescent="0.25">
      <c r="A2486">
        <v>1</v>
      </c>
      <c r="B2486">
        <v>30000451</v>
      </c>
    </row>
    <row r="2487" spans="1:2" x14ac:dyDescent="0.25">
      <c r="A2487">
        <v>1</v>
      </c>
      <c r="B2487">
        <v>30004536</v>
      </c>
    </row>
    <row r="2488" spans="1:2" x14ac:dyDescent="0.25">
      <c r="A2488">
        <v>54</v>
      </c>
      <c r="B2488">
        <v>30000551</v>
      </c>
    </row>
    <row r="2489" spans="1:2" x14ac:dyDescent="0.25">
      <c r="A2489">
        <v>37</v>
      </c>
      <c r="B2489">
        <v>30003225</v>
      </c>
    </row>
    <row r="2490" spans="1:2" x14ac:dyDescent="0.25">
      <c r="A2490">
        <v>4</v>
      </c>
      <c r="B2490">
        <v>30000594</v>
      </c>
    </row>
    <row r="2491" spans="1:2" x14ac:dyDescent="0.25">
      <c r="A2491">
        <v>11</v>
      </c>
      <c r="B2491">
        <v>30003325</v>
      </c>
    </row>
    <row r="2492" spans="1:2" x14ac:dyDescent="0.25">
      <c r="A2492">
        <v>21</v>
      </c>
      <c r="B2492">
        <v>30002566</v>
      </c>
    </row>
    <row r="2493" spans="1:2" x14ac:dyDescent="0.25">
      <c r="A2493">
        <v>44</v>
      </c>
      <c r="B2493">
        <v>30002664</v>
      </c>
    </row>
    <row r="2494" spans="1:2" x14ac:dyDescent="0.25">
      <c r="A2494">
        <v>7</v>
      </c>
      <c r="B2494">
        <v>30002466</v>
      </c>
    </row>
    <row r="2495" spans="1:2" x14ac:dyDescent="0.25">
      <c r="A2495">
        <v>3</v>
      </c>
      <c r="B2495">
        <v>30005097</v>
      </c>
    </row>
    <row r="2496" spans="1:2" x14ac:dyDescent="0.25">
      <c r="A2496">
        <v>2</v>
      </c>
      <c r="B2496">
        <v>30004195</v>
      </c>
    </row>
    <row r="2497" spans="1:2" x14ac:dyDescent="0.25">
      <c r="A2497">
        <v>2</v>
      </c>
      <c r="B2497">
        <v>30004338</v>
      </c>
    </row>
    <row r="2498" spans="1:2" x14ac:dyDescent="0.25">
      <c r="A2498">
        <v>28</v>
      </c>
      <c r="B2498">
        <v>30005240</v>
      </c>
    </row>
    <row r="2499" spans="1:2" x14ac:dyDescent="0.25">
      <c r="A2499">
        <v>60</v>
      </c>
      <c r="B2499">
        <v>30003995</v>
      </c>
    </row>
    <row r="2500" spans="1:2" x14ac:dyDescent="0.25">
      <c r="A2500">
        <v>6</v>
      </c>
      <c r="B2500">
        <v>30003568</v>
      </c>
    </row>
    <row r="2501" spans="1:2" x14ac:dyDescent="0.25">
      <c r="A2501">
        <v>6</v>
      </c>
      <c r="B2501">
        <v>30002323</v>
      </c>
    </row>
    <row r="2502" spans="1:2" x14ac:dyDescent="0.25">
      <c r="A2502">
        <v>10</v>
      </c>
      <c r="B2502">
        <v>30001255</v>
      </c>
    </row>
    <row r="2503" spans="1:2" x14ac:dyDescent="0.25">
      <c r="A2503">
        <v>23</v>
      </c>
      <c r="B2503">
        <v>30004636</v>
      </c>
    </row>
    <row r="2504" spans="1:2" x14ac:dyDescent="0.25">
      <c r="A2504">
        <v>18</v>
      </c>
      <c r="B2504">
        <v>30003368</v>
      </c>
    </row>
    <row r="2505" spans="1:2" x14ac:dyDescent="0.25">
      <c r="A2505">
        <v>27</v>
      </c>
      <c r="B2505">
        <v>30001696</v>
      </c>
    </row>
    <row r="2506" spans="1:2" x14ac:dyDescent="0.25">
      <c r="A2506">
        <v>122</v>
      </c>
      <c r="B2506">
        <v>30003268</v>
      </c>
    </row>
    <row r="2507" spans="1:2" x14ac:dyDescent="0.25">
      <c r="A2507">
        <v>8</v>
      </c>
      <c r="B2507">
        <v>30001130</v>
      </c>
    </row>
    <row r="2508" spans="1:2" x14ac:dyDescent="0.25">
      <c r="A2508">
        <v>35</v>
      </c>
      <c r="B2508">
        <v>30002055</v>
      </c>
    </row>
    <row r="2509" spans="1:2" x14ac:dyDescent="0.25">
      <c r="A2509">
        <v>4</v>
      </c>
      <c r="B2509">
        <v>30002364</v>
      </c>
    </row>
    <row r="2510" spans="1:2" x14ac:dyDescent="0.25">
      <c r="A2510">
        <v>19</v>
      </c>
      <c r="B2510">
        <v>30001153</v>
      </c>
    </row>
    <row r="2511" spans="1:2" x14ac:dyDescent="0.25">
      <c r="A2511">
        <v>28</v>
      </c>
      <c r="B2511">
        <v>30002032</v>
      </c>
    </row>
    <row r="2512" spans="1:2" x14ac:dyDescent="0.25">
      <c r="A2512">
        <v>9</v>
      </c>
      <c r="B2512">
        <v>30004093</v>
      </c>
    </row>
    <row r="2513" spans="1:2" x14ac:dyDescent="0.25">
      <c r="A2513">
        <v>1</v>
      </c>
      <c r="B2513">
        <v>30003761</v>
      </c>
    </row>
    <row r="2514" spans="1:2" x14ac:dyDescent="0.25">
      <c r="A2514">
        <v>3</v>
      </c>
      <c r="B2514">
        <v>30004402</v>
      </c>
    </row>
    <row r="2515" spans="1:2" x14ac:dyDescent="0.25">
      <c r="A2515">
        <v>59</v>
      </c>
      <c r="B2515">
        <v>30045309</v>
      </c>
    </row>
    <row r="2516" spans="1:2" x14ac:dyDescent="0.25">
      <c r="A2516">
        <v>42</v>
      </c>
      <c r="B2516">
        <v>30004070</v>
      </c>
    </row>
    <row r="2517" spans="1:2" x14ac:dyDescent="0.25">
      <c r="A2517">
        <v>31</v>
      </c>
      <c r="B2517">
        <v>30002959</v>
      </c>
    </row>
    <row r="2518" spans="1:2" x14ac:dyDescent="0.25">
      <c r="A2518">
        <v>14</v>
      </c>
      <c r="B2518">
        <v>30004897</v>
      </c>
    </row>
    <row r="2519" spans="1:2" x14ac:dyDescent="0.25">
      <c r="A2519">
        <v>8</v>
      </c>
      <c r="B2519">
        <v>30000251</v>
      </c>
    </row>
    <row r="2520" spans="1:2" x14ac:dyDescent="0.25">
      <c r="A2520">
        <v>18</v>
      </c>
      <c r="B2520">
        <v>30004997</v>
      </c>
    </row>
    <row r="2521" spans="1:2" x14ac:dyDescent="0.25">
      <c r="A2521">
        <v>19</v>
      </c>
      <c r="B2521">
        <v>30003500</v>
      </c>
    </row>
    <row r="2522" spans="1:2" x14ac:dyDescent="0.25">
      <c r="A2522">
        <v>16</v>
      </c>
      <c r="B2522">
        <v>30005072</v>
      </c>
    </row>
    <row r="2523" spans="1:2" x14ac:dyDescent="0.25">
      <c r="A2523">
        <v>7</v>
      </c>
      <c r="B2523">
        <v>30002859</v>
      </c>
    </row>
    <row r="2524" spans="1:2" x14ac:dyDescent="0.25">
      <c r="A2524">
        <v>7</v>
      </c>
      <c r="B2524">
        <v>30000792</v>
      </c>
    </row>
    <row r="2525" spans="1:2" x14ac:dyDescent="0.25">
      <c r="A2525">
        <v>22</v>
      </c>
      <c r="B2525">
        <v>30003970</v>
      </c>
    </row>
    <row r="2526" spans="1:2" x14ac:dyDescent="0.25">
      <c r="A2526">
        <v>1</v>
      </c>
      <c r="B2526">
        <v>30002464</v>
      </c>
    </row>
    <row r="2527" spans="1:2" x14ac:dyDescent="0.25">
      <c r="A2527">
        <v>232</v>
      </c>
      <c r="B2527">
        <v>30000151</v>
      </c>
    </row>
    <row r="2528" spans="1:2" x14ac:dyDescent="0.25">
      <c r="A2528">
        <v>49</v>
      </c>
      <c r="B2528">
        <v>30000483</v>
      </c>
    </row>
    <row r="2529" spans="1:2" x14ac:dyDescent="0.25">
      <c r="A2529">
        <v>24</v>
      </c>
      <c r="B2529">
        <v>30002155</v>
      </c>
    </row>
    <row r="2530" spans="1:2" x14ac:dyDescent="0.25">
      <c r="A2530">
        <v>2</v>
      </c>
      <c r="B2530">
        <v>30001823</v>
      </c>
    </row>
    <row r="2531" spans="1:2" x14ac:dyDescent="0.25">
      <c r="A2531">
        <v>292</v>
      </c>
      <c r="B2531">
        <v>30001362</v>
      </c>
    </row>
    <row r="2532" spans="1:2" x14ac:dyDescent="0.25">
      <c r="A2532">
        <v>41</v>
      </c>
      <c r="B2532">
        <v>30000921</v>
      </c>
    </row>
    <row r="2533" spans="1:2" x14ac:dyDescent="0.25">
      <c r="A2533">
        <v>6</v>
      </c>
      <c r="B2533">
        <v>30004170</v>
      </c>
    </row>
    <row r="2534" spans="1:2" x14ac:dyDescent="0.25">
      <c r="A2534">
        <v>27</v>
      </c>
      <c r="B2534">
        <v>30002166</v>
      </c>
    </row>
    <row r="2535" spans="1:2" x14ac:dyDescent="0.25">
      <c r="A2535">
        <v>5</v>
      </c>
      <c r="B2535">
        <v>30001562</v>
      </c>
    </row>
    <row r="2536" spans="1:2" x14ac:dyDescent="0.25">
      <c r="A2536">
        <v>33</v>
      </c>
      <c r="B2536">
        <v>30001857</v>
      </c>
    </row>
    <row r="2537" spans="1:2" x14ac:dyDescent="0.25">
      <c r="A2537">
        <v>8</v>
      </c>
      <c r="B2537">
        <v>30001230</v>
      </c>
    </row>
    <row r="2538" spans="1:2" x14ac:dyDescent="0.25">
      <c r="A2538">
        <v>5</v>
      </c>
      <c r="B2538">
        <v>30001957</v>
      </c>
    </row>
    <row r="2539" spans="1:2" x14ac:dyDescent="0.25">
      <c r="A2539">
        <v>6</v>
      </c>
      <c r="B2539">
        <v>30003291</v>
      </c>
    </row>
    <row r="2540" spans="1:2" x14ac:dyDescent="0.25">
      <c r="A2540">
        <v>94</v>
      </c>
      <c r="B2540">
        <v>30005206</v>
      </c>
    </row>
    <row r="2541" spans="1:2" x14ac:dyDescent="0.25">
      <c r="A2541">
        <v>4</v>
      </c>
      <c r="B2541">
        <v>30004227</v>
      </c>
    </row>
    <row r="2542" spans="1:2" x14ac:dyDescent="0.25">
      <c r="A2542">
        <v>40</v>
      </c>
      <c r="B2542">
        <v>30004270</v>
      </c>
    </row>
    <row r="2543" spans="1:2" x14ac:dyDescent="0.25">
      <c r="A2543">
        <v>34</v>
      </c>
      <c r="B2543">
        <v>30005106</v>
      </c>
    </row>
    <row r="2544" spans="1:2" x14ac:dyDescent="0.25">
      <c r="A2544">
        <v>77</v>
      </c>
      <c r="B2544">
        <v>30003091</v>
      </c>
    </row>
    <row r="2545" spans="1:2" x14ac:dyDescent="0.25">
      <c r="A2545">
        <v>3</v>
      </c>
      <c r="B2545">
        <v>30002255</v>
      </c>
    </row>
    <row r="2546" spans="1:2" x14ac:dyDescent="0.25">
      <c r="A2546">
        <v>5</v>
      </c>
      <c r="B2546">
        <v>30003191</v>
      </c>
    </row>
    <row r="2547" spans="1:2" x14ac:dyDescent="0.25">
      <c r="A2547">
        <v>2</v>
      </c>
      <c r="B2547">
        <v>30004863</v>
      </c>
    </row>
    <row r="2548" spans="1:2" x14ac:dyDescent="0.25">
      <c r="A2548">
        <v>17</v>
      </c>
      <c r="B2548">
        <v>30000217</v>
      </c>
    </row>
    <row r="2549" spans="1:2" x14ac:dyDescent="0.25">
      <c r="A2549">
        <v>11</v>
      </c>
      <c r="B2549">
        <v>30003300</v>
      </c>
    </row>
    <row r="2550" spans="1:2" x14ac:dyDescent="0.25">
      <c r="A2550">
        <v>1</v>
      </c>
      <c r="B2550">
        <v>30003134</v>
      </c>
    </row>
    <row r="2551" spans="1:2" x14ac:dyDescent="0.25">
      <c r="A2551">
        <v>578</v>
      </c>
      <c r="B2551">
        <v>30002991</v>
      </c>
    </row>
    <row r="2552" spans="1:2" x14ac:dyDescent="0.25">
      <c r="A2552">
        <v>835</v>
      </c>
      <c r="B2552">
        <v>30002659</v>
      </c>
    </row>
    <row r="2553" spans="1:2" x14ac:dyDescent="0.25">
      <c r="A2553">
        <v>3</v>
      </c>
      <c r="B2553">
        <v>30003157</v>
      </c>
    </row>
    <row r="2554" spans="1:2" x14ac:dyDescent="0.25">
      <c r="A2554">
        <v>46</v>
      </c>
      <c r="B2554">
        <v>30005006</v>
      </c>
    </row>
    <row r="2555" spans="1:2" x14ac:dyDescent="0.25">
      <c r="A2555">
        <v>38</v>
      </c>
      <c r="B2555">
        <v>30002089</v>
      </c>
    </row>
    <row r="2556" spans="1:2" x14ac:dyDescent="0.25">
      <c r="A2556">
        <v>113</v>
      </c>
      <c r="B2556">
        <v>30001428</v>
      </c>
    </row>
    <row r="2557" spans="1:2" x14ac:dyDescent="0.25">
      <c r="A2557">
        <v>26</v>
      </c>
      <c r="B2557">
        <v>30001021</v>
      </c>
    </row>
    <row r="2558" spans="1:2" x14ac:dyDescent="0.25">
      <c r="A2558">
        <v>37</v>
      </c>
      <c r="B2558">
        <v>30001119</v>
      </c>
    </row>
    <row r="2559" spans="1:2" x14ac:dyDescent="0.25">
      <c r="A2559">
        <v>3</v>
      </c>
      <c r="B2559">
        <v>30005029</v>
      </c>
    </row>
    <row r="2560" spans="1:2" x14ac:dyDescent="0.25">
      <c r="A2560">
        <v>6</v>
      </c>
      <c r="B2560">
        <v>30004631</v>
      </c>
    </row>
    <row r="2561" spans="1:2" x14ac:dyDescent="0.25">
      <c r="A2561">
        <v>2</v>
      </c>
      <c r="B2561">
        <v>30003961</v>
      </c>
    </row>
    <row r="2562" spans="1:2" x14ac:dyDescent="0.25">
      <c r="A2562">
        <v>3</v>
      </c>
      <c r="B2562">
        <v>30004061</v>
      </c>
    </row>
    <row r="2563" spans="1:2" x14ac:dyDescent="0.25">
      <c r="A2563">
        <v>19</v>
      </c>
      <c r="B2563">
        <v>30005272</v>
      </c>
    </row>
    <row r="2564" spans="1:2" x14ac:dyDescent="0.25">
      <c r="A2564">
        <v>27</v>
      </c>
      <c r="B2564">
        <v>30001262</v>
      </c>
    </row>
    <row r="2565" spans="1:2" x14ac:dyDescent="0.25">
      <c r="A2565">
        <v>38</v>
      </c>
      <c r="B2565">
        <v>30002759</v>
      </c>
    </row>
    <row r="2566" spans="1:2" x14ac:dyDescent="0.25">
      <c r="A2566">
        <v>12</v>
      </c>
      <c r="B2566">
        <v>30005172</v>
      </c>
    </row>
    <row r="2567" spans="1:2" x14ac:dyDescent="0.25">
      <c r="A2567">
        <v>5</v>
      </c>
      <c r="B2567">
        <v>30001187</v>
      </c>
    </row>
    <row r="2568" spans="1:2" x14ac:dyDescent="0.25">
      <c r="A2568">
        <v>3</v>
      </c>
      <c r="B2568">
        <v>30001285</v>
      </c>
    </row>
    <row r="2569" spans="1:2" x14ac:dyDescent="0.25">
      <c r="A2569">
        <v>99</v>
      </c>
      <c r="B2569">
        <v>30003400</v>
      </c>
    </row>
    <row r="2570" spans="1:2" x14ac:dyDescent="0.25">
      <c r="A2570">
        <v>3</v>
      </c>
      <c r="B2570">
        <v>30004531</v>
      </c>
    </row>
    <row r="2571" spans="1:2" x14ac:dyDescent="0.25">
      <c r="A2571">
        <v>36</v>
      </c>
      <c r="B2571">
        <v>30001385</v>
      </c>
    </row>
    <row r="2572" spans="1:2" x14ac:dyDescent="0.25">
      <c r="A2572">
        <v>13</v>
      </c>
      <c r="B2572">
        <v>30000460</v>
      </c>
    </row>
    <row r="2573" spans="1:2" x14ac:dyDescent="0.25">
      <c r="A2573">
        <v>8</v>
      </c>
      <c r="B2573">
        <v>30004302</v>
      </c>
    </row>
    <row r="2574" spans="1:2" x14ac:dyDescent="0.25">
      <c r="A2574">
        <v>1</v>
      </c>
      <c r="B2574">
        <v>30002132</v>
      </c>
    </row>
    <row r="2575" spans="1:2" x14ac:dyDescent="0.25">
      <c r="A2575">
        <v>67</v>
      </c>
      <c r="B2575">
        <v>30000317</v>
      </c>
    </row>
    <row r="2576" spans="1:2" x14ac:dyDescent="0.25">
      <c r="A2576">
        <v>30</v>
      </c>
      <c r="B2576">
        <v>30001989</v>
      </c>
    </row>
    <row r="2577" spans="1:2" x14ac:dyDescent="0.25">
      <c r="A2577">
        <v>5</v>
      </c>
      <c r="B2577">
        <v>30000260</v>
      </c>
    </row>
    <row r="2578" spans="1:2" x14ac:dyDescent="0.25">
      <c r="A2578">
        <v>11</v>
      </c>
      <c r="B2578">
        <v>30003257</v>
      </c>
    </row>
    <row r="2579" spans="1:2" x14ac:dyDescent="0.25">
      <c r="A2579">
        <v>31</v>
      </c>
      <c r="B2579">
        <v>30004502</v>
      </c>
    </row>
    <row r="2580" spans="1:2" x14ac:dyDescent="0.25">
      <c r="A2580">
        <v>41</v>
      </c>
      <c r="B2580">
        <v>30003861</v>
      </c>
    </row>
    <row r="2581" spans="1:2" x14ac:dyDescent="0.25">
      <c r="A2581">
        <v>249</v>
      </c>
      <c r="B2581">
        <v>30002189</v>
      </c>
    </row>
    <row r="2582" spans="1:2" x14ac:dyDescent="0.25">
      <c r="A2582">
        <v>13</v>
      </c>
      <c r="B2582">
        <v>30005129</v>
      </c>
    </row>
    <row r="2583" spans="1:2" x14ac:dyDescent="0.25">
      <c r="A2583">
        <v>166</v>
      </c>
      <c r="B2583">
        <v>30005229</v>
      </c>
    </row>
    <row r="2584" spans="1:2" x14ac:dyDescent="0.25">
      <c r="A2584">
        <v>25</v>
      </c>
      <c r="B2584">
        <v>30022547</v>
      </c>
    </row>
    <row r="2585" spans="1:2" x14ac:dyDescent="0.25">
      <c r="A2585">
        <v>5</v>
      </c>
      <c r="B2585">
        <v>30004104</v>
      </c>
    </row>
    <row r="2586" spans="1:2" x14ac:dyDescent="0.25">
      <c r="A2586">
        <v>2</v>
      </c>
      <c r="B2586">
        <v>30002430</v>
      </c>
    </row>
    <row r="2587" spans="1:2" x14ac:dyDescent="0.25">
      <c r="A2587">
        <v>49</v>
      </c>
      <c r="B2587">
        <v>30004004</v>
      </c>
    </row>
    <row r="2588" spans="1:2" x14ac:dyDescent="0.25">
      <c r="A2588">
        <v>20</v>
      </c>
      <c r="B2588">
        <v>30002332</v>
      </c>
    </row>
    <row r="2589" spans="1:2" x14ac:dyDescent="0.25">
      <c r="A2589">
        <v>78</v>
      </c>
      <c r="B2589">
        <v>30000117</v>
      </c>
    </row>
    <row r="2590" spans="1:2" x14ac:dyDescent="0.25">
      <c r="A2590">
        <v>26</v>
      </c>
      <c r="B2590">
        <v>30002232</v>
      </c>
    </row>
    <row r="2591" spans="1:2" x14ac:dyDescent="0.25">
      <c r="A2591">
        <v>20</v>
      </c>
      <c r="B2591">
        <v>30003904</v>
      </c>
    </row>
    <row r="2592" spans="1:2" x14ac:dyDescent="0.25">
      <c r="A2592">
        <v>16</v>
      </c>
      <c r="B2592">
        <v>30000658</v>
      </c>
    </row>
    <row r="2593" spans="1:2" x14ac:dyDescent="0.25">
      <c r="A2593">
        <v>6</v>
      </c>
      <c r="B2593">
        <v>30001296</v>
      </c>
    </row>
    <row r="2594" spans="1:2" x14ac:dyDescent="0.25">
      <c r="A2594">
        <v>3</v>
      </c>
      <c r="B2594">
        <v>30001889</v>
      </c>
    </row>
    <row r="2595" spans="1:2" x14ac:dyDescent="0.25">
      <c r="A2595">
        <v>8</v>
      </c>
      <c r="B2595">
        <v>30002221</v>
      </c>
    </row>
    <row r="2596" spans="1:2" x14ac:dyDescent="0.25">
      <c r="A2596">
        <v>2</v>
      </c>
      <c r="B2596">
        <v>30000987</v>
      </c>
    </row>
    <row r="2597" spans="1:2" x14ac:dyDescent="0.25">
      <c r="A2597">
        <v>498</v>
      </c>
      <c r="B2597">
        <v>30002530</v>
      </c>
    </row>
    <row r="2598" spans="1:2" x14ac:dyDescent="0.25">
      <c r="A2598">
        <v>131</v>
      </c>
      <c r="B2598">
        <v>30002198</v>
      </c>
    </row>
    <row r="2599" spans="1:2" x14ac:dyDescent="0.25">
      <c r="A2599">
        <v>5</v>
      </c>
      <c r="B2599">
        <v>30001319</v>
      </c>
    </row>
    <row r="2600" spans="1:2" x14ac:dyDescent="0.25">
      <c r="A2600">
        <v>212</v>
      </c>
      <c r="B2600">
        <v>30000085</v>
      </c>
    </row>
    <row r="2601" spans="1:2" x14ac:dyDescent="0.25">
      <c r="A2601">
        <v>6</v>
      </c>
      <c r="B2601">
        <v>30003334</v>
      </c>
    </row>
    <row r="2602" spans="1:2" x14ac:dyDescent="0.25">
      <c r="A2602">
        <v>19</v>
      </c>
      <c r="B2602">
        <v>30004831</v>
      </c>
    </row>
    <row r="2603" spans="1:2" x14ac:dyDescent="0.25">
      <c r="A2603">
        <v>74</v>
      </c>
      <c r="B2603">
        <v>30005163</v>
      </c>
    </row>
    <row r="2604" spans="1:2" x14ac:dyDescent="0.25">
      <c r="A2604">
        <v>60</v>
      </c>
      <c r="B2604">
        <v>30000160</v>
      </c>
    </row>
    <row r="2605" spans="1:2" x14ac:dyDescent="0.25">
      <c r="A2605">
        <v>197</v>
      </c>
      <c r="B2605">
        <v>30000492</v>
      </c>
    </row>
    <row r="2606" spans="1:2" x14ac:dyDescent="0.25">
      <c r="A2606">
        <v>296</v>
      </c>
      <c r="B2606">
        <v>30003025</v>
      </c>
    </row>
    <row r="2607" spans="1:2" x14ac:dyDescent="0.25">
      <c r="A2607">
        <v>98</v>
      </c>
      <c r="B2607">
        <v>30003125</v>
      </c>
    </row>
    <row r="2608" spans="1:2" x14ac:dyDescent="0.25">
      <c r="A2608">
        <v>344</v>
      </c>
      <c r="B2608">
        <v>30004731</v>
      </c>
    </row>
    <row r="2609" spans="1:2" x14ac:dyDescent="0.25">
      <c r="A2609">
        <v>18</v>
      </c>
      <c r="B2609">
        <v>30003102</v>
      </c>
    </row>
    <row r="2610" spans="1:2" x14ac:dyDescent="0.25">
      <c r="A2610">
        <v>7</v>
      </c>
      <c r="B2610">
        <v>30001087</v>
      </c>
    </row>
    <row r="2611" spans="1:2" x14ac:dyDescent="0.25">
      <c r="A2611">
        <v>31</v>
      </c>
      <c r="B2611">
        <v>30004336</v>
      </c>
    </row>
    <row r="2612" spans="1:2" x14ac:dyDescent="0.25">
      <c r="A2612">
        <v>9</v>
      </c>
      <c r="B2612">
        <v>30003595</v>
      </c>
    </row>
    <row r="2613" spans="1:2" x14ac:dyDescent="0.25">
      <c r="A2613">
        <v>28</v>
      </c>
      <c r="B2613">
        <v>30004236</v>
      </c>
    </row>
    <row r="2614" spans="1:2" x14ac:dyDescent="0.25">
      <c r="A2614">
        <v>2</v>
      </c>
      <c r="B2614">
        <v>30003695</v>
      </c>
    </row>
    <row r="2615" spans="1:2" x14ac:dyDescent="0.25">
      <c r="A2615">
        <v>13</v>
      </c>
      <c r="B2615">
        <v>30000294</v>
      </c>
    </row>
    <row r="2616" spans="1:2" x14ac:dyDescent="0.25">
      <c r="A2616">
        <v>18</v>
      </c>
      <c r="B2616">
        <v>30001219</v>
      </c>
    </row>
    <row r="2617" spans="1:2" x14ac:dyDescent="0.25">
      <c r="A2617">
        <v>14</v>
      </c>
      <c r="B2617">
        <v>30004136</v>
      </c>
    </row>
    <row r="2618" spans="1:2" x14ac:dyDescent="0.25">
      <c r="A2618">
        <v>15</v>
      </c>
      <c r="B2618">
        <v>30045341</v>
      </c>
    </row>
    <row r="2619" spans="1:2" x14ac:dyDescent="0.25">
      <c r="A2619">
        <v>21</v>
      </c>
      <c r="B2619">
        <v>30002298</v>
      </c>
    </row>
    <row r="2620" spans="1:2" x14ac:dyDescent="0.25">
      <c r="A2620">
        <v>25</v>
      </c>
      <c r="B2620">
        <v>30000626</v>
      </c>
    </row>
    <row r="2621" spans="1:2" x14ac:dyDescent="0.25">
      <c r="A2621">
        <v>51</v>
      </c>
      <c r="B2621">
        <v>30000887</v>
      </c>
    </row>
    <row r="2622" spans="1:2" x14ac:dyDescent="0.25">
      <c r="A2622">
        <v>76</v>
      </c>
      <c r="B2622">
        <v>30003200</v>
      </c>
    </row>
    <row r="2623" spans="1:2" x14ac:dyDescent="0.25">
      <c r="A2623">
        <v>6</v>
      </c>
      <c r="B2623">
        <v>30001528</v>
      </c>
    </row>
    <row r="2624" spans="1:2" x14ac:dyDescent="0.25">
      <c r="A2624">
        <v>8</v>
      </c>
      <c r="B2624">
        <v>30000592</v>
      </c>
    </row>
    <row r="2625" spans="1:2" x14ac:dyDescent="0.25">
      <c r="A2625">
        <v>7</v>
      </c>
      <c r="B2625">
        <v>30000283</v>
      </c>
    </row>
    <row r="2626" spans="1:2" x14ac:dyDescent="0.25">
      <c r="A2626">
        <v>10</v>
      </c>
      <c r="B2626">
        <v>30004906</v>
      </c>
    </row>
    <row r="2627" spans="1:2" x14ac:dyDescent="0.25">
      <c r="A2627">
        <v>7</v>
      </c>
      <c r="B2627">
        <v>30003234</v>
      </c>
    </row>
    <row r="2628" spans="1:2" x14ac:dyDescent="0.25">
      <c r="A2628">
        <v>6</v>
      </c>
      <c r="B2628">
        <v>30004963</v>
      </c>
    </row>
    <row r="2629" spans="1:2" x14ac:dyDescent="0.25">
      <c r="A2629">
        <v>48</v>
      </c>
      <c r="B2629">
        <v>30004127</v>
      </c>
    </row>
    <row r="2630" spans="1:2" x14ac:dyDescent="0.25">
      <c r="A2630">
        <v>19</v>
      </c>
      <c r="B2630">
        <v>30005063</v>
      </c>
    </row>
    <row r="2631" spans="1:2" x14ac:dyDescent="0.25">
      <c r="A2631">
        <v>9</v>
      </c>
      <c r="B2631">
        <v>30003927</v>
      </c>
    </row>
    <row r="2632" spans="1:2" x14ac:dyDescent="0.25">
      <c r="A2632">
        <v>8</v>
      </c>
      <c r="B2632">
        <v>30001419</v>
      </c>
    </row>
    <row r="2633" spans="1:2" x14ac:dyDescent="0.25">
      <c r="A2633">
        <v>33</v>
      </c>
      <c r="B2633">
        <v>30004027</v>
      </c>
    </row>
    <row r="2634" spans="1:2" x14ac:dyDescent="0.25">
      <c r="A2634">
        <v>141</v>
      </c>
      <c r="B2634">
        <v>30002355</v>
      </c>
    </row>
    <row r="2635" spans="1:2" x14ac:dyDescent="0.25">
      <c r="A2635">
        <v>156</v>
      </c>
      <c r="B2635">
        <v>30000051</v>
      </c>
    </row>
    <row r="2636" spans="1:2" x14ac:dyDescent="0.25">
      <c r="A2636">
        <v>38</v>
      </c>
      <c r="B2636">
        <v>30003466</v>
      </c>
    </row>
    <row r="2637" spans="1:2" x14ac:dyDescent="0.25">
      <c r="A2637">
        <v>31</v>
      </c>
      <c r="B2637">
        <v>30002968</v>
      </c>
    </row>
    <row r="2638" spans="1:2" x14ac:dyDescent="0.25">
      <c r="A2638">
        <v>1</v>
      </c>
      <c r="B2638">
        <v>30000692</v>
      </c>
    </row>
    <row r="2639" spans="1:2" x14ac:dyDescent="0.25">
      <c r="A2639">
        <v>3</v>
      </c>
      <c r="B2639">
        <v>30000526</v>
      </c>
    </row>
    <row r="2640" spans="1:2" x14ac:dyDescent="0.25">
      <c r="A2640">
        <v>46</v>
      </c>
      <c r="B2640">
        <v>30000194</v>
      </c>
    </row>
    <row r="2641" spans="1:2" x14ac:dyDescent="0.25">
      <c r="A2641">
        <v>30</v>
      </c>
      <c r="B2641">
        <v>30002825</v>
      </c>
    </row>
    <row r="2642" spans="1:2" x14ac:dyDescent="0.25">
      <c r="A2642">
        <v>1</v>
      </c>
      <c r="B2642">
        <v>30001096</v>
      </c>
    </row>
    <row r="2643" spans="1:2" x14ac:dyDescent="0.25">
      <c r="A2643">
        <v>8</v>
      </c>
      <c r="B2643">
        <v>30004697</v>
      </c>
    </row>
    <row r="2644" spans="1:2" x14ac:dyDescent="0.25">
      <c r="A2644">
        <v>18</v>
      </c>
      <c r="B2644">
        <v>30002398</v>
      </c>
    </row>
    <row r="2645" spans="1:2" x14ac:dyDescent="0.25">
      <c r="A2645">
        <v>13</v>
      </c>
      <c r="B2645">
        <v>30004797</v>
      </c>
    </row>
    <row r="2646" spans="1:2" x14ac:dyDescent="0.25">
      <c r="A2646">
        <v>43</v>
      </c>
      <c r="B2646">
        <v>30003795</v>
      </c>
    </row>
    <row r="2647" spans="1:2" x14ac:dyDescent="0.25">
      <c r="A2647">
        <v>34</v>
      </c>
      <c r="B2647">
        <v>30003895</v>
      </c>
    </row>
    <row r="2648" spans="1:2" x14ac:dyDescent="0.25">
      <c r="A2648">
        <v>25</v>
      </c>
      <c r="B2648">
        <v>30004436</v>
      </c>
    </row>
    <row r="2649" spans="1:2" x14ac:dyDescent="0.25">
      <c r="A2649">
        <v>35</v>
      </c>
      <c r="B2649">
        <v>30001923</v>
      </c>
    </row>
    <row r="2650" spans="1:2" x14ac:dyDescent="0.25">
      <c r="A2650">
        <v>28</v>
      </c>
      <c r="B2650">
        <v>30002564</v>
      </c>
    </row>
    <row r="2651" spans="1:2" x14ac:dyDescent="0.25">
      <c r="A2651">
        <v>7</v>
      </c>
      <c r="B2651">
        <v>30002023</v>
      </c>
    </row>
    <row r="2652" spans="1:2" x14ac:dyDescent="0.25">
      <c r="A2652">
        <v>3</v>
      </c>
      <c r="B2652">
        <v>30001053</v>
      </c>
    </row>
    <row r="2653" spans="1:2" x14ac:dyDescent="0.25">
      <c r="A2653">
        <v>20</v>
      </c>
      <c r="B2653">
        <v>30001196</v>
      </c>
    </row>
    <row r="2654" spans="1:2" x14ac:dyDescent="0.25">
      <c r="A2654">
        <v>43</v>
      </c>
      <c r="B2654">
        <v>30002701</v>
      </c>
    </row>
    <row r="2655" spans="1:2" x14ac:dyDescent="0.25">
      <c r="A2655">
        <v>374</v>
      </c>
      <c r="B2655">
        <v>30003033</v>
      </c>
    </row>
    <row r="2656" spans="1:2" x14ac:dyDescent="0.25">
      <c r="A2656">
        <v>105</v>
      </c>
      <c r="B2656">
        <v>30001361</v>
      </c>
    </row>
    <row r="2657" spans="1:2" x14ac:dyDescent="0.25">
      <c r="A2657">
        <v>3</v>
      </c>
      <c r="B2657">
        <v>30001029</v>
      </c>
    </row>
    <row r="2658" spans="1:2" x14ac:dyDescent="0.25">
      <c r="A2658">
        <v>24</v>
      </c>
      <c r="B2658">
        <v>30001018</v>
      </c>
    </row>
    <row r="2659" spans="1:2" x14ac:dyDescent="0.25">
      <c r="A2659">
        <v>8</v>
      </c>
      <c r="B2659">
        <v>30000686</v>
      </c>
    </row>
    <row r="2660" spans="1:2" x14ac:dyDescent="0.25">
      <c r="A2660">
        <v>21</v>
      </c>
      <c r="B2660">
        <v>30003969</v>
      </c>
    </row>
    <row r="2661" spans="1:2" x14ac:dyDescent="0.25">
      <c r="A2661">
        <v>49</v>
      </c>
      <c r="B2661">
        <v>30002154</v>
      </c>
    </row>
    <row r="2662" spans="1:2" x14ac:dyDescent="0.25">
      <c r="A2662">
        <v>7</v>
      </c>
      <c r="B2662">
        <v>30001822</v>
      </c>
    </row>
    <row r="2663" spans="1:2" x14ac:dyDescent="0.25">
      <c r="A2663">
        <v>19</v>
      </c>
      <c r="B2663">
        <v>30004169</v>
      </c>
    </row>
    <row r="2664" spans="1:2" x14ac:dyDescent="0.25">
      <c r="A2664">
        <v>80</v>
      </c>
      <c r="B2664">
        <v>30003837</v>
      </c>
    </row>
    <row r="2665" spans="1:2" x14ac:dyDescent="0.25">
      <c r="A2665">
        <v>7</v>
      </c>
      <c r="B2665">
        <v>30004862</v>
      </c>
    </row>
    <row r="2666" spans="1:2" x14ac:dyDescent="0.25">
      <c r="A2666">
        <v>5</v>
      </c>
      <c r="B2666">
        <v>30003190</v>
      </c>
    </row>
    <row r="2667" spans="1:2" x14ac:dyDescent="0.25">
      <c r="A2667">
        <v>1</v>
      </c>
      <c r="B2667">
        <v>30005105</v>
      </c>
    </row>
    <row r="2668" spans="1:2" x14ac:dyDescent="0.25">
      <c r="A2668">
        <v>21</v>
      </c>
      <c r="B2668">
        <v>30003090</v>
      </c>
    </row>
    <row r="2669" spans="1:2" x14ac:dyDescent="0.25">
      <c r="A2669">
        <v>40</v>
      </c>
      <c r="B2669">
        <v>30002254</v>
      </c>
    </row>
    <row r="2670" spans="1:2" x14ac:dyDescent="0.25">
      <c r="A2670">
        <v>136</v>
      </c>
      <c r="B2670">
        <v>30004762</v>
      </c>
    </row>
    <row r="2671" spans="1:2" x14ac:dyDescent="0.25">
      <c r="A2671">
        <v>119</v>
      </c>
      <c r="B2671">
        <v>30003683</v>
      </c>
    </row>
    <row r="2672" spans="1:2" x14ac:dyDescent="0.25">
      <c r="A2672">
        <v>1</v>
      </c>
      <c r="B2672">
        <v>30000093</v>
      </c>
    </row>
    <row r="2673" spans="1:2" x14ac:dyDescent="0.25">
      <c r="A2673">
        <v>4</v>
      </c>
      <c r="B2673">
        <v>30000929</v>
      </c>
    </row>
    <row r="2674" spans="1:2" x14ac:dyDescent="0.25">
      <c r="A2674">
        <v>5</v>
      </c>
      <c r="B2674">
        <v>30000786</v>
      </c>
    </row>
    <row r="2675" spans="1:2" x14ac:dyDescent="0.25">
      <c r="A2675">
        <v>113</v>
      </c>
      <c r="B2675">
        <v>30003276</v>
      </c>
    </row>
    <row r="2676" spans="1:2" x14ac:dyDescent="0.25">
      <c r="A2676">
        <v>20</v>
      </c>
      <c r="B2676">
        <v>30001118</v>
      </c>
    </row>
    <row r="2677" spans="1:2" x14ac:dyDescent="0.25">
      <c r="A2677">
        <v>8</v>
      </c>
      <c r="B2677">
        <v>30004201</v>
      </c>
    </row>
    <row r="2678" spans="1:2" x14ac:dyDescent="0.25">
      <c r="A2678">
        <v>6</v>
      </c>
      <c r="B2678">
        <v>30000643</v>
      </c>
    </row>
    <row r="2679" spans="1:2" x14ac:dyDescent="0.25">
      <c r="A2679">
        <v>3</v>
      </c>
      <c r="B2679">
        <v>30004344</v>
      </c>
    </row>
    <row r="2680" spans="1:2" x14ac:dyDescent="0.25">
      <c r="A2680">
        <v>130</v>
      </c>
      <c r="B2680">
        <v>30003133</v>
      </c>
    </row>
    <row r="2681" spans="1:2" x14ac:dyDescent="0.25">
      <c r="A2681">
        <v>918</v>
      </c>
      <c r="B2681">
        <v>30002801</v>
      </c>
    </row>
    <row r="2682" spans="1:2" x14ac:dyDescent="0.25">
      <c r="A2682">
        <v>16</v>
      </c>
      <c r="B2682">
        <v>30004487</v>
      </c>
    </row>
    <row r="2683" spans="1:2" x14ac:dyDescent="0.25">
      <c r="A2683">
        <v>22</v>
      </c>
      <c r="B2683">
        <v>30002990</v>
      </c>
    </row>
    <row r="2684" spans="1:2" x14ac:dyDescent="0.25">
      <c r="A2684">
        <v>88</v>
      </c>
      <c r="B2684">
        <v>30002658</v>
      </c>
    </row>
    <row r="2685" spans="1:2" x14ac:dyDescent="0.25">
      <c r="A2685">
        <v>602</v>
      </c>
      <c r="B2685">
        <v>30001404</v>
      </c>
    </row>
    <row r="2686" spans="1:2" x14ac:dyDescent="0.25">
      <c r="A2686">
        <v>13</v>
      </c>
      <c r="B2686">
        <v>30004673</v>
      </c>
    </row>
    <row r="2687" spans="1:2" x14ac:dyDescent="0.25">
      <c r="A2687">
        <v>4</v>
      </c>
      <c r="B2687">
        <v>30005005</v>
      </c>
    </row>
    <row r="2688" spans="1:2" x14ac:dyDescent="0.25">
      <c r="A2688">
        <v>13</v>
      </c>
      <c r="B2688">
        <v>30003419</v>
      </c>
    </row>
    <row r="2689" spans="1:2" x14ac:dyDescent="0.25">
      <c r="A2689">
        <v>120</v>
      </c>
      <c r="B2689">
        <v>30002472</v>
      </c>
    </row>
    <row r="2690" spans="1:2" x14ac:dyDescent="0.25">
      <c r="A2690">
        <v>8</v>
      </c>
      <c r="B2690">
        <v>30004530</v>
      </c>
    </row>
    <row r="2691" spans="1:2" x14ac:dyDescent="0.25">
      <c r="A2691">
        <v>4</v>
      </c>
      <c r="B2691">
        <v>30002372</v>
      </c>
    </row>
    <row r="2692" spans="1:2" x14ac:dyDescent="0.25">
      <c r="A2692">
        <v>19</v>
      </c>
      <c r="B2692">
        <v>30004773</v>
      </c>
    </row>
    <row r="2693" spans="1:2" x14ac:dyDescent="0.25">
      <c r="A2693">
        <v>86</v>
      </c>
      <c r="B2693">
        <v>30002615</v>
      </c>
    </row>
    <row r="2694" spans="1:2" x14ac:dyDescent="0.25">
      <c r="A2694">
        <v>13</v>
      </c>
      <c r="B2694">
        <v>30000600</v>
      </c>
    </row>
    <row r="2695" spans="1:2" x14ac:dyDescent="0.25">
      <c r="A2695">
        <v>38</v>
      </c>
      <c r="B2695">
        <v>30002758</v>
      </c>
    </row>
    <row r="2696" spans="1:2" x14ac:dyDescent="0.25">
      <c r="A2696">
        <v>154</v>
      </c>
      <c r="B2696">
        <v>30001161</v>
      </c>
    </row>
    <row r="2697" spans="1:2" x14ac:dyDescent="0.25">
      <c r="A2697">
        <v>15</v>
      </c>
      <c r="B2697">
        <v>30000743</v>
      </c>
    </row>
    <row r="2698" spans="1:2" x14ac:dyDescent="0.25">
      <c r="A2698">
        <v>1</v>
      </c>
      <c r="B2698">
        <v>30005148</v>
      </c>
    </row>
    <row r="2699" spans="1:2" x14ac:dyDescent="0.25">
      <c r="A2699">
        <v>3</v>
      </c>
      <c r="B2699">
        <v>30000500</v>
      </c>
    </row>
    <row r="2700" spans="1:2" x14ac:dyDescent="0.25">
      <c r="A2700">
        <v>27</v>
      </c>
      <c r="B2700">
        <v>30004630</v>
      </c>
    </row>
    <row r="2701" spans="1:2" x14ac:dyDescent="0.25">
      <c r="A2701">
        <v>25</v>
      </c>
      <c r="B2701">
        <v>30002515</v>
      </c>
    </row>
    <row r="2702" spans="1:2" x14ac:dyDescent="0.25">
      <c r="A2702">
        <v>21</v>
      </c>
      <c r="B2702">
        <v>30001261</v>
      </c>
    </row>
    <row r="2703" spans="1:2" x14ac:dyDescent="0.25">
      <c r="A2703">
        <v>14</v>
      </c>
      <c r="B2703">
        <v>30045317</v>
      </c>
    </row>
    <row r="2704" spans="1:2" x14ac:dyDescent="0.25">
      <c r="A2704">
        <v>31</v>
      </c>
      <c r="B2704">
        <v>30005191</v>
      </c>
    </row>
    <row r="2705" spans="1:2" x14ac:dyDescent="0.25">
      <c r="A2705">
        <v>18</v>
      </c>
      <c r="B2705">
        <v>30004444</v>
      </c>
    </row>
    <row r="2706" spans="1:2" x14ac:dyDescent="0.25">
      <c r="A2706">
        <v>3</v>
      </c>
      <c r="B2706">
        <v>30004848</v>
      </c>
    </row>
    <row r="2707" spans="1:2" x14ac:dyDescent="0.25">
      <c r="A2707">
        <v>8</v>
      </c>
      <c r="B2707">
        <v>30003176</v>
      </c>
    </row>
    <row r="2708" spans="1:2" x14ac:dyDescent="0.25">
      <c r="A2708">
        <v>6</v>
      </c>
      <c r="B2708">
        <v>30003319</v>
      </c>
    </row>
    <row r="2709" spans="1:2" x14ac:dyDescent="0.25">
      <c r="A2709">
        <v>42</v>
      </c>
      <c r="B2709">
        <v>30004244</v>
      </c>
    </row>
    <row r="2710" spans="1:2" x14ac:dyDescent="0.25">
      <c r="A2710">
        <v>28</v>
      </c>
      <c r="B2710">
        <v>30002572</v>
      </c>
    </row>
    <row r="2711" spans="1:2" x14ac:dyDescent="0.25">
      <c r="A2711">
        <v>12</v>
      </c>
      <c r="B2711">
        <v>30001304</v>
      </c>
    </row>
    <row r="2712" spans="1:2" x14ac:dyDescent="0.25">
      <c r="A2712">
        <v>62</v>
      </c>
      <c r="B2712">
        <v>30002976</v>
      </c>
    </row>
    <row r="2713" spans="1:2" x14ac:dyDescent="0.25">
      <c r="A2713">
        <v>48</v>
      </c>
      <c r="B2713">
        <v>30001204</v>
      </c>
    </row>
    <row r="2714" spans="1:2" x14ac:dyDescent="0.25">
      <c r="A2714">
        <v>40</v>
      </c>
      <c r="B2714">
        <v>30001447</v>
      </c>
    </row>
    <row r="2715" spans="1:2" x14ac:dyDescent="0.25">
      <c r="A2715">
        <v>3</v>
      </c>
      <c r="B2715">
        <v>30001547</v>
      </c>
    </row>
    <row r="2716" spans="1:2" x14ac:dyDescent="0.25">
      <c r="A2716">
        <v>3</v>
      </c>
      <c r="B2716">
        <v>30003219</v>
      </c>
    </row>
    <row r="2717" spans="1:2" x14ac:dyDescent="0.25">
      <c r="A2717">
        <v>7</v>
      </c>
      <c r="B2717">
        <v>30001247</v>
      </c>
    </row>
    <row r="2718" spans="1:2" x14ac:dyDescent="0.25">
      <c r="A2718">
        <v>4</v>
      </c>
      <c r="B2718">
        <v>30004544</v>
      </c>
    </row>
    <row r="2719" spans="1:2" x14ac:dyDescent="0.25">
      <c r="A2719">
        <v>3</v>
      </c>
      <c r="B2719">
        <v>30001347</v>
      </c>
    </row>
    <row r="2720" spans="1:2" x14ac:dyDescent="0.25">
      <c r="A2720">
        <v>20</v>
      </c>
      <c r="B2720">
        <v>30003051</v>
      </c>
    </row>
    <row r="2721" spans="1:2" x14ac:dyDescent="0.25">
      <c r="A2721">
        <v>3</v>
      </c>
      <c r="B2721">
        <v>30003383</v>
      </c>
    </row>
    <row r="2722" spans="1:2" x14ac:dyDescent="0.25">
      <c r="A2722">
        <v>168</v>
      </c>
      <c r="B2722">
        <v>30002790</v>
      </c>
    </row>
    <row r="2723" spans="1:2" x14ac:dyDescent="0.25">
      <c r="A2723">
        <v>13</v>
      </c>
      <c r="B2723">
        <v>30002458</v>
      </c>
    </row>
    <row r="2724" spans="1:2" x14ac:dyDescent="0.25">
      <c r="A2724">
        <v>13</v>
      </c>
      <c r="B2724">
        <v>30000157</v>
      </c>
    </row>
    <row r="2725" spans="1:2" x14ac:dyDescent="0.25">
      <c r="A2725">
        <v>4</v>
      </c>
      <c r="B2725">
        <v>30001036</v>
      </c>
    </row>
    <row r="2726" spans="1:2" x14ac:dyDescent="0.25">
      <c r="A2726">
        <v>12</v>
      </c>
      <c r="B2726">
        <v>30000443</v>
      </c>
    </row>
    <row r="2727" spans="1:2" x14ac:dyDescent="0.25">
      <c r="A2727">
        <v>5</v>
      </c>
      <c r="B2727">
        <v>30000775</v>
      </c>
    </row>
    <row r="2728" spans="1:2" x14ac:dyDescent="0.25">
      <c r="A2728">
        <v>2</v>
      </c>
      <c r="B2728">
        <v>30001554</v>
      </c>
    </row>
    <row r="2729" spans="1:2" x14ac:dyDescent="0.25">
      <c r="A2729">
        <v>7</v>
      </c>
      <c r="B2729">
        <v>30004880</v>
      </c>
    </row>
    <row r="2730" spans="1:2" x14ac:dyDescent="0.25">
      <c r="A2730">
        <v>2</v>
      </c>
      <c r="B2730">
        <v>30000961</v>
      </c>
    </row>
    <row r="2731" spans="1:2" x14ac:dyDescent="0.25">
      <c r="A2731">
        <v>17</v>
      </c>
      <c r="B2731">
        <v>30003569</v>
      </c>
    </row>
    <row r="2732" spans="1:2" x14ac:dyDescent="0.25">
      <c r="A2732">
        <v>35</v>
      </c>
      <c r="B2732">
        <v>30004780</v>
      </c>
    </row>
    <row r="2733" spans="1:2" x14ac:dyDescent="0.25">
      <c r="A2733">
        <v>3</v>
      </c>
      <c r="B2733">
        <v>30002272</v>
      </c>
    </row>
    <row r="2734" spans="1:2" x14ac:dyDescent="0.25">
      <c r="A2734">
        <v>34</v>
      </c>
      <c r="B2734">
        <v>30002172</v>
      </c>
    </row>
    <row r="2735" spans="1:2" x14ac:dyDescent="0.25">
      <c r="A2735">
        <v>8</v>
      </c>
      <c r="B2735">
        <v>30003669</v>
      </c>
    </row>
    <row r="2736" spans="1:2" x14ac:dyDescent="0.25">
      <c r="A2736">
        <v>11</v>
      </c>
      <c r="B2736">
        <v>30023489</v>
      </c>
    </row>
    <row r="2737" spans="1:2" x14ac:dyDescent="0.25">
      <c r="A2737">
        <v>61</v>
      </c>
      <c r="B2737">
        <v>30001654</v>
      </c>
    </row>
    <row r="2738" spans="1:2" x14ac:dyDescent="0.25">
      <c r="A2738">
        <v>30</v>
      </c>
      <c r="B2738">
        <v>30004187</v>
      </c>
    </row>
    <row r="2739" spans="1:2" x14ac:dyDescent="0.25">
      <c r="A2739">
        <v>15</v>
      </c>
      <c r="B2739">
        <v>30000543</v>
      </c>
    </row>
    <row r="2740" spans="1:2" x14ac:dyDescent="0.25">
      <c r="A2740">
        <v>53</v>
      </c>
      <c r="B2740">
        <v>30005298</v>
      </c>
    </row>
    <row r="2741" spans="1:2" x14ac:dyDescent="0.25">
      <c r="A2741">
        <v>20</v>
      </c>
      <c r="B2741">
        <v>30004705</v>
      </c>
    </row>
    <row r="2742" spans="1:2" x14ac:dyDescent="0.25">
      <c r="A2742">
        <v>3</v>
      </c>
      <c r="B2742">
        <v>30002358</v>
      </c>
    </row>
    <row r="2743" spans="1:2" x14ac:dyDescent="0.25">
      <c r="A2743">
        <v>6</v>
      </c>
      <c r="B2743">
        <v>30002690</v>
      </c>
    </row>
    <row r="2744" spans="1:2" x14ac:dyDescent="0.25">
      <c r="A2744">
        <v>9</v>
      </c>
      <c r="B2744">
        <v>30004362</v>
      </c>
    </row>
    <row r="2745" spans="1:2" x14ac:dyDescent="0.25">
      <c r="A2745">
        <v>25</v>
      </c>
      <c r="B2745">
        <v>30003483</v>
      </c>
    </row>
    <row r="2746" spans="1:2" x14ac:dyDescent="0.25">
      <c r="A2746">
        <v>40</v>
      </c>
      <c r="B2746">
        <v>30003151</v>
      </c>
    </row>
    <row r="2747" spans="1:2" x14ac:dyDescent="0.25">
      <c r="A2747">
        <v>3</v>
      </c>
      <c r="B2747">
        <v>30000675</v>
      </c>
    </row>
    <row r="2748" spans="1:2" x14ac:dyDescent="0.25">
      <c r="A2748">
        <v>61</v>
      </c>
      <c r="B2748">
        <v>30005166</v>
      </c>
    </row>
    <row r="2749" spans="1:2" x14ac:dyDescent="0.25">
      <c r="A2749">
        <v>1</v>
      </c>
      <c r="B2749">
        <v>30002347</v>
      </c>
    </row>
    <row r="2750" spans="1:2" x14ac:dyDescent="0.25">
      <c r="A2750">
        <v>10</v>
      </c>
      <c r="B2750">
        <v>30003283</v>
      </c>
    </row>
    <row r="2751" spans="1:2" x14ac:dyDescent="0.25">
      <c r="A2751">
        <v>3</v>
      </c>
      <c r="B2751">
        <v>30000243</v>
      </c>
    </row>
    <row r="2752" spans="1:2" x14ac:dyDescent="0.25">
      <c r="A2752">
        <v>11</v>
      </c>
      <c r="B2752">
        <v>30000286</v>
      </c>
    </row>
    <row r="2753" spans="1:2" x14ac:dyDescent="0.25">
      <c r="A2753">
        <v>31</v>
      </c>
      <c r="B2753">
        <v>30005112</v>
      </c>
    </row>
    <row r="2754" spans="1:2" x14ac:dyDescent="0.25">
      <c r="A2754">
        <v>31</v>
      </c>
      <c r="B2754">
        <v>30004176</v>
      </c>
    </row>
    <row r="2755" spans="1:2" x14ac:dyDescent="0.25">
      <c r="A2755">
        <v>4</v>
      </c>
      <c r="B2755">
        <v>30003583</v>
      </c>
    </row>
    <row r="2756" spans="1:2" x14ac:dyDescent="0.25">
      <c r="A2756">
        <v>243</v>
      </c>
      <c r="B2756">
        <v>30030141</v>
      </c>
    </row>
    <row r="2757" spans="1:2" x14ac:dyDescent="0.25">
      <c r="A2757">
        <v>36</v>
      </c>
      <c r="B2757">
        <v>30004419</v>
      </c>
    </row>
    <row r="2758" spans="1:2" x14ac:dyDescent="0.25">
      <c r="A2758">
        <v>42</v>
      </c>
      <c r="B2758">
        <v>30002258</v>
      </c>
    </row>
    <row r="2759" spans="1:2" x14ac:dyDescent="0.25">
      <c r="A2759">
        <v>29</v>
      </c>
      <c r="B2759">
        <v>30001422</v>
      </c>
    </row>
    <row r="2760" spans="1:2" x14ac:dyDescent="0.25">
      <c r="A2760">
        <v>19</v>
      </c>
      <c r="B2760">
        <v>30001322</v>
      </c>
    </row>
    <row r="2761" spans="1:2" x14ac:dyDescent="0.25">
      <c r="A2761">
        <v>3</v>
      </c>
      <c r="B2761">
        <v>30004519</v>
      </c>
    </row>
    <row r="2762" spans="1:2" x14ac:dyDescent="0.25">
      <c r="A2762">
        <v>51</v>
      </c>
      <c r="B2762">
        <v>30001711</v>
      </c>
    </row>
    <row r="2763" spans="1:2" x14ac:dyDescent="0.25">
      <c r="A2763">
        <v>722</v>
      </c>
      <c r="B2763">
        <v>30001379</v>
      </c>
    </row>
    <row r="2764" spans="1:2" x14ac:dyDescent="0.25">
      <c r="A2764">
        <v>9</v>
      </c>
      <c r="B2764">
        <v>30001854</v>
      </c>
    </row>
    <row r="2765" spans="1:2" x14ac:dyDescent="0.25">
      <c r="A2765">
        <v>781</v>
      </c>
      <c r="B2765">
        <v>30005198</v>
      </c>
    </row>
    <row r="2766" spans="1:2" x14ac:dyDescent="0.25">
      <c r="A2766">
        <v>2</v>
      </c>
      <c r="B2766">
        <v>30001093</v>
      </c>
    </row>
    <row r="2767" spans="1:2" x14ac:dyDescent="0.25">
      <c r="A2767">
        <v>42</v>
      </c>
      <c r="B2767">
        <v>30005080</v>
      </c>
    </row>
    <row r="2768" spans="1:2" x14ac:dyDescent="0.25">
      <c r="A2768">
        <v>6</v>
      </c>
      <c r="B2768">
        <v>30000025</v>
      </c>
    </row>
    <row r="2769" spans="1:2" x14ac:dyDescent="0.25">
      <c r="A2769">
        <v>38</v>
      </c>
      <c r="B2769">
        <v>30003394</v>
      </c>
    </row>
    <row r="2770" spans="1:2" x14ac:dyDescent="0.25">
      <c r="A2770">
        <v>55</v>
      </c>
      <c r="B2770">
        <v>30003726</v>
      </c>
    </row>
    <row r="2771" spans="1:2" x14ac:dyDescent="0.25">
      <c r="A2771">
        <v>18</v>
      </c>
      <c r="B2771">
        <v>30005123</v>
      </c>
    </row>
    <row r="2772" spans="1:2" x14ac:dyDescent="0.25">
      <c r="A2772">
        <v>58</v>
      </c>
      <c r="B2772">
        <v>30003469</v>
      </c>
    </row>
    <row r="2773" spans="1:2" x14ac:dyDescent="0.25">
      <c r="A2773">
        <v>9</v>
      </c>
      <c r="B2773">
        <v>30003208</v>
      </c>
    </row>
    <row r="2774" spans="1:2" x14ac:dyDescent="0.25">
      <c r="A2774">
        <v>24</v>
      </c>
      <c r="B2774">
        <v>30003108</v>
      </c>
    </row>
    <row r="2775" spans="1:2" x14ac:dyDescent="0.25">
      <c r="A2775">
        <v>24</v>
      </c>
      <c r="B2775">
        <v>30045349</v>
      </c>
    </row>
    <row r="2776" spans="1:2" x14ac:dyDescent="0.25">
      <c r="A2776">
        <v>10</v>
      </c>
      <c r="B2776">
        <v>30005266</v>
      </c>
    </row>
    <row r="2777" spans="1:2" x14ac:dyDescent="0.25">
      <c r="A2777">
        <v>7</v>
      </c>
      <c r="B2777">
        <v>30001897</v>
      </c>
    </row>
    <row r="2778" spans="1:2" x14ac:dyDescent="0.25">
      <c r="A2778">
        <v>2</v>
      </c>
      <c r="B2778">
        <v>30003251</v>
      </c>
    </row>
    <row r="2779" spans="1:2" x14ac:dyDescent="0.25">
      <c r="A2779">
        <v>2</v>
      </c>
      <c r="B2779">
        <v>30001754</v>
      </c>
    </row>
    <row r="2780" spans="1:2" x14ac:dyDescent="0.25">
      <c r="A2780">
        <v>5</v>
      </c>
      <c r="B2780">
        <v>30001336</v>
      </c>
    </row>
    <row r="2781" spans="1:2" x14ac:dyDescent="0.25">
      <c r="A2781">
        <v>4</v>
      </c>
      <c r="B2781">
        <v>30001236</v>
      </c>
    </row>
    <row r="2782" spans="1:2" x14ac:dyDescent="0.25">
      <c r="A2782">
        <v>84</v>
      </c>
      <c r="B2782">
        <v>30003769</v>
      </c>
    </row>
    <row r="2783" spans="1:2" x14ac:dyDescent="0.25">
      <c r="A2783">
        <v>244</v>
      </c>
      <c r="B2783">
        <v>30005037</v>
      </c>
    </row>
    <row r="2784" spans="1:2" x14ac:dyDescent="0.25">
      <c r="A2784">
        <v>5</v>
      </c>
      <c r="B2784">
        <v>30000993</v>
      </c>
    </row>
    <row r="2785" spans="1:2" x14ac:dyDescent="0.25">
      <c r="A2785">
        <v>28</v>
      </c>
      <c r="B2785">
        <v>30045306</v>
      </c>
    </row>
    <row r="2786" spans="1:2" x14ac:dyDescent="0.25">
      <c r="A2786">
        <v>24</v>
      </c>
      <c r="B2786">
        <v>30001193</v>
      </c>
    </row>
    <row r="2787" spans="1:2" x14ac:dyDescent="0.25">
      <c r="A2787">
        <v>44</v>
      </c>
      <c r="B2787">
        <v>30004980</v>
      </c>
    </row>
    <row r="2788" spans="1:2" x14ac:dyDescent="0.25">
      <c r="A2788">
        <v>77</v>
      </c>
      <c r="B2788">
        <v>30002865</v>
      </c>
    </row>
    <row r="2789" spans="1:2" x14ac:dyDescent="0.25">
      <c r="A2789">
        <v>10</v>
      </c>
      <c r="B2789">
        <v>30003712</v>
      </c>
    </row>
    <row r="2790" spans="1:2" x14ac:dyDescent="0.25">
      <c r="A2790">
        <v>103</v>
      </c>
      <c r="B2790">
        <v>30002965</v>
      </c>
    </row>
    <row r="2791" spans="1:2" x14ac:dyDescent="0.25">
      <c r="A2791">
        <v>5</v>
      </c>
      <c r="B2791">
        <v>30033410</v>
      </c>
    </row>
    <row r="2792" spans="1:2" x14ac:dyDescent="0.25">
      <c r="A2792">
        <v>40</v>
      </c>
      <c r="B2792">
        <v>30004737</v>
      </c>
    </row>
    <row r="2793" spans="1:2" x14ac:dyDescent="0.25">
      <c r="A2793">
        <v>164</v>
      </c>
      <c r="B2793">
        <v>30003065</v>
      </c>
    </row>
    <row r="2794" spans="1:2" x14ac:dyDescent="0.25">
      <c r="A2794">
        <v>5</v>
      </c>
      <c r="B2794">
        <v>30001940</v>
      </c>
    </row>
    <row r="2795" spans="1:2" x14ac:dyDescent="0.25">
      <c r="A2795">
        <v>138</v>
      </c>
      <c r="B2795">
        <v>30000168</v>
      </c>
    </row>
    <row r="2796" spans="1:2" x14ac:dyDescent="0.25">
      <c r="A2796">
        <v>1</v>
      </c>
      <c r="B2796">
        <v>30004594</v>
      </c>
    </row>
    <row r="2797" spans="1:2" x14ac:dyDescent="0.25">
      <c r="A2797">
        <v>8</v>
      </c>
      <c r="B2797">
        <v>30003165</v>
      </c>
    </row>
    <row r="2798" spans="1:2" x14ac:dyDescent="0.25">
      <c r="A2798">
        <v>16</v>
      </c>
      <c r="B2798">
        <v>30004837</v>
      </c>
    </row>
    <row r="2799" spans="1:2" x14ac:dyDescent="0.25">
      <c r="A2799">
        <v>13</v>
      </c>
      <c r="B2799">
        <v>30001840</v>
      </c>
    </row>
    <row r="2800" spans="1:2" x14ac:dyDescent="0.25">
      <c r="A2800">
        <v>6</v>
      </c>
      <c r="B2800">
        <v>30000068</v>
      </c>
    </row>
    <row r="2801" spans="1:2" x14ac:dyDescent="0.25">
      <c r="A2801">
        <v>5</v>
      </c>
      <c r="B2801">
        <v>30001740</v>
      </c>
    </row>
    <row r="2802" spans="1:2" x14ac:dyDescent="0.25">
      <c r="A2802">
        <v>118</v>
      </c>
      <c r="B2802">
        <v>30004937</v>
      </c>
    </row>
    <row r="2803" spans="1:2" x14ac:dyDescent="0.25">
      <c r="A2803">
        <v>2</v>
      </c>
      <c r="B2803">
        <v>30000300</v>
      </c>
    </row>
    <row r="2804" spans="1:2" x14ac:dyDescent="0.25">
      <c r="A2804">
        <v>145</v>
      </c>
      <c r="B2804">
        <v>30003526</v>
      </c>
    </row>
    <row r="2805" spans="1:2" x14ac:dyDescent="0.25">
      <c r="A2805">
        <v>53</v>
      </c>
      <c r="B2805">
        <v>30002647</v>
      </c>
    </row>
    <row r="2806" spans="1:2" x14ac:dyDescent="0.25">
      <c r="A2806">
        <v>1</v>
      </c>
      <c r="B2806">
        <v>30002315</v>
      </c>
    </row>
    <row r="2807" spans="1:2" x14ac:dyDescent="0.25">
      <c r="A2807">
        <v>1</v>
      </c>
      <c r="B2807">
        <v>30003194</v>
      </c>
    </row>
    <row r="2808" spans="1:2" x14ac:dyDescent="0.25">
      <c r="A2808">
        <v>14</v>
      </c>
      <c r="B2808">
        <v>30004330</v>
      </c>
    </row>
    <row r="2809" spans="1:2" x14ac:dyDescent="0.25">
      <c r="A2809">
        <v>11</v>
      </c>
      <c r="B2809">
        <v>30001179</v>
      </c>
    </row>
    <row r="2810" spans="1:2" x14ac:dyDescent="0.25">
      <c r="A2810">
        <v>20</v>
      </c>
      <c r="B2810">
        <v>30004144</v>
      </c>
    </row>
    <row r="2811" spans="1:2" x14ac:dyDescent="0.25">
      <c r="A2811">
        <v>14</v>
      </c>
      <c r="B2811">
        <v>30003812</v>
      </c>
    </row>
    <row r="2812" spans="1:2" x14ac:dyDescent="0.25">
      <c r="A2812">
        <v>29</v>
      </c>
      <c r="B2812">
        <v>30002029</v>
      </c>
    </row>
    <row r="2813" spans="1:2" x14ac:dyDescent="0.25">
      <c r="A2813">
        <v>12</v>
      </c>
      <c r="B2813">
        <v>30001697</v>
      </c>
    </row>
    <row r="2814" spans="1:2" x14ac:dyDescent="0.25">
      <c r="A2814">
        <v>26</v>
      </c>
      <c r="B2814">
        <v>30001797</v>
      </c>
    </row>
    <row r="2815" spans="1:2" x14ac:dyDescent="0.25">
      <c r="A2815">
        <v>85</v>
      </c>
      <c r="B2815">
        <v>30004044</v>
      </c>
    </row>
    <row r="2816" spans="1:2" x14ac:dyDescent="0.25">
      <c r="A2816">
        <v>19</v>
      </c>
      <c r="B2816">
        <v>30004405</v>
      </c>
    </row>
    <row r="2817" spans="1:2" x14ac:dyDescent="0.25">
      <c r="A2817">
        <v>13</v>
      </c>
      <c r="B2817">
        <v>30004923</v>
      </c>
    </row>
    <row r="2818" spans="1:2" x14ac:dyDescent="0.25">
      <c r="A2818">
        <v>6</v>
      </c>
      <c r="B2818">
        <v>30000918</v>
      </c>
    </row>
    <row r="2819" spans="1:2" x14ac:dyDescent="0.25">
      <c r="A2819">
        <v>6</v>
      </c>
      <c r="B2819">
        <v>30003008</v>
      </c>
    </row>
    <row r="2820" spans="1:2" x14ac:dyDescent="0.25">
      <c r="A2820">
        <v>10</v>
      </c>
      <c r="B2820">
        <v>30003426</v>
      </c>
    </row>
    <row r="2821" spans="1:2" x14ac:dyDescent="0.25">
      <c r="A2821">
        <v>50</v>
      </c>
      <c r="B2821">
        <v>30002833</v>
      </c>
    </row>
    <row r="2822" spans="1:2" x14ac:dyDescent="0.25">
      <c r="A2822">
        <v>19</v>
      </c>
      <c r="B2822">
        <v>30002415</v>
      </c>
    </row>
    <row r="2823" spans="1:2" x14ac:dyDescent="0.25">
      <c r="A2823">
        <v>3</v>
      </c>
      <c r="B2823">
        <v>30000818</v>
      </c>
    </row>
    <row r="2824" spans="1:2" x14ac:dyDescent="0.25">
      <c r="A2824">
        <v>11</v>
      </c>
      <c r="B2824">
        <v>30005023</v>
      </c>
    </row>
    <row r="2825" spans="1:2" x14ac:dyDescent="0.25">
      <c r="A2825">
        <v>38</v>
      </c>
      <c r="B2825">
        <v>30002908</v>
      </c>
    </row>
    <row r="2826" spans="1:2" x14ac:dyDescent="0.25">
      <c r="A2826">
        <v>7</v>
      </c>
      <c r="B2826">
        <v>30004219</v>
      </c>
    </row>
    <row r="2827" spans="1:2" x14ac:dyDescent="0.25">
      <c r="A2827">
        <v>1</v>
      </c>
      <c r="B2827">
        <v>30003626</v>
      </c>
    </row>
    <row r="2828" spans="1:2" x14ac:dyDescent="0.25">
      <c r="A2828">
        <v>44</v>
      </c>
      <c r="B2828">
        <v>30003887</v>
      </c>
    </row>
    <row r="2829" spans="1:2" x14ac:dyDescent="0.25">
      <c r="A2829">
        <v>10</v>
      </c>
      <c r="B2829">
        <v>30003294</v>
      </c>
    </row>
    <row r="2830" spans="1:2" x14ac:dyDescent="0.25">
      <c r="A2830">
        <v>121</v>
      </c>
      <c r="B2830">
        <v>30002547</v>
      </c>
    </row>
    <row r="2831" spans="1:2" x14ac:dyDescent="0.25">
      <c r="A2831">
        <v>23</v>
      </c>
      <c r="B2831">
        <v>30002215</v>
      </c>
    </row>
    <row r="2832" spans="1:2" x14ac:dyDescent="0.25">
      <c r="A2832">
        <v>7</v>
      </c>
      <c r="B2832">
        <v>30004823</v>
      </c>
    </row>
    <row r="2833" spans="1:2" x14ac:dyDescent="0.25">
      <c r="A2833">
        <v>44</v>
      </c>
      <c r="B2833">
        <v>30000200</v>
      </c>
    </row>
    <row r="2834" spans="1:2" x14ac:dyDescent="0.25">
      <c r="A2834">
        <v>1</v>
      </c>
      <c r="B2834">
        <v>30005155</v>
      </c>
    </row>
    <row r="2835" spans="1:2" x14ac:dyDescent="0.25">
      <c r="A2835">
        <v>35</v>
      </c>
      <c r="B2835">
        <v>30004230</v>
      </c>
    </row>
    <row r="2836" spans="1:2" x14ac:dyDescent="0.25">
      <c r="A2836">
        <v>41</v>
      </c>
      <c r="B2836">
        <v>30004562</v>
      </c>
    </row>
    <row r="2837" spans="1:2" x14ac:dyDescent="0.25">
      <c r="A2837">
        <v>18</v>
      </c>
      <c r="B2837">
        <v>30001279</v>
      </c>
    </row>
    <row r="2838" spans="1:2" x14ac:dyDescent="0.25">
      <c r="A2838">
        <v>34</v>
      </c>
      <c r="B2838">
        <v>30005255</v>
      </c>
    </row>
    <row r="2839" spans="1:2" x14ac:dyDescent="0.25">
      <c r="A2839">
        <v>7</v>
      </c>
      <c r="B2839">
        <v>30000586</v>
      </c>
    </row>
    <row r="2840" spans="1:2" x14ac:dyDescent="0.25">
      <c r="A2840">
        <v>11</v>
      </c>
      <c r="B2840">
        <v>30000486</v>
      </c>
    </row>
    <row r="2841" spans="1:2" x14ac:dyDescent="0.25">
      <c r="A2841">
        <v>7</v>
      </c>
      <c r="B2841">
        <v>30001972</v>
      </c>
    </row>
    <row r="2842" spans="1:2" x14ac:dyDescent="0.25">
      <c r="A2842">
        <v>25</v>
      </c>
      <c r="B2842">
        <v>30004462</v>
      </c>
    </row>
    <row r="2843" spans="1:2" x14ac:dyDescent="0.25">
      <c r="A2843">
        <v>6</v>
      </c>
      <c r="B2843">
        <v>30003987</v>
      </c>
    </row>
    <row r="2844" spans="1:2" x14ac:dyDescent="0.25">
      <c r="A2844">
        <v>7</v>
      </c>
      <c r="B2844">
        <v>30004319</v>
      </c>
    </row>
    <row r="2845" spans="1:2" x14ac:dyDescent="0.25">
      <c r="A2845">
        <v>16</v>
      </c>
      <c r="B2845">
        <v>30004748</v>
      </c>
    </row>
    <row r="2846" spans="1:2" x14ac:dyDescent="0.25">
      <c r="A2846">
        <v>6</v>
      </c>
      <c r="B2846">
        <v>30000761</v>
      </c>
    </row>
    <row r="2847" spans="1:2" x14ac:dyDescent="0.25">
      <c r="A2847">
        <v>25</v>
      </c>
      <c r="B2847">
        <v>30002115</v>
      </c>
    </row>
    <row r="2848" spans="1:2" x14ac:dyDescent="0.25">
      <c r="A2848">
        <v>6</v>
      </c>
      <c r="B2848">
        <v>30002447</v>
      </c>
    </row>
    <row r="2849" spans="1:2" x14ac:dyDescent="0.25">
      <c r="A2849">
        <v>28</v>
      </c>
      <c r="B2849">
        <v>30000718</v>
      </c>
    </row>
    <row r="2850" spans="1:2" x14ac:dyDescent="0.25">
      <c r="A2850">
        <v>1141</v>
      </c>
      <c r="B2850">
        <v>30002633</v>
      </c>
    </row>
    <row r="2851" spans="1:2" x14ac:dyDescent="0.25">
      <c r="A2851">
        <v>4</v>
      </c>
      <c r="B2851">
        <v>30000575</v>
      </c>
    </row>
    <row r="2852" spans="1:2" x14ac:dyDescent="0.25">
      <c r="A2852">
        <v>13</v>
      </c>
      <c r="B2852">
        <v>30000618</v>
      </c>
    </row>
    <row r="2853" spans="1:2" x14ac:dyDescent="0.25">
      <c r="A2853">
        <v>53</v>
      </c>
      <c r="B2853">
        <v>30002733</v>
      </c>
    </row>
    <row r="2854" spans="1:2" x14ac:dyDescent="0.25">
      <c r="A2854">
        <v>6</v>
      </c>
      <c r="B2854">
        <v>30003844</v>
      </c>
    </row>
    <row r="2855" spans="1:2" x14ac:dyDescent="0.25">
      <c r="A2855">
        <v>6</v>
      </c>
      <c r="B2855">
        <v>30002590</v>
      </c>
    </row>
    <row r="2856" spans="1:2" x14ac:dyDescent="0.25">
      <c r="A2856">
        <v>59</v>
      </c>
      <c r="B2856">
        <v>30004087</v>
      </c>
    </row>
    <row r="2857" spans="1:2" x14ac:dyDescent="0.25">
      <c r="A2857">
        <v>19</v>
      </c>
      <c r="B2857">
        <v>30004505</v>
      </c>
    </row>
    <row r="2858" spans="1:2" x14ac:dyDescent="0.25">
      <c r="A2858">
        <v>46</v>
      </c>
      <c r="B2858">
        <v>30000086</v>
      </c>
    </row>
    <row r="2859" spans="1:2" x14ac:dyDescent="0.25">
      <c r="A2859">
        <v>2</v>
      </c>
      <c r="B2859">
        <v>30001343</v>
      </c>
    </row>
    <row r="2860" spans="1:2" x14ac:dyDescent="0.25">
      <c r="A2860">
        <v>52</v>
      </c>
      <c r="B2860">
        <v>30001675</v>
      </c>
    </row>
    <row r="2861" spans="1:2" x14ac:dyDescent="0.25">
      <c r="A2861">
        <v>32</v>
      </c>
      <c r="B2861">
        <v>30002980</v>
      </c>
    </row>
    <row r="2862" spans="1:2" x14ac:dyDescent="0.25">
      <c r="A2862">
        <v>21</v>
      </c>
      <c r="B2862">
        <v>30003312</v>
      </c>
    </row>
    <row r="2863" spans="1:2" x14ac:dyDescent="0.25">
      <c r="A2863">
        <v>1</v>
      </c>
      <c r="B2863">
        <v>30003097</v>
      </c>
    </row>
    <row r="2864" spans="1:2" x14ac:dyDescent="0.25">
      <c r="A2864">
        <v>128</v>
      </c>
      <c r="B2864">
        <v>30000704</v>
      </c>
    </row>
    <row r="2865" spans="1:2" x14ac:dyDescent="0.25">
      <c r="A2865">
        <v>23</v>
      </c>
      <c r="B2865">
        <v>30002694</v>
      </c>
    </row>
    <row r="2866" spans="1:2" x14ac:dyDescent="0.25">
      <c r="A2866">
        <v>92</v>
      </c>
      <c r="B2866">
        <v>30002362</v>
      </c>
    </row>
    <row r="2867" spans="1:2" x14ac:dyDescent="0.25">
      <c r="A2867">
        <v>21</v>
      </c>
      <c r="B2867">
        <v>30002911</v>
      </c>
    </row>
    <row r="2868" spans="1:2" x14ac:dyDescent="0.25">
      <c r="A2868">
        <v>38</v>
      </c>
      <c r="B2868">
        <v>30003498</v>
      </c>
    </row>
    <row r="2869" spans="1:2" x14ac:dyDescent="0.25">
      <c r="A2869">
        <v>244</v>
      </c>
      <c r="B2869">
        <v>30002193</v>
      </c>
    </row>
    <row r="2870" spans="1:2" x14ac:dyDescent="0.25">
      <c r="A2870">
        <v>5</v>
      </c>
      <c r="B2870">
        <v>30002293</v>
      </c>
    </row>
    <row r="2871" spans="1:2" x14ac:dyDescent="0.25">
      <c r="A2871">
        <v>10</v>
      </c>
      <c r="B2871">
        <v>30003598</v>
      </c>
    </row>
    <row r="2872" spans="1:2" x14ac:dyDescent="0.25">
      <c r="A2872">
        <v>9</v>
      </c>
      <c r="B2872">
        <v>30004901</v>
      </c>
    </row>
    <row r="2873" spans="1:2" x14ac:dyDescent="0.25">
      <c r="A2873">
        <v>67</v>
      </c>
      <c r="B2873">
        <v>30002811</v>
      </c>
    </row>
    <row r="2874" spans="1:2" x14ac:dyDescent="0.25">
      <c r="A2874">
        <v>28</v>
      </c>
      <c r="B2874">
        <v>30003329</v>
      </c>
    </row>
    <row r="2875" spans="1:2" x14ac:dyDescent="0.25">
      <c r="A2875">
        <v>394</v>
      </c>
      <c r="B2875">
        <v>30005001</v>
      </c>
    </row>
    <row r="2876" spans="1:2" x14ac:dyDescent="0.25">
      <c r="A2876">
        <v>37</v>
      </c>
      <c r="B2876">
        <v>30002997</v>
      </c>
    </row>
    <row r="2877" spans="1:2" x14ac:dyDescent="0.25">
      <c r="A2877">
        <v>4</v>
      </c>
      <c r="B2877">
        <v>30000103</v>
      </c>
    </row>
    <row r="2878" spans="1:2" x14ac:dyDescent="0.25">
      <c r="A2878">
        <v>14</v>
      </c>
      <c r="B2878">
        <v>30001775</v>
      </c>
    </row>
    <row r="2879" spans="1:2" x14ac:dyDescent="0.25">
      <c r="A2879">
        <v>36</v>
      </c>
      <c r="B2879">
        <v>30001122</v>
      </c>
    </row>
    <row r="2880" spans="1:2" x14ac:dyDescent="0.25">
      <c r="A2880">
        <v>5</v>
      </c>
      <c r="B2880">
        <v>30000790</v>
      </c>
    </row>
    <row r="2881" spans="1:2" x14ac:dyDescent="0.25">
      <c r="A2881">
        <v>69</v>
      </c>
      <c r="B2881">
        <v>30002794</v>
      </c>
    </row>
    <row r="2882" spans="1:2" x14ac:dyDescent="0.25">
      <c r="A2882">
        <v>1</v>
      </c>
      <c r="B2882">
        <v>30002462</v>
      </c>
    </row>
    <row r="2883" spans="1:2" x14ac:dyDescent="0.25">
      <c r="A2883">
        <v>132</v>
      </c>
      <c r="B2883">
        <v>30000186</v>
      </c>
    </row>
    <row r="2884" spans="1:2" x14ac:dyDescent="0.25">
      <c r="A2884">
        <v>7</v>
      </c>
      <c r="B2884">
        <v>30000925</v>
      </c>
    </row>
    <row r="2885" spans="1:2" x14ac:dyDescent="0.25">
      <c r="A2885">
        <v>234</v>
      </c>
      <c r="B2885">
        <v>30003830</v>
      </c>
    </row>
    <row r="2886" spans="1:2" x14ac:dyDescent="0.25">
      <c r="A2886">
        <v>11</v>
      </c>
      <c r="B2886">
        <v>30002894</v>
      </c>
    </row>
    <row r="2887" spans="1:2" x14ac:dyDescent="0.25">
      <c r="A2887">
        <v>45</v>
      </c>
      <c r="B2887">
        <v>30001861</v>
      </c>
    </row>
    <row r="2888" spans="1:2" x14ac:dyDescent="0.25">
      <c r="A2888">
        <v>19</v>
      </c>
      <c r="B2888">
        <v>30003730</v>
      </c>
    </row>
    <row r="2889" spans="1:2" x14ac:dyDescent="0.25">
      <c r="A2889">
        <v>10</v>
      </c>
      <c r="B2889">
        <v>30000289</v>
      </c>
    </row>
    <row r="2890" spans="1:2" x14ac:dyDescent="0.25">
      <c r="A2890">
        <v>2</v>
      </c>
      <c r="B2890">
        <v>30001961</v>
      </c>
    </row>
    <row r="2891" spans="1:2" x14ac:dyDescent="0.25">
      <c r="A2891">
        <v>5</v>
      </c>
      <c r="B2891">
        <v>30004866</v>
      </c>
    </row>
    <row r="2892" spans="1:2" x14ac:dyDescent="0.25">
      <c r="A2892">
        <v>20</v>
      </c>
      <c r="B2892">
        <v>30003930</v>
      </c>
    </row>
    <row r="2893" spans="1:2" x14ac:dyDescent="0.25">
      <c r="A2893">
        <v>9</v>
      </c>
      <c r="B2893">
        <v>30002897</v>
      </c>
    </row>
    <row r="2894" spans="1:2" x14ac:dyDescent="0.25">
      <c r="A2894">
        <v>14</v>
      </c>
      <c r="B2894">
        <v>30002061</v>
      </c>
    </row>
    <row r="2895" spans="1:2" x14ac:dyDescent="0.25">
      <c r="A2895">
        <v>349</v>
      </c>
      <c r="B2895">
        <v>30000003</v>
      </c>
    </row>
    <row r="2896" spans="1:2" x14ac:dyDescent="0.25">
      <c r="A2896">
        <v>17</v>
      </c>
      <c r="B2896">
        <v>30003916</v>
      </c>
    </row>
    <row r="2897" spans="1:2" x14ac:dyDescent="0.25">
      <c r="A2897">
        <v>16</v>
      </c>
      <c r="B2897">
        <v>30002493</v>
      </c>
    </row>
    <row r="2898" spans="1:2" x14ac:dyDescent="0.25">
      <c r="A2898">
        <v>21</v>
      </c>
      <c r="B2898">
        <v>30001758</v>
      </c>
    </row>
    <row r="2899" spans="1:2" x14ac:dyDescent="0.25">
      <c r="A2899">
        <v>166</v>
      </c>
      <c r="B2899">
        <v>30001426</v>
      </c>
    </row>
    <row r="2900" spans="1:2" x14ac:dyDescent="0.25">
      <c r="A2900">
        <v>1</v>
      </c>
      <c r="B2900">
        <v>30002161</v>
      </c>
    </row>
    <row r="2901" spans="1:2" x14ac:dyDescent="0.25">
      <c r="A2901">
        <v>68</v>
      </c>
      <c r="B2901">
        <v>30004984</v>
      </c>
    </row>
    <row r="2902" spans="1:2" x14ac:dyDescent="0.25">
      <c r="A2902">
        <v>51</v>
      </c>
      <c r="B2902">
        <v>30002279</v>
      </c>
    </row>
    <row r="2903" spans="1:2" x14ac:dyDescent="0.25">
      <c r="A2903">
        <v>8</v>
      </c>
      <c r="B2903">
        <v>30003630</v>
      </c>
    </row>
    <row r="2904" spans="1:2" x14ac:dyDescent="0.25">
      <c r="A2904">
        <v>36</v>
      </c>
      <c r="B2904">
        <v>30002044</v>
      </c>
    </row>
    <row r="2905" spans="1:2" x14ac:dyDescent="0.25">
      <c r="A2905">
        <v>2</v>
      </c>
      <c r="B2905">
        <v>30003298</v>
      </c>
    </row>
    <row r="2906" spans="1:2" x14ac:dyDescent="0.25">
      <c r="A2906">
        <v>7</v>
      </c>
      <c r="B2906">
        <v>30004033</v>
      </c>
    </row>
    <row r="2907" spans="1:2" x14ac:dyDescent="0.25">
      <c r="A2907">
        <v>32</v>
      </c>
      <c r="B2907">
        <v>30005170</v>
      </c>
    </row>
    <row r="2908" spans="1:2" x14ac:dyDescent="0.25">
      <c r="A2908">
        <v>13</v>
      </c>
      <c r="B2908">
        <v>30003747</v>
      </c>
    </row>
    <row r="2909" spans="1:2" x14ac:dyDescent="0.25">
      <c r="A2909">
        <v>10</v>
      </c>
      <c r="B2909">
        <v>30003398</v>
      </c>
    </row>
    <row r="2910" spans="1:2" x14ac:dyDescent="0.25">
      <c r="A2910">
        <v>12</v>
      </c>
      <c r="B2910">
        <v>30000521</v>
      </c>
    </row>
    <row r="2911" spans="1:2" x14ac:dyDescent="0.25">
      <c r="A2911">
        <v>25</v>
      </c>
      <c r="B2911">
        <v>30003847</v>
      </c>
    </row>
    <row r="2912" spans="1:2" x14ac:dyDescent="0.25">
      <c r="A2912">
        <v>14</v>
      </c>
      <c r="B2912">
        <v>30001875</v>
      </c>
    </row>
    <row r="2913" spans="1:2" x14ac:dyDescent="0.25">
      <c r="A2913">
        <v>7</v>
      </c>
      <c r="B2913">
        <v>30003965</v>
      </c>
    </row>
    <row r="2914" spans="1:2" x14ac:dyDescent="0.25">
      <c r="A2914">
        <v>5</v>
      </c>
      <c r="B2914">
        <v>30001975</v>
      </c>
    </row>
    <row r="2915" spans="1:2" x14ac:dyDescent="0.25">
      <c r="A2915">
        <v>33</v>
      </c>
      <c r="B2915">
        <v>30005270</v>
      </c>
    </row>
    <row r="2916" spans="1:2" x14ac:dyDescent="0.25">
      <c r="A2916">
        <v>401</v>
      </c>
      <c r="B2916">
        <v>30004016</v>
      </c>
    </row>
    <row r="2917" spans="1:2" x14ac:dyDescent="0.25">
      <c r="A2917">
        <v>46</v>
      </c>
      <c r="B2917">
        <v>30002393</v>
      </c>
    </row>
    <row r="2918" spans="1:2" x14ac:dyDescent="0.25">
      <c r="A2918">
        <v>29</v>
      </c>
      <c r="B2918">
        <v>30005084</v>
      </c>
    </row>
    <row r="2919" spans="1:2" x14ac:dyDescent="0.25">
      <c r="A2919">
        <v>267</v>
      </c>
      <c r="B2919">
        <v>30003412</v>
      </c>
    </row>
    <row r="2920" spans="1:2" x14ac:dyDescent="0.25">
      <c r="A2920">
        <v>1</v>
      </c>
      <c r="B2920">
        <v>30000507</v>
      </c>
    </row>
    <row r="2921" spans="1:2" x14ac:dyDescent="0.25">
      <c r="A2921">
        <v>2</v>
      </c>
      <c r="B2921">
        <v>30003816</v>
      </c>
    </row>
    <row r="2922" spans="1:2" x14ac:dyDescent="0.25">
      <c r="A2922">
        <v>18</v>
      </c>
      <c r="B2922">
        <v>30002144</v>
      </c>
    </row>
    <row r="2923" spans="1:2" x14ac:dyDescent="0.25">
      <c r="A2923">
        <v>8</v>
      </c>
      <c r="B2923">
        <v>30042505</v>
      </c>
    </row>
    <row r="2924" spans="1:2" x14ac:dyDescent="0.25">
      <c r="A2924">
        <v>91</v>
      </c>
      <c r="B2924">
        <v>30003212</v>
      </c>
    </row>
    <row r="2925" spans="1:2" x14ac:dyDescent="0.25">
      <c r="A2925">
        <v>5</v>
      </c>
      <c r="B2925">
        <v>30001540</v>
      </c>
    </row>
    <row r="2926" spans="1:2" x14ac:dyDescent="0.25">
      <c r="A2926">
        <v>8</v>
      </c>
      <c r="B2926">
        <v>30000272</v>
      </c>
    </row>
    <row r="2927" spans="1:2" x14ac:dyDescent="0.25">
      <c r="A2927">
        <v>4</v>
      </c>
      <c r="B2927">
        <v>30001944</v>
      </c>
    </row>
    <row r="2928" spans="1:2" x14ac:dyDescent="0.25">
      <c r="A2928">
        <v>15</v>
      </c>
      <c r="B2928">
        <v>30000172</v>
      </c>
    </row>
    <row r="2929" spans="1:2" x14ac:dyDescent="0.25">
      <c r="A2929">
        <v>4</v>
      </c>
      <c r="B2929">
        <v>30004251</v>
      </c>
    </row>
    <row r="2930" spans="1:2" x14ac:dyDescent="0.25">
      <c r="A2930">
        <v>3</v>
      </c>
      <c r="B2930">
        <v>30002579</v>
      </c>
    </row>
    <row r="2931" spans="1:2" x14ac:dyDescent="0.25">
      <c r="A2931">
        <v>87</v>
      </c>
      <c r="B2931">
        <v>30000072</v>
      </c>
    </row>
    <row r="2932" spans="1:2" x14ac:dyDescent="0.25">
      <c r="A2932">
        <v>10</v>
      </c>
      <c r="B2932">
        <v>30004351</v>
      </c>
    </row>
    <row r="2933" spans="1:2" x14ac:dyDescent="0.25">
      <c r="A2933">
        <v>12</v>
      </c>
      <c r="B2933">
        <v>30000707</v>
      </c>
    </row>
    <row r="2934" spans="1:2" x14ac:dyDescent="0.25">
      <c r="A2934">
        <v>3</v>
      </c>
      <c r="B2934">
        <v>30005284</v>
      </c>
    </row>
    <row r="2935" spans="1:2" x14ac:dyDescent="0.25">
      <c r="A2935">
        <v>1</v>
      </c>
      <c r="B2935">
        <v>30005184</v>
      </c>
    </row>
    <row r="2936" spans="1:2" x14ac:dyDescent="0.25">
      <c r="A2936">
        <v>6</v>
      </c>
      <c r="B2936">
        <v>30005233</v>
      </c>
    </row>
    <row r="2937" spans="1:2" x14ac:dyDescent="0.25">
      <c r="A2937">
        <v>11</v>
      </c>
      <c r="B2937">
        <v>30002479</v>
      </c>
    </row>
    <row r="2938" spans="1:2" x14ac:dyDescent="0.25">
      <c r="A2938">
        <v>10</v>
      </c>
      <c r="B2938">
        <v>30004165</v>
      </c>
    </row>
    <row r="2939" spans="1:2" x14ac:dyDescent="0.25">
      <c r="A2939">
        <v>96</v>
      </c>
      <c r="B2939">
        <v>30003833</v>
      </c>
    </row>
    <row r="2940" spans="1:2" x14ac:dyDescent="0.25">
      <c r="A2940">
        <v>90</v>
      </c>
      <c r="B2940">
        <v>30002244</v>
      </c>
    </row>
    <row r="2941" spans="1:2" x14ac:dyDescent="0.25">
      <c r="A2941">
        <v>10</v>
      </c>
      <c r="B2941">
        <v>30000939</v>
      </c>
    </row>
    <row r="2942" spans="1:2" x14ac:dyDescent="0.25">
      <c r="A2942">
        <v>11</v>
      </c>
      <c r="B2942">
        <v>30000607</v>
      </c>
    </row>
    <row r="2943" spans="1:2" x14ac:dyDescent="0.25">
      <c r="A2943">
        <v>16</v>
      </c>
      <c r="B2943">
        <v>30000822</v>
      </c>
    </row>
    <row r="2944" spans="1:2" x14ac:dyDescent="0.25">
      <c r="A2944">
        <v>8</v>
      </c>
      <c r="B2944">
        <v>30001958</v>
      </c>
    </row>
    <row r="2945" spans="1:2" x14ac:dyDescent="0.25">
      <c r="A2945">
        <v>2</v>
      </c>
      <c r="B2945">
        <v>30004783</v>
      </c>
    </row>
    <row r="2946" spans="1:2" x14ac:dyDescent="0.25">
      <c r="A2946">
        <v>5</v>
      </c>
      <c r="B2946">
        <v>30004451</v>
      </c>
    </row>
    <row r="2947" spans="1:2" x14ac:dyDescent="0.25">
      <c r="A2947">
        <v>33</v>
      </c>
      <c r="B2947">
        <v>30004048</v>
      </c>
    </row>
    <row r="2948" spans="1:2" x14ac:dyDescent="0.25">
      <c r="A2948">
        <v>14</v>
      </c>
      <c r="B2948">
        <v>30001108</v>
      </c>
    </row>
    <row r="2949" spans="1:2" x14ac:dyDescent="0.25">
      <c r="A2949">
        <v>7</v>
      </c>
      <c r="B2949">
        <v>30000321</v>
      </c>
    </row>
    <row r="2950" spans="1:2" x14ac:dyDescent="0.25">
      <c r="A2950">
        <v>19</v>
      </c>
      <c r="B2950">
        <v>30045310</v>
      </c>
    </row>
    <row r="2951" spans="1:2" x14ac:dyDescent="0.25">
      <c r="A2951">
        <v>29</v>
      </c>
      <c r="B2951">
        <v>30001440</v>
      </c>
    </row>
    <row r="2952" spans="1:2" x14ac:dyDescent="0.25">
      <c r="A2952">
        <v>3</v>
      </c>
      <c r="B2952">
        <v>30001340</v>
      </c>
    </row>
    <row r="2953" spans="1:2" x14ac:dyDescent="0.25">
      <c r="A2953">
        <v>4</v>
      </c>
      <c r="B2953">
        <v>30004334</v>
      </c>
    </row>
    <row r="2954" spans="1:2" x14ac:dyDescent="0.25">
      <c r="A2954">
        <v>45</v>
      </c>
      <c r="B2954">
        <v>30004683</v>
      </c>
    </row>
    <row r="2955" spans="1:2" x14ac:dyDescent="0.25">
      <c r="A2955">
        <v>23</v>
      </c>
      <c r="B2955">
        <v>30001726</v>
      </c>
    </row>
    <row r="2956" spans="1:2" x14ac:dyDescent="0.25">
      <c r="A2956">
        <v>2</v>
      </c>
      <c r="B2956">
        <v>30004234</v>
      </c>
    </row>
    <row r="2957" spans="1:2" x14ac:dyDescent="0.25">
      <c r="A2957">
        <v>11</v>
      </c>
      <c r="B2957">
        <v>30001039</v>
      </c>
    </row>
    <row r="2958" spans="1:2" x14ac:dyDescent="0.25">
      <c r="A2958">
        <v>4</v>
      </c>
      <c r="B2958">
        <v>30004952</v>
      </c>
    </row>
    <row r="2959" spans="1:2" x14ac:dyDescent="0.25">
      <c r="A2959">
        <v>12</v>
      </c>
      <c r="B2959">
        <v>30003547</v>
      </c>
    </row>
    <row r="2960" spans="1:2" x14ac:dyDescent="0.25">
      <c r="A2960">
        <v>5</v>
      </c>
      <c r="B2960">
        <v>30004852</v>
      </c>
    </row>
    <row r="2961" spans="1:2" x14ac:dyDescent="0.25">
      <c r="A2961">
        <v>8</v>
      </c>
      <c r="B2961">
        <v>30004065</v>
      </c>
    </row>
    <row r="2962" spans="1:2" x14ac:dyDescent="0.25">
      <c r="A2962">
        <v>2</v>
      </c>
      <c r="B2962">
        <v>30003647</v>
      </c>
    </row>
    <row r="2963" spans="1:2" x14ac:dyDescent="0.25">
      <c r="A2963">
        <v>1</v>
      </c>
      <c r="B2963">
        <v>30001557</v>
      </c>
    </row>
    <row r="2964" spans="1:2" x14ac:dyDescent="0.25">
      <c r="A2964">
        <v>8</v>
      </c>
      <c r="B2964">
        <v>30000590</v>
      </c>
    </row>
    <row r="2965" spans="1:2" x14ac:dyDescent="0.25">
      <c r="A2965">
        <v>77</v>
      </c>
      <c r="B2965">
        <v>30000839</v>
      </c>
    </row>
    <row r="2966" spans="1:2" x14ac:dyDescent="0.25">
      <c r="A2966">
        <v>6</v>
      </c>
      <c r="B2966">
        <v>30003933</v>
      </c>
    </row>
    <row r="2967" spans="1:2" x14ac:dyDescent="0.25">
      <c r="A2967">
        <v>2</v>
      </c>
      <c r="B2967">
        <v>30004265</v>
      </c>
    </row>
    <row r="2968" spans="1:2" x14ac:dyDescent="0.25">
      <c r="A2968">
        <v>5</v>
      </c>
      <c r="B2968">
        <v>30004869</v>
      </c>
    </row>
    <row r="2969" spans="1:2" x14ac:dyDescent="0.25">
      <c r="A2969">
        <v>875</v>
      </c>
      <c r="B2969">
        <v>30005201</v>
      </c>
    </row>
    <row r="2970" spans="1:2" x14ac:dyDescent="0.25">
      <c r="A2970">
        <v>67</v>
      </c>
      <c r="B2970">
        <v>30001858</v>
      </c>
    </row>
    <row r="2971" spans="1:2" x14ac:dyDescent="0.25">
      <c r="A2971">
        <v>6</v>
      </c>
      <c r="B2971">
        <v>30001526</v>
      </c>
    </row>
    <row r="2972" spans="1:2" x14ac:dyDescent="0.25">
      <c r="A2972">
        <v>4</v>
      </c>
      <c r="B2972">
        <v>30000089</v>
      </c>
    </row>
    <row r="2973" spans="1:2" x14ac:dyDescent="0.25">
      <c r="A2973">
        <v>740</v>
      </c>
      <c r="B2973">
        <v>30002994</v>
      </c>
    </row>
    <row r="2974" spans="1:2" x14ac:dyDescent="0.25">
      <c r="A2974">
        <v>5</v>
      </c>
      <c r="B2974">
        <v>30004666</v>
      </c>
    </row>
    <row r="2975" spans="1:2" x14ac:dyDescent="0.25">
      <c r="A2975">
        <v>128</v>
      </c>
      <c r="B2975">
        <v>30000189</v>
      </c>
    </row>
    <row r="2976" spans="1:2" x14ac:dyDescent="0.25">
      <c r="A2976">
        <v>32</v>
      </c>
      <c r="B2976">
        <v>30001025</v>
      </c>
    </row>
    <row r="2977" spans="1:2" x14ac:dyDescent="0.25">
      <c r="A2977">
        <v>93</v>
      </c>
      <c r="B2977">
        <v>30002058</v>
      </c>
    </row>
    <row r="2978" spans="1:2" x14ac:dyDescent="0.25">
      <c r="A2978">
        <v>3</v>
      </c>
      <c r="B2978">
        <v>30004566</v>
      </c>
    </row>
    <row r="2979" spans="1:2" x14ac:dyDescent="0.25">
      <c r="A2979">
        <v>16</v>
      </c>
      <c r="B2979">
        <v>30001125</v>
      </c>
    </row>
    <row r="2980" spans="1:2" x14ac:dyDescent="0.25">
      <c r="A2980">
        <v>4</v>
      </c>
      <c r="B2980">
        <v>30002797</v>
      </c>
    </row>
    <row r="2981" spans="1:2" x14ac:dyDescent="0.25">
      <c r="A2981">
        <v>78</v>
      </c>
      <c r="B2981">
        <v>30004766</v>
      </c>
    </row>
    <row r="2982" spans="1:2" x14ac:dyDescent="0.25">
      <c r="A2982">
        <v>4</v>
      </c>
      <c r="B2982">
        <v>30003733</v>
      </c>
    </row>
    <row r="2983" spans="1:2" x14ac:dyDescent="0.25">
      <c r="A2983">
        <v>1</v>
      </c>
      <c r="B2983">
        <v>30001225</v>
      </c>
    </row>
    <row r="2984" spans="1:2" x14ac:dyDescent="0.25">
      <c r="A2984">
        <v>11</v>
      </c>
      <c r="B2984">
        <v>30004248</v>
      </c>
    </row>
    <row r="2985" spans="1:2" x14ac:dyDescent="0.25">
      <c r="A2985">
        <v>16</v>
      </c>
      <c r="B2985">
        <v>30001308</v>
      </c>
    </row>
    <row r="2986" spans="1:2" x14ac:dyDescent="0.25">
      <c r="A2986">
        <v>18</v>
      </c>
      <c r="B2986">
        <v>30004769</v>
      </c>
    </row>
    <row r="2987" spans="1:2" x14ac:dyDescent="0.25">
      <c r="A2987">
        <v>2</v>
      </c>
      <c r="B2987">
        <v>30002611</v>
      </c>
    </row>
    <row r="2988" spans="1:2" x14ac:dyDescent="0.25">
      <c r="A2988">
        <v>1</v>
      </c>
      <c r="B2988">
        <v>30005101</v>
      </c>
    </row>
    <row r="2989" spans="1:2" x14ac:dyDescent="0.25">
      <c r="A2989">
        <v>3</v>
      </c>
      <c r="B2989">
        <v>30002376</v>
      </c>
    </row>
    <row r="2990" spans="1:2" x14ac:dyDescent="0.25">
      <c r="A2990">
        <v>2</v>
      </c>
      <c r="B2990">
        <v>30001022</v>
      </c>
    </row>
    <row r="2991" spans="1:2" x14ac:dyDescent="0.25">
      <c r="A2991">
        <v>25</v>
      </c>
      <c r="B2991">
        <v>30000739</v>
      </c>
    </row>
    <row r="2992" spans="1:2" x14ac:dyDescent="0.25">
      <c r="A2992">
        <v>6</v>
      </c>
      <c r="B2992">
        <v>30001257</v>
      </c>
    </row>
    <row r="2993" spans="1:2" x14ac:dyDescent="0.25">
      <c r="A2993">
        <v>111</v>
      </c>
      <c r="B2993">
        <v>30004583</v>
      </c>
    </row>
    <row r="2994" spans="1:2" x14ac:dyDescent="0.25">
      <c r="A2994">
        <v>121</v>
      </c>
      <c r="B2994">
        <v>30002662</v>
      </c>
    </row>
    <row r="2995" spans="1:2" x14ac:dyDescent="0.25">
      <c r="A2995">
        <v>2</v>
      </c>
      <c r="B2995">
        <v>30000504</v>
      </c>
    </row>
    <row r="2996" spans="1:2" x14ac:dyDescent="0.25">
      <c r="A2996">
        <v>39</v>
      </c>
      <c r="B2996">
        <v>30001357</v>
      </c>
    </row>
    <row r="2997" spans="1:2" x14ac:dyDescent="0.25">
      <c r="A2997">
        <v>27</v>
      </c>
      <c r="B2997">
        <v>30002562</v>
      </c>
    </row>
    <row r="2998" spans="1:2" x14ac:dyDescent="0.25">
      <c r="A2998">
        <v>30</v>
      </c>
      <c r="B2998">
        <v>30045327</v>
      </c>
    </row>
    <row r="2999" spans="1:2" x14ac:dyDescent="0.25">
      <c r="A2999">
        <v>22</v>
      </c>
      <c r="B2999">
        <v>30003129</v>
      </c>
    </row>
    <row r="3000" spans="1:2" x14ac:dyDescent="0.25">
      <c r="A3000">
        <v>165</v>
      </c>
      <c r="B3000">
        <v>30002711</v>
      </c>
    </row>
    <row r="3001" spans="1:2" x14ac:dyDescent="0.25">
      <c r="A3001">
        <v>41</v>
      </c>
      <c r="B3001">
        <v>30004483</v>
      </c>
    </row>
    <row r="3002" spans="1:2" x14ac:dyDescent="0.25">
      <c r="A3002">
        <v>18</v>
      </c>
      <c r="B3002">
        <v>30004434</v>
      </c>
    </row>
    <row r="3003" spans="1:2" x14ac:dyDescent="0.25">
      <c r="A3003">
        <v>6</v>
      </c>
      <c r="B3003">
        <v>30003180</v>
      </c>
    </row>
    <row r="3004" spans="1:2" x14ac:dyDescent="0.25">
      <c r="A3004">
        <v>114</v>
      </c>
      <c r="B3004">
        <v>30003229</v>
      </c>
    </row>
    <row r="3005" spans="1:2" x14ac:dyDescent="0.25">
      <c r="A3005">
        <v>38</v>
      </c>
      <c r="B3005">
        <v>30004752</v>
      </c>
    </row>
    <row r="3006" spans="1:2" x14ac:dyDescent="0.25">
      <c r="A3006">
        <v>175</v>
      </c>
      <c r="B3006">
        <v>30003080</v>
      </c>
    </row>
    <row r="3007" spans="1:2" x14ac:dyDescent="0.25">
      <c r="A3007">
        <v>12</v>
      </c>
      <c r="B3007">
        <v>30004148</v>
      </c>
    </row>
    <row r="3008" spans="1:2" x14ac:dyDescent="0.25">
      <c r="A3008">
        <v>16</v>
      </c>
      <c r="B3008">
        <v>30002476</v>
      </c>
    </row>
    <row r="3009" spans="1:2" x14ac:dyDescent="0.25">
      <c r="A3009">
        <v>160</v>
      </c>
      <c r="B3009">
        <v>30001443</v>
      </c>
    </row>
    <row r="3010" spans="1:2" x14ac:dyDescent="0.25">
      <c r="A3010">
        <v>3</v>
      </c>
      <c r="B3010">
        <v>30001208</v>
      </c>
    </row>
    <row r="3011" spans="1:2" x14ac:dyDescent="0.25">
      <c r="A3011">
        <v>55</v>
      </c>
      <c r="B3011">
        <v>30002880</v>
      </c>
    </row>
    <row r="3012" spans="1:2" x14ac:dyDescent="0.25">
      <c r="A3012">
        <v>2</v>
      </c>
      <c r="B3012">
        <v>30005287</v>
      </c>
    </row>
    <row r="3013" spans="1:2" x14ac:dyDescent="0.25">
      <c r="A3013">
        <v>36</v>
      </c>
      <c r="B3013">
        <v>30002276</v>
      </c>
    </row>
    <row r="3014" spans="1:2" x14ac:dyDescent="0.25">
      <c r="A3014">
        <v>1</v>
      </c>
      <c r="B3014">
        <v>30000604</v>
      </c>
    </row>
    <row r="3015" spans="1:2" x14ac:dyDescent="0.25">
      <c r="A3015">
        <v>1</v>
      </c>
      <c r="B3015">
        <v>30001008</v>
      </c>
    </row>
    <row r="3016" spans="1:2" x14ac:dyDescent="0.25">
      <c r="A3016">
        <v>125</v>
      </c>
      <c r="B3016">
        <v>30003415</v>
      </c>
    </row>
    <row r="3017" spans="1:2" x14ac:dyDescent="0.25">
      <c r="A3017">
        <v>30</v>
      </c>
      <c r="B3017">
        <v>30005187</v>
      </c>
    </row>
    <row r="3018" spans="1:2" x14ac:dyDescent="0.25">
      <c r="A3018">
        <v>7</v>
      </c>
      <c r="B3018">
        <v>30045313</v>
      </c>
    </row>
    <row r="3019" spans="1:2" x14ac:dyDescent="0.25">
      <c r="A3019">
        <v>68</v>
      </c>
      <c r="B3019">
        <v>30003515</v>
      </c>
    </row>
    <row r="3020" spans="1:2" x14ac:dyDescent="0.25">
      <c r="A3020">
        <v>7</v>
      </c>
      <c r="B3020">
        <v>30001543</v>
      </c>
    </row>
    <row r="3021" spans="1:2" x14ac:dyDescent="0.25">
      <c r="A3021">
        <v>13</v>
      </c>
      <c r="B3021">
        <v>30003315</v>
      </c>
    </row>
    <row r="3022" spans="1:2" x14ac:dyDescent="0.25">
      <c r="A3022">
        <v>1</v>
      </c>
      <c r="B3022">
        <v>30004348</v>
      </c>
    </row>
    <row r="3023" spans="1:2" x14ac:dyDescent="0.25">
      <c r="A3023">
        <v>4</v>
      </c>
      <c r="B3023">
        <v>30000940</v>
      </c>
    </row>
    <row r="3024" spans="1:2" x14ac:dyDescent="0.25">
      <c r="A3024">
        <v>4</v>
      </c>
      <c r="B3024">
        <v>30004615</v>
      </c>
    </row>
    <row r="3025" spans="1:2" x14ac:dyDescent="0.25">
      <c r="A3025">
        <v>63</v>
      </c>
      <c r="B3025">
        <v>30004498</v>
      </c>
    </row>
    <row r="3026" spans="1:2" x14ac:dyDescent="0.25">
      <c r="A3026">
        <v>54</v>
      </c>
      <c r="B3026">
        <v>30004283</v>
      </c>
    </row>
    <row r="3027" spans="1:2" x14ac:dyDescent="0.25">
      <c r="A3027">
        <v>29</v>
      </c>
      <c r="B3027">
        <v>30001057</v>
      </c>
    </row>
    <row r="3028" spans="1:2" x14ac:dyDescent="0.25">
      <c r="A3028">
        <v>12</v>
      </c>
      <c r="B3028">
        <v>30003479</v>
      </c>
    </row>
    <row r="3029" spans="1:2" x14ac:dyDescent="0.25">
      <c r="A3029">
        <v>96</v>
      </c>
      <c r="B3029">
        <v>30005302</v>
      </c>
    </row>
    <row r="3030" spans="1:2" x14ac:dyDescent="0.25">
      <c r="A3030">
        <v>9</v>
      </c>
      <c r="B3030">
        <v>30003147</v>
      </c>
    </row>
    <row r="3031" spans="1:2" x14ac:dyDescent="0.25">
      <c r="A3031">
        <v>28</v>
      </c>
      <c r="B3031">
        <v>30004784</v>
      </c>
    </row>
    <row r="3032" spans="1:2" x14ac:dyDescent="0.25">
      <c r="A3032">
        <v>2</v>
      </c>
      <c r="B3032">
        <v>30003997</v>
      </c>
    </row>
    <row r="3033" spans="1:2" x14ac:dyDescent="0.25">
      <c r="A3033">
        <v>7</v>
      </c>
      <c r="B3033">
        <v>30003665</v>
      </c>
    </row>
    <row r="3034" spans="1:2" x14ac:dyDescent="0.25">
      <c r="A3034">
        <v>2</v>
      </c>
      <c r="B3034">
        <v>30003765</v>
      </c>
    </row>
    <row r="3035" spans="1:2" x14ac:dyDescent="0.25">
      <c r="A3035">
        <v>33</v>
      </c>
      <c r="B3035">
        <v>30004684</v>
      </c>
    </row>
    <row r="3036" spans="1:2" x14ac:dyDescent="0.25">
      <c r="A3036">
        <v>51</v>
      </c>
      <c r="B3036">
        <v>30002176</v>
      </c>
    </row>
    <row r="3037" spans="1:2" x14ac:dyDescent="0.25">
      <c r="A3037">
        <v>1</v>
      </c>
      <c r="B3037">
        <v>30000771</v>
      </c>
    </row>
    <row r="3038" spans="1:2" x14ac:dyDescent="0.25">
      <c r="A3038">
        <v>16</v>
      </c>
      <c r="B3038">
        <v>30005070</v>
      </c>
    </row>
    <row r="3039" spans="1:2" x14ac:dyDescent="0.25">
      <c r="A3039">
        <v>26</v>
      </c>
      <c r="B3039">
        <v>30002076</v>
      </c>
    </row>
    <row r="3040" spans="1:2" x14ac:dyDescent="0.25">
      <c r="A3040">
        <v>1</v>
      </c>
      <c r="B3040">
        <v>30001558</v>
      </c>
    </row>
    <row r="3041" spans="1:2" x14ac:dyDescent="0.25">
      <c r="A3041">
        <v>22</v>
      </c>
      <c r="B3041">
        <v>30004801</v>
      </c>
    </row>
    <row r="3042" spans="1:2" x14ac:dyDescent="0.25">
      <c r="A3042">
        <v>28</v>
      </c>
      <c r="B3042">
        <v>30000253</v>
      </c>
    </row>
    <row r="3043" spans="1:2" x14ac:dyDescent="0.25">
      <c r="A3043">
        <v>3</v>
      </c>
      <c r="B3043">
        <v>30001040</v>
      </c>
    </row>
    <row r="3044" spans="1:2" x14ac:dyDescent="0.25">
      <c r="A3044">
        <v>32</v>
      </c>
      <c r="B3044">
        <v>30004515</v>
      </c>
    </row>
    <row r="3045" spans="1:2" x14ac:dyDescent="0.25">
      <c r="A3045">
        <v>85</v>
      </c>
      <c r="B3045">
        <v>30004183</v>
      </c>
    </row>
    <row r="3046" spans="1:2" x14ac:dyDescent="0.25">
      <c r="A3046">
        <v>3</v>
      </c>
      <c r="B3046">
        <v>30004266</v>
      </c>
    </row>
    <row r="3047" spans="1:2" x14ac:dyDescent="0.25">
      <c r="A3047">
        <v>24</v>
      </c>
      <c r="B3047">
        <v>30002262</v>
      </c>
    </row>
    <row r="3048" spans="1:2" x14ac:dyDescent="0.25">
      <c r="A3048">
        <v>29</v>
      </c>
      <c r="B3048">
        <v>30002594</v>
      </c>
    </row>
    <row r="3049" spans="1:2" x14ac:dyDescent="0.25">
      <c r="A3049">
        <v>1</v>
      </c>
      <c r="B3049">
        <v>30001326</v>
      </c>
    </row>
    <row r="3050" spans="1:2" x14ac:dyDescent="0.25">
      <c r="A3050">
        <v>91</v>
      </c>
      <c r="B3050">
        <v>30001658</v>
      </c>
    </row>
    <row r="3051" spans="1:2" x14ac:dyDescent="0.25">
      <c r="A3051">
        <v>4</v>
      </c>
      <c r="B3051">
        <v>30000639</v>
      </c>
    </row>
    <row r="3052" spans="1:2" x14ac:dyDescent="0.25">
      <c r="A3052">
        <v>24</v>
      </c>
      <c r="B3052">
        <v>30000825</v>
      </c>
    </row>
    <row r="3053" spans="1:2" x14ac:dyDescent="0.25">
      <c r="A3053">
        <v>6</v>
      </c>
      <c r="B3053">
        <v>30003247</v>
      </c>
    </row>
    <row r="3054" spans="1:2" x14ac:dyDescent="0.25">
      <c r="A3054">
        <v>17</v>
      </c>
      <c r="B3054">
        <v>30003579</v>
      </c>
    </row>
    <row r="3055" spans="1:2" x14ac:dyDescent="0.25">
      <c r="A3055">
        <v>10</v>
      </c>
      <c r="B3055">
        <v>30001575</v>
      </c>
    </row>
    <row r="3056" spans="1:2" x14ac:dyDescent="0.25">
      <c r="A3056">
        <v>640</v>
      </c>
      <c r="B3056">
        <v>30005202</v>
      </c>
    </row>
    <row r="3057" spans="1:2" x14ac:dyDescent="0.25">
      <c r="A3057">
        <v>114</v>
      </c>
      <c r="B3057">
        <v>30000190</v>
      </c>
    </row>
    <row r="3058" spans="1:2" x14ac:dyDescent="0.25">
      <c r="A3058">
        <v>5</v>
      </c>
      <c r="B3058">
        <v>30000439</v>
      </c>
    </row>
    <row r="3059" spans="1:2" x14ac:dyDescent="0.25">
      <c r="A3059">
        <v>102</v>
      </c>
      <c r="B3059">
        <v>30005016</v>
      </c>
    </row>
    <row r="3060" spans="1:2" x14ac:dyDescent="0.25">
      <c r="A3060">
        <v>262</v>
      </c>
      <c r="B3060">
        <v>30004080</v>
      </c>
    </row>
    <row r="3061" spans="1:2" x14ac:dyDescent="0.25">
      <c r="A3061">
        <v>1</v>
      </c>
      <c r="B3061">
        <v>30004916</v>
      </c>
    </row>
    <row r="3062" spans="1:2" x14ac:dyDescent="0.25">
      <c r="A3062">
        <v>4</v>
      </c>
      <c r="B3062">
        <v>30003999</v>
      </c>
    </row>
    <row r="3063" spans="1:2" x14ac:dyDescent="0.25">
      <c r="A3063">
        <v>4</v>
      </c>
      <c r="B3063">
        <v>30002410</v>
      </c>
    </row>
    <row r="3064" spans="1:2" x14ac:dyDescent="0.25">
      <c r="A3064">
        <v>8</v>
      </c>
      <c r="B3064">
        <v>30002078</v>
      </c>
    </row>
    <row r="3065" spans="1:2" x14ac:dyDescent="0.25">
      <c r="A3065">
        <v>38</v>
      </c>
      <c r="B3065">
        <v>30004331</v>
      </c>
    </row>
    <row r="3066" spans="1:2" x14ac:dyDescent="0.25">
      <c r="A3066">
        <v>76</v>
      </c>
      <c r="B3066">
        <v>30000656</v>
      </c>
    </row>
    <row r="3067" spans="1:2" x14ac:dyDescent="0.25">
      <c r="A3067">
        <v>32</v>
      </c>
      <c r="B3067">
        <v>30000773</v>
      </c>
    </row>
    <row r="3068" spans="1:2" x14ac:dyDescent="0.25">
      <c r="A3068">
        <v>599</v>
      </c>
      <c r="B3068">
        <v>30005304</v>
      </c>
    </row>
    <row r="3069" spans="1:2" x14ac:dyDescent="0.25">
      <c r="A3069">
        <v>16</v>
      </c>
      <c r="B3069">
        <v>30003713</v>
      </c>
    </row>
    <row r="3070" spans="1:2" x14ac:dyDescent="0.25">
      <c r="A3070">
        <v>19</v>
      </c>
      <c r="B3070">
        <v>30003381</v>
      </c>
    </row>
    <row r="3071" spans="1:2" x14ac:dyDescent="0.25">
      <c r="A3071">
        <v>6</v>
      </c>
      <c r="B3071">
        <v>30001059</v>
      </c>
    </row>
    <row r="3072" spans="1:2" x14ac:dyDescent="0.25">
      <c r="A3072">
        <v>45</v>
      </c>
      <c r="B3072">
        <v>30005018</v>
      </c>
    </row>
    <row r="3073" spans="1:2" x14ac:dyDescent="0.25">
      <c r="A3073">
        <v>132</v>
      </c>
      <c r="B3073">
        <v>30001391</v>
      </c>
    </row>
    <row r="3074" spans="1:2" x14ac:dyDescent="0.25">
      <c r="A3074">
        <v>17</v>
      </c>
      <c r="B3074">
        <v>30004832</v>
      </c>
    </row>
    <row r="3075" spans="1:2" x14ac:dyDescent="0.25">
      <c r="A3075">
        <v>12</v>
      </c>
      <c r="B3075">
        <v>30000255</v>
      </c>
    </row>
    <row r="3076" spans="1:2" x14ac:dyDescent="0.25">
      <c r="A3076">
        <v>7</v>
      </c>
      <c r="B3076">
        <v>30004849</v>
      </c>
    </row>
    <row r="3077" spans="1:2" x14ac:dyDescent="0.25">
      <c r="A3077">
        <v>332</v>
      </c>
      <c r="B3077">
        <v>30004732</v>
      </c>
    </row>
    <row r="3078" spans="1:2" x14ac:dyDescent="0.25">
      <c r="A3078">
        <v>1</v>
      </c>
      <c r="B3078">
        <v>30001560</v>
      </c>
    </row>
    <row r="3079" spans="1:2" x14ac:dyDescent="0.25">
      <c r="A3079">
        <v>46</v>
      </c>
      <c r="B3079">
        <v>30045330</v>
      </c>
    </row>
    <row r="3080" spans="1:2" x14ac:dyDescent="0.25">
      <c r="A3080">
        <v>4</v>
      </c>
      <c r="B3080">
        <v>30004214</v>
      </c>
    </row>
    <row r="3081" spans="1:2" x14ac:dyDescent="0.25">
      <c r="A3081">
        <v>3</v>
      </c>
      <c r="B3081">
        <v>30004949</v>
      </c>
    </row>
    <row r="3082" spans="1:2" x14ac:dyDescent="0.25">
      <c r="A3082">
        <v>535</v>
      </c>
      <c r="B3082">
        <v>30000155</v>
      </c>
    </row>
    <row r="3083" spans="1:2" x14ac:dyDescent="0.25">
      <c r="A3083">
        <v>30</v>
      </c>
      <c r="B3083">
        <v>30000942</v>
      </c>
    </row>
    <row r="3084" spans="1:2" x14ac:dyDescent="0.25">
      <c r="A3084">
        <v>30</v>
      </c>
      <c r="B3084">
        <v>30000673</v>
      </c>
    </row>
    <row r="3085" spans="1:2" x14ac:dyDescent="0.25">
      <c r="A3085">
        <v>32</v>
      </c>
      <c r="B3085">
        <v>30005250</v>
      </c>
    </row>
    <row r="3086" spans="1:2" x14ac:dyDescent="0.25">
      <c r="A3086">
        <v>8</v>
      </c>
      <c r="B3086">
        <v>30004314</v>
      </c>
    </row>
    <row r="3087" spans="1:2" x14ac:dyDescent="0.25">
      <c r="A3087">
        <v>43</v>
      </c>
      <c r="B3087">
        <v>30003982</v>
      </c>
    </row>
    <row r="3088" spans="1:2" x14ac:dyDescent="0.25">
      <c r="A3088">
        <v>27</v>
      </c>
      <c r="B3088">
        <v>30004431</v>
      </c>
    </row>
    <row r="3089" spans="1:2" x14ac:dyDescent="0.25">
      <c r="A3089">
        <v>2</v>
      </c>
      <c r="B3089">
        <v>30002310</v>
      </c>
    </row>
    <row r="3090" spans="1:2" x14ac:dyDescent="0.25">
      <c r="A3090">
        <v>1</v>
      </c>
      <c r="B3090">
        <v>30000873</v>
      </c>
    </row>
    <row r="3091" spans="1:2" x14ac:dyDescent="0.25">
      <c r="A3091">
        <v>15</v>
      </c>
      <c r="B3091">
        <v>30005118</v>
      </c>
    </row>
    <row r="3092" spans="1:2" x14ac:dyDescent="0.25">
      <c r="A3092">
        <v>3</v>
      </c>
      <c r="B3092">
        <v>30004231</v>
      </c>
    </row>
    <row r="3093" spans="1:2" x14ac:dyDescent="0.25">
      <c r="A3093">
        <v>2</v>
      </c>
      <c r="B3093">
        <v>30001809</v>
      </c>
    </row>
    <row r="3094" spans="1:2" x14ac:dyDescent="0.25">
      <c r="A3094">
        <v>27</v>
      </c>
      <c r="B3094">
        <v>30003481</v>
      </c>
    </row>
    <row r="3095" spans="1:2" x14ac:dyDescent="0.25">
      <c r="A3095">
        <v>8</v>
      </c>
      <c r="B3095">
        <v>30000587</v>
      </c>
    </row>
    <row r="3096" spans="1:2" x14ac:dyDescent="0.25">
      <c r="A3096">
        <v>11</v>
      </c>
      <c r="B3096">
        <v>30003581</v>
      </c>
    </row>
    <row r="3097" spans="1:2" x14ac:dyDescent="0.25">
      <c r="A3097">
        <v>7</v>
      </c>
      <c r="B3097">
        <v>30004417</v>
      </c>
    </row>
    <row r="3098" spans="1:2" x14ac:dyDescent="0.25">
      <c r="A3098">
        <v>1</v>
      </c>
      <c r="B3098">
        <v>30001174</v>
      </c>
    </row>
    <row r="3099" spans="1:2" x14ac:dyDescent="0.25">
      <c r="A3099">
        <v>7</v>
      </c>
      <c r="B3099">
        <v>30000238</v>
      </c>
    </row>
    <row r="3100" spans="1:2" x14ac:dyDescent="0.25">
      <c r="A3100">
        <v>96</v>
      </c>
      <c r="B3100">
        <v>30045344</v>
      </c>
    </row>
    <row r="3101" spans="1:2" x14ac:dyDescent="0.25">
      <c r="A3101">
        <v>33</v>
      </c>
      <c r="B3101">
        <v>30004517</v>
      </c>
    </row>
    <row r="3102" spans="1:2" x14ac:dyDescent="0.25">
      <c r="A3102">
        <v>9</v>
      </c>
      <c r="B3102">
        <v>30003195</v>
      </c>
    </row>
    <row r="3103" spans="1:2" x14ac:dyDescent="0.25">
      <c r="A3103">
        <v>51</v>
      </c>
      <c r="B3103">
        <v>30004617</v>
      </c>
    </row>
    <row r="3104" spans="1:2" x14ac:dyDescent="0.25">
      <c r="A3104">
        <v>44</v>
      </c>
      <c r="B3104">
        <v>30002210</v>
      </c>
    </row>
    <row r="3105" spans="1:2" x14ac:dyDescent="0.25">
      <c r="A3105">
        <v>430</v>
      </c>
      <c r="B3105">
        <v>30001374</v>
      </c>
    </row>
    <row r="3106" spans="1:2" x14ac:dyDescent="0.25">
      <c r="A3106">
        <v>51</v>
      </c>
      <c r="B3106">
        <v>30001274</v>
      </c>
    </row>
    <row r="3107" spans="1:2" x14ac:dyDescent="0.25">
      <c r="A3107">
        <v>3</v>
      </c>
      <c r="B3107">
        <v>30000487</v>
      </c>
    </row>
    <row r="3108" spans="1:2" x14ac:dyDescent="0.25">
      <c r="A3108">
        <v>109</v>
      </c>
      <c r="B3108">
        <v>30004082</v>
      </c>
    </row>
    <row r="3109" spans="1:2" x14ac:dyDescent="0.25">
      <c r="A3109">
        <v>15</v>
      </c>
      <c r="B3109">
        <v>30001924</v>
      </c>
    </row>
    <row r="3110" spans="1:2" x14ac:dyDescent="0.25">
      <c r="A3110">
        <v>28</v>
      </c>
      <c r="B3110">
        <v>30004935</v>
      </c>
    </row>
    <row r="3111" spans="1:2" x14ac:dyDescent="0.25">
      <c r="A3111">
        <v>136</v>
      </c>
      <c r="B3111">
        <v>30002777</v>
      </c>
    </row>
    <row r="3112" spans="1:2" x14ac:dyDescent="0.25">
      <c r="A3112">
        <v>3</v>
      </c>
      <c r="B3112">
        <v>30001142</v>
      </c>
    </row>
    <row r="3113" spans="1:2" x14ac:dyDescent="0.25">
      <c r="A3113">
        <v>41</v>
      </c>
      <c r="B3113">
        <v>30000123</v>
      </c>
    </row>
    <row r="3114" spans="1:2" x14ac:dyDescent="0.25">
      <c r="A3114">
        <v>30</v>
      </c>
      <c r="B3114">
        <v>30004700</v>
      </c>
    </row>
    <row r="3115" spans="1:2" x14ac:dyDescent="0.25">
      <c r="A3115">
        <v>20</v>
      </c>
      <c r="B3115">
        <v>30001709</v>
      </c>
    </row>
    <row r="3116" spans="1:2" x14ac:dyDescent="0.25">
      <c r="A3116">
        <v>49</v>
      </c>
      <c r="B3116">
        <v>30004131</v>
      </c>
    </row>
    <row r="3117" spans="1:2" x14ac:dyDescent="0.25">
      <c r="A3117">
        <v>13</v>
      </c>
      <c r="B3117">
        <v>30004649</v>
      </c>
    </row>
    <row r="3118" spans="1:2" x14ac:dyDescent="0.25">
      <c r="A3118">
        <v>68</v>
      </c>
      <c r="B3118">
        <v>30045347</v>
      </c>
    </row>
    <row r="3119" spans="1:2" x14ac:dyDescent="0.25">
      <c r="A3119">
        <v>196</v>
      </c>
      <c r="B3119">
        <v>30003014</v>
      </c>
    </row>
    <row r="3120" spans="1:2" x14ac:dyDescent="0.25">
      <c r="A3120">
        <v>131</v>
      </c>
      <c r="B3120">
        <v>30003063</v>
      </c>
    </row>
    <row r="3121" spans="1:2" x14ac:dyDescent="0.25">
      <c r="A3121">
        <v>8</v>
      </c>
      <c r="B3121">
        <v>30001091</v>
      </c>
    </row>
    <row r="3122" spans="1:2" x14ac:dyDescent="0.25">
      <c r="A3122">
        <v>39</v>
      </c>
      <c r="B3122">
        <v>30004749</v>
      </c>
    </row>
    <row r="3123" spans="1:2" x14ac:dyDescent="0.25">
      <c r="A3123">
        <v>35</v>
      </c>
      <c r="B3123">
        <v>30003896</v>
      </c>
    </row>
    <row r="3124" spans="1:2" x14ac:dyDescent="0.25">
      <c r="A3124">
        <v>23</v>
      </c>
      <c r="B3124">
        <v>30001191</v>
      </c>
    </row>
    <row r="3125" spans="1:2" x14ac:dyDescent="0.25">
      <c r="A3125">
        <v>21</v>
      </c>
      <c r="B3125">
        <v>30001042</v>
      </c>
    </row>
    <row r="3126" spans="1:2" x14ac:dyDescent="0.25">
      <c r="A3126">
        <v>16</v>
      </c>
      <c r="B3126">
        <v>30003796</v>
      </c>
    </row>
    <row r="3127" spans="1:2" x14ac:dyDescent="0.25">
      <c r="A3127">
        <v>15</v>
      </c>
      <c r="B3127">
        <v>30000756</v>
      </c>
    </row>
    <row r="3128" spans="1:2" x14ac:dyDescent="0.25">
      <c r="A3128">
        <v>19</v>
      </c>
      <c r="B3128">
        <v>30001005</v>
      </c>
    </row>
    <row r="3129" spans="1:2" x14ac:dyDescent="0.25">
      <c r="A3129">
        <v>3</v>
      </c>
      <c r="B3129">
        <v>30002914</v>
      </c>
    </row>
    <row r="3130" spans="1:2" x14ac:dyDescent="0.25">
      <c r="A3130">
        <v>3</v>
      </c>
      <c r="B3130">
        <v>30004835</v>
      </c>
    </row>
    <row r="3131" spans="1:2" x14ac:dyDescent="0.25">
      <c r="A3131">
        <v>18</v>
      </c>
      <c r="B3131">
        <v>30003163</v>
      </c>
    </row>
    <row r="3132" spans="1:2" x14ac:dyDescent="0.25">
      <c r="A3132">
        <v>44</v>
      </c>
      <c r="B3132">
        <v>30031407</v>
      </c>
    </row>
    <row r="3133" spans="1:2" x14ac:dyDescent="0.25">
      <c r="A3133">
        <v>587</v>
      </c>
      <c r="B3133">
        <v>30002963</v>
      </c>
    </row>
    <row r="3134" spans="1:2" x14ac:dyDescent="0.25">
      <c r="A3134">
        <v>58</v>
      </c>
      <c r="B3134">
        <v>30002877</v>
      </c>
    </row>
    <row r="3135" spans="1:2" x14ac:dyDescent="0.25">
      <c r="A3135">
        <v>17</v>
      </c>
      <c r="B3135">
        <v>30001291</v>
      </c>
    </row>
    <row r="3136" spans="1:2" x14ac:dyDescent="0.25">
      <c r="A3136">
        <v>75</v>
      </c>
      <c r="B3136">
        <v>30004600</v>
      </c>
    </row>
    <row r="3137" spans="1:2" x14ac:dyDescent="0.25">
      <c r="A3137">
        <v>14</v>
      </c>
      <c r="B3137">
        <v>30004500</v>
      </c>
    </row>
    <row r="3138" spans="1:2" x14ac:dyDescent="0.25">
      <c r="A3138">
        <v>3</v>
      </c>
      <c r="B3138">
        <v>30002828</v>
      </c>
    </row>
    <row r="3139" spans="1:2" x14ac:dyDescent="0.25">
      <c r="A3139">
        <v>29</v>
      </c>
      <c r="B3139">
        <v>30002728</v>
      </c>
    </row>
    <row r="3140" spans="1:2" x14ac:dyDescent="0.25">
      <c r="A3140">
        <v>6</v>
      </c>
      <c r="B3140">
        <v>30004400</v>
      </c>
    </row>
    <row r="3141" spans="1:2" x14ac:dyDescent="0.25">
      <c r="A3141">
        <v>4</v>
      </c>
      <c r="B3141">
        <v>30002628</v>
      </c>
    </row>
    <row r="3142" spans="1:2" x14ac:dyDescent="0.25">
      <c r="A3142">
        <v>55</v>
      </c>
      <c r="B3142">
        <v>30005035</v>
      </c>
    </row>
    <row r="3143" spans="1:2" x14ac:dyDescent="0.25">
      <c r="A3143">
        <v>8</v>
      </c>
      <c r="B3143">
        <v>30000956</v>
      </c>
    </row>
    <row r="3144" spans="1:2" x14ac:dyDescent="0.25">
      <c r="A3144">
        <v>12</v>
      </c>
      <c r="B3144">
        <v>30000856</v>
      </c>
    </row>
    <row r="3145" spans="1:2" x14ac:dyDescent="0.25">
      <c r="A3145">
        <v>12</v>
      </c>
      <c r="B3145">
        <v>30000905</v>
      </c>
    </row>
    <row r="3146" spans="1:2" x14ac:dyDescent="0.25">
      <c r="A3146">
        <v>66</v>
      </c>
      <c r="B3146">
        <v>30002528</v>
      </c>
    </row>
    <row r="3147" spans="1:2" x14ac:dyDescent="0.25">
      <c r="A3147">
        <v>2</v>
      </c>
      <c r="B3147">
        <v>30001841</v>
      </c>
    </row>
    <row r="3148" spans="1:2" x14ac:dyDescent="0.25">
      <c r="A3148">
        <v>10</v>
      </c>
      <c r="B3148">
        <v>30003263</v>
      </c>
    </row>
    <row r="3149" spans="1:2" x14ac:dyDescent="0.25">
      <c r="A3149">
        <v>8</v>
      </c>
      <c r="B3149">
        <v>30003146</v>
      </c>
    </row>
    <row r="3150" spans="1:2" x14ac:dyDescent="0.25">
      <c r="A3150">
        <v>56</v>
      </c>
      <c r="B3150">
        <v>30003950</v>
      </c>
    </row>
    <row r="3151" spans="1:2" x14ac:dyDescent="0.25">
      <c r="A3151">
        <v>4</v>
      </c>
      <c r="B3151">
        <v>30002127</v>
      </c>
    </row>
    <row r="3152" spans="1:2" x14ac:dyDescent="0.25">
      <c r="A3152">
        <v>31</v>
      </c>
      <c r="B3152">
        <v>30002459</v>
      </c>
    </row>
    <row r="3153" spans="1:2" x14ac:dyDescent="0.25">
      <c r="A3153">
        <v>13</v>
      </c>
      <c r="B3153">
        <v>30002977</v>
      </c>
    </row>
    <row r="3154" spans="1:2" x14ac:dyDescent="0.25">
      <c r="A3154">
        <v>1</v>
      </c>
      <c r="B3154">
        <v>30003764</v>
      </c>
    </row>
    <row r="3155" spans="1:2" x14ac:dyDescent="0.25">
      <c r="A3155">
        <v>8</v>
      </c>
      <c r="B3155">
        <v>30005067</v>
      </c>
    </row>
    <row r="3156" spans="1:2" x14ac:dyDescent="0.25">
      <c r="A3156">
        <v>216</v>
      </c>
      <c r="B3156">
        <v>30004735</v>
      </c>
    </row>
    <row r="3157" spans="1:2" x14ac:dyDescent="0.25">
      <c r="A3157">
        <v>16</v>
      </c>
      <c r="B3157">
        <v>30003432</v>
      </c>
    </row>
    <row r="3158" spans="1:2" x14ac:dyDescent="0.25">
      <c r="A3158">
        <v>26</v>
      </c>
      <c r="B3158">
        <v>30002645</v>
      </c>
    </row>
    <row r="3159" spans="1:2" x14ac:dyDescent="0.25">
      <c r="A3159">
        <v>6</v>
      </c>
      <c r="B3159">
        <v>30002027</v>
      </c>
    </row>
    <row r="3160" spans="1:2" x14ac:dyDescent="0.25">
      <c r="A3160">
        <v>27</v>
      </c>
      <c r="B3160">
        <v>30000206</v>
      </c>
    </row>
    <row r="3161" spans="1:2" x14ac:dyDescent="0.25">
      <c r="A3161">
        <v>14</v>
      </c>
      <c r="B3161">
        <v>30003378</v>
      </c>
    </row>
    <row r="3162" spans="1:2" x14ac:dyDescent="0.25">
      <c r="A3162">
        <v>63</v>
      </c>
      <c r="B3162">
        <v>30000106</v>
      </c>
    </row>
    <row r="3163" spans="1:2" x14ac:dyDescent="0.25">
      <c r="A3163">
        <v>6</v>
      </c>
      <c r="B3163">
        <v>30002860</v>
      </c>
    </row>
    <row r="3164" spans="1:2" x14ac:dyDescent="0.25">
      <c r="A3164">
        <v>6</v>
      </c>
      <c r="B3164">
        <v>30003246</v>
      </c>
    </row>
    <row r="3165" spans="1:2" x14ac:dyDescent="0.25">
      <c r="A3165">
        <v>20</v>
      </c>
      <c r="B3165">
        <v>30003495</v>
      </c>
    </row>
    <row r="3166" spans="1:2" x14ac:dyDescent="0.25">
      <c r="A3166">
        <v>29</v>
      </c>
      <c r="B3166">
        <v>30005167</v>
      </c>
    </row>
    <row r="3167" spans="1:2" x14ac:dyDescent="0.25">
      <c r="A3167">
        <v>577</v>
      </c>
      <c r="B3167">
        <v>30002545</v>
      </c>
    </row>
    <row r="3168" spans="1:2" x14ac:dyDescent="0.25">
      <c r="A3168">
        <v>14</v>
      </c>
      <c r="B3168">
        <v>30002559</v>
      </c>
    </row>
    <row r="3169" spans="1:2" x14ac:dyDescent="0.25">
      <c r="A3169">
        <v>6</v>
      </c>
      <c r="B3169">
        <v>30001423</v>
      </c>
    </row>
    <row r="3170" spans="1:2" x14ac:dyDescent="0.25">
      <c r="A3170">
        <v>11</v>
      </c>
      <c r="B3170">
        <v>30005253</v>
      </c>
    </row>
    <row r="3171" spans="1:2" x14ac:dyDescent="0.25">
      <c r="A3171">
        <v>22</v>
      </c>
      <c r="B3171">
        <v>30002745</v>
      </c>
    </row>
    <row r="3172" spans="1:2" x14ac:dyDescent="0.25">
      <c r="A3172">
        <v>53</v>
      </c>
      <c r="B3172">
        <v>30003681</v>
      </c>
    </row>
    <row r="3173" spans="1:2" x14ac:dyDescent="0.25">
      <c r="A3173">
        <v>3</v>
      </c>
      <c r="B3173">
        <v>30002359</v>
      </c>
    </row>
    <row r="3174" spans="1:2" x14ac:dyDescent="0.25">
      <c r="A3174">
        <v>5</v>
      </c>
      <c r="B3174">
        <v>30003046</v>
      </c>
    </row>
    <row r="3175" spans="1:2" x14ac:dyDescent="0.25">
      <c r="A3175">
        <v>5</v>
      </c>
      <c r="B3175">
        <v>30000438</v>
      </c>
    </row>
    <row r="3176" spans="1:2" x14ac:dyDescent="0.25">
      <c r="A3176">
        <v>16</v>
      </c>
      <c r="B3176">
        <v>30002110</v>
      </c>
    </row>
    <row r="3177" spans="1:2" x14ac:dyDescent="0.25">
      <c r="A3177">
        <v>3</v>
      </c>
      <c r="B3177">
        <v>30002327</v>
      </c>
    </row>
    <row r="3178" spans="1:2" x14ac:dyDescent="0.25">
      <c r="A3178">
        <v>31</v>
      </c>
      <c r="B3178">
        <v>30001592</v>
      </c>
    </row>
    <row r="3179" spans="1:2" x14ac:dyDescent="0.25">
      <c r="A3179">
        <v>1</v>
      </c>
      <c r="B3179">
        <v>30005150</v>
      </c>
    </row>
    <row r="3180" spans="1:2" x14ac:dyDescent="0.25">
      <c r="A3180">
        <v>189</v>
      </c>
      <c r="B3180">
        <v>30005267</v>
      </c>
    </row>
    <row r="3181" spans="1:2" x14ac:dyDescent="0.25">
      <c r="A3181">
        <v>1</v>
      </c>
      <c r="B3181">
        <v>30002445</v>
      </c>
    </row>
    <row r="3182" spans="1:2" x14ac:dyDescent="0.25">
      <c r="A3182">
        <v>9</v>
      </c>
      <c r="B3182">
        <v>30004818</v>
      </c>
    </row>
    <row r="3183" spans="1:2" x14ac:dyDescent="0.25">
      <c r="A3183">
        <v>13</v>
      </c>
      <c r="B3183">
        <v>30000455</v>
      </c>
    </row>
    <row r="3184" spans="1:2" x14ac:dyDescent="0.25">
      <c r="A3184">
        <v>7</v>
      </c>
      <c r="B3184">
        <v>30002041</v>
      </c>
    </row>
    <row r="3185" spans="1:2" x14ac:dyDescent="0.25">
      <c r="A3185">
        <v>3</v>
      </c>
      <c r="B3185">
        <v>30004368</v>
      </c>
    </row>
    <row r="3186" spans="1:2" x14ac:dyDescent="0.25">
      <c r="A3186">
        <v>8</v>
      </c>
      <c r="B3186">
        <v>30004317</v>
      </c>
    </row>
    <row r="3187" spans="1:2" x14ac:dyDescent="0.25">
      <c r="A3187">
        <v>75</v>
      </c>
      <c r="B3187">
        <v>30003395</v>
      </c>
    </row>
    <row r="3188" spans="1:2" x14ac:dyDescent="0.25">
      <c r="A3188">
        <v>103</v>
      </c>
      <c r="B3188">
        <v>30000006</v>
      </c>
    </row>
    <row r="3189" spans="1:2" x14ac:dyDescent="0.25">
      <c r="A3189">
        <v>2</v>
      </c>
      <c r="B3189">
        <v>30002496</v>
      </c>
    </row>
    <row r="3190" spans="1:2" x14ac:dyDescent="0.25">
      <c r="A3190">
        <v>2</v>
      </c>
      <c r="B3190">
        <v>30003913</v>
      </c>
    </row>
    <row r="3191" spans="1:2" x14ac:dyDescent="0.25">
      <c r="A3191">
        <v>345</v>
      </c>
      <c r="B3191">
        <v>30004013</v>
      </c>
    </row>
    <row r="3192" spans="1:2" x14ac:dyDescent="0.25">
      <c r="A3192">
        <v>36</v>
      </c>
      <c r="B3192">
        <v>30002396</v>
      </c>
    </row>
    <row r="3193" spans="1:2" x14ac:dyDescent="0.25">
      <c r="A3193">
        <v>16</v>
      </c>
      <c r="B3193">
        <v>30000624</v>
      </c>
    </row>
    <row r="3194" spans="1:2" x14ac:dyDescent="0.25">
      <c r="A3194">
        <v>4</v>
      </c>
      <c r="B3194">
        <v>30000524</v>
      </c>
    </row>
    <row r="3195" spans="1:2" x14ac:dyDescent="0.25">
      <c r="A3195">
        <v>79</v>
      </c>
      <c r="B3195">
        <v>30003278</v>
      </c>
    </row>
    <row r="3196" spans="1:2" x14ac:dyDescent="0.25">
      <c r="A3196">
        <v>1</v>
      </c>
      <c r="B3196">
        <v>30000573</v>
      </c>
    </row>
    <row r="3197" spans="1:2" x14ac:dyDescent="0.25">
      <c r="A3197">
        <v>19</v>
      </c>
      <c r="B3197">
        <v>30004099</v>
      </c>
    </row>
    <row r="3198" spans="1:2" x14ac:dyDescent="0.25">
      <c r="A3198">
        <v>49</v>
      </c>
      <c r="B3198">
        <v>30001978</v>
      </c>
    </row>
    <row r="3199" spans="1:2" x14ac:dyDescent="0.25">
      <c r="A3199">
        <v>7</v>
      </c>
      <c r="B3199">
        <v>30001941</v>
      </c>
    </row>
    <row r="3200" spans="1:2" x14ac:dyDescent="0.25">
      <c r="A3200">
        <v>52</v>
      </c>
      <c r="B3200">
        <v>30003850</v>
      </c>
    </row>
    <row r="3201" spans="1:2" x14ac:dyDescent="0.25">
      <c r="A3201">
        <v>19</v>
      </c>
      <c r="B3201">
        <v>30003899</v>
      </c>
    </row>
    <row r="3202" spans="1:2" x14ac:dyDescent="0.25">
      <c r="A3202">
        <v>7</v>
      </c>
      <c r="B3202">
        <v>30003813</v>
      </c>
    </row>
    <row r="3203" spans="1:2" x14ac:dyDescent="0.25">
      <c r="A3203">
        <v>84</v>
      </c>
      <c r="B3203">
        <v>30002227</v>
      </c>
    </row>
    <row r="3204" spans="1:2" x14ac:dyDescent="0.25">
      <c r="A3204">
        <v>13</v>
      </c>
      <c r="B3204">
        <v>30003664</v>
      </c>
    </row>
    <row r="3205" spans="1:2" x14ac:dyDescent="0.25">
      <c r="A3205">
        <v>12</v>
      </c>
      <c r="B3205">
        <v>30001892</v>
      </c>
    </row>
    <row r="3206" spans="1:2" x14ac:dyDescent="0.25">
      <c r="A3206">
        <v>5</v>
      </c>
      <c r="B3206">
        <v>30003564</v>
      </c>
    </row>
    <row r="3207" spans="1:2" x14ac:dyDescent="0.25">
      <c r="A3207">
        <v>36</v>
      </c>
      <c r="B3207">
        <v>30003464</v>
      </c>
    </row>
    <row r="3208" spans="1:2" x14ac:dyDescent="0.25">
      <c r="A3208">
        <v>3</v>
      </c>
      <c r="B3208">
        <v>30001792</v>
      </c>
    </row>
    <row r="3209" spans="1:2" x14ac:dyDescent="0.25">
      <c r="A3209">
        <v>2</v>
      </c>
      <c r="B3209">
        <v>30000020</v>
      </c>
    </row>
    <row r="3210" spans="1:2" x14ac:dyDescent="0.25">
      <c r="A3210">
        <v>11</v>
      </c>
      <c r="B3210">
        <v>30000069</v>
      </c>
    </row>
    <row r="3211" spans="1:2" x14ac:dyDescent="0.25">
      <c r="A3211">
        <v>4</v>
      </c>
      <c r="B3211">
        <v>30001692</v>
      </c>
    </row>
    <row r="3212" spans="1:2" x14ac:dyDescent="0.25">
      <c r="A3212">
        <v>24</v>
      </c>
      <c r="B3212">
        <v>30005185</v>
      </c>
    </row>
    <row r="3213" spans="1:2" x14ac:dyDescent="0.25">
      <c r="A3213">
        <v>8</v>
      </c>
      <c r="B3213">
        <v>30003596</v>
      </c>
    </row>
    <row r="3214" spans="1:2" x14ac:dyDescent="0.25">
      <c r="A3214">
        <v>13</v>
      </c>
      <c r="B3214">
        <v>30003264</v>
      </c>
    </row>
    <row r="3215" spans="1:2" x14ac:dyDescent="0.25">
      <c r="A3215">
        <v>4</v>
      </c>
      <c r="B3215">
        <v>30001959</v>
      </c>
    </row>
    <row r="3216" spans="1:2" x14ac:dyDescent="0.25">
      <c r="A3216">
        <v>43</v>
      </c>
      <c r="B3216">
        <v>30002646</v>
      </c>
    </row>
    <row r="3217" spans="1:2" x14ac:dyDescent="0.25">
      <c r="A3217">
        <v>43</v>
      </c>
      <c r="B3217">
        <v>30002978</v>
      </c>
    </row>
    <row r="3218" spans="1:2" x14ac:dyDescent="0.25">
      <c r="A3218">
        <v>4</v>
      </c>
      <c r="B3218">
        <v>30000038</v>
      </c>
    </row>
    <row r="3219" spans="1:2" x14ac:dyDescent="0.25">
      <c r="A3219">
        <v>19</v>
      </c>
      <c r="B3219">
        <v>30002460</v>
      </c>
    </row>
    <row r="3220" spans="1:2" x14ac:dyDescent="0.25">
      <c r="A3220">
        <v>7</v>
      </c>
      <c r="B3220">
        <v>30002128</v>
      </c>
    </row>
    <row r="3221" spans="1:2" x14ac:dyDescent="0.25">
      <c r="A3221">
        <v>242</v>
      </c>
      <c r="B3221">
        <v>30002763</v>
      </c>
    </row>
    <row r="3222" spans="1:2" x14ac:dyDescent="0.25">
      <c r="A3222">
        <v>17</v>
      </c>
      <c r="B3222">
        <v>30003078</v>
      </c>
    </row>
    <row r="3223" spans="1:2" x14ac:dyDescent="0.25">
      <c r="A3223">
        <v>24</v>
      </c>
      <c r="B3223">
        <v>30002863</v>
      </c>
    </row>
    <row r="3224" spans="1:2" x14ac:dyDescent="0.25">
      <c r="A3224">
        <v>16</v>
      </c>
      <c r="B3224">
        <v>30002145</v>
      </c>
    </row>
    <row r="3225" spans="1:2" x14ac:dyDescent="0.25">
      <c r="A3225">
        <v>29</v>
      </c>
      <c r="B3225">
        <v>30001727</v>
      </c>
    </row>
    <row r="3226" spans="1:2" x14ac:dyDescent="0.25">
      <c r="A3226">
        <v>11</v>
      </c>
      <c r="B3226">
        <v>30002245</v>
      </c>
    </row>
    <row r="3227" spans="1:2" x14ac:dyDescent="0.25">
      <c r="A3227">
        <v>32</v>
      </c>
      <c r="B3227">
        <v>30004114</v>
      </c>
    </row>
    <row r="3228" spans="1:2" x14ac:dyDescent="0.25">
      <c r="A3228">
        <v>1</v>
      </c>
      <c r="B3228">
        <v>30003696</v>
      </c>
    </row>
    <row r="3229" spans="1:2" x14ac:dyDescent="0.25">
      <c r="A3229">
        <v>22</v>
      </c>
      <c r="B3229">
        <v>30002345</v>
      </c>
    </row>
    <row r="3230" spans="1:2" x14ac:dyDescent="0.25">
      <c r="A3230">
        <v>41</v>
      </c>
      <c r="B3230">
        <v>30004953</v>
      </c>
    </row>
    <row r="3231" spans="1:2" x14ac:dyDescent="0.25">
      <c r="A3231">
        <v>29</v>
      </c>
      <c r="B3231">
        <v>30003496</v>
      </c>
    </row>
    <row r="3232" spans="1:2" x14ac:dyDescent="0.25">
      <c r="A3232">
        <v>18</v>
      </c>
      <c r="B3232">
        <v>30003281</v>
      </c>
    </row>
    <row r="3233" spans="1:2" x14ac:dyDescent="0.25">
      <c r="A3233">
        <v>440</v>
      </c>
      <c r="B3233">
        <v>30000138</v>
      </c>
    </row>
    <row r="3234" spans="1:2" x14ac:dyDescent="0.25">
      <c r="A3234">
        <v>32</v>
      </c>
      <c r="B3234">
        <v>30002560</v>
      </c>
    </row>
    <row r="3235" spans="1:2" x14ac:dyDescent="0.25">
      <c r="A3235">
        <v>6</v>
      </c>
      <c r="B3235">
        <v>30000888</v>
      </c>
    </row>
    <row r="3236" spans="1:2" x14ac:dyDescent="0.25">
      <c r="A3236">
        <v>6</v>
      </c>
      <c r="B3236">
        <v>30004767</v>
      </c>
    </row>
    <row r="3237" spans="1:2" x14ac:dyDescent="0.25">
      <c r="A3237">
        <v>40</v>
      </c>
      <c r="B3237">
        <v>30003682</v>
      </c>
    </row>
    <row r="3238" spans="1:2" x14ac:dyDescent="0.25">
      <c r="A3238">
        <v>28</v>
      </c>
      <c r="B3238">
        <v>30002846</v>
      </c>
    </row>
    <row r="3239" spans="1:2" x14ac:dyDescent="0.25">
      <c r="A3239">
        <v>2</v>
      </c>
      <c r="B3239">
        <v>30003095</v>
      </c>
    </row>
    <row r="3240" spans="1:2" x14ac:dyDescent="0.25">
      <c r="A3240">
        <v>38</v>
      </c>
      <c r="B3240">
        <v>30002746</v>
      </c>
    </row>
    <row r="3241" spans="1:2" x14ac:dyDescent="0.25">
      <c r="A3241">
        <v>2</v>
      </c>
      <c r="B3241">
        <v>30001074</v>
      </c>
    </row>
    <row r="3242" spans="1:2" x14ac:dyDescent="0.25">
      <c r="A3242">
        <v>10</v>
      </c>
      <c r="B3242">
        <v>30002059</v>
      </c>
    </row>
    <row r="3243" spans="1:2" x14ac:dyDescent="0.25">
      <c r="A3243">
        <v>90</v>
      </c>
      <c r="B3243">
        <v>30003882</v>
      </c>
    </row>
    <row r="3244" spans="1:2" x14ac:dyDescent="0.25">
      <c r="A3244">
        <v>15</v>
      </c>
      <c r="B3244">
        <v>30004667</v>
      </c>
    </row>
    <row r="3245" spans="1:2" x14ac:dyDescent="0.25">
      <c r="A3245">
        <v>33</v>
      </c>
      <c r="B3245">
        <v>30002995</v>
      </c>
    </row>
    <row r="3246" spans="1:2" x14ac:dyDescent="0.25">
      <c r="A3246">
        <v>2</v>
      </c>
      <c r="B3246">
        <v>30002159</v>
      </c>
    </row>
    <row r="3247" spans="1:2" x14ac:dyDescent="0.25">
      <c r="A3247">
        <v>3</v>
      </c>
      <c r="B3247">
        <v>30003782</v>
      </c>
    </row>
    <row r="3248" spans="1:2" x14ac:dyDescent="0.25">
      <c r="A3248">
        <v>2</v>
      </c>
      <c r="B3248">
        <v>30000691</v>
      </c>
    </row>
    <row r="3249" spans="1:2" x14ac:dyDescent="0.25">
      <c r="A3249">
        <v>55</v>
      </c>
      <c r="B3249">
        <v>30005268</v>
      </c>
    </row>
    <row r="3250" spans="1:2" x14ac:dyDescent="0.25">
      <c r="A3250">
        <v>2</v>
      </c>
      <c r="B3250">
        <v>30003181</v>
      </c>
    </row>
    <row r="3251" spans="1:2" x14ac:dyDescent="0.25">
      <c r="A3251">
        <v>24</v>
      </c>
      <c r="B3251">
        <v>30000170</v>
      </c>
    </row>
    <row r="3252" spans="1:2" x14ac:dyDescent="0.25">
      <c r="A3252">
        <v>4</v>
      </c>
      <c r="B3252">
        <v>30002328</v>
      </c>
    </row>
    <row r="3253" spans="1:2" x14ac:dyDescent="0.25">
      <c r="A3253">
        <v>2</v>
      </c>
      <c r="B3253">
        <v>30000974</v>
      </c>
    </row>
    <row r="3254" spans="1:2" x14ac:dyDescent="0.25">
      <c r="A3254">
        <v>34</v>
      </c>
      <c r="B3254">
        <v>30005053</v>
      </c>
    </row>
    <row r="3255" spans="1:2" x14ac:dyDescent="0.25">
      <c r="A3255">
        <v>107</v>
      </c>
      <c r="B3255">
        <v>30003396</v>
      </c>
    </row>
    <row r="3256" spans="1:2" x14ac:dyDescent="0.25">
      <c r="A3256">
        <v>3</v>
      </c>
      <c r="B3256">
        <v>30000456</v>
      </c>
    </row>
    <row r="3257" spans="1:2" x14ac:dyDescent="0.25">
      <c r="A3257">
        <v>20</v>
      </c>
      <c r="B3257">
        <v>30025305</v>
      </c>
    </row>
    <row r="3258" spans="1:2" x14ac:dyDescent="0.25">
      <c r="A3258">
        <v>29</v>
      </c>
      <c r="B3258">
        <v>30002042</v>
      </c>
    </row>
    <row r="3259" spans="1:2" x14ac:dyDescent="0.25">
      <c r="A3259">
        <v>380</v>
      </c>
      <c r="B3259">
        <v>30004014</v>
      </c>
    </row>
    <row r="3260" spans="1:2" x14ac:dyDescent="0.25">
      <c r="A3260">
        <v>5</v>
      </c>
      <c r="B3260">
        <v>30004535</v>
      </c>
    </row>
    <row r="3261" spans="1:2" x14ac:dyDescent="0.25">
      <c r="A3261">
        <v>16</v>
      </c>
      <c r="B3261">
        <v>30001209</v>
      </c>
    </row>
    <row r="3262" spans="1:2" x14ac:dyDescent="0.25">
      <c r="A3262">
        <v>14</v>
      </c>
      <c r="B3262">
        <v>30003914</v>
      </c>
    </row>
    <row r="3263" spans="1:2" x14ac:dyDescent="0.25">
      <c r="A3263">
        <v>20</v>
      </c>
      <c r="B3263">
        <v>30001309</v>
      </c>
    </row>
    <row r="3264" spans="1:2" x14ac:dyDescent="0.25">
      <c r="A3264">
        <v>3</v>
      </c>
      <c r="B3264">
        <v>30002563</v>
      </c>
    </row>
    <row r="3265" spans="1:2" x14ac:dyDescent="0.25">
      <c r="A3265">
        <v>182</v>
      </c>
      <c r="B3265">
        <v>30003081</v>
      </c>
    </row>
    <row r="3266" spans="1:2" x14ac:dyDescent="0.25">
      <c r="A3266">
        <v>3</v>
      </c>
      <c r="B3266">
        <v>30001886</v>
      </c>
    </row>
    <row r="3267" spans="1:2" x14ac:dyDescent="0.25">
      <c r="A3267">
        <v>61</v>
      </c>
      <c r="B3267">
        <v>30000114</v>
      </c>
    </row>
    <row r="3268" spans="1:2" x14ac:dyDescent="0.25">
      <c r="A3268">
        <v>5</v>
      </c>
      <c r="B3268">
        <v>30002235</v>
      </c>
    </row>
    <row r="3269" spans="1:2" x14ac:dyDescent="0.25">
      <c r="A3269">
        <v>9</v>
      </c>
      <c r="B3269">
        <v>30000612</v>
      </c>
    </row>
    <row r="3270" spans="1:2" x14ac:dyDescent="0.25">
      <c r="A3270">
        <v>21</v>
      </c>
      <c r="B3270">
        <v>30003907</v>
      </c>
    </row>
    <row r="3271" spans="1:2" x14ac:dyDescent="0.25">
      <c r="A3271">
        <v>15</v>
      </c>
      <c r="B3271">
        <v>30000563</v>
      </c>
    </row>
    <row r="3272" spans="1:2" x14ac:dyDescent="0.25">
      <c r="A3272">
        <v>61</v>
      </c>
      <c r="B3272">
        <v>30002284</v>
      </c>
    </row>
    <row r="3273" spans="1:2" x14ac:dyDescent="0.25">
      <c r="A3273">
        <v>10</v>
      </c>
      <c r="B3273">
        <v>30000512</v>
      </c>
    </row>
    <row r="3274" spans="1:2" x14ac:dyDescent="0.25">
      <c r="A3274">
        <v>20</v>
      </c>
      <c r="B3274">
        <v>30000263</v>
      </c>
    </row>
    <row r="3275" spans="1:2" x14ac:dyDescent="0.25">
      <c r="A3275">
        <v>62</v>
      </c>
      <c r="B3275">
        <v>30002086</v>
      </c>
    </row>
    <row r="3276" spans="1:2" x14ac:dyDescent="0.25">
      <c r="A3276">
        <v>3</v>
      </c>
      <c r="B3276">
        <v>30003758</v>
      </c>
    </row>
    <row r="3277" spans="1:2" x14ac:dyDescent="0.25">
      <c r="A3277">
        <v>21</v>
      </c>
      <c r="B3277">
        <v>30000314</v>
      </c>
    </row>
    <row r="3278" spans="1:2" x14ac:dyDescent="0.25">
      <c r="A3278">
        <v>29</v>
      </c>
      <c r="B3278">
        <v>30002035</v>
      </c>
    </row>
    <row r="3279" spans="1:2" x14ac:dyDescent="0.25">
      <c r="A3279">
        <v>43</v>
      </c>
      <c r="B3279">
        <v>30001986</v>
      </c>
    </row>
    <row r="3280" spans="1:2" x14ac:dyDescent="0.25">
      <c r="A3280">
        <v>3</v>
      </c>
      <c r="B3280">
        <v>30004654</v>
      </c>
    </row>
    <row r="3281" spans="1:2" x14ac:dyDescent="0.25">
      <c r="A3281">
        <v>7</v>
      </c>
      <c r="B3281">
        <v>30002441</v>
      </c>
    </row>
    <row r="3282" spans="1:2" x14ac:dyDescent="0.25">
      <c r="A3282">
        <v>29</v>
      </c>
      <c r="B3282">
        <v>30003709</v>
      </c>
    </row>
    <row r="3283" spans="1:2" x14ac:dyDescent="0.25">
      <c r="A3283">
        <v>44</v>
      </c>
      <c r="B3283">
        <v>30003852</v>
      </c>
    </row>
    <row r="3284" spans="1:2" x14ac:dyDescent="0.25">
      <c r="A3284">
        <v>10</v>
      </c>
      <c r="B3284">
        <v>30002584</v>
      </c>
    </row>
    <row r="3285" spans="1:2" x14ac:dyDescent="0.25">
      <c r="A3285">
        <v>53</v>
      </c>
      <c r="B3285">
        <v>30001980</v>
      </c>
    </row>
    <row r="3286" spans="1:2" x14ac:dyDescent="0.25">
      <c r="A3286">
        <v>5</v>
      </c>
      <c r="B3286">
        <v>30000910</v>
      </c>
    </row>
    <row r="3287" spans="1:2" x14ac:dyDescent="0.25">
      <c r="A3287">
        <v>6</v>
      </c>
      <c r="B3287">
        <v>30000712</v>
      </c>
    </row>
    <row r="3288" spans="1:2" x14ac:dyDescent="0.25">
      <c r="A3288">
        <v>9</v>
      </c>
      <c r="B3288">
        <v>30000065</v>
      </c>
    </row>
    <row r="3289" spans="1:2" x14ac:dyDescent="0.25">
      <c r="A3289">
        <v>24</v>
      </c>
      <c r="B3289">
        <v>30001737</v>
      </c>
    </row>
    <row r="3290" spans="1:2" x14ac:dyDescent="0.25">
      <c r="A3290">
        <v>18</v>
      </c>
      <c r="B3290">
        <v>30003509</v>
      </c>
    </row>
    <row r="3291" spans="1:2" x14ac:dyDescent="0.25">
      <c r="A3291">
        <v>12</v>
      </c>
      <c r="B3291">
        <v>30001837</v>
      </c>
    </row>
    <row r="3292" spans="1:2" x14ac:dyDescent="0.25">
      <c r="A3292">
        <v>3</v>
      </c>
      <c r="B3292">
        <v>30003609</v>
      </c>
    </row>
    <row r="3293" spans="1:2" x14ac:dyDescent="0.25">
      <c r="A3293">
        <v>12</v>
      </c>
      <c r="B3293">
        <v>30005281</v>
      </c>
    </row>
    <row r="3294" spans="1:2" x14ac:dyDescent="0.25">
      <c r="A3294">
        <v>2</v>
      </c>
      <c r="B3294">
        <v>30001937</v>
      </c>
    </row>
    <row r="3295" spans="1:2" x14ac:dyDescent="0.25">
      <c r="A3295">
        <v>92</v>
      </c>
      <c r="B3295">
        <v>30004605</v>
      </c>
    </row>
    <row r="3296" spans="1:2" x14ac:dyDescent="0.25">
      <c r="A3296">
        <v>65</v>
      </c>
      <c r="B3296">
        <v>30002072</v>
      </c>
    </row>
    <row r="3297" spans="1:2" x14ac:dyDescent="0.25">
      <c r="A3297">
        <v>2</v>
      </c>
      <c r="B3297">
        <v>30002490</v>
      </c>
    </row>
    <row r="3298" spans="1:2" x14ac:dyDescent="0.25">
      <c r="A3298">
        <v>45</v>
      </c>
      <c r="B3298">
        <v>30000057</v>
      </c>
    </row>
    <row r="3299" spans="1:2" x14ac:dyDescent="0.25">
      <c r="A3299">
        <v>4</v>
      </c>
      <c r="B3299">
        <v>30000804</v>
      </c>
    </row>
    <row r="3300" spans="1:2" x14ac:dyDescent="0.25">
      <c r="A3300">
        <v>2</v>
      </c>
      <c r="B3300">
        <v>30000661</v>
      </c>
    </row>
    <row r="3301" spans="1:2" x14ac:dyDescent="0.25">
      <c r="A3301">
        <v>5</v>
      </c>
      <c r="B3301">
        <v>30001929</v>
      </c>
    </row>
    <row r="3302" spans="1:2" x14ac:dyDescent="0.25">
      <c r="A3302">
        <v>3</v>
      </c>
      <c r="B3302">
        <v>30000257</v>
      </c>
    </row>
    <row r="3303" spans="1:2" x14ac:dyDescent="0.25">
      <c r="A3303">
        <v>26</v>
      </c>
      <c r="B3303">
        <v>30000861</v>
      </c>
    </row>
    <row r="3304" spans="1:2" x14ac:dyDescent="0.25">
      <c r="A3304">
        <v>46</v>
      </c>
      <c r="B3304">
        <v>30002533</v>
      </c>
    </row>
    <row r="3305" spans="1:2" x14ac:dyDescent="0.25">
      <c r="A3305">
        <v>12</v>
      </c>
      <c r="B3305">
        <v>30004648</v>
      </c>
    </row>
    <row r="3306" spans="1:2" x14ac:dyDescent="0.25">
      <c r="A3306">
        <v>62</v>
      </c>
      <c r="B3306">
        <v>30002129</v>
      </c>
    </row>
    <row r="3307" spans="1:2" x14ac:dyDescent="0.25">
      <c r="A3307">
        <v>18</v>
      </c>
      <c r="B3307">
        <v>30002876</v>
      </c>
    </row>
    <row r="3308" spans="1:2" x14ac:dyDescent="0.25">
      <c r="A3308">
        <v>49</v>
      </c>
      <c r="B3308">
        <v>30003801</v>
      </c>
    </row>
    <row r="3309" spans="1:2" x14ac:dyDescent="0.25">
      <c r="A3309">
        <v>19</v>
      </c>
      <c r="B3309">
        <v>30001104</v>
      </c>
    </row>
    <row r="3310" spans="1:2" x14ac:dyDescent="0.25">
      <c r="A3310">
        <v>21</v>
      </c>
      <c r="B3310">
        <v>30002229</v>
      </c>
    </row>
    <row r="3311" spans="1:2" x14ac:dyDescent="0.25">
      <c r="A3311">
        <v>189</v>
      </c>
      <c r="B3311">
        <v>30002776</v>
      </c>
    </row>
    <row r="3312" spans="1:2" x14ac:dyDescent="0.25">
      <c r="A3312">
        <v>1</v>
      </c>
      <c r="B3312">
        <v>30003901</v>
      </c>
    </row>
    <row r="3313" spans="1:2" x14ac:dyDescent="0.25">
      <c r="A3313">
        <v>8</v>
      </c>
      <c r="B3313">
        <v>30000904</v>
      </c>
    </row>
    <row r="3314" spans="1:2" x14ac:dyDescent="0.25">
      <c r="A3314">
        <v>17</v>
      </c>
      <c r="B3314">
        <v>30004101</v>
      </c>
    </row>
    <row r="3315" spans="1:2" x14ac:dyDescent="0.25">
      <c r="A3315">
        <v>9</v>
      </c>
      <c r="B3315">
        <v>30003658</v>
      </c>
    </row>
    <row r="3316" spans="1:2" x14ac:dyDescent="0.25">
      <c r="A3316">
        <v>37</v>
      </c>
      <c r="B3316">
        <v>30003980</v>
      </c>
    </row>
    <row r="3317" spans="1:2" x14ac:dyDescent="0.25">
      <c r="A3317">
        <v>10</v>
      </c>
      <c r="B3317">
        <v>30001226</v>
      </c>
    </row>
    <row r="3318" spans="1:2" x14ac:dyDescent="0.25">
      <c r="A3318">
        <v>45</v>
      </c>
      <c r="B3318">
        <v>30004715</v>
      </c>
    </row>
    <row r="3319" spans="1:2" x14ac:dyDescent="0.25">
      <c r="A3319">
        <v>11</v>
      </c>
      <c r="B3319">
        <v>30003679</v>
      </c>
    </row>
    <row r="3320" spans="1:2" x14ac:dyDescent="0.25">
      <c r="A3320">
        <v>4</v>
      </c>
      <c r="B3320">
        <v>30003347</v>
      </c>
    </row>
    <row r="3321" spans="1:2" x14ac:dyDescent="0.25">
      <c r="A3321">
        <v>30</v>
      </c>
      <c r="B3321">
        <v>30001189</v>
      </c>
    </row>
    <row r="3322" spans="1:2" x14ac:dyDescent="0.25">
      <c r="A3322">
        <v>1</v>
      </c>
      <c r="B3322">
        <v>30005102</v>
      </c>
    </row>
    <row r="3323" spans="1:2" x14ac:dyDescent="0.25">
      <c r="A3323">
        <v>47</v>
      </c>
      <c r="B3323">
        <v>30000121</v>
      </c>
    </row>
    <row r="3324" spans="1:2" x14ac:dyDescent="0.25">
      <c r="A3324">
        <v>23</v>
      </c>
      <c r="B3324">
        <v>30003061</v>
      </c>
    </row>
    <row r="3325" spans="1:2" x14ac:dyDescent="0.25">
      <c r="A3325">
        <v>77</v>
      </c>
      <c r="B3325">
        <v>30045345</v>
      </c>
    </row>
    <row r="3326" spans="1:2" x14ac:dyDescent="0.25">
      <c r="A3326">
        <v>39</v>
      </c>
      <c r="B3326">
        <v>30003112</v>
      </c>
    </row>
    <row r="3327" spans="1:2" x14ac:dyDescent="0.25">
      <c r="A3327">
        <v>34</v>
      </c>
      <c r="B3327">
        <v>30001993</v>
      </c>
    </row>
    <row r="3328" spans="1:2" x14ac:dyDescent="0.25">
      <c r="A3328">
        <v>25</v>
      </c>
      <c r="B3328">
        <v>30001358</v>
      </c>
    </row>
    <row r="3329" spans="1:2" x14ac:dyDescent="0.25">
      <c r="A3329">
        <v>34</v>
      </c>
      <c r="B3329">
        <v>30003012</v>
      </c>
    </row>
    <row r="3330" spans="1:2" x14ac:dyDescent="0.25">
      <c r="A3330">
        <v>18</v>
      </c>
      <c r="B3330">
        <v>30002093</v>
      </c>
    </row>
    <row r="3331" spans="1:2" x14ac:dyDescent="0.25">
      <c r="A3331">
        <v>12</v>
      </c>
      <c r="B3331">
        <v>30004584</v>
      </c>
    </row>
    <row r="3332" spans="1:2" x14ac:dyDescent="0.25">
      <c r="A3332">
        <v>67</v>
      </c>
      <c r="B3332">
        <v>30003865</v>
      </c>
    </row>
    <row r="3333" spans="1:2" x14ac:dyDescent="0.25">
      <c r="A3333">
        <v>16</v>
      </c>
      <c r="B3333">
        <v>30001707</v>
      </c>
    </row>
    <row r="3334" spans="1:2" x14ac:dyDescent="0.25">
      <c r="A3334">
        <v>37</v>
      </c>
      <c r="B3334">
        <v>30001240</v>
      </c>
    </row>
    <row r="3335" spans="1:2" x14ac:dyDescent="0.25">
      <c r="A3335">
        <v>4</v>
      </c>
      <c r="B3335">
        <v>30001140</v>
      </c>
    </row>
    <row r="3336" spans="1:2" x14ac:dyDescent="0.25">
      <c r="A3336">
        <v>65</v>
      </c>
      <c r="B3336">
        <v>30005219</v>
      </c>
    </row>
    <row r="3337" spans="1:2" x14ac:dyDescent="0.25">
      <c r="A3337">
        <v>16</v>
      </c>
      <c r="B3337">
        <v>30003230</v>
      </c>
    </row>
    <row r="3338" spans="1:2" x14ac:dyDescent="0.25">
      <c r="A3338">
        <v>59</v>
      </c>
      <c r="B3338">
        <v>30005319</v>
      </c>
    </row>
    <row r="3339" spans="1:2" x14ac:dyDescent="0.25">
      <c r="A3339">
        <v>6</v>
      </c>
      <c r="B3339">
        <v>30045328</v>
      </c>
    </row>
    <row r="3340" spans="1:2" x14ac:dyDescent="0.25">
      <c r="A3340">
        <v>10</v>
      </c>
      <c r="B3340">
        <v>30000021</v>
      </c>
    </row>
    <row r="3341" spans="1:2" x14ac:dyDescent="0.25">
      <c r="A3341">
        <v>13</v>
      </c>
      <c r="B3341">
        <v>30004598</v>
      </c>
    </row>
    <row r="3342" spans="1:2" x14ac:dyDescent="0.25">
      <c r="A3342">
        <v>11</v>
      </c>
      <c r="B3342">
        <v>30002961</v>
      </c>
    </row>
    <row r="3343" spans="1:2" x14ac:dyDescent="0.25">
      <c r="A3343">
        <v>11</v>
      </c>
      <c r="B3343">
        <v>30001289</v>
      </c>
    </row>
    <row r="3344" spans="1:2" x14ac:dyDescent="0.25">
      <c r="A3344">
        <v>15</v>
      </c>
      <c r="B3344">
        <v>30000221</v>
      </c>
    </row>
    <row r="3345" spans="1:2" x14ac:dyDescent="0.25">
      <c r="A3345">
        <v>5</v>
      </c>
      <c r="B3345">
        <v>30004884</v>
      </c>
    </row>
    <row r="3346" spans="1:2" x14ac:dyDescent="0.25">
      <c r="A3346">
        <v>20</v>
      </c>
      <c r="B3346">
        <v>30001893</v>
      </c>
    </row>
    <row r="3347" spans="1:2" x14ac:dyDescent="0.25">
      <c r="A3347">
        <v>7</v>
      </c>
      <c r="B3347">
        <v>30003616</v>
      </c>
    </row>
    <row r="3348" spans="1:2" x14ac:dyDescent="0.25">
      <c r="A3348">
        <v>19</v>
      </c>
      <c r="B3348">
        <v>30004833</v>
      </c>
    </row>
    <row r="3349" spans="1:2" x14ac:dyDescent="0.25">
      <c r="A3349">
        <v>113</v>
      </c>
      <c r="B3349">
        <v>30013489</v>
      </c>
    </row>
    <row r="3350" spans="1:2" x14ac:dyDescent="0.25">
      <c r="A3350">
        <v>21</v>
      </c>
      <c r="B3350">
        <v>30003161</v>
      </c>
    </row>
    <row r="3351" spans="1:2" x14ac:dyDescent="0.25">
      <c r="A3351">
        <v>4</v>
      </c>
      <c r="B3351">
        <v>30003261</v>
      </c>
    </row>
    <row r="3352" spans="1:2" x14ac:dyDescent="0.25">
      <c r="A3352">
        <v>32</v>
      </c>
      <c r="B3352">
        <v>30004933</v>
      </c>
    </row>
    <row r="3353" spans="1:2" x14ac:dyDescent="0.25">
      <c r="A3353">
        <v>2</v>
      </c>
      <c r="B3353">
        <v>30001844</v>
      </c>
    </row>
    <row r="3354" spans="1:2" x14ac:dyDescent="0.25">
      <c r="A3354">
        <v>11</v>
      </c>
      <c r="B3354">
        <v>30001744</v>
      </c>
    </row>
    <row r="3355" spans="1:2" x14ac:dyDescent="0.25">
      <c r="A3355">
        <v>3</v>
      </c>
      <c r="B3355">
        <v>30005033</v>
      </c>
    </row>
    <row r="3356" spans="1:2" x14ac:dyDescent="0.25">
      <c r="A3356">
        <v>7</v>
      </c>
      <c r="B3356">
        <v>30005133</v>
      </c>
    </row>
    <row r="3357" spans="1:2" x14ac:dyDescent="0.25">
      <c r="A3357">
        <v>7</v>
      </c>
      <c r="B3357">
        <v>30002626</v>
      </c>
    </row>
    <row r="3358" spans="1:2" x14ac:dyDescent="0.25">
      <c r="A3358">
        <v>26</v>
      </c>
      <c r="B3358">
        <v>30005019</v>
      </c>
    </row>
    <row r="3359" spans="1:2" x14ac:dyDescent="0.25">
      <c r="A3359">
        <v>78</v>
      </c>
      <c r="B3359">
        <v>30003430</v>
      </c>
    </row>
    <row r="3360" spans="1:2" x14ac:dyDescent="0.25">
      <c r="A3360">
        <v>2</v>
      </c>
      <c r="B3360">
        <v>30000490</v>
      </c>
    </row>
    <row r="3361" spans="1:2" x14ac:dyDescent="0.25">
      <c r="A3361">
        <v>5</v>
      </c>
      <c r="B3361">
        <v>30001793</v>
      </c>
    </row>
    <row r="3362" spans="1:2" x14ac:dyDescent="0.25">
      <c r="A3362">
        <v>2</v>
      </c>
      <c r="B3362">
        <v>30002125</v>
      </c>
    </row>
    <row r="3363" spans="1:2" x14ac:dyDescent="0.25">
      <c r="A3363">
        <v>8</v>
      </c>
      <c r="B3363">
        <v>30003716</v>
      </c>
    </row>
    <row r="3364" spans="1:2" x14ac:dyDescent="0.25">
      <c r="A3364">
        <v>13</v>
      </c>
      <c r="B3364">
        <v>30002411</v>
      </c>
    </row>
    <row r="3365" spans="1:2" x14ac:dyDescent="0.25">
      <c r="A3365">
        <v>43</v>
      </c>
      <c r="B3365">
        <v>30002743</v>
      </c>
    </row>
    <row r="3366" spans="1:2" x14ac:dyDescent="0.25">
      <c r="A3366">
        <v>4</v>
      </c>
      <c r="B3366">
        <v>30002929</v>
      </c>
    </row>
    <row r="3367" spans="1:2" x14ac:dyDescent="0.25">
      <c r="A3367">
        <v>3</v>
      </c>
      <c r="B3367">
        <v>30002912</v>
      </c>
    </row>
    <row r="3368" spans="1:2" x14ac:dyDescent="0.25">
      <c r="A3368">
        <v>163</v>
      </c>
      <c r="B3368">
        <v>30003029</v>
      </c>
    </row>
    <row r="3369" spans="1:2" x14ac:dyDescent="0.25">
      <c r="A3369">
        <v>128</v>
      </c>
      <c r="B3369">
        <v>30000722</v>
      </c>
    </row>
    <row r="3370" spans="1:2" x14ac:dyDescent="0.25">
      <c r="A3370">
        <v>6</v>
      </c>
      <c r="B3370">
        <v>30000304</v>
      </c>
    </row>
    <row r="3371" spans="1:2" x14ac:dyDescent="0.25">
      <c r="A3371">
        <v>59</v>
      </c>
      <c r="B3371">
        <v>30002812</v>
      </c>
    </row>
    <row r="3372" spans="1:2" x14ac:dyDescent="0.25">
      <c r="A3372">
        <v>6</v>
      </c>
      <c r="B3372">
        <v>30002294</v>
      </c>
    </row>
    <row r="3373" spans="1:2" x14ac:dyDescent="0.25">
      <c r="A3373">
        <v>23</v>
      </c>
      <c r="B3373">
        <v>30000204</v>
      </c>
    </row>
    <row r="3374" spans="1:2" x14ac:dyDescent="0.25">
      <c r="A3374">
        <v>320</v>
      </c>
      <c r="B3374">
        <v>30002511</v>
      </c>
    </row>
    <row r="3375" spans="1:2" x14ac:dyDescent="0.25">
      <c r="A3375">
        <v>2</v>
      </c>
      <c r="B3375">
        <v>30000104</v>
      </c>
    </row>
    <row r="3376" spans="1:2" x14ac:dyDescent="0.25">
      <c r="A3376">
        <v>7</v>
      </c>
      <c r="B3376">
        <v>30005119</v>
      </c>
    </row>
    <row r="3377" spans="1:2" x14ac:dyDescent="0.25">
      <c r="A3377">
        <v>33</v>
      </c>
      <c r="B3377">
        <v>30003330</v>
      </c>
    </row>
    <row r="3378" spans="1:2" x14ac:dyDescent="0.25">
      <c r="A3378">
        <v>84</v>
      </c>
      <c r="B3378">
        <v>30003447</v>
      </c>
    </row>
    <row r="3379" spans="1:2" x14ac:dyDescent="0.25">
      <c r="A3379">
        <v>49</v>
      </c>
      <c r="B3379">
        <v>30004134</v>
      </c>
    </row>
    <row r="3380" spans="1:2" x14ac:dyDescent="0.25">
      <c r="A3380">
        <v>9</v>
      </c>
      <c r="B3380">
        <v>30004466</v>
      </c>
    </row>
    <row r="3381" spans="1:2" x14ac:dyDescent="0.25">
      <c r="A3381">
        <v>33</v>
      </c>
      <c r="B3381">
        <v>30002311</v>
      </c>
    </row>
    <row r="3382" spans="1:2" x14ac:dyDescent="0.25">
      <c r="A3382">
        <v>344</v>
      </c>
      <c r="B3382">
        <v>30002643</v>
      </c>
    </row>
    <row r="3383" spans="1:2" x14ac:dyDescent="0.25">
      <c r="A3383">
        <v>15</v>
      </c>
      <c r="B3383">
        <v>30003530</v>
      </c>
    </row>
    <row r="3384" spans="1:2" x14ac:dyDescent="0.25">
      <c r="A3384">
        <v>43</v>
      </c>
      <c r="B3384">
        <v>30003198</v>
      </c>
    </row>
    <row r="3385" spans="1:2" x14ac:dyDescent="0.25">
      <c r="A3385">
        <v>72</v>
      </c>
      <c r="B3385">
        <v>30001275</v>
      </c>
    </row>
    <row r="3386" spans="1:2" x14ac:dyDescent="0.25">
      <c r="A3386">
        <v>435</v>
      </c>
      <c r="B3386">
        <v>30001375</v>
      </c>
    </row>
    <row r="3387" spans="1:2" x14ac:dyDescent="0.25">
      <c r="A3387">
        <v>41</v>
      </c>
      <c r="B3387">
        <v>30002211</v>
      </c>
    </row>
    <row r="3388" spans="1:2" x14ac:dyDescent="0.25">
      <c r="A3388">
        <v>6</v>
      </c>
      <c r="B3388">
        <v>30003144</v>
      </c>
    </row>
    <row r="3389" spans="1:2" x14ac:dyDescent="0.25">
      <c r="A3389">
        <v>23</v>
      </c>
      <c r="B3389">
        <v>30000290</v>
      </c>
    </row>
    <row r="3390" spans="1:2" x14ac:dyDescent="0.25">
      <c r="A3390">
        <v>30</v>
      </c>
      <c r="B3390">
        <v>30003044</v>
      </c>
    </row>
    <row r="3391" spans="1:2" x14ac:dyDescent="0.25">
      <c r="A3391">
        <v>12</v>
      </c>
      <c r="B3391">
        <v>30000857</v>
      </c>
    </row>
    <row r="3392" spans="1:2" x14ac:dyDescent="0.25">
      <c r="A3392">
        <v>771</v>
      </c>
      <c r="B3392">
        <v>30000004</v>
      </c>
    </row>
    <row r="3393" spans="1:2" x14ac:dyDescent="0.25">
      <c r="A3393">
        <v>7</v>
      </c>
      <c r="B3393">
        <v>30002162</v>
      </c>
    </row>
    <row r="3394" spans="1:2" x14ac:dyDescent="0.25">
      <c r="A3394">
        <v>11</v>
      </c>
      <c r="B3394">
        <v>30002494</v>
      </c>
    </row>
    <row r="3395" spans="1:2" x14ac:dyDescent="0.25">
      <c r="A3395">
        <v>1</v>
      </c>
      <c r="B3395">
        <v>30004652</v>
      </c>
    </row>
    <row r="3396" spans="1:2" x14ac:dyDescent="0.25">
      <c r="A3396">
        <v>24</v>
      </c>
      <c r="B3396">
        <v>30002729</v>
      </c>
    </row>
    <row r="3397" spans="1:2" x14ac:dyDescent="0.25">
      <c r="A3397">
        <v>3</v>
      </c>
      <c r="B3397">
        <v>30004366</v>
      </c>
    </row>
    <row r="3398" spans="1:2" x14ac:dyDescent="0.25">
      <c r="A3398">
        <v>11</v>
      </c>
      <c r="B3398">
        <v>30004415</v>
      </c>
    </row>
    <row r="3399" spans="1:2" x14ac:dyDescent="0.25">
      <c r="A3399">
        <v>227</v>
      </c>
      <c r="B3399">
        <v>30004083</v>
      </c>
    </row>
    <row r="3400" spans="1:2" x14ac:dyDescent="0.25">
      <c r="A3400">
        <v>337</v>
      </c>
      <c r="B3400">
        <v>30002780</v>
      </c>
    </row>
    <row r="3401" spans="1:2" x14ac:dyDescent="0.25">
      <c r="A3401">
        <v>20</v>
      </c>
      <c r="B3401">
        <v>30003848</v>
      </c>
    </row>
    <row r="3402" spans="1:2" x14ac:dyDescent="0.25">
      <c r="A3402">
        <v>4</v>
      </c>
      <c r="B3402">
        <v>30004601</v>
      </c>
    </row>
    <row r="3403" spans="1:2" x14ac:dyDescent="0.25">
      <c r="A3403">
        <v>1</v>
      </c>
      <c r="B3403">
        <v>30000522</v>
      </c>
    </row>
    <row r="3404" spans="1:2" x14ac:dyDescent="0.25">
      <c r="A3404">
        <v>16</v>
      </c>
      <c r="B3404">
        <v>30003748</v>
      </c>
    </row>
    <row r="3405" spans="1:2" x14ac:dyDescent="0.25">
      <c r="A3405">
        <v>1655</v>
      </c>
      <c r="B3405">
        <v>30002543</v>
      </c>
    </row>
    <row r="3406" spans="1:2" x14ac:dyDescent="0.25">
      <c r="A3406">
        <v>31</v>
      </c>
      <c r="B3406">
        <v>30004701</v>
      </c>
    </row>
    <row r="3407" spans="1:2" x14ac:dyDescent="0.25">
      <c r="A3407">
        <v>9</v>
      </c>
      <c r="B3407">
        <v>30001976</v>
      </c>
    </row>
    <row r="3408" spans="1:2" x14ac:dyDescent="0.25">
      <c r="A3408">
        <v>29</v>
      </c>
      <c r="B3408">
        <v>30002394</v>
      </c>
    </row>
    <row r="3409" spans="1:2" x14ac:dyDescent="0.25">
      <c r="A3409">
        <v>1</v>
      </c>
      <c r="B3409">
        <v>30001876</v>
      </c>
    </row>
    <row r="3410" spans="1:2" x14ac:dyDescent="0.25">
      <c r="A3410">
        <v>2</v>
      </c>
      <c r="B3410">
        <v>30000622</v>
      </c>
    </row>
    <row r="3411" spans="1:2" x14ac:dyDescent="0.25">
      <c r="A3411">
        <v>2</v>
      </c>
      <c r="B3411">
        <v>30000671</v>
      </c>
    </row>
    <row r="3412" spans="1:2" x14ac:dyDescent="0.25">
      <c r="A3412">
        <v>5</v>
      </c>
      <c r="B3412">
        <v>30000957</v>
      </c>
    </row>
    <row r="3413" spans="1:2" x14ac:dyDescent="0.25">
      <c r="A3413">
        <v>9</v>
      </c>
      <c r="B3413">
        <v>30002225</v>
      </c>
    </row>
    <row r="3414" spans="1:2" x14ac:dyDescent="0.25">
      <c r="A3414">
        <v>26</v>
      </c>
      <c r="B3414">
        <v>30003897</v>
      </c>
    </row>
    <row r="3415" spans="1:2" x14ac:dyDescent="0.25">
      <c r="A3415">
        <v>44</v>
      </c>
      <c r="B3415">
        <v>30001157</v>
      </c>
    </row>
    <row r="3416" spans="1:2" x14ac:dyDescent="0.25">
      <c r="A3416">
        <v>26</v>
      </c>
      <c r="B3416">
        <v>30020141</v>
      </c>
    </row>
    <row r="3417" spans="1:2" x14ac:dyDescent="0.25">
      <c r="A3417">
        <v>30</v>
      </c>
      <c r="B3417">
        <v>30004501</v>
      </c>
    </row>
    <row r="3418" spans="1:2" x14ac:dyDescent="0.25">
      <c r="A3418">
        <v>41</v>
      </c>
      <c r="B3418">
        <v>30003948</v>
      </c>
    </row>
    <row r="3419" spans="1:2" x14ac:dyDescent="0.25">
      <c r="A3419">
        <v>9</v>
      </c>
      <c r="B3419">
        <v>30002829</v>
      </c>
    </row>
    <row r="3420" spans="1:2" x14ac:dyDescent="0.25">
      <c r="A3420">
        <v>65</v>
      </c>
      <c r="B3420">
        <v>30004097</v>
      </c>
    </row>
    <row r="3421" spans="1:2" x14ac:dyDescent="0.25">
      <c r="A3421">
        <v>151</v>
      </c>
      <c r="B3421">
        <v>30002680</v>
      </c>
    </row>
    <row r="3422" spans="1:2" x14ac:dyDescent="0.25">
      <c r="A3422">
        <v>76</v>
      </c>
      <c r="B3422">
        <v>30001690</v>
      </c>
    </row>
    <row r="3423" spans="1:2" x14ac:dyDescent="0.25">
      <c r="A3423">
        <v>8</v>
      </c>
      <c r="B3423">
        <v>30000908</v>
      </c>
    </row>
    <row r="3424" spans="1:2" x14ac:dyDescent="0.25">
      <c r="A3424">
        <v>47</v>
      </c>
      <c r="B3424">
        <v>30000808</v>
      </c>
    </row>
    <row r="3425" spans="1:2" x14ac:dyDescent="0.25">
      <c r="A3425">
        <v>10</v>
      </c>
      <c r="B3425">
        <v>30003562</v>
      </c>
    </row>
    <row r="3426" spans="1:2" x14ac:dyDescent="0.25">
      <c r="A3426">
        <v>3</v>
      </c>
      <c r="B3426">
        <v>30000708</v>
      </c>
    </row>
    <row r="3427" spans="1:2" x14ac:dyDescent="0.25">
      <c r="A3427">
        <v>977</v>
      </c>
      <c r="B3427">
        <v>30002529</v>
      </c>
    </row>
    <row r="3428" spans="1:2" x14ac:dyDescent="0.25">
      <c r="A3428">
        <v>42</v>
      </c>
      <c r="B3428">
        <v>30002861</v>
      </c>
    </row>
    <row r="3429" spans="1:2" x14ac:dyDescent="0.25">
      <c r="A3429">
        <v>1</v>
      </c>
      <c r="B3429">
        <v>30000322</v>
      </c>
    </row>
    <row r="3430" spans="1:2" x14ac:dyDescent="0.25">
      <c r="A3430">
        <v>16</v>
      </c>
      <c r="B3430">
        <v>30002412</v>
      </c>
    </row>
    <row r="3431" spans="1:2" x14ac:dyDescent="0.25">
      <c r="A3431">
        <v>90</v>
      </c>
      <c r="B3431">
        <v>30002744</v>
      </c>
    </row>
    <row r="3432" spans="1:2" x14ac:dyDescent="0.25">
      <c r="A3432">
        <v>2</v>
      </c>
      <c r="B3432">
        <v>30000654</v>
      </c>
    </row>
    <row r="3433" spans="1:2" x14ac:dyDescent="0.25">
      <c r="A3433">
        <v>54</v>
      </c>
      <c r="B3433">
        <v>30000136</v>
      </c>
    </row>
    <row r="3434" spans="1:2" x14ac:dyDescent="0.25">
      <c r="A3434">
        <v>22</v>
      </c>
      <c r="B3434">
        <v>30000036</v>
      </c>
    </row>
    <row r="3435" spans="1:2" x14ac:dyDescent="0.25">
      <c r="A3435">
        <v>45</v>
      </c>
      <c r="B3435">
        <v>30004951</v>
      </c>
    </row>
    <row r="3436" spans="1:2" x14ac:dyDescent="0.25">
      <c r="A3436">
        <v>223</v>
      </c>
      <c r="B3436">
        <v>30003030</v>
      </c>
    </row>
    <row r="3437" spans="1:2" x14ac:dyDescent="0.25">
      <c r="A3437">
        <v>6</v>
      </c>
      <c r="B3437">
        <v>30001725</v>
      </c>
    </row>
    <row r="3438" spans="1:2" x14ac:dyDescent="0.25">
      <c r="A3438">
        <v>39</v>
      </c>
      <c r="B3438">
        <v>30002930</v>
      </c>
    </row>
    <row r="3439" spans="1:2" x14ac:dyDescent="0.25">
      <c r="A3439">
        <v>17</v>
      </c>
      <c r="B3439">
        <v>30003379</v>
      </c>
    </row>
    <row r="3440" spans="1:2" x14ac:dyDescent="0.25">
      <c r="A3440">
        <v>716</v>
      </c>
      <c r="B3440">
        <v>30000153</v>
      </c>
    </row>
    <row r="3441" spans="1:2" x14ac:dyDescent="0.25">
      <c r="A3441">
        <v>77</v>
      </c>
      <c r="B3441">
        <v>30002243</v>
      </c>
    </row>
    <row r="3442" spans="1:2" x14ac:dyDescent="0.25">
      <c r="A3442">
        <v>2</v>
      </c>
      <c r="B3442">
        <v>30003648</v>
      </c>
    </row>
    <row r="3443" spans="1:2" x14ac:dyDescent="0.25">
      <c r="A3443">
        <v>2</v>
      </c>
      <c r="B3443">
        <v>30004066</v>
      </c>
    </row>
    <row r="3444" spans="1:2" x14ac:dyDescent="0.25">
      <c r="A3444">
        <v>1</v>
      </c>
      <c r="B3444">
        <v>30002343</v>
      </c>
    </row>
    <row r="3445" spans="1:2" x14ac:dyDescent="0.25">
      <c r="A3445">
        <v>542</v>
      </c>
      <c r="B3445">
        <v>30003548</v>
      </c>
    </row>
    <row r="3446" spans="1:2" x14ac:dyDescent="0.25">
      <c r="A3446">
        <v>1420</v>
      </c>
      <c r="B3446">
        <v>30002761</v>
      </c>
    </row>
    <row r="3447" spans="1:2" x14ac:dyDescent="0.25">
      <c r="A3447">
        <v>7</v>
      </c>
      <c r="B3447">
        <v>30003780</v>
      </c>
    </row>
    <row r="3448" spans="1:2" x14ac:dyDescent="0.25">
      <c r="A3448">
        <v>43</v>
      </c>
      <c r="B3448">
        <v>30005120</v>
      </c>
    </row>
    <row r="3449" spans="1:2" x14ac:dyDescent="0.25">
      <c r="A3449">
        <v>67</v>
      </c>
      <c r="B3449">
        <v>30003448</v>
      </c>
    </row>
    <row r="3450" spans="1:2" x14ac:dyDescent="0.25">
      <c r="A3450">
        <v>27</v>
      </c>
      <c r="B3450">
        <v>30000840</v>
      </c>
    </row>
    <row r="3451" spans="1:2" x14ac:dyDescent="0.25">
      <c r="A3451">
        <v>82</v>
      </c>
      <c r="B3451">
        <v>30002512</v>
      </c>
    </row>
    <row r="3452" spans="1:2" x14ac:dyDescent="0.25">
      <c r="A3452">
        <v>161</v>
      </c>
      <c r="B3452">
        <v>30002844</v>
      </c>
    </row>
    <row r="3453" spans="1:2" x14ac:dyDescent="0.25">
      <c r="A3453">
        <v>1</v>
      </c>
      <c r="B3453">
        <v>30001172</v>
      </c>
    </row>
    <row r="3454" spans="1:2" x14ac:dyDescent="0.25">
      <c r="A3454">
        <v>2</v>
      </c>
      <c r="B3454">
        <v>30001811</v>
      </c>
    </row>
    <row r="3455" spans="1:2" x14ac:dyDescent="0.25">
      <c r="A3455">
        <v>25</v>
      </c>
      <c r="B3455">
        <v>30024971</v>
      </c>
    </row>
    <row r="3456" spans="1:2" x14ac:dyDescent="0.25">
      <c r="A3456">
        <v>2</v>
      </c>
      <c r="B3456">
        <v>30000236</v>
      </c>
    </row>
    <row r="3457" spans="1:2" x14ac:dyDescent="0.25">
      <c r="A3457">
        <v>5</v>
      </c>
      <c r="B3457">
        <v>30002111</v>
      </c>
    </row>
    <row r="3458" spans="1:2" x14ac:dyDescent="0.25">
      <c r="A3458">
        <v>2</v>
      </c>
      <c r="B3458">
        <v>30002947</v>
      </c>
    </row>
    <row r="3459" spans="1:2" x14ac:dyDescent="0.25">
      <c r="A3459">
        <v>1232</v>
      </c>
      <c r="B3459">
        <v>30004719</v>
      </c>
    </row>
    <row r="3460" spans="1:2" x14ac:dyDescent="0.25">
      <c r="A3460">
        <v>48</v>
      </c>
      <c r="B3460">
        <v>30003047</v>
      </c>
    </row>
    <row r="3461" spans="1:2" x14ac:dyDescent="0.25">
      <c r="A3461">
        <v>146</v>
      </c>
      <c r="B3461">
        <v>30001911</v>
      </c>
    </row>
    <row r="3462" spans="1:2" x14ac:dyDescent="0.25">
      <c r="A3462">
        <v>16</v>
      </c>
      <c r="B3462">
        <v>30002011</v>
      </c>
    </row>
    <row r="3463" spans="1:2" x14ac:dyDescent="0.25">
      <c r="A3463">
        <v>109</v>
      </c>
      <c r="B3463">
        <v>30003880</v>
      </c>
    </row>
    <row r="3464" spans="1:2" x14ac:dyDescent="0.25">
      <c r="A3464">
        <v>3</v>
      </c>
      <c r="B3464">
        <v>30004533</v>
      </c>
    </row>
    <row r="3465" spans="1:2" x14ac:dyDescent="0.25">
      <c r="A3465">
        <v>4</v>
      </c>
      <c r="B3465">
        <v>30000454</v>
      </c>
    </row>
    <row r="3466" spans="1:2" x14ac:dyDescent="0.25">
      <c r="A3466">
        <v>27</v>
      </c>
      <c r="B3466">
        <v>30002612</v>
      </c>
    </row>
    <row r="3467" spans="1:2" x14ac:dyDescent="0.25">
      <c r="A3467">
        <v>1</v>
      </c>
      <c r="B3467">
        <v>30002944</v>
      </c>
    </row>
    <row r="3468" spans="1:2" x14ac:dyDescent="0.25">
      <c r="A3468">
        <v>16</v>
      </c>
      <c r="B3468">
        <v>30003465</v>
      </c>
    </row>
    <row r="3469" spans="1:2" x14ac:dyDescent="0.25">
      <c r="A3469">
        <v>16</v>
      </c>
      <c r="B3469">
        <v>30001307</v>
      </c>
    </row>
    <row r="3470" spans="1:2" x14ac:dyDescent="0.25">
      <c r="A3470">
        <v>46</v>
      </c>
      <c r="B3470">
        <v>30000740</v>
      </c>
    </row>
    <row r="3471" spans="1:2" x14ac:dyDescent="0.25">
      <c r="A3471">
        <v>1</v>
      </c>
      <c r="B3471">
        <v>30002326</v>
      </c>
    </row>
    <row r="3472" spans="1:2" x14ac:dyDescent="0.25">
      <c r="A3472">
        <v>50</v>
      </c>
      <c r="B3472">
        <v>30005151</v>
      </c>
    </row>
    <row r="3473" spans="1:2" x14ac:dyDescent="0.25">
      <c r="A3473">
        <v>12</v>
      </c>
      <c r="B3473">
        <v>30004819</v>
      </c>
    </row>
    <row r="3474" spans="1:2" x14ac:dyDescent="0.25">
      <c r="A3474">
        <v>7</v>
      </c>
      <c r="B3474">
        <v>30000789</v>
      </c>
    </row>
    <row r="3475" spans="1:2" x14ac:dyDescent="0.25">
      <c r="A3475">
        <v>45</v>
      </c>
      <c r="B3475">
        <v>30004702</v>
      </c>
    </row>
    <row r="3476" spans="1:2" x14ac:dyDescent="0.25">
      <c r="A3476">
        <v>53</v>
      </c>
      <c r="B3476">
        <v>30003279</v>
      </c>
    </row>
    <row r="3477" spans="1:2" x14ac:dyDescent="0.25">
      <c r="A3477">
        <v>23</v>
      </c>
      <c r="B3477">
        <v>30005051</v>
      </c>
    </row>
    <row r="3478" spans="1:2" x14ac:dyDescent="0.25">
      <c r="A3478">
        <v>20</v>
      </c>
      <c r="B3478">
        <v>30001258</v>
      </c>
    </row>
    <row r="3479" spans="1:2" x14ac:dyDescent="0.25">
      <c r="A3479">
        <v>104</v>
      </c>
      <c r="B3479">
        <v>30001407</v>
      </c>
    </row>
    <row r="3480" spans="1:2" x14ac:dyDescent="0.25">
      <c r="A3480">
        <v>23</v>
      </c>
      <c r="B3480">
        <v>30004484</v>
      </c>
    </row>
    <row r="3481" spans="1:2" x14ac:dyDescent="0.25">
      <c r="A3481">
        <v>1018</v>
      </c>
      <c r="B3481">
        <v>30002661</v>
      </c>
    </row>
    <row r="3482" spans="1:2" x14ac:dyDescent="0.25">
      <c r="A3482">
        <v>13</v>
      </c>
      <c r="B3482">
        <v>30004433</v>
      </c>
    </row>
    <row r="3483" spans="1:2" x14ac:dyDescent="0.25">
      <c r="A3483">
        <v>9</v>
      </c>
      <c r="B3483">
        <v>30001089</v>
      </c>
    </row>
    <row r="3484" spans="1:2" x14ac:dyDescent="0.25">
      <c r="A3484">
        <v>15</v>
      </c>
      <c r="B3484">
        <v>30003179</v>
      </c>
    </row>
    <row r="3485" spans="1:2" x14ac:dyDescent="0.25">
      <c r="A3485">
        <v>147</v>
      </c>
      <c r="B3485">
        <v>30002712</v>
      </c>
    </row>
    <row r="3486" spans="1:2" x14ac:dyDescent="0.25">
      <c r="A3486">
        <v>17</v>
      </c>
      <c r="B3486">
        <v>30003130</v>
      </c>
    </row>
    <row r="3487" spans="1:2" x14ac:dyDescent="0.25">
      <c r="A3487">
        <v>6</v>
      </c>
      <c r="B3487">
        <v>30001693</v>
      </c>
    </row>
    <row r="3488" spans="1:2" x14ac:dyDescent="0.25">
      <c r="A3488">
        <v>2</v>
      </c>
      <c r="B3488">
        <v>30001207</v>
      </c>
    </row>
    <row r="3489" spans="1:2" x14ac:dyDescent="0.25">
      <c r="A3489">
        <v>14</v>
      </c>
      <c r="B3489">
        <v>30003365</v>
      </c>
    </row>
    <row r="3490" spans="1:2" x14ac:dyDescent="0.25">
      <c r="A3490">
        <v>7</v>
      </c>
      <c r="B3490">
        <v>30000958</v>
      </c>
    </row>
    <row r="3491" spans="1:2" x14ac:dyDescent="0.25">
      <c r="A3491">
        <v>6</v>
      </c>
      <c r="B3491">
        <v>30004633</v>
      </c>
    </row>
    <row r="3492" spans="1:2" x14ac:dyDescent="0.25">
      <c r="A3492">
        <v>91</v>
      </c>
      <c r="B3492">
        <v>30001158</v>
      </c>
    </row>
    <row r="3493" spans="1:2" x14ac:dyDescent="0.25">
      <c r="A3493">
        <v>5</v>
      </c>
      <c r="B3493">
        <v>30002830</v>
      </c>
    </row>
    <row r="3494" spans="1:2" x14ac:dyDescent="0.25">
      <c r="A3494">
        <v>29</v>
      </c>
      <c r="B3494">
        <v>30003565</v>
      </c>
    </row>
    <row r="3495" spans="1:2" x14ac:dyDescent="0.25">
      <c r="A3495">
        <v>16</v>
      </c>
      <c r="B3495">
        <v>30005237</v>
      </c>
    </row>
    <row r="3496" spans="1:2" x14ac:dyDescent="0.25">
      <c r="A3496">
        <v>73</v>
      </c>
      <c r="B3496">
        <v>30000554</v>
      </c>
    </row>
    <row r="3497" spans="1:2" x14ac:dyDescent="0.25">
      <c r="A3497">
        <v>115</v>
      </c>
      <c r="B3497">
        <v>30002226</v>
      </c>
    </row>
    <row r="3498" spans="1:2" x14ac:dyDescent="0.25">
      <c r="A3498">
        <v>13</v>
      </c>
      <c r="B3498">
        <v>30004198</v>
      </c>
    </row>
    <row r="3499" spans="1:2" x14ac:dyDescent="0.25">
      <c r="A3499">
        <v>835</v>
      </c>
      <c r="B3499">
        <v>30002526</v>
      </c>
    </row>
    <row r="3500" spans="1:2" x14ac:dyDescent="0.25">
      <c r="A3500">
        <v>33</v>
      </c>
      <c r="B3500">
        <v>30004098</v>
      </c>
    </row>
    <row r="3501" spans="1:2" x14ac:dyDescent="0.25">
      <c r="A3501">
        <v>517</v>
      </c>
      <c r="B3501">
        <v>30001393</v>
      </c>
    </row>
    <row r="3502" spans="1:2" x14ac:dyDescent="0.25">
      <c r="A3502">
        <v>7</v>
      </c>
      <c r="B3502">
        <v>30004398</v>
      </c>
    </row>
    <row r="3503" spans="1:2" x14ac:dyDescent="0.25">
      <c r="A3503">
        <v>31</v>
      </c>
      <c r="B3503">
        <v>30004298</v>
      </c>
    </row>
    <row r="3504" spans="1:2" x14ac:dyDescent="0.25">
      <c r="A3504">
        <v>8</v>
      </c>
      <c r="B3504">
        <v>30003265</v>
      </c>
    </row>
    <row r="3505" spans="1:2" x14ac:dyDescent="0.25">
      <c r="A3505">
        <v>11</v>
      </c>
      <c r="B3505">
        <v>30001593</v>
      </c>
    </row>
    <row r="3506" spans="1:2" x14ac:dyDescent="0.25">
      <c r="A3506">
        <v>47</v>
      </c>
      <c r="B3506">
        <v>30004284</v>
      </c>
    </row>
    <row r="3507" spans="1:2" x14ac:dyDescent="0.25">
      <c r="A3507">
        <v>17</v>
      </c>
      <c r="B3507">
        <v>30004616</v>
      </c>
    </row>
    <row r="3508" spans="1:2" x14ac:dyDescent="0.25">
      <c r="A3508">
        <v>23</v>
      </c>
      <c r="B3508">
        <v>30001676</v>
      </c>
    </row>
    <row r="3509" spans="1:2" x14ac:dyDescent="0.25">
      <c r="A3509">
        <v>5</v>
      </c>
      <c r="B3509">
        <v>30002008</v>
      </c>
    </row>
    <row r="3510" spans="1:2" x14ac:dyDescent="0.25">
      <c r="A3510">
        <v>50</v>
      </c>
      <c r="B3510">
        <v>30004733</v>
      </c>
    </row>
    <row r="3511" spans="1:2" x14ac:dyDescent="0.25">
      <c r="A3511">
        <v>8</v>
      </c>
      <c r="B3511">
        <v>30004401</v>
      </c>
    </row>
    <row r="3512" spans="1:2" x14ac:dyDescent="0.25">
      <c r="A3512">
        <v>17</v>
      </c>
      <c r="B3512">
        <v>30001058</v>
      </c>
    </row>
    <row r="3513" spans="1:2" x14ac:dyDescent="0.25">
      <c r="A3513">
        <v>15</v>
      </c>
      <c r="B3513">
        <v>30001390</v>
      </c>
    </row>
    <row r="3514" spans="1:2" x14ac:dyDescent="0.25">
      <c r="A3514">
        <v>9</v>
      </c>
      <c r="B3514">
        <v>30000872</v>
      </c>
    </row>
    <row r="3515" spans="1:2" x14ac:dyDescent="0.25">
      <c r="A3515">
        <v>60</v>
      </c>
      <c r="B3515">
        <v>30004115</v>
      </c>
    </row>
    <row r="3516" spans="1:2" x14ac:dyDescent="0.25">
      <c r="A3516">
        <v>57</v>
      </c>
      <c r="B3516">
        <v>30002194</v>
      </c>
    </row>
    <row r="3517" spans="1:2" x14ac:dyDescent="0.25">
      <c r="A3517">
        <v>15</v>
      </c>
      <c r="B3517">
        <v>30003766</v>
      </c>
    </row>
    <row r="3518" spans="1:2" x14ac:dyDescent="0.25">
      <c r="A3518">
        <v>6</v>
      </c>
      <c r="B3518">
        <v>30004215</v>
      </c>
    </row>
    <row r="3519" spans="1:2" x14ac:dyDescent="0.25">
      <c r="A3519">
        <v>33</v>
      </c>
      <c r="B3519">
        <v>30000889</v>
      </c>
    </row>
    <row r="3520" spans="1:2" x14ac:dyDescent="0.25">
      <c r="A3520">
        <v>3</v>
      </c>
      <c r="B3520">
        <v>30003366</v>
      </c>
    </row>
    <row r="3521" spans="1:2" x14ac:dyDescent="0.25">
      <c r="A3521">
        <v>78</v>
      </c>
      <c r="B3521">
        <v>30002321</v>
      </c>
    </row>
    <row r="3522" spans="1:2" x14ac:dyDescent="0.25">
      <c r="A3522">
        <v>27</v>
      </c>
      <c r="B3522">
        <v>30001253</v>
      </c>
    </row>
    <row r="3523" spans="1:2" x14ac:dyDescent="0.25">
      <c r="A3523">
        <v>1</v>
      </c>
      <c r="B3523">
        <v>30002925</v>
      </c>
    </row>
    <row r="3524" spans="1:2" x14ac:dyDescent="0.25">
      <c r="A3524">
        <v>4</v>
      </c>
      <c r="B3524">
        <v>30004193</v>
      </c>
    </row>
    <row r="3525" spans="1:2" x14ac:dyDescent="0.25">
      <c r="A3525">
        <v>16</v>
      </c>
      <c r="B3525">
        <v>30005238</v>
      </c>
    </row>
    <row r="3526" spans="1:2" x14ac:dyDescent="0.25">
      <c r="A3526">
        <v>19</v>
      </c>
      <c r="B3526">
        <v>30003566</v>
      </c>
    </row>
    <row r="3527" spans="1:2" x14ac:dyDescent="0.25">
      <c r="A3527">
        <v>54</v>
      </c>
      <c r="B3527">
        <v>30005040</v>
      </c>
    </row>
    <row r="3528" spans="1:2" x14ac:dyDescent="0.25">
      <c r="A3528">
        <v>19</v>
      </c>
      <c r="B3528">
        <v>30004293</v>
      </c>
    </row>
    <row r="3529" spans="1:2" x14ac:dyDescent="0.25">
      <c r="A3529">
        <v>14</v>
      </c>
      <c r="B3529">
        <v>30004940</v>
      </c>
    </row>
    <row r="3530" spans="1:2" x14ac:dyDescent="0.25">
      <c r="A3530">
        <v>7</v>
      </c>
      <c r="B3530">
        <v>30004840</v>
      </c>
    </row>
    <row r="3531" spans="1:2" x14ac:dyDescent="0.25">
      <c r="A3531">
        <v>10</v>
      </c>
      <c r="B3531">
        <v>30001594</v>
      </c>
    </row>
    <row r="3532" spans="1:2" x14ac:dyDescent="0.25">
      <c r="A3532">
        <v>2</v>
      </c>
      <c r="B3532">
        <v>30003168</v>
      </c>
    </row>
    <row r="3533" spans="1:2" x14ac:dyDescent="0.25">
      <c r="A3533">
        <v>331</v>
      </c>
      <c r="B3533">
        <v>30003068</v>
      </c>
    </row>
    <row r="3534" spans="1:2" x14ac:dyDescent="0.25">
      <c r="A3534">
        <v>62</v>
      </c>
      <c r="B3534">
        <v>30001396</v>
      </c>
    </row>
    <row r="3535" spans="1:2" x14ac:dyDescent="0.25">
      <c r="A3535">
        <v>4</v>
      </c>
      <c r="B3535">
        <v>30000989</v>
      </c>
    </row>
    <row r="3536" spans="1:2" x14ac:dyDescent="0.25">
      <c r="A3536">
        <v>17</v>
      </c>
      <c r="B3536">
        <v>30004902</v>
      </c>
    </row>
    <row r="3537" spans="1:2" x14ac:dyDescent="0.25">
      <c r="A3537">
        <v>10</v>
      </c>
      <c r="B3537">
        <v>30003079</v>
      </c>
    </row>
    <row r="3538" spans="1:2" x14ac:dyDescent="0.25">
      <c r="A3538">
        <v>16</v>
      </c>
      <c r="B3538">
        <v>30003597</v>
      </c>
    </row>
    <row r="3539" spans="1:2" x14ac:dyDescent="0.25">
      <c r="A3539">
        <v>1</v>
      </c>
      <c r="B3539">
        <v>30004384</v>
      </c>
    </row>
    <row r="3540" spans="1:2" x14ac:dyDescent="0.25">
      <c r="A3540">
        <v>11</v>
      </c>
      <c r="B3540">
        <v>30001776</v>
      </c>
    </row>
    <row r="3541" spans="1:2" x14ac:dyDescent="0.25">
      <c r="A3541">
        <v>10</v>
      </c>
      <c r="B3541">
        <v>30002108</v>
      </c>
    </row>
    <row r="3542" spans="1:2" x14ac:dyDescent="0.25">
      <c r="A3542">
        <v>2000</v>
      </c>
      <c r="B3542">
        <v>30000139</v>
      </c>
    </row>
    <row r="3543" spans="1:2" x14ac:dyDescent="0.25">
      <c r="A3543">
        <v>133</v>
      </c>
      <c r="B3543">
        <v>30005002</v>
      </c>
    </row>
    <row r="3544" spans="1:2" x14ac:dyDescent="0.25">
      <c r="A3544">
        <v>2</v>
      </c>
      <c r="B3544">
        <v>30004516</v>
      </c>
    </row>
    <row r="3545" spans="1:2" x14ac:dyDescent="0.25">
      <c r="A3545">
        <v>9</v>
      </c>
      <c r="B3545">
        <v>30001908</v>
      </c>
    </row>
    <row r="3546" spans="1:2" x14ac:dyDescent="0.25">
      <c r="A3546">
        <v>18</v>
      </c>
      <c r="B3546">
        <v>30003580</v>
      </c>
    </row>
    <row r="3547" spans="1:2" x14ac:dyDescent="0.25">
      <c r="A3547">
        <v>11</v>
      </c>
      <c r="B3547">
        <v>30001576</v>
      </c>
    </row>
    <row r="3548" spans="1:2" x14ac:dyDescent="0.25">
      <c r="A3548">
        <v>15</v>
      </c>
      <c r="B3548">
        <v>30004315</v>
      </c>
    </row>
    <row r="3549" spans="1:2" x14ac:dyDescent="0.25">
      <c r="A3549">
        <v>1</v>
      </c>
      <c r="B3549">
        <v>30003983</v>
      </c>
    </row>
    <row r="3550" spans="1:2" x14ac:dyDescent="0.25">
      <c r="A3550">
        <v>5</v>
      </c>
      <c r="B3550">
        <v>30000640</v>
      </c>
    </row>
    <row r="3551" spans="1:2" x14ac:dyDescent="0.25">
      <c r="A3551">
        <v>7</v>
      </c>
      <c r="B3551">
        <v>30000972</v>
      </c>
    </row>
    <row r="3552" spans="1:2" x14ac:dyDescent="0.25">
      <c r="A3552">
        <v>9</v>
      </c>
      <c r="B3552">
        <v>30005251</v>
      </c>
    </row>
    <row r="3553" spans="1:2" x14ac:dyDescent="0.25">
      <c r="A3553">
        <v>24</v>
      </c>
      <c r="B3553">
        <v>30000540</v>
      </c>
    </row>
    <row r="3554" spans="1:2" x14ac:dyDescent="0.25">
      <c r="A3554">
        <v>8</v>
      </c>
      <c r="B3554">
        <v>30003783</v>
      </c>
    </row>
    <row r="3555" spans="1:2" x14ac:dyDescent="0.25">
      <c r="A3555">
        <v>139</v>
      </c>
      <c r="B3555">
        <v>30003883</v>
      </c>
    </row>
    <row r="3556" spans="1:2" x14ac:dyDescent="0.25">
      <c r="A3556">
        <v>9</v>
      </c>
      <c r="B3556">
        <v>30001075</v>
      </c>
    </row>
    <row r="3557" spans="1:2" x14ac:dyDescent="0.25">
      <c r="A3557">
        <v>8</v>
      </c>
      <c r="B3557">
        <v>30004816</v>
      </c>
    </row>
    <row r="3558" spans="1:2" x14ac:dyDescent="0.25">
      <c r="A3558">
        <v>21</v>
      </c>
      <c r="B3558">
        <v>30002747</v>
      </c>
    </row>
    <row r="3559" spans="1:2" x14ac:dyDescent="0.25">
      <c r="A3559">
        <v>2</v>
      </c>
      <c r="B3559">
        <v>30000239</v>
      </c>
    </row>
    <row r="3560" spans="1:2" x14ac:dyDescent="0.25">
      <c r="A3560">
        <v>2</v>
      </c>
      <c r="B3560">
        <v>30001175</v>
      </c>
    </row>
    <row r="3561" spans="1:2" x14ac:dyDescent="0.25">
      <c r="A3561">
        <v>373</v>
      </c>
      <c r="B3561">
        <v>30004716</v>
      </c>
    </row>
    <row r="3562" spans="1:2" x14ac:dyDescent="0.25">
      <c r="A3562">
        <v>39</v>
      </c>
      <c r="B3562">
        <v>30002847</v>
      </c>
    </row>
    <row r="3563" spans="1:2" x14ac:dyDescent="0.25">
      <c r="A3563">
        <v>38</v>
      </c>
      <c r="B3563">
        <v>30000122</v>
      </c>
    </row>
    <row r="3564" spans="1:2" x14ac:dyDescent="0.25">
      <c r="A3564">
        <v>27</v>
      </c>
      <c r="B3564">
        <v>30003797</v>
      </c>
    </row>
    <row r="3565" spans="1:2" x14ac:dyDescent="0.25">
      <c r="A3565">
        <v>6</v>
      </c>
      <c r="B3565">
        <v>30000975</v>
      </c>
    </row>
    <row r="3566" spans="1:2" x14ac:dyDescent="0.25">
      <c r="A3566">
        <v>5</v>
      </c>
      <c r="B3566">
        <v>30003348</v>
      </c>
    </row>
    <row r="3567" spans="1:2" x14ac:dyDescent="0.25">
      <c r="A3567">
        <v>39</v>
      </c>
      <c r="B3567">
        <v>30003680</v>
      </c>
    </row>
    <row r="3568" spans="1:2" x14ac:dyDescent="0.25">
      <c r="A3568">
        <v>10</v>
      </c>
      <c r="B3568">
        <v>30001994</v>
      </c>
    </row>
    <row r="3569" spans="1:2" x14ac:dyDescent="0.25">
      <c r="A3569">
        <v>200</v>
      </c>
      <c r="B3569">
        <v>30045346</v>
      </c>
    </row>
    <row r="3570" spans="1:2" x14ac:dyDescent="0.25">
      <c r="A3570">
        <v>1</v>
      </c>
      <c r="B3570">
        <v>30001808</v>
      </c>
    </row>
    <row r="3571" spans="1:2" x14ac:dyDescent="0.25">
      <c r="A3571">
        <v>101</v>
      </c>
      <c r="B3571">
        <v>30003866</v>
      </c>
    </row>
    <row r="3572" spans="1:2" x14ac:dyDescent="0.25">
      <c r="A3572">
        <v>7</v>
      </c>
      <c r="B3572">
        <v>30002443</v>
      </c>
    </row>
    <row r="3573" spans="1:2" x14ac:dyDescent="0.25">
      <c r="A3573">
        <v>38</v>
      </c>
      <c r="B3573">
        <v>30000053</v>
      </c>
    </row>
    <row r="3574" spans="1:2" x14ac:dyDescent="0.25">
      <c r="A3574">
        <v>218</v>
      </c>
      <c r="B3574">
        <v>30002094</v>
      </c>
    </row>
    <row r="3575" spans="1:2" x14ac:dyDescent="0.25">
      <c r="A3575">
        <v>1</v>
      </c>
      <c r="B3575">
        <v>30000571</v>
      </c>
    </row>
    <row r="3576" spans="1:2" x14ac:dyDescent="0.25">
      <c r="A3576">
        <v>42</v>
      </c>
      <c r="B3576">
        <v>30005320</v>
      </c>
    </row>
    <row r="3577" spans="1:2" x14ac:dyDescent="0.25">
      <c r="A3577">
        <v>11</v>
      </c>
      <c r="B3577">
        <v>30001825</v>
      </c>
    </row>
    <row r="3578" spans="1:2" x14ac:dyDescent="0.25">
      <c r="A3578">
        <v>39</v>
      </c>
      <c r="B3578">
        <v>30005220</v>
      </c>
    </row>
    <row r="3579" spans="1:2" x14ac:dyDescent="0.25">
      <c r="A3579">
        <v>8</v>
      </c>
      <c r="B3579">
        <v>30003966</v>
      </c>
    </row>
    <row r="3580" spans="1:2" x14ac:dyDescent="0.25">
      <c r="A3580">
        <v>479</v>
      </c>
      <c r="B3580">
        <v>30004015</v>
      </c>
    </row>
    <row r="3581" spans="1:2" x14ac:dyDescent="0.25">
      <c r="A3581">
        <v>22</v>
      </c>
      <c r="B3581">
        <v>30001925</v>
      </c>
    </row>
    <row r="3582" spans="1:2" x14ac:dyDescent="0.25">
      <c r="A3582">
        <v>14</v>
      </c>
      <c r="B3582">
        <v>30003697</v>
      </c>
    </row>
    <row r="3583" spans="1:2" x14ac:dyDescent="0.25">
      <c r="A3583">
        <v>21</v>
      </c>
      <c r="B3583">
        <v>30002025</v>
      </c>
    </row>
    <row r="3584" spans="1:2" x14ac:dyDescent="0.25">
      <c r="A3584">
        <v>36</v>
      </c>
      <c r="B3584">
        <v>30001290</v>
      </c>
    </row>
    <row r="3585" spans="1:2" x14ac:dyDescent="0.25">
      <c r="A3585">
        <v>6</v>
      </c>
      <c r="B3585">
        <v>30000471</v>
      </c>
    </row>
    <row r="3586" spans="1:2" x14ac:dyDescent="0.25">
      <c r="A3586">
        <v>78</v>
      </c>
      <c r="B3586">
        <v>30005334</v>
      </c>
    </row>
    <row r="3587" spans="1:2" x14ac:dyDescent="0.25">
      <c r="A3587">
        <v>8</v>
      </c>
      <c r="B3587">
        <v>30004301</v>
      </c>
    </row>
    <row r="3588" spans="1:2" x14ac:dyDescent="0.25">
      <c r="A3588">
        <v>1</v>
      </c>
      <c r="B3588">
        <v>30002629</v>
      </c>
    </row>
    <row r="3589" spans="1:2" x14ac:dyDescent="0.25">
      <c r="A3589">
        <v>2</v>
      </c>
      <c r="B3589">
        <v>30002143</v>
      </c>
    </row>
    <row r="3590" spans="1:2" x14ac:dyDescent="0.25">
      <c r="A3590">
        <v>11</v>
      </c>
      <c r="B3590">
        <v>30003162</v>
      </c>
    </row>
    <row r="3591" spans="1:2" x14ac:dyDescent="0.25">
      <c r="A3591">
        <v>18</v>
      </c>
      <c r="B3591">
        <v>30000222</v>
      </c>
    </row>
    <row r="3592" spans="1:2" x14ac:dyDescent="0.25">
      <c r="A3592">
        <v>4</v>
      </c>
      <c r="B3592">
        <v>30000271</v>
      </c>
    </row>
    <row r="3593" spans="1:2" x14ac:dyDescent="0.25">
      <c r="A3593">
        <v>16</v>
      </c>
      <c r="B3593">
        <v>30001894</v>
      </c>
    </row>
    <row r="3594" spans="1:2" x14ac:dyDescent="0.25">
      <c r="A3594">
        <v>8</v>
      </c>
      <c r="B3594">
        <v>30005034</v>
      </c>
    </row>
    <row r="3595" spans="1:2" x14ac:dyDescent="0.25">
      <c r="A3595">
        <v>55</v>
      </c>
      <c r="B3595">
        <v>30003362</v>
      </c>
    </row>
    <row r="3596" spans="1:2" x14ac:dyDescent="0.25">
      <c r="A3596">
        <v>1</v>
      </c>
      <c r="B3596">
        <v>30000457</v>
      </c>
    </row>
    <row r="3597" spans="1:2" x14ac:dyDescent="0.25">
      <c r="A3597">
        <v>18</v>
      </c>
      <c r="B3597">
        <v>30000557</v>
      </c>
    </row>
    <row r="3598" spans="1:2" x14ac:dyDescent="0.25">
      <c r="A3598">
        <v>1</v>
      </c>
      <c r="B3598">
        <v>30001590</v>
      </c>
    </row>
    <row r="3599" spans="1:2" x14ac:dyDescent="0.25">
      <c r="A3599">
        <v>6</v>
      </c>
      <c r="B3599">
        <v>30003262</v>
      </c>
    </row>
    <row r="3600" spans="1:2" x14ac:dyDescent="0.25">
      <c r="A3600">
        <v>13</v>
      </c>
      <c r="B3600">
        <v>30000657</v>
      </c>
    </row>
    <row r="3601" spans="1:2" x14ac:dyDescent="0.25">
      <c r="A3601">
        <v>4</v>
      </c>
      <c r="B3601">
        <v>30002329</v>
      </c>
    </row>
    <row r="3602" spans="1:2" x14ac:dyDescent="0.25">
      <c r="A3602">
        <v>45</v>
      </c>
      <c r="B3602">
        <v>30005234</v>
      </c>
    </row>
    <row r="3603" spans="1:2" x14ac:dyDescent="0.25">
      <c r="A3603">
        <v>13</v>
      </c>
      <c r="B3603">
        <v>30000757</v>
      </c>
    </row>
    <row r="3604" spans="1:2" x14ac:dyDescent="0.25">
      <c r="A3604">
        <v>7</v>
      </c>
      <c r="B3604">
        <v>30002429</v>
      </c>
    </row>
    <row r="3605" spans="1:2" x14ac:dyDescent="0.25">
      <c r="A3605">
        <v>41</v>
      </c>
      <c r="B3605">
        <v>30003462</v>
      </c>
    </row>
    <row r="3606" spans="1:2" x14ac:dyDescent="0.25">
      <c r="A3606">
        <v>4</v>
      </c>
      <c r="B3606">
        <v>30005134</v>
      </c>
    </row>
    <row r="3607" spans="1:2" x14ac:dyDescent="0.25">
      <c r="A3607">
        <v>6</v>
      </c>
      <c r="B3607">
        <v>30004047</v>
      </c>
    </row>
    <row r="3608" spans="1:2" x14ac:dyDescent="0.25">
      <c r="A3608">
        <v>9</v>
      </c>
      <c r="B3608">
        <v>30002126</v>
      </c>
    </row>
    <row r="3609" spans="1:2" x14ac:dyDescent="0.25">
      <c r="A3609">
        <v>19</v>
      </c>
      <c r="B3609">
        <v>30003715</v>
      </c>
    </row>
    <row r="3610" spans="1:2" x14ac:dyDescent="0.25">
      <c r="A3610">
        <v>5</v>
      </c>
      <c r="B3610">
        <v>30001794</v>
      </c>
    </row>
    <row r="3611" spans="1:2" x14ac:dyDescent="0.25">
      <c r="A3611">
        <v>5</v>
      </c>
      <c r="B3611">
        <v>30000489</v>
      </c>
    </row>
    <row r="3612" spans="1:2" x14ac:dyDescent="0.25">
      <c r="A3612">
        <v>120</v>
      </c>
      <c r="B3612">
        <v>30000821</v>
      </c>
    </row>
    <row r="3613" spans="1:2" x14ac:dyDescent="0.25">
      <c r="A3613">
        <v>2</v>
      </c>
      <c r="B3613">
        <v>30031392</v>
      </c>
    </row>
    <row r="3614" spans="1:2" x14ac:dyDescent="0.25">
      <c r="A3614">
        <v>8</v>
      </c>
      <c r="B3614">
        <v>30003429</v>
      </c>
    </row>
    <row r="3615" spans="1:2" x14ac:dyDescent="0.25">
      <c r="A3615">
        <v>29</v>
      </c>
      <c r="B3615">
        <v>30001107</v>
      </c>
    </row>
    <row r="3616" spans="1:2" x14ac:dyDescent="0.25">
      <c r="A3616">
        <v>4</v>
      </c>
      <c r="B3616">
        <v>30004734</v>
      </c>
    </row>
    <row r="3617" spans="1:2" x14ac:dyDescent="0.25">
      <c r="A3617">
        <v>7</v>
      </c>
      <c r="B3617">
        <v>30005066</v>
      </c>
    </row>
    <row r="3618" spans="1:2" x14ac:dyDescent="0.25">
      <c r="A3618">
        <v>9</v>
      </c>
      <c r="B3618">
        <v>30000303</v>
      </c>
    </row>
    <row r="3619" spans="1:2" x14ac:dyDescent="0.25">
      <c r="A3619">
        <v>19</v>
      </c>
      <c r="B3619">
        <v>30000890</v>
      </c>
    </row>
    <row r="3620" spans="1:2" x14ac:dyDescent="0.25">
      <c r="A3620">
        <v>12</v>
      </c>
      <c r="B3620">
        <v>30004116</v>
      </c>
    </row>
    <row r="3621" spans="1:2" x14ac:dyDescent="0.25">
      <c r="A3621">
        <v>33</v>
      </c>
      <c r="B3621">
        <v>30004233</v>
      </c>
    </row>
    <row r="3622" spans="1:2" x14ac:dyDescent="0.25">
      <c r="A3622">
        <v>57</v>
      </c>
      <c r="B3622">
        <v>30004333</v>
      </c>
    </row>
    <row r="3623" spans="1:2" x14ac:dyDescent="0.25">
      <c r="A3623">
        <v>2</v>
      </c>
      <c r="B3623">
        <v>30004851</v>
      </c>
    </row>
    <row r="3624" spans="1:2" x14ac:dyDescent="0.25">
      <c r="A3624">
        <v>9</v>
      </c>
      <c r="B3624">
        <v>30000203</v>
      </c>
    </row>
    <row r="3625" spans="1:2" x14ac:dyDescent="0.25">
      <c r="A3625">
        <v>8</v>
      </c>
      <c r="B3625">
        <v>30000721</v>
      </c>
    </row>
    <row r="3626" spans="1:2" x14ac:dyDescent="0.25">
      <c r="A3626">
        <v>50</v>
      </c>
      <c r="B3626">
        <v>30004966</v>
      </c>
    </row>
    <row r="3627" spans="1:2" x14ac:dyDescent="0.25">
      <c r="A3627">
        <v>3</v>
      </c>
      <c r="B3627">
        <v>30000875</v>
      </c>
    </row>
    <row r="3628" spans="1:2" x14ac:dyDescent="0.25">
      <c r="A3628">
        <v>35</v>
      </c>
      <c r="B3628">
        <v>30005252</v>
      </c>
    </row>
    <row r="3629" spans="1:2" x14ac:dyDescent="0.25">
      <c r="A3629">
        <v>10</v>
      </c>
      <c r="B3629">
        <v>30000589</v>
      </c>
    </row>
    <row r="3630" spans="1:2" x14ac:dyDescent="0.25">
      <c r="A3630">
        <v>43</v>
      </c>
      <c r="B3630">
        <v>30002312</v>
      </c>
    </row>
    <row r="3631" spans="1:2" x14ac:dyDescent="0.25">
      <c r="A3631">
        <v>6</v>
      </c>
      <c r="B3631">
        <v>30004316</v>
      </c>
    </row>
    <row r="3632" spans="1:2" x14ac:dyDescent="0.25">
      <c r="A3632">
        <v>29</v>
      </c>
      <c r="B3632">
        <v>30003197</v>
      </c>
    </row>
    <row r="3633" spans="1:2" x14ac:dyDescent="0.25">
      <c r="A3633">
        <v>35</v>
      </c>
      <c r="B3633">
        <v>30003529</v>
      </c>
    </row>
    <row r="3634" spans="1:2" x14ac:dyDescent="0.25">
      <c r="A3634">
        <v>224</v>
      </c>
      <c r="B3634">
        <v>30002644</v>
      </c>
    </row>
    <row r="3635" spans="1:2" x14ac:dyDescent="0.25">
      <c r="A3635">
        <v>8</v>
      </c>
      <c r="B3635">
        <v>30003629</v>
      </c>
    </row>
    <row r="3636" spans="1:2" x14ac:dyDescent="0.25">
      <c r="A3636">
        <v>19</v>
      </c>
      <c r="B3636">
        <v>30004465</v>
      </c>
    </row>
    <row r="3637" spans="1:2" x14ac:dyDescent="0.25">
      <c r="A3637">
        <v>42</v>
      </c>
      <c r="B3637">
        <v>30001222</v>
      </c>
    </row>
    <row r="3638" spans="1:2" x14ac:dyDescent="0.25">
      <c r="A3638">
        <v>23</v>
      </c>
      <c r="B3638">
        <v>30002212</v>
      </c>
    </row>
    <row r="3639" spans="1:2" x14ac:dyDescent="0.25">
      <c r="A3639">
        <v>416</v>
      </c>
      <c r="B3639">
        <v>30001376</v>
      </c>
    </row>
    <row r="3640" spans="1:2" x14ac:dyDescent="0.25">
      <c r="A3640">
        <v>76</v>
      </c>
      <c r="B3640">
        <v>30001276</v>
      </c>
    </row>
    <row r="3641" spans="1:2" x14ac:dyDescent="0.25">
      <c r="A3641">
        <v>4</v>
      </c>
      <c r="B3641">
        <v>30004565</v>
      </c>
    </row>
    <row r="3642" spans="1:2" x14ac:dyDescent="0.25">
      <c r="A3642">
        <v>15</v>
      </c>
      <c r="B3642">
        <v>30001176</v>
      </c>
    </row>
    <row r="3643" spans="1:2" x14ac:dyDescent="0.25">
      <c r="A3643">
        <v>86</v>
      </c>
      <c r="B3643">
        <v>30004665</v>
      </c>
    </row>
    <row r="3644" spans="1:2" x14ac:dyDescent="0.25">
      <c r="A3644">
        <v>22</v>
      </c>
      <c r="B3644">
        <v>30000240</v>
      </c>
    </row>
    <row r="3645" spans="1:2" x14ac:dyDescent="0.25">
      <c r="A3645">
        <v>41</v>
      </c>
      <c r="B3645">
        <v>30003798</v>
      </c>
    </row>
    <row r="3646" spans="1:2" x14ac:dyDescent="0.25">
      <c r="A3646">
        <v>61</v>
      </c>
      <c r="B3646">
        <v>30000858</v>
      </c>
    </row>
    <row r="3647" spans="1:2" x14ac:dyDescent="0.25">
      <c r="A3647">
        <v>1</v>
      </c>
      <c r="B3647">
        <v>30004651</v>
      </c>
    </row>
    <row r="3648" spans="1:2" x14ac:dyDescent="0.25">
      <c r="A3648">
        <v>3</v>
      </c>
      <c r="B3648">
        <v>30004416</v>
      </c>
    </row>
    <row r="3649" spans="1:2" x14ac:dyDescent="0.25">
      <c r="A3649">
        <v>114</v>
      </c>
      <c r="B3649">
        <v>30004084</v>
      </c>
    </row>
    <row r="3650" spans="1:2" x14ac:dyDescent="0.25">
      <c r="A3650">
        <v>3</v>
      </c>
      <c r="B3650">
        <v>30000689</v>
      </c>
    </row>
    <row r="3651" spans="1:2" x14ac:dyDescent="0.25">
      <c r="A3651">
        <v>26</v>
      </c>
      <c r="B3651">
        <v>30004365</v>
      </c>
    </row>
    <row r="3652" spans="1:2" x14ac:dyDescent="0.25">
      <c r="A3652">
        <v>21</v>
      </c>
      <c r="B3652">
        <v>30002730</v>
      </c>
    </row>
    <row r="3653" spans="1:2" x14ac:dyDescent="0.25">
      <c r="A3653">
        <v>53</v>
      </c>
      <c r="B3653">
        <v>30002779</v>
      </c>
    </row>
    <row r="3654" spans="1:2" x14ac:dyDescent="0.25">
      <c r="A3654">
        <v>11</v>
      </c>
      <c r="B3654">
        <v>30000054</v>
      </c>
    </row>
    <row r="3655" spans="1:2" x14ac:dyDescent="0.25">
      <c r="A3655">
        <v>49</v>
      </c>
      <c r="B3655">
        <v>30004133</v>
      </c>
    </row>
    <row r="3656" spans="1:2" x14ac:dyDescent="0.25">
      <c r="A3656">
        <v>557</v>
      </c>
      <c r="B3656">
        <v>30002544</v>
      </c>
    </row>
    <row r="3657" spans="1:2" x14ac:dyDescent="0.25">
      <c r="A3657">
        <v>7</v>
      </c>
      <c r="B3657">
        <v>30002561</v>
      </c>
    </row>
    <row r="3658" spans="1:2" x14ac:dyDescent="0.25">
      <c r="A3658">
        <v>25</v>
      </c>
      <c r="B3658">
        <v>30002444</v>
      </c>
    </row>
    <row r="3659" spans="1:2" x14ac:dyDescent="0.25">
      <c r="A3659">
        <v>13</v>
      </c>
      <c r="B3659">
        <v>30004602</v>
      </c>
    </row>
    <row r="3660" spans="1:2" x14ac:dyDescent="0.25">
      <c r="A3660">
        <v>14</v>
      </c>
      <c r="B3660">
        <v>30000672</v>
      </c>
    </row>
    <row r="3661" spans="1:2" x14ac:dyDescent="0.25">
      <c r="A3661">
        <v>10</v>
      </c>
      <c r="B3661">
        <v>30001926</v>
      </c>
    </row>
    <row r="3662" spans="1:2" x14ac:dyDescent="0.25">
      <c r="A3662">
        <v>85</v>
      </c>
      <c r="B3662">
        <v>30004751</v>
      </c>
    </row>
    <row r="3663" spans="1:2" x14ac:dyDescent="0.25">
      <c r="A3663">
        <v>3</v>
      </c>
      <c r="B3663">
        <v>30000572</v>
      </c>
    </row>
    <row r="3664" spans="1:2" x14ac:dyDescent="0.25">
      <c r="A3664">
        <v>7</v>
      </c>
      <c r="B3664">
        <v>30001826</v>
      </c>
    </row>
    <row r="3665" spans="1:2" x14ac:dyDescent="0.25">
      <c r="A3665">
        <v>6</v>
      </c>
      <c r="B3665">
        <v>30000472</v>
      </c>
    </row>
    <row r="3666" spans="1:2" x14ac:dyDescent="0.25">
      <c r="A3666">
        <v>10</v>
      </c>
      <c r="B3666">
        <v>30002879</v>
      </c>
    </row>
    <row r="3667" spans="1:2" x14ac:dyDescent="0.25">
      <c r="A3667">
        <v>1</v>
      </c>
      <c r="B3667">
        <v>30002630</v>
      </c>
    </row>
    <row r="3668" spans="1:2" x14ac:dyDescent="0.25">
      <c r="A3668">
        <v>2</v>
      </c>
      <c r="B3668">
        <v>30004551</v>
      </c>
    </row>
    <row r="3669" spans="1:2" x14ac:dyDescent="0.25">
      <c r="A3669">
        <v>14</v>
      </c>
      <c r="B3669">
        <v>30004147</v>
      </c>
    </row>
    <row r="3670" spans="1:2" x14ac:dyDescent="0.25">
      <c r="A3670">
        <v>16</v>
      </c>
      <c r="B3670">
        <v>30002026</v>
      </c>
    </row>
    <row r="3671" spans="1:2" x14ac:dyDescent="0.25">
      <c r="A3671">
        <v>23</v>
      </c>
      <c r="B3671">
        <v>30003698</v>
      </c>
    </row>
    <row r="3672" spans="1:2" x14ac:dyDescent="0.25">
      <c r="A3672">
        <v>2</v>
      </c>
      <c r="B3672">
        <v>30001007</v>
      </c>
    </row>
    <row r="3673" spans="1:2" x14ac:dyDescent="0.25">
      <c r="A3673">
        <v>75</v>
      </c>
      <c r="B3673">
        <v>30002679</v>
      </c>
    </row>
    <row r="3674" spans="1:2" x14ac:dyDescent="0.25">
      <c r="A3674">
        <v>8</v>
      </c>
      <c r="B3674">
        <v>30002275</v>
      </c>
    </row>
    <row r="3675" spans="1:2" x14ac:dyDescent="0.25">
      <c r="A3675">
        <v>49</v>
      </c>
      <c r="B3675">
        <v>30003947</v>
      </c>
    </row>
    <row r="3676" spans="1:2" x14ac:dyDescent="0.25">
      <c r="A3676">
        <v>2</v>
      </c>
      <c r="B3676">
        <v>30003898</v>
      </c>
    </row>
    <row r="3677" spans="1:2" x14ac:dyDescent="0.25">
      <c r="A3677">
        <v>3</v>
      </c>
      <c r="B3677">
        <v>30001293</v>
      </c>
    </row>
    <row r="3678" spans="1:2" x14ac:dyDescent="0.25">
      <c r="A3678">
        <v>1</v>
      </c>
      <c r="B3678">
        <v>30000807</v>
      </c>
    </row>
    <row r="3679" spans="1:2" x14ac:dyDescent="0.25">
      <c r="A3679">
        <v>17</v>
      </c>
      <c r="B3679">
        <v>30003612</v>
      </c>
    </row>
    <row r="3680" spans="1:2" x14ac:dyDescent="0.25">
      <c r="A3680">
        <v>122</v>
      </c>
      <c r="B3680">
        <v>30000907</v>
      </c>
    </row>
    <row r="3681" spans="1:2" x14ac:dyDescent="0.25">
      <c r="A3681">
        <v>25</v>
      </c>
      <c r="B3681">
        <v>30003512</v>
      </c>
    </row>
    <row r="3682" spans="1:2" x14ac:dyDescent="0.25">
      <c r="A3682">
        <v>14</v>
      </c>
      <c r="B3682">
        <v>30000758</v>
      </c>
    </row>
    <row r="3683" spans="1:2" x14ac:dyDescent="0.25">
      <c r="A3683">
        <v>8</v>
      </c>
      <c r="B3683">
        <v>30004247</v>
      </c>
    </row>
    <row r="3684" spans="1:2" x14ac:dyDescent="0.25">
      <c r="A3684">
        <v>31</v>
      </c>
      <c r="B3684">
        <v>30002862</v>
      </c>
    </row>
    <row r="3685" spans="1:2" x14ac:dyDescent="0.25">
      <c r="A3685">
        <v>41</v>
      </c>
      <c r="B3685">
        <v>30002979</v>
      </c>
    </row>
    <row r="3686" spans="1:2" x14ac:dyDescent="0.25">
      <c r="A3686">
        <v>5</v>
      </c>
      <c r="B3686">
        <v>30003998</v>
      </c>
    </row>
    <row r="3687" spans="1:2" x14ac:dyDescent="0.25">
      <c r="A3687">
        <v>24</v>
      </c>
      <c r="B3687">
        <v>30002175</v>
      </c>
    </row>
    <row r="3688" spans="1:2" x14ac:dyDescent="0.25">
      <c r="A3688">
        <v>2</v>
      </c>
      <c r="B3688">
        <v>30001843</v>
      </c>
    </row>
    <row r="3689" spans="1:2" x14ac:dyDescent="0.25">
      <c r="A3689">
        <v>6</v>
      </c>
      <c r="B3689">
        <v>30003666</v>
      </c>
    </row>
    <row r="3690" spans="1:2" x14ac:dyDescent="0.25">
      <c r="A3690">
        <v>11</v>
      </c>
      <c r="B3690">
        <v>30003480</v>
      </c>
    </row>
    <row r="3691" spans="1:2" x14ac:dyDescent="0.25">
      <c r="A3691">
        <v>35</v>
      </c>
      <c r="B3691">
        <v>30003148</v>
      </c>
    </row>
    <row r="3692" spans="1:2" x14ac:dyDescent="0.25">
      <c r="A3692">
        <v>153</v>
      </c>
      <c r="B3692">
        <v>30002693</v>
      </c>
    </row>
    <row r="3693" spans="1:2" x14ac:dyDescent="0.25">
      <c r="A3693">
        <v>3</v>
      </c>
      <c r="B3693">
        <v>30002361</v>
      </c>
    </row>
    <row r="3694" spans="1:2" x14ac:dyDescent="0.25">
      <c r="A3694">
        <v>2</v>
      </c>
      <c r="B3694">
        <v>30002461</v>
      </c>
    </row>
    <row r="3695" spans="1:2" x14ac:dyDescent="0.25">
      <c r="A3695">
        <v>141</v>
      </c>
      <c r="B3695">
        <v>30004969</v>
      </c>
    </row>
    <row r="3696" spans="1:2" x14ac:dyDescent="0.25">
      <c r="A3696">
        <v>58</v>
      </c>
      <c r="B3696">
        <v>30003380</v>
      </c>
    </row>
    <row r="3697" spans="1:2" x14ac:dyDescent="0.25">
      <c r="A3697">
        <v>23</v>
      </c>
      <c r="B3697">
        <v>30000772</v>
      </c>
    </row>
    <row r="3698" spans="1:2" x14ac:dyDescent="0.25">
      <c r="A3698">
        <v>43</v>
      </c>
      <c r="B3698">
        <v>30005069</v>
      </c>
    </row>
    <row r="3699" spans="1:2" x14ac:dyDescent="0.25">
      <c r="A3699">
        <v>100</v>
      </c>
      <c r="B3699">
        <v>30002075</v>
      </c>
    </row>
    <row r="3700" spans="1:2" x14ac:dyDescent="0.25">
      <c r="A3700">
        <v>21</v>
      </c>
      <c r="B3700">
        <v>30000254</v>
      </c>
    </row>
    <row r="3701" spans="1:2" x14ac:dyDescent="0.25">
      <c r="A3701">
        <v>9</v>
      </c>
      <c r="B3701">
        <v>30003497</v>
      </c>
    </row>
    <row r="3702" spans="1:2" x14ac:dyDescent="0.25">
      <c r="A3702">
        <v>220</v>
      </c>
      <c r="B3702">
        <v>30002762</v>
      </c>
    </row>
    <row r="3703" spans="1:2" x14ac:dyDescent="0.25">
      <c r="A3703">
        <v>22</v>
      </c>
      <c r="B3703">
        <v>30002344</v>
      </c>
    </row>
    <row r="3704" spans="1:2" x14ac:dyDescent="0.25">
      <c r="A3704">
        <v>269</v>
      </c>
      <c r="B3704">
        <v>30000154</v>
      </c>
    </row>
    <row r="3705" spans="1:2" x14ac:dyDescent="0.25">
      <c r="A3705">
        <v>13</v>
      </c>
      <c r="B3705">
        <v>30004184</v>
      </c>
    </row>
    <row r="3706" spans="1:2" x14ac:dyDescent="0.25">
      <c r="A3706">
        <v>10</v>
      </c>
      <c r="B3706">
        <v>30001325</v>
      </c>
    </row>
    <row r="3707" spans="1:2" x14ac:dyDescent="0.25">
      <c r="A3707">
        <v>79</v>
      </c>
      <c r="B3707">
        <v>30001657</v>
      </c>
    </row>
    <row r="3708" spans="1:2" x14ac:dyDescent="0.25">
      <c r="A3708">
        <v>8</v>
      </c>
      <c r="B3708">
        <v>30003248</v>
      </c>
    </row>
    <row r="3709" spans="1:2" x14ac:dyDescent="0.25">
      <c r="A3709">
        <v>80</v>
      </c>
      <c r="B3709">
        <v>30002261</v>
      </c>
    </row>
    <row r="3710" spans="1:2" x14ac:dyDescent="0.25">
      <c r="A3710">
        <v>101</v>
      </c>
      <c r="B3710">
        <v>30002593</v>
      </c>
    </row>
    <row r="3711" spans="1:2" x14ac:dyDescent="0.25">
      <c r="A3711">
        <v>18</v>
      </c>
      <c r="B3711">
        <v>30002793</v>
      </c>
    </row>
    <row r="3712" spans="1:2" x14ac:dyDescent="0.25">
      <c r="A3712">
        <v>251</v>
      </c>
      <c r="B3712">
        <v>30005301</v>
      </c>
    </row>
    <row r="3713" spans="1:2" x14ac:dyDescent="0.25">
      <c r="A3713">
        <v>6</v>
      </c>
      <c r="B3713">
        <v>30000440</v>
      </c>
    </row>
    <row r="3714" spans="1:2" x14ac:dyDescent="0.25">
      <c r="A3714">
        <v>35</v>
      </c>
      <c r="B3714">
        <v>30003729</v>
      </c>
    </row>
    <row r="3715" spans="1:2" x14ac:dyDescent="0.25">
      <c r="A3715">
        <v>2</v>
      </c>
      <c r="B3715">
        <v>30003094</v>
      </c>
    </row>
    <row r="3716" spans="1:2" x14ac:dyDescent="0.25">
      <c r="A3716">
        <v>1</v>
      </c>
      <c r="B3716">
        <v>30002158</v>
      </c>
    </row>
    <row r="3717" spans="1:2" x14ac:dyDescent="0.25">
      <c r="A3717">
        <v>35</v>
      </c>
      <c r="B3717">
        <v>30004130</v>
      </c>
    </row>
    <row r="3718" spans="1:2" x14ac:dyDescent="0.25">
      <c r="A3718">
        <v>40</v>
      </c>
      <c r="B3718">
        <v>30002043</v>
      </c>
    </row>
    <row r="3719" spans="1:2" x14ac:dyDescent="0.25">
      <c r="A3719">
        <v>7</v>
      </c>
      <c r="B3719">
        <v>30004983</v>
      </c>
    </row>
    <row r="3720" spans="1:2" x14ac:dyDescent="0.25">
      <c r="A3720">
        <v>14</v>
      </c>
      <c r="B3720">
        <v>30001190</v>
      </c>
    </row>
    <row r="3721" spans="1:2" x14ac:dyDescent="0.25">
      <c r="A3721">
        <v>6</v>
      </c>
      <c r="B3721">
        <v>30001757</v>
      </c>
    </row>
    <row r="3722" spans="1:2" x14ac:dyDescent="0.25">
      <c r="A3722">
        <v>43</v>
      </c>
      <c r="B3722">
        <v>30000171</v>
      </c>
    </row>
    <row r="3723" spans="1:2" x14ac:dyDescent="0.25">
      <c r="A3723">
        <v>185</v>
      </c>
      <c r="B3723">
        <v>30001425</v>
      </c>
    </row>
    <row r="3724" spans="1:2" x14ac:dyDescent="0.25">
      <c r="A3724">
        <v>15</v>
      </c>
      <c r="B3724">
        <v>30005152</v>
      </c>
    </row>
    <row r="3725" spans="1:2" x14ac:dyDescent="0.25">
      <c r="A3725">
        <v>21</v>
      </c>
      <c r="B3725">
        <v>30003062</v>
      </c>
    </row>
    <row r="3726" spans="1:2" x14ac:dyDescent="0.25">
      <c r="A3726">
        <v>5</v>
      </c>
      <c r="B3726">
        <v>30003111</v>
      </c>
    </row>
    <row r="3727" spans="1:2" x14ac:dyDescent="0.25">
      <c r="A3727">
        <v>96</v>
      </c>
      <c r="B3727">
        <v>30005052</v>
      </c>
    </row>
    <row r="3728" spans="1:2" x14ac:dyDescent="0.25">
      <c r="A3728">
        <v>12</v>
      </c>
      <c r="B3728">
        <v>30003297</v>
      </c>
    </row>
    <row r="3729" spans="1:2" x14ac:dyDescent="0.25">
      <c r="A3729">
        <v>58</v>
      </c>
      <c r="B3729">
        <v>30001708</v>
      </c>
    </row>
    <row r="3730" spans="1:2" x14ac:dyDescent="0.25">
      <c r="A3730">
        <v>13</v>
      </c>
      <c r="B3730">
        <v>30001239</v>
      </c>
    </row>
    <row r="3731" spans="1:2" x14ac:dyDescent="0.25">
      <c r="A3731">
        <v>31</v>
      </c>
      <c r="B3731">
        <v>30003280</v>
      </c>
    </row>
    <row r="3732" spans="1:2" x14ac:dyDescent="0.25">
      <c r="A3732">
        <v>36</v>
      </c>
      <c r="B3732">
        <v>30003397</v>
      </c>
    </row>
    <row r="3733" spans="1:2" x14ac:dyDescent="0.25">
      <c r="A3733">
        <v>7</v>
      </c>
      <c r="B3733">
        <v>30001090</v>
      </c>
    </row>
    <row r="3734" spans="1:2" x14ac:dyDescent="0.25">
      <c r="A3734">
        <v>4</v>
      </c>
      <c r="B3734">
        <v>30003915</v>
      </c>
    </row>
    <row r="3735" spans="1:2" x14ac:dyDescent="0.25">
      <c r="A3735">
        <v>31</v>
      </c>
      <c r="B3735">
        <v>30005169</v>
      </c>
    </row>
    <row r="3736" spans="1:2" x14ac:dyDescent="0.25">
      <c r="A3736">
        <v>126</v>
      </c>
      <c r="B3736">
        <v>30005269</v>
      </c>
    </row>
    <row r="3737" spans="1:2" x14ac:dyDescent="0.25">
      <c r="A3737">
        <v>326</v>
      </c>
      <c r="B3737">
        <v>30001408</v>
      </c>
    </row>
    <row r="3738" spans="1:2" x14ac:dyDescent="0.25">
      <c r="A3738">
        <v>49</v>
      </c>
      <c r="B3738">
        <v>30002962</v>
      </c>
    </row>
    <row r="3739" spans="1:2" x14ac:dyDescent="0.25">
      <c r="A3739">
        <v>20</v>
      </c>
      <c r="B3739">
        <v>30003211</v>
      </c>
    </row>
    <row r="3740" spans="1:2" x14ac:dyDescent="0.25">
      <c r="A3740">
        <v>2</v>
      </c>
      <c r="B3740">
        <v>30004883</v>
      </c>
    </row>
    <row r="3741" spans="1:2" x14ac:dyDescent="0.25">
      <c r="A3741">
        <v>7</v>
      </c>
      <c r="B3741">
        <v>30004634</v>
      </c>
    </row>
    <row r="3742" spans="1:2" x14ac:dyDescent="0.25">
      <c r="A3742">
        <v>30</v>
      </c>
      <c r="B3742">
        <v>30000022</v>
      </c>
    </row>
    <row r="3743" spans="1:2" x14ac:dyDescent="0.25">
      <c r="A3743">
        <v>7</v>
      </c>
      <c r="B3743">
        <v>30003815</v>
      </c>
    </row>
    <row r="3744" spans="1:2" x14ac:dyDescent="0.25">
      <c r="A3744">
        <v>108</v>
      </c>
      <c r="B3744">
        <v>30001694</v>
      </c>
    </row>
    <row r="3745" spans="1:2" x14ac:dyDescent="0.25">
      <c r="A3745">
        <v>3</v>
      </c>
      <c r="B3745">
        <v>30004834</v>
      </c>
    </row>
    <row r="3746" spans="1:2" x14ac:dyDescent="0.25">
      <c r="A3746">
        <v>2</v>
      </c>
      <c r="B3746">
        <v>30001339</v>
      </c>
    </row>
    <row r="3747" spans="1:2" x14ac:dyDescent="0.25">
      <c r="A3747">
        <v>25</v>
      </c>
      <c r="B3747">
        <v>30003011</v>
      </c>
    </row>
    <row r="3748" spans="1:2" x14ac:dyDescent="0.25">
      <c r="A3748">
        <v>8</v>
      </c>
      <c r="B3748">
        <v>30003615</v>
      </c>
    </row>
    <row r="3749" spans="1:2" x14ac:dyDescent="0.25">
      <c r="A3749">
        <v>12</v>
      </c>
      <c r="B3749">
        <v>30001943</v>
      </c>
    </row>
    <row r="3750" spans="1:2" x14ac:dyDescent="0.25">
      <c r="A3750">
        <v>8</v>
      </c>
      <c r="B3750">
        <v>30004548</v>
      </c>
    </row>
    <row r="3751" spans="1:2" x14ac:dyDescent="0.25">
      <c r="A3751">
        <v>2</v>
      </c>
      <c r="B3751">
        <v>30000071</v>
      </c>
    </row>
    <row r="3752" spans="1:2" x14ac:dyDescent="0.25">
      <c r="A3752">
        <v>32</v>
      </c>
      <c r="B3752">
        <v>30004934</v>
      </c>
    </row>
    <row r="3753" spans="1:2" x14ac:dyDescent="0.25">
      <c r="A3753">
        <v>16</v>
      </c>
      <c r="B3753">
        <v>30004448</v>
      </c>
    </row>
    <row r="3754" spans="1:2" x14ac:dyDescent="0.25">
      <c r="A3754">
        <v>36</v>
      </c>
      <c r="B3754">
        <v>30001743</v>
      </c>
    </row>
    <row r="3755" spans="1:2" x14ac:dyDescent="0.25">
      <c r="A3755">
        <v>25</v>
      </c>
      <c r="B3755">
        <v>30005083</v>
      </c>
    </row>
    <row r="3756" spans="1:2" x14ac:dyDescent="0.25">
      <c r="A3756">
        <v>125</v>
      </c>
      <c r="B3756">
        <v>30002676</v>
      </c>
    </row>
    <row r="3757" spans="1:2" x14ac:dyDescent="0.25">
      <c r="A3757">
        <v>4</v>
      </c>
      <c r="B3757">
        <v>30002576</v>
      </c>
    </row>
    <row r="3758" spans="1:2" x14ac:dyDescent="0.25">
      <c r="A3758">
        <v>8</v>
      </c>
      <c r="B3758">
        <v>30005183</v>
      </c>
    </row>
    <row r="3759" spans="1:2" x14ac:dyDescent="0.25">
      <c r="A3759">
        <v>15</v>
      </c>
      <c r="B3759">
        <v>30004825</v>
      </c>
    </row>
    <row r="3760" spans="1:2" x14ac:dyDescent="0.25">
      <c r="A3760">
        <v>17</v>
      </c>
      <c r="B3760">
        <v>30002317</v>
      </c>
    </row>
    <row r="3761" spans="1:2" x14ac:dyDescent="0.25">
      <c r="A3761">
        <v>61</v>
      </c>
      <c r="B3761">
        <v>30000179</v>
      </c>
    </row>
    <row r="3762" spans="1:2" x14ac:dyDescent="0.25">
      <c r="A3762">
        <v>8</v>
      </c>
      <c r="B3762">
        <v>30004925</v>
      </c>
    </row>
    <row r="3763" spans="1:2" x14ac:dyDescent="0.25">
      <c r="A3763">
        <v>19</v>
      </c>
      <c r="B3763">
        <v>30003474</v>
      </c>
    </row>
    <row r="3764" spans="1:2" x14ac:dyDescent="0.25">
      <c r="A3764">
        <v>22</v>
      </c>
      <c r="B3764">
        <v>30000966</v>
      </c>
    </row>
    <row r="3765" spans="1:2" x14ac:dyDescent="0.25">
      <c r="A3765">
        <v>9</v>
      </c>
      <c r="B3765">
        <v>30004610</v>
      </c>
    </row>
    <row r="3766" spans="1:2" x14ac:dyDescent="0.25">
      <c r="A3766">
        <v>5</v>
      </c>
      <c r="B3766">
        <v>30003674</v>
      </c>
    </row>
    <row r="3767" spans="1:2" x14ac:dyDescent="0.25">
      <c r="A3767">
        <v>11</v>
      </c>
      <c r="B3767">
        <v>30002987</v>
      </c>
    </row>
    <row r="3768" spans="1:2" x14ac:dyDescent="0.25">
      <c r="A3768">
        <v>36</v>
      </c>
      <c r="B3768">
        <v>30004576</v>
      </c>
    </row>
    <row r="3769" spans="1:2" x14ac:dyDescent="0.25">
      <c r="A3769">
        <v>22</v>
      </c>
      <c r="B3769">
        <v>30004908</v>
      </c>
    </row>
    <row r="3770" spans="1:2" x14ac:dyDescent="0.25">
      <c r="A3770">
        <v>552</v>
      </c>
      <c r="B3770">
        <v>30002655</v>
      </c>
    </row>
    <row r="3771" spans="1:2" x14ac:dyDescent="0.25">
      <c r="A3771">
        <v>33</v>
      </c>
      <c r="B3771">
        <v>30002904</v>
      </c>
    </row>
    <row r="3772" spans="1:2" x14ac:dyDescent="0.25">
      <c r="A3772">
        <v>46</v>
      </c>
      <c r="B3772">
        <v>30003236</v>
      </c>
    </row>
    <row r="3773" spans="1:2" x14ac:dyDescent="0.25">
      <c r="A3773">
        <v>24</v>
      </c>
      <c r="B3773">
        <v>30001968</v>
      </c>
    </row>
    <row r="3774" spans="1:2" x14ac:dyDescent="0.25">
      <c r="A3774">
        <v>13</v>
      </c>
      <c r="B3774">
        <v>30001181</v>
      </c>
    </row>
    <row r="3775" spans="1:2" x14ac:dyDescent="0.25">
      <c r="A3775">
        <v>14</v>
      </c>
      <c r="B3775">
        <v>30003923</v>
      </c>
    </row>
    <row r="3776" spans="1:2" x14ac:dyDescent="0.25">
      <c r="A3776">
        <v>119</v>
      </c>
      <c r="B3776">
        <v>30000196</v>
      </c>
    </row>
    <row r="3777" spans="1:2" x14ac:dyDescent="0.25">
      <c r="A3777">
        <v>57</v>
      </c>
      <c r="B3777">
        <v>30001868</v>
      </c>
    </row>
    <row r="3778" spans="1:2" x14ac:dyDescent="0.25">
      <c r="A3778">
        <v>7</v>
      </c>
      <c r="B3778">
        <v>30000883</v>
      </c>
    </row>
    <row r="3779" spans="1:2" x14ac:dyDescent="0.25">
      <c r="A3779">
        <v>47</v>
      </c>
      <c r="B3779">
        <v>30045337</v>
      </c>
    </row>
    <row r="3780" spans="1:2" x14ac:dyDescent="0.25">
      <c r="A3780">
        <v>14</v>
      </c>
      <c r="B3780">
        <v>30001768</v>
      </c>
    </row>
    <row r="3781" spans="1:2" x14ac:dyDescent="0.25">
      <c r="A3781">
        <v>14</v>
      </c>
      <c r="B3781">
        <v>30000832</v>
      </c>
    </row>
    <row r="3782" spans="1:2" x14ac:dyDescent="0.25">
      <c r="A3782">
        <v>28</v>
      </c>
      <c r="B3782">
        <v>30003774</v>
      </c>
    </row>
    <row r="3783" spans="1:2" x14ac:dyDescent="0.25">
      <c r="A3783">
        <v>9</v>
      </c>
      <c r="B3783">
        <v>30003940</v>
      </c>
    </row>
    <row r="3784" spans="1:2" x14ac:dyDescent="0.25">
      <c r="A3784">
        <v>1666</v>
      </c>
      <c r="B3784">
        <v>30000145</v>
      </c>
    </row>
    <row r="3785" spans="1:2" x14ac:dyDescent="0.25">
      <c r="A3785">
        <v>27</v>
      </c>
      <c r="B3785">
        <v>30004793</v>
      </c>
    </row>
    <row r="3786" spans="1:2" x14ac:dyDescent="0.25">
      <c r="A3786">
        <v>10</v>
      </c>
      <c r="B3786">
        <v>30004842</v>
      </c>
    </row>
    <row r="3787" spans="1:2" x14ac:dyDescent="0.25">
      <c r="A3787">
        <v>5</v>
      </c>
      <c r="B3787">
        <v>30003823</v>
      </c>
    </row>
    <row r="3788" spans="1:2" x14ac:dyDescent="0.25">
      <c r="A3788">
        <v>565</v>
      </c>
      <c r="B3788">
        <v>30002068</v>
      </c>
    </row>
    <row r="3789" spans="1:2" x14ac:dyDescent="0.25">
      <c r="A3789">
        <v>8</v>
      </c>
      <c r="B3789">
        <v>30000998</v>
      </c>
    </row>
    <row r="3790" spans="1:2" x14ac:dyDescent="0.25">
      <c r="A3790">
        <v>26</v>
      </c>
      <c r="B3790">
        <v>30002017</v>
      </c>
    </row>
    <row r="3791" spans="1:2" x14ac:dyDescent="0.25">
      <c r="A3791">
        <v>109</v>
      </c>
      <c r="B3791">
        <v>30000030</v>
      </c>
    </row>
    <row r="3792" spans="1:2" x14ac:dyDescent="0.25">
      <c r="A3792">
        <v>9</v>
      </c>
      <c r="B3792">
        <v>30001951</v>
      </c>
    </row>
    <row r="3793" spans="1:2" x14ac:dyDescent="0.25">
      <c r="A3793">
        <v>22</v>
      </c>
      <c r="B3793">
        <v>30002117</v>
      </c>
    </row>
    <row r="3794" spans="1:2" x14ac:dyDescent="0.25">
      <c r="A3794">
        <v>33</v>
      </c>
      <c r="B3794">
        <v>30003889</v>
      </c>
    </row>
    <row r="3795" spans="1:2" x14ac:dyDescent="0.25">
      <c r="A3795">
        <v>45</v>
      </c>
      <c r="B3795">
        <v>30003723</v>
      </c>
    </row>
    <row r="3796" spans="1:2" x14ac:dyDescent="0.25">
      <c r="A3796">
        <v>8</v>
      </c>
      <c r="B3796">
        <v>30000079</v>
      </c>
    </row>
    <row r="3797" spans="1:2" x14ac:dyDescent="0.25">
      <c r="A3797">
        <v>1</v>
      </c>
      <c r="B3797">
        <v>30003989</v>
      </c>
    </row>
    <row r="3798" spans="1:2" x14ac:dyDescent="0.25">
      <c r="A3798">
        <v>11</v>
      </c>
      <c r="B3798">
        <v>30001902</v>
      </c>
    </row>
    <row r="3799" spans="1:2" x14ac:dyDescent="0.25">
      <c r="A3799">
        <v>5</v>
      </c>
      <c r="B3799">
        <v>30001851</v>
      </c>
    </row>
    <row r="3800" spans="1:2" x14ac:dyDescent="0.25">
      <c r="A3800">
        <v>14</v>
      </c>
      <c r="B3800">
        <v>30001802</v>
      </c>
    </row>
    <row r="3801" spans="1:2" x14ac:dyDescent="0.25">
      <c r="A3801">
        <v>9</v>
      </c>
      <c r="B3801">
        <v>30004693</v>
      </c>
    </row>
    <row r="3802" spans="1:2" x14ac:dyDescent="0.25">
      <c r="A3802">
        <v>1</v>
      </c>
      <c r="B3802">
        <v>30004942</v>
      </c>
    </row>
    <row r="3803" spans="1:2" x14ac:dyDescent="0.25">
      <c r="A3803">
        <v>30</v>
      </c>
      <c r="B3803">
        <v>30004991</v>
      </c>
    </row>
    <row r="3804" spans="1:2" x14ac:dyDescent="0.25">
      <c r="A3804">
        <v>4</v>
      </c>
      <c r="B3804">
        <v>30000849</v>
      </c>
    </row>
    <row r="3805" spans="1:2" x14ac:dyDescent="0.25">
      <c r="A3805">
        <v>259</v>
      </c>
      <c r="B3805">
        <v>30001198</v>
      </c>
    </row>
    <row r="3806" spans="1:2" x14ac:dyDescent="0.25">
      <c r="A3806">
        <v>7</v>
      </c>
      <c r="B3806">
        <v>30000949</v>
      </c>
    </row>
    <row r="3807" spans="1:2" x14ac:dyDescent="0.25">
      <c r="A3807">
        <v>34</v>
      </c>
      <c r="B3807">
        <v>30002870</v>
      </c>
    </row>
    <row r="3808" spans="1:2" x14ac:dyDescent="0.25">
      <c r="A3808">
        <v>18</v>
      </c>
      <c r="B3808">
        <v>30003119</v>
      </c>
    </row>
    <row r="3809" spans="1:2" x14ac:dyDescent="0.25">
      <c r="A3809">
        <v>15</v>
      </c>
      <c r="B3809">
        <v>30002621</v>
      </c>
    </row>
    <row r="3810" spans="1:2" x14ac:dyDescent="0.25">
      <c r="A3810">
        <v>12</v>
      </c>
      <c r="B3810">
        <v>30004891</v>
      </c>
    </row>
    <row r="3811" spans="1:2" x14ac:dyDescent="0.25">
      <c r="A3811">
        <v>7</v>
      </c>
      <c r="B3811">
        <v>30002721</v>
      </c>
    </row>
    <row r="3812" spans="1:2" x14ac:dyDescent="0.25">
      <c r="A3812">
        <v>8</v>
      </c>
      <c r="B3812">
        <v>30001098</v>
      </c>
    </row>
    <row r="3813" spans="1:2" x14ac:dyDescent="0.25">
      <c r="A3813">
        <v>4</v>
      </c>
      <c r="B3813">
        <v>30002821</v>
      </c>
    </row>
    <row r="3814" spans="1:2" x14ac:dyDescent="0.25">
      <c r="A3814">
        <v>49</v>
      </c>
      <c r="B3814">
        <v>30004742</v>
      </c>
    </row>
    <row r="3815" spans="1:2" x14ac:dyDescent="0.25">
      <c r="A3815">
        <v>56</v>
      </c>
      <c r="B3815">
        <v>30004493</v>
      </c>
    </row>
    <row r="3816" spans="1:2" x14ac:dyDescent="0.25">
      <c r="A3816">
        <v>75</v>
      </c>
      <c r="B3816">
        <v>30003070</v>
      </c>
    </row>
    <row r="3817" spans="1:2" x14ac:dyDescent="0.25">
      <c r="A3817">
        <v>3</v>
      </c>
      <c r="B3817">
        <v>30001298</v>
      </c>
    </row>
    <row r="3818" spans="1:2" x14ac:dyDescent="0.25">
      <c r="A3818">
        <v>3</v>
      </c>
      <c r="B3818">
        <v>30004593</v>
      </c>
    </row>
    <row r="3819" spans="1:2" x14ac:dyDescent="0.25">
      <c r="A3819">
        <v>13</v>
      </c>
      <c r="B3819">
        <v>30002921</v>
      </c>
    </row>
    <row r="3820" spans="1:2" x14ac:dyDescent="0.25">
      <c r="A3820">
        <v>575</v>
      </c>
      <c r="B3820">
        <v>30002970</v>
      </c>
    </row>
    <row r="3821" spans="1:2" x14ac:dyDescent="0.25">
      <c r="A3821">
        <v>129</v>
      </c>
      <c r="B3821">
        <v>30002719</v>
      </c>
    </row>
    <row r="3822" spans="1:2" x14ac:dyDescent="0.25">
      <c r="A3822">
        <v>103</v>
      </c>
      <c r="B3822">
        <v>30002387</v>
      </c>
    </row>
    <row r="3823" spans="1:2" x14ac:dyDescent="0.25">
      <c r="A3823">
        <v>1</v>
      </c>
      <c r="B3823">
        <v>30001817</v>
      </c>
    </row>
    <row r="3824" spans="1:2" x14ac:dyDescent="0.25">
      <c r="A3824">
        <v>556</v>
      </c>
      <c r="B3824">
        <v>30001368</v>
      </c>
    </row>
    <row r="3825" spans="1:2" x14ac:dyDescent="0.25">
      <c r="A3825">
        <v>72</v>
      </c>
      <c r="B3825">
        <v>30001700</v>
      </c>
    </row>
    <row r="3826" spans="1:2" x14ac:dyDescent="0.25">
      <c r="A3826">
        <v>36</v>
      </c>
      <c r="B3826">
        <v>30004425</v>
      </c>
    </row>
    <row r="3827" spans="1:2" x14ac:dyDescent="0.25">
      <c r="A3827">
        <v>37</v>
      </c>
      <c r="B3827">
        <v>30004757</v>
      </c>
    </row>
    <row r="3828" spans="1:2" x14ac:dyDescent="0.25">
      <c r="A3828">
        <v>8</v>
      </c>
      <c r="B3828">
        <v>30003406</v>
      </c>
    </row>
    <row r="3829" spans="1:2" x14ac:dyDescent="0.25">
      <c r="A3829">
        <v>8</v>
      </c>
      <c r="B3829">
        <v>30000111</v>
      </c>
    </row>
    <row r="3830" spans="1:2" x14ac:dyDescent="0.25">
      <c r="A3830">
        <v>13</v>
      </c>
      <c r="B3830">
        <v>30003738</v>
      </c>
    </row>
    <row r="3831" spans="1:2" x14ac:dyDescent="0.25">
      <c r="A3831">
        <v>4</v>
      </c>
      <c r="B3831">
        <v>30004874</v>
      </c>
    </row>
    <row r="3832" spans="1:2" x14ac:dyDescent="0.25">
      <c r="A3832">
        <v>15</v>
      </c>
      <c r="B3832">
        <v>30003623</v>
      </c>
    </row>
    <row r="3833" spans="1:2" x14ac:dyDescent="0.25">
      <c r="A3833">
        <v>4</v>
      </c>
      <c r="B3833">
        <v>30002936</v>
      </c>
    </row>
    <row r="3834" spans="1:2" x14ac:dyDescent="0.25">
      <c r="A3834">
        <v>55</v>
      </c>
      <c r="B3834">
        <v>30002836</v>
      </c>
    </row>
    <row r="3835" spans="1:2" x14ac:dyDescent="0.25">
      <c r="A3835">
        <v>677</v>
      </c>
      <c r="B3835">
        <v>30003523</v>
      </c>
    </row>
    <row r="3836" spans="1:2" x14ac:dyDescent="0.25">
      <c r="A3836">
        <v>2</v>
      </c>
      <c r="B3836">
        <v>30001717</v>
      </c>
    </row>
    <row r="3837" spans="1:2" x14ac:dyDescent="0.25">
      <c r="A3837">
        <v>4</v>
      </c>
      <c r="B3837">
        <v>30004657</v>
      </c>
    </row>
    <row r="3838" spans="1:2" x14ac:dyDescent="0.25">
      <c r="A3838">
        <v>1</v>
      </c>
      <c r="B3838">
        <v>30001030</v>
      </c>
    </row>
    <row r="3839" spans="1:2" x14ac:dyDescent="0.25">
      <c r="A3839">
        <v>31</v>
      </c>
      <c r="B3839">
        <v>30003838</v>
      </c>
    </row>
    <row r="3840" spans="1:2" x14ac:dyDescent="0.25">
      <c r="A3840">
        <v>40</v>
      </c>
      <c r="B3840">
        <v>30001917</v>
      </c>
    </row>
    <row r="3841" spans="1:2" x14ac:dyDescent="0.25">
      <c r="A3841">
        <v>8</v>
      </c>
      <c r="B3841">
        <v>30004525</v>
      </c>
    </row>
    <row r="3842" spans="1:2" x14ac:dyDescent="0.25">
      <c r="A3842">
        <v>6</v>
      </c>
      <c r="B3842">
        <v>30004857</v>
      </c>
    </row>
    <row r="3843" spans="1:2" x14ac:dyDescent="0.25">
      <c r="A3843">
        <v>23</v>
      </c>
      <c r="B3843">
        <v>30002853</v>
      </c>
    </row>
    <row r="3844" spans="1:2" x14ac:dyDescent="0.25">
      <c r="A3844">
        <v>202</v>
      </c>
      <c r="B3844">
        <v>30005312</v>
      </c>
    </row>
    <row r="3845" spans="1:2" x14ac:dyDescent="0.25">
      <c r="A3845">
        <v>8</v>
      </c>
      <c r="B3845">
        <v>30003540</v>
      </c>
    </row>
    <row r="3846" spans="1:2" x14ac:dyDescent="0.25">
      <c r="A3846">
        <v>3</v>
      </c>
      <c r="B3846">
        <v>30005212</v>
      </c>
    </row>
    <row r="3847" spans="1:2" x14ac:dyDescent="0.25">
      <c r="A3847">
        <v>3</v>
      </c>
      <c r="B3847">
        <v>30002604</v>
      </c>
    </row>
    <row r="3848" spans="1:2" x14ac:dyDescent="0.25">
      <c r="A3848">
        <v>1</v>
      </c>
      <c r="B3848">
        <v>30000094</v>
      </c>
    </row>
    <row r="3849" spans="1:2" x14ac:dyDescent="0.25">
      <c r="A3849">
        <v>34</v>
      </c>
      <c r="B3849">
        <v>30000681</v>
      </c>
    </row>
    <row r="3850" spans="1:2" x14ac:dyDescent="0.25">
      <c r="A3850">
        <v>5</v>
      </c>
      <c r="B3850">
        <v>30000930</v>
      </c>
    </row>
    <row r="3851" spans="1:2" x14ac:dyDescent="0.25">
      <c r="A3851">
        <v>2</v>
      </c>
      <c r="B3851">
        <v>30002504</v>
      </c>
    </row>
    <row r="3852" spans="1:2" x14ac:dyDescent="0.25">
      <c r="A3852">
        <v>9</v>
      </c>
      <c r="B3852">
        <v>30001568</v>
      </c>
    </row>
    <row r="3853" spans="1:2" x14ac:dyDescent="0.25">
      <c r="A3853">
        <v>7</v>
      </c>
      <c r="B3853">
        <v>30000781</v>
      </c>
    </row>
    <row r="3854" spans="1:2" x14ac:dyDescent="0.25">
      <c r="A3854">
        <v>30</v>
      </c>
      <c r="B3854">
        <v>30002404</v>
      </c>
    </row>
    <row r="3855" spans="1:2" x14ac:dyDescent="0.25">
      <c r="A3855">
        <v>40</v>
      </c>
      <c r="B3855">
        <v>30000715</v>
      </c>
    </row>
    <row r="3856" spans="1:2" x14ac:dyDescent="0.25">
      <c r="A3856">
        <v>2</v>
      </c>
      <c r="B3856">
        <v>30000881</v>
      </c>
    </row>
    <row r="3857" spans="1:2" x14ac:dyDescent="0.25">
      <c r="A3857">
        <v>905</v>
      </c>
      <c r="B3857">
        <v>30002802</v>
      </c>
    </row>
    <row r="3858" spans="1:2" x14ac:dyDescent="0.25">
      <c r="A3858">
        <v>190</v>
      </c>
      <c r="B3858">
        <v>30002636</v>
      </c>
    </row>
    <row r="3859" spans="1:2" x14ac:dyDescent="0.25">
      <c r="A3859">
        <v>6</v>
      </c>
      <c r="B3859">
        <v>30003655</v>
      </c>
    </row>
    <row r="3860" spans="1:2" x14ac:dyDescent="0.25">
      <c r="A3860">
        <v>4</v>
      </c>
      <c r="B3860">
        <v>30000764</v>
      </c>
    </row>
    <row r="3861" spans="1:2" x14ac:dyDescent="0.25">
      <c r="A3861">
        <v>4</v>
      </c>
      <c r="B3861">
        <v>30004674</v>
      </c>
    </row>
    <row r="3862" spans="1:2" x14ac:dyDescent="0.25">
      <c r="A3862">
        <v>87</v>
      </c>
      <c r="B3862">
        <v>30002753</v>
      </c>
    </row>
    <row r="3863" spans="1:2" x14ac:dyDescent="0.25">
      <c r="A3863">
        <v>12</v>
      </c>
      <c r="B3863">
        <v>30001783</v>
      </c>
    </row>
    <row r="3864" spans="1:2" x14ac:dyDescent="0.25">
      <c r="A3864">
        <v>112</v>
      </c>
      <c r="B3864">
        <v>30001734</v>
      </c>
    </row>
    <row r="3865" spans="1:2" x14ac:dyDescent="0.25">
      <c r="A3865">
        <v>4</v>
      </c>
      <c r="B3865">
        <v>30004459</v>
      </c>
    </row>
    <row r="3866" spans="1:2" x14ac:dyDescent="0.25">
      <c r="A3866">
        <v>199</v>
      </c>
      <c r="B3866">
        <v>30004625</v>
      </c>
    </row>
    <row r="3867" spans="1:2" x14ac:dyDescent="0.25">
      <c r="A3867">
        <v>41</v>
      </c>
      <c r="B3867">
        <v>30004559</v>
      </c>
    </row>
    <row r="3868" spans="1:2" x14ac:dyDescent="0.25">
      <c r="A3868">
        <v>251</v>
      </c>
      <c r="B3868">
        <v>30004725</v>
      </c>
    </row>
    <row r="3869" spans="1:2" x14ac:dyDescent="0.25">
      <c r="A3869">
        <v>171</v>
      </c>
      <c r="B3869">
        <v>30004774</v>
      </c>
    </row>
    <row r="3870" spans="1:2" x14ac:dyDescent="0.25">
      <c r="A3870">
        <v>37</v>
      </c>
      <c r="B3870">
        <v>30004608</v>
      </c>
    </row>
    <row r="3871" spans="1:2" x14ac:dyDescent="0.25">
      <c r="A3871">
        <v>12</v>
      </c>
      <c r="B3871">
        <v>30004508</v>
      </c>
    </row>
    <row r="3872" spans="1:2" x14ac:dyDescent="0.25">
      <c r="A3872">
        <v>8</v>
      </c>
      <c r="B3872">
        <v>30002587</v>
      </c>
    </row>
    <row r="3873" spans="1:2" x14ac:dyDescent="0.25">
      <c r="A3873">
        <v>12</v>
      </c>
      <c r="B3873">
        <v>30002687</v>
      </c>
    </row>
    <row r="3874" spans="1:2" x14ac:dyDescent="0.25">
      <c r="A3874">
        <v>187</v>
      </c>
      <c r="B3874">
        <v>30011392</v>
      </c>
    </row>
    <row r="3875" spans="1:2" x14ac:dyDescent="0.25">
      <c r="A3875">
        <v>161</v>
      </c>
      <c r="B3875">
        <v>30002736</v>
      </c>
    </row>
    <row r="3876" spans="1:2" x14ac:dyDescent="0.25">
      <c r="A3876">
        <v>5</v>
      </c>
      <c r="B3876">
        <v>30000211</v>
      </c>
    </row>
    <row r="3877" spans="1:2" x14ac:dyDescent="0.25">
      <c r="A3877">
        <v>11</v>
      </c>
      <c r="B3877">
        <v>30001883</v>
      </c>
    </row>
    <row r="3878" spans="1:2" x14ac:dyDescent="0.25">
      <c r="A3878">
        <v>5</v>
      </c>
      <c r="B3878">
        <v>30000815</v>
      </c>
    </row>
    <row r="3879" spans="1:2" x14ac:dyDescent="0.25">
      <c r="A3879">
        <v>23</v>
      </c>
      <c r="B3879">
        <v>30000864</v>
      </c>
    </row>
    <row r="3880" spans="1:2" x14ac:dyDescent="0.25">
      <c r="A3880">
        <v>116</v>
      </c>
      <c r="B3880">
        <v>30045318</v>
      </c>
    </row>
    <row r="3881" spans="1:2" x14ac:dyDescent="0.25">
      <c r="A3881">
        <v>3</v>
      </c>
      <c r="B3881">
        <v>30002487</v>
      </c>
    </row>
    <row r="3882" spans="1:2" x14ac:dyDescent="0.25">
      <c r="A3882">
        <v>4</v>
      </c>
      <c r="B3882">
        <v>30000011</v>
      </c>
    </row>
    <row r="3883" spans="1:2" x14ac:dyDescent="0.25">
      <c r="A3883">
        <v>5</v>
      </c>
      <c r="B3883">
        <v>30001834</v>
      </c>
    </row>
    <row r="3884" spans="1:2" x14ac:dyDescent="0.25">
      <c r="A3884">
        <v>45</v>
      </c>
      <c r="B3884">
        <v>30003506</v>
      </c>
    </row>
    <row r="3885" spans="1:2" x14ac:dyDescent="0.25">
      <c r="A3885">
        <v>4</v>
      </c>
      <c r="B3885">
        <v>30000566</v>
      </c>
    </row>
    <row r="3886" spans="1:2" x14ac:dyDescent="0.25">
      <c r="A3886">
        <v>14</v>
      </c>
      <c r="B3886">
        <v>30000615</v>
      </c>
    </row>
    <row r="3887" spans="1:2" x14ac:dyDescent="0.25">
      <c r="A3887">
        <v>26</v>
      </c>
      <c r="B3887">
        <v>30003706</v>
      </c>
    </row>
    <row r="3888" spans="1:2" x14ac:dyDescent="0.25">
      <c r="A3888">
        <v>28</v>
      </c>
      <c r="B3888">
        <v>30003457</v>
      </c>
    </row>
    <row r="3889" spans="1:2" x14ac:dyDescent="0.25">
      <c r="A3889">
        <v>2</v>
      </c>
      <c r="B3889">
        <v>30003955</v>
      </c>
    </row>
    <row r="3890" spans="1:2" x14ac:dyDescent="0.25">
      <c r="A3890">
        <v>6</v>
      </c>
      <c r="B3890">
        <v>30005278</v>
      </c>
    </row>
    <row r="3891" spans="1:2" x14ac:dyDescent="0.25">
      <c r="A3891">
        <v>4</v>
      </c>
      <c r="B3891">
        <v>30003606</v>
      </c>
    </row>
    <row r="3892" spans="1:2" x14ac:dyDescent="0.25">
      <c r="A3892">
        <v>10</v>
      </c>
      <c r="B3892">
        <v>30005329</v>
      </c>
    </row>
    <row r="3893" spans="1:2" x14ac:dyDescent="0.25">
      <c r="A3893">
        <v>6</v>
      </c>
      <c r="B3893">
        <v>30003755</v>
      </c>
    </row>
    <row r="3894" spans="1:2" x14ac:dyDescent="0.25">
      <c r="A3894">
        <v>7</v>
      </c>
      <c r="B3894">
        <v>30002083</v>
      </c>
    </row>
    <row r="3895" spans="1:2" x14ac:dyDescent="0.25">
      <c r="A3895">
        <v>12</v>
      </c>
      <c r="B3895">
        <v>30003855</v>
      </c>
    </row>
    <row r="3896" spans="1:2" x14ac:dyDescent="0.25">
      <c r="A3896">
        <v>5</v>
      </c>
      <c r="B3896">
        <v>30045335</v>
      </c>
    </row>
    <row r="3897" spans="1:2" x14ac:dyDescent="0.25">
      <c r="A3897">
        <v>14</v>
      </c>
      <c r="B3897">
        <v>30000964</v>
      </c>
    </row>
    <row r="3898" spans="1:2" x14ac:dyDescent="0.25">
      <c r="A3898">
        <v>14</v>
      </c>
      <c r="B3898">
        <v>30002553</v>
      </c>
    </row>
    <row r="3899" spans="1:2" x14ac:dyDescent="0.25">
      <c r="A3899">
        <v>8</v>
      </c>
      <c r="B3899">
        <v>30002885</v>
      </c>
    </row>
    <row r="3900" spans="1:2" x14ac:dyDescent="0.25">
      <c r="A3900">
        <v>3</v>
      </c>
      <c r="B3900">
        <v>30001866</v>
      </c>
    </row>
    <row r="3901" spans="1:2" x14ac:dyDescent="0.25">
      <c r="A3901">
        <v>10</v>
      </c>
      <c r="B3901">
        <v>30010141</v>
      </c>
    </row>
    <row r="3902" spans="1:2" x14ac:dyDescent="0.25">
      <c r="A3902">
        <v>7</v>
      </c>
      <c r="B3902">
        <v>30001534</v>
      </c>
    </row>
    <row r="3903" spans="1:2" x14ac:dyDescent="0.25">
      <c r="A3903">
        <v>16</v>
      </c>
      <c r="B3903">
        <v>30001983</v>
      </c>
    </row>
    <row r="3904" spans="1:2" x14ac:dyDescent="0.25">
      <c r="A3904">
        <v>105</v>
      </c>
      <c r="B3904">
        <v>30001651</v>
      </c>
    </row>
    <row r="3905" spans="1:2" x14ac:dyDescent="0.25">
      <c r="A3905">
        <v>8</v>
      </c>
      <c r="B3905">
        <v>30000847</v>
      </c>
    </row>
    <row r="3906" spans="1:2" x14ac:dyDescent="0.25">
      <c r="A3906">
        <v>104</v>
      </c>
      <c r="B3906">
        <v>30002670</v>
      </c>
    </row>
    <row r="3907" spans="1:2" x14ac:dyDescent="0.25">
      <c r="A3907">
        <v>13</v>
      </c>
      <c r="B3907">
        <v>30003002</v>
      </c>
    </row>
    <row r="3908" spans="1:2" x14ac:dyDescent="0.25">
      <c r="A3908">
        <v>2</v>
      </c>
      <c r="B3908">
        <v>30000515</v>
      </c>
    </row>
    <row r="3909" spans="1:2" x14ac:dyDescent="0.25">
      <c r="A3909">
        <v>8</v>
      </c>
      <c r="B3909">
        <v>30004476</v>
      </c>
    </row>
    <row r="3910" spans="1:2" x14ac:dyDescent="0.25">
      <c r="A3910">
        <v>20</v>
      </c>
      <c r="B3910">
        <v>30003689</v>
      </c>
    </row>
    <row r="3911" spans="1:2" x14ac:dyDescent="0.25">
      <c r="A3911">
        <v>2</v>
      </c>
      <c r="B3911">
        <v>30003357</v>
      </c>
    </row>
    <row r="3912" spans="1:2" x14ac:dyDescent="0.25">
      <c r="A3912">
        <v>10</v>
      </c>
      <c r="B3912">
        <v>30003789</v>
      </c>
    </row>
    <row r="3913" spans="1:2" x14ac:dyDescent="0.25">
      <c r="A3913">
        <v>33</v>
      </c>
      <c r="B3913">
        <v>30004708</v>
      </c>
    </row>
    <row r="3914" spans="1:2" x14ac:dyDescent="0.25">
      <c r="A3914">
        <v>4</v>
      </c>
      <c r="B3914">
        <v>30003672</v>
      </c>
    </row>
    <row r="3915" spans="1:2" x14ac:dyDescent="0.25">
      <c r="A3915">
        <v>21</v>
      </c>
      <c r="B3915">
        <v>30001751</v>
      </c>
    </row>
    <row r="3916" spans="1:2" x14ac:dyDescent="0.25">
      <c r="A3916">
        <v>2</v>
      </c>
      <c r="B3916">
        <v>30004259</v>
      </c>
    </row>
    <row r="3917" spans="1:2" x14ac:dyDescent="0.25">
      <c r="A3917">
        <v>30</v>
      </c>
      <c r="B3917">
        <v>30004359</v>
      </c>
    </row>
    <row r="3918" spans="1:2" x14ac:dyDescent="0.25">
      <c r="A3918">
        <v>13</v>
      </c>
      <c r="B3918">
        <v>30003572</v>
      </c>
    </row>
    <row r="3919" spans="1:2" x14ac:dyDescent="0.25">
      <c r="A3919">
        <v>1</v>
      </c>
      <c r="B3919">
        <v>30001064</v>
      </c>
    </row>
    <row r="3920" spans="1:2" x14ac:dyDescent="0.25">
      <c r="A3920">
        <v>49</v>
      </c>
      <c r="B3920">
        <v>30000045</v>
      </c>
    </row>
    <row r="3921" spans="1:2" x14ac:dyDescent="0.25">
      <c r="A3921">
        <v>7</v>
      </c>
      <c r="B3921">
        <v>30001966</v>
      </c>
    </row>
    <row r="3922" spans="1:2" x14ac:dyDescent="0.25">
      <c r="A3922">
        <v>18</v>
      </c>
      <c r="B3922">
        <v>30000981</v>
      </c>
    </row>
    <row r="3923" spans="1:2" x14ac:dyDescent="0.25">
      <c r="A3923">
        <v>19</v>
      </c>
      <c r="B3923">
        <v>30002653</v>
      </c>
    </row>
    <row r="3924" spans="1:2" x14ac:dyDescent="0.25">
      <c r="A3924">
        <v>22</v>
      </c>
      <c r="B3924">
        <v>30003589</v>
      </c>
    </row>
    <row r="3925" spans="1:2" x14ac:dyDescent="0.25">
      <c r="A3925">
        <v>69</v>
      </c>
      <c r="B3925">
        <v>30002902</v>
      </c>
    </row>
    <row r="3926" spans="1:2" x14ac:dyDescent="0.25">
      <c r="A3926">
        <v>5</v>
      </c>
      <c r="B3926">
        <v>30004376</v>
      </c>
    </row>
    <row r="3927" spans="1:2" x14ac:dyDescent="0.25">
      <c r="A3927">
        <v>29</v>
      </c>
      <c r="B3927">
        <v>30003440</v>
      </c>
    </row>
    <row r="3928" spans="1:2" x14ac:dyDescent="0.25">
      <c r="A3928">
        <v>1</v>
      </c>
      <c r="B3928">
        <v>30004276</v>
      </c>
    </row>
    <row r="3929" spans="1:2" x14ac:dyDescent="0.25">
      <c r="A3929">
        <v>43</v>
      </c>
      <c r="B3929">
        <v>30001668</v>
      </c>
    </row>
    <row r="3930" spans="1:2" x14ac:dyDescent="0.25">
      <c r="A3930">
        <v>89</v>
      </c>
      <c r="B3930">
        <v>30000732</v>
      </c>
    </row>
    <row r="3931" spans="1:2" x14ac:dyDescent="0.25">
      <c r="A3931">
        <v>14</v>
      </c>
      <c r="B3931">
        <v>30003240</v>
      </c>
    </row>
    <row r="3932" spans="1:2" x14ac:dyDescent="0.25">
      <c r="A3932">
        <v>53</v>
      </c>
      <c r="B3932">
        <v>30001047</v>
      </c>
    </row>
    <row r="3933" spans="1:2" x14ac:dyDescent="0.25">
      <c r="A3933">
        <v>121</v>
      </c>
      <c r="B3933">
        <v>30000549</v>
      </c>
    </row>
    <row r="3934" spans="1:2" x14ac:dyDescent="0.25">
      <c r="A3934">
        <v>22</v>
      </c>
      <c r="B3934">
        <v>30002304</v>
      </c>
    </row>
    <row r="3935" spans="1:2" x14ac:dyDescent="0.25">
      <c r="A3935">
        <v>112</v>
      </c>
      <c r="B3935">
        <v>30002470</v>
      </c>
    </row>
    <row r="3936" spans="1:2" x14ac:dyDescent="0.25">
      <c r="A3936">
        <v>15</v>
      </c>
      <c r="B3936">
        <v>30003821</v>
      </c>
    </row>
    <row r="3937" spans="1:2" x14ac:dyDescent="0.25">
      <c r="A3937">
        <v>33</v>
      </c>
      <c r="B3937">
        <v>30000028</v>
      </c>
    </row>
    <row r="3938" spans="1:2" x14ac:dyDescent="0.25">
      <c r="A3938">
        <v>40</v>
      </c>
      <c r="B3938">
        <v>30003323</v>
      </c>
    </row>
    <row r="3939" spans="1:2" x14ac:dyDescent="0.25">
      <c r="A3939">
        <v>230</v>
      </c>
      <c r="B3939">
        <v>30003489</v>
      </c>
    </row>
    <row r="3940" spans="1:2" x14ac:dyDescent="0.25">
      <c r="A3940">
        <v>2</v>
      </c>
      <c r="B3940">
        <v>30004342</v>
      </c>
    </row>
    <row r="3941" spans="1:2" x14ac:dyDescent="0.25">
      <c r="A3941">
        <v>35</v>
      </c>
      <c r="B3941">
        <v>30002421</v>
      </c>
    </row>
    <row r="3942" spans="1:2" x14ac:dyDescent="0.25">
      <c r="A3942">
        <v>111</v>
      </c>
      <c r="B3942">
        <v>30002066</v>
      </c>
    </row>
    <row r="3943" spans="1:2" x14ac:dyDescent="0.25">
      <c r="A3943">
        <v>95</v>
      </c>
      <c r="B3943">
        <v>30005295</v>
      </c>
    </row>
    <row r="3944" spans="1:2" x14ac:dyDescent="0.25">
      <c r="A3944">
        <v>72</v>
      </c>
      <c r="B3944">
        <v>30003872</v>
      </c>
    </row>
    <row r="3945" spans="1:2" x14ac:dyDescent="0.25">
      <c r="A3945">
        <v>9</v>
      </c>
      <c r="B3945">
        <v>30003772</v>
      </c>
    </row>
    <row r="3946" spans="1:2" x14ac:dyDescent="0.25">
      <c r="A3946">
        <v>2</v>
      </c>
      <c r="B3946">
        <v>30003938</v>
      </c>
    </row>
    <row r="3947" spans="1:2" x14ac:dyDescent="0.25">
      <c r="A3947">
        <v>1</v>
      </c>
      <c r="B3947">
        <v>30000598</v>
      </c>
    </row>
    <row r="3948" spans="1:2" x14ac:dyDescent="0.25">
      <c r="A3948">
        <v>11</v>
      </c>
      <c r="B3948">
        <v>30002000</v>
      </c>
    </row>
    <row r="3949" spans="1:2" x14ac:dyDescent="0.25">
      <c r="A3949">
        <v>24</v>
      </c>
      <c r="B3949">
        <v>30003423</v>
      </c>
    </row>
    <row r="3950" spans="1:2" x14ac:dyDescent="0.25">
      <c r="A3950">
        <v>3</v>
      </c>
      <c r="B3950">
        <v>30000449</v>
      </c>
    </row>
    <row r="3951" spans="1:2" x14ac:dyDescent="0.25">
      <c r="A3951">
        <v>5</v>
      </c>
      <c r="B3951">
        <v>30001900</v>
      </c>
    </row>
    <row r="3952" spans="1:2" x14ac:dyDescent="0.25">
      <c r="A3952">
        <v>126</v>
      </c>
      <c r="B3952">
        <v>30005195</v>
      </c>
    </row>
    <row r="3953" spans="1:2" x14ac:dyDescent="0.25">
      <c r="A3953">
        <v>74</v>
      </c>
      <c r="B3953">
        <v>30045352</v>
      </c>
    </row>
    <row r="3954" spans="1:2" x14ac:dyDescent="0.25">
      <c r="A3954">
        <v>2</v>
      </c>
      <c r="B3954">
        <v>30001949</v>
      </c>
    </row>
    <row r="3955" spans="1:2" x14ac:dyDescent="0.25">
      <c r="A3955">
        <v>267</v>
      </c>
      <c r="B3955">
        <v>30000128</v>
      </c>
    </row>
    <row r="3956" spans="1:2" x14ac:dyDescent="0.25">
      <c r="A3956">
        <v>1</v>
      </c>
      <c r="B3956">
        <v>30001551</v>
      </c>
    </row>
    <row r="3957" spans="1:2" x14ac:dyDescent="0.25">
      <c r="A3957">
        <v>5</v>
      </c>
      <c r="B3957">
        <v>30001800</v>
      </c>
    </row>
    <row r="3958" spans="1:2" x14ac:dyDescent="0.25">
      <c r="A3958">
        <v>7</v>
      </c>
      <c r="B3958">
        <v>30001147</v>
      </c>
    </row>
    <row r="3959" spans="1:2" x14ac:dyDescent="0.25">
      <c r="A3959">
        <v>5</v>
      </c>
      <c r="B3959">
        <v>30000649</v>
      </c>
    </row>
    <row r="3960" spans="1:2" x14ac:dyDescent="0.25">
      <c r="A3960">
        <v>45</v>
      </c>
      <c r="B3960">
        <v>30002819</v>
      </c>
    </row>
    <row r="3961" spans="1:2" x14ac:dyDescent="0.25">
      <c r="A3961">
        <v>56</v>
      </c>
      <c r="B3961">
        <v>30000898</v>
      </c>
    </row>
    <row r="3962" spans="1:2" x14ac:dyDescent="0.25">
      <c r="A3962">
        <v>8</v>
      </c>
      <c r="B3962">
        <v>30002521</v>
      </c>
    </row>
    <row r="3963" spans="1:2" x14ac:dyDescent="0.25">
      <c r="A3963">
        <v>399</v>
      </c>
      <c r="B3963">
        <v>30002570</v>
      </c>
    </row>
    <row r="3964" spans="1:2" x14ac:dyDescent="0.25">
      <c r="A3964">
        <v>10</v>
      </c>
      <c r="B3964">
        <v>30000947</v>
      </c>
    </row>
    <row r="3965" spans="1:2" x14ac:dyDescent="0.25">
      <c r="A3965">
        <v>4</v>
      </c>
      <c r="B3965">
        <v>30004542</v>
      </c>
    </row>
    <row r="3966" spans="1:2" x14ac:dyDescent="0.25">
      <c r="A3966">
        <v>36</v>
      </c>
      <c r="B3966">
        <v>30004791</v>
      </c>
    </row>
    <row r="3967" spans="1:2" x14ac:dyDescent="0.25">
      <c r="A3967">
        <v>4</v>
      </c>
      <c r="B3967">
        <v>30004393</v>
      </c>
    </row>
    <row r="3968" spans="1:2" x14ac:dyDescent="0.25">
      <c r="A3968">
        <v>11</v>
      </c>
      <c r="B3968">
        <v>30002770</v>
      </c>
    </row>
    <row r="3969" spans="1:2" x14ac:dyDescent="0.25">
      <c r="A3969">
        <v>17</v>
      </c>
      <c r="B3969">
        <v>30004442</v>
      </c>
    </row>
    <row r="3970" spans="1:2" x14ac:dyDescent="0.25">
      <c r="A3970">
        <v>2</v>
      </c>
      <c r="B3970">
        <v>30002919</v>
      </c>
    </row>
    <row r="3971" spans="1:2" x14ac:dyDescent="0.25">
      <c r="A3971">
        <v>3</v>
      </c>
      <c r="B3971">
        <v>30004591</v>
      </c>
    </row>
    <row r="3972" spans="1:2" x14ac:dyDescent="0.25">
      <c r="A3972">
        <v>59</v>
      </c>
      <c r="B3972">
        <v>30004740</v>
      </c>
    </row>
    <row r="3973" spans="1:2" x14ac:dyDescent="0.25">
      <c r="A3973">
        <v>63</v>
      </c>
      <c r="B3973">
        <v>30004642</v>
      </c>
    </row>
    <row r="3974" spans="1:2" x14ac:dyDescent="0.25">
      <c r="A3974">
        <v>30</v>
      </c>
      <c r="B3974">
        <v>30004691</v>
      </c>
    </row>
    <row r="3975" spans="1:2" x14ac:dyDescent="0.25">
      <c r="A3975">
        <v>42</v>
      </c>
      <c r="B3975">
        <v>30003019</v>
      </c>
    </row>
    <row r="3976" spans="1:2" x14ac:dyDescent="0.25">
      <c r="A3976">
        <v>3</v>
      </c>
      <c r="B3976">
        <v>30003667</v>
      </c>
    </row>
    <row r="3977" spans="1:2" x14ac:dyDescent="0.25">
      <c r="A3977">
        <v>22</v>
      </c>
      <c r="B3977">
        <v>30003335</v>
      </c>
    </row>
    <row r="3978" spans="1:2" x14ac:dyDescent="0.25">
      <c r="A3978">
        <v>82</v>
      </c>
      <c r="B3978">
        <v>30000109</v>
      </c>
    </row>
    <row r="3979" spans="1:2" x14ac:dyDescent="0.25">
      <c r="A3979">
        <v>14</v>
      </c>
      <c r="B3979">
        <v>30000441</v>
      </c>
    </row>
    <row r="3980" spans="1:2" x14ac:dyDescent="0.25">
      <c r="A3980">
        <v>2</v>
      </c>
      <c r="B3980">
        <v>30000988</v>
      </c>
    </row>
    <row r="3981" spans="1:2" x14ac:dyDescent="0.25">
      <c r="A3981">
        <v>5</v>
      </c>
      <c r="B3981">
        <v>30001320</v>
      </c>
    </row>
    <row r="3982" spans="1:2" x14ac:dyDescent="0.25">
      <c r="A3982">
        <v>14</v>
      </c>
      <c r="B3982">
        <v>30003049</v>
      </c>
    </row>
    <row r="3983" spans="1:2" x14ac:dyDescent="0.25">
      <c r="A3983">
        <v>32</v>
      </c>
      <c r="B3983">
        <v>30002224</v>
      </c>
    </row>
    <row r="3984" spans="1:2" x14ac:dyDescent="0.25">
      <c r="A3984">
        <v>38</v>
      </c>
      <c r="B3984">
        <v>30004185</v>
      </c>
    </row>
    <row r="3985" spans="1:2" x14ac:dyDescent="0.25">
      <c r="A3985">
        <v>27</v>
      </c>
      <c r="B3985">
        <v>30004285</v>
      </c>
    </row>
    <row r="3986" spans="1:2" x14ac:dyDescent="0.25">
      <c r="A3986">
        <v>8</v>
      </c>
      <c r="B3986">
        <v>30002124</v>
      </c>
    </row>
    <row r="3987" spans="1:2" x14ac:dyDescent="0.25">
      <c r="A3987">
        <v>16</v>
      </c>
      <c r="B3987">
        <v>30004878</v>
      </c>
    </row>
    <row r="3988" spans="1:2" x14ac:dyDescent="0.25">
      <c r="A3988">
        <v>7</v>
      </c>
      <c r="B3988">
        <v>30004803</v>
      </c>
    </row>
    <row r="3989" spans="1:2" x14ac:dyDescent="0.25">
      <c r="A3989">
        <v>5</v>
      </c>
      <c r="B3989">
        <v>30004360</v>
      </c>
    </row>
    <row r="3990" spans="1:2" x14ac:dyDescent="0.25">
      <c r="A3990">
        <v>15</v>
      </c>
      <c r="B3990">
        <v>30001088</v>
      </c>
    </row>
    <row r="3991" spans="1:2" x14ac:dyDescent="0.25">
      <c r="A3991">
        <v>33</v>
      </c>
      <c r="B3991">
        <v>30001420</v>
      </c>
    </row>
    <row r="3992" spans="1:2" x14ac:dyDescent="0.25">
      <c r="A3992">
        <v>40</v>
      </c>
      <c r="B3992">
        <v>30003435</v>
      </c>
    </row>
    <row r="3993" spans="1:2" x14ac:dyDescent="0.25">
      <c r="A3993">
        <v>443</v>
      </c>
      <c r="B3993">
        <v>30002642</v>
      </c>
    </row>
    <row r="3994" spans="1:2" x14ac:dyDescent="0.25">
      <c r="A3994">
        <v>1</v>
      </c>
      <c r="B3994">
        <v>30000627</v>
      </c>
    </row>
    <row r="3995" spans="1:2" x14ac:dyDescent="0.25">
      <c r="A3995">
        <v>15</v>
      </c>
      <c r="B3995">
        <v>30002299</v>
      </c>
    </row>
    <row r="3996" spans="1:2" x14ac:dyDescent="0.25">
      <c r="A3996">
        <v>4</v>
      </c>
      <c r="B3996">
        <v>30000541</v>
      </c>
    </row>
    <row r="3997" spans="1:2" x14ac:dyDescent="0.25">
      <c r="A3997">
        <v>17</v>
      </c>
      <c r="B3997">
        <v>30005264</v>
      </c>
    </row>
    <row r="3998" spans="1:2" x14ac:dyDescent="0.25">
      <c r="A3998">
        <v>141</v>
      </c>
      <c r="B3998">
        <v>30003235</v>
      </c>
    </row>
    <row r="3999" spans="1:2" x14ac:dyDescent="0.25">
      <c r="A3999">
        <v>55</v>
      </c>
      <c r="B3999">
        <v>30003149</v>
      </c>
    </row>
    <row r="4000" spans="1:2" x14ac:dyDescent="0.25">
      <c r="A4000">
        <v>32</v>
      </c>
      <c r="B4000">
        <v>30005164</v>
      </c>
    </row>
    <row r="4001" spans="1:2" x14ac:dyDescent="0.25">
      <c r="A4001">
        <v>82</v>
      </c>
      <c r="B4001">
        <v>30003492</v>
      </c>
    </row>
    <row r="4002" spans="1:2" x14ac:dyDescent="0.25">
      <c r="A4002">
        <v>10</v>
      </c>
      <c r="B4002">
        <v>30002556</v>
      </c>
    </row>
    <row r="4003" spans="1:2" x14ac:dyDescent="0.25">
      <c r="A4003">
        <v>7</v>
      </c>
      <c r="B4003">
        <v>30005064</v>
      </c>
    </row>
    <row r="4004" spans="1:2" x14ac:dyDescent="0.25">
      <c r="A4004">
        <v>3</v>
      </c>
      <c r="B4004">
        <v>30004964</v>
      </c>
    </row>
    <row r="4005" spans="1:2" x14ac:dyDescent="0.25">
      <c r="A4005">
        <v>24</v>
      </c>
      <c r="B4005">
        <v>30004371</v>
      </c>
    </row>
    <row r="4006" spans="1:2" x14ac:dyDescent="0.25">
      <c r="A4006">
        <v>12</v>
      </c>
      <c r="B4006">
        <v>30004128</v>
      </c>
    </row>
    <row r="4007" spans="1:2" x14ac:dyDescent="0.25">
      <c r="A4007">
        <v>15</v>
      </c>
      <c r="B4007">
        <v>30003535</v>
      </c>
    </row>
    <row r="4008" spans="1:2" x14ac:dyDescent="0.25">
      <c r="A4008">
        <v>2</v>
      </c>
      <c r="B4008">
        <v>30002456</v>
      </c>
    </row>
    <row r="4009" spans="1:2" x14ac:dyDescent="0.25">
      <c r="A4009">
        <v>26</v>
      </c>
      <c r="B4009">
        <v>30004471</v>
      </c>
    </row>
    <row r="4010" spans="1:2" x14ac:dyDescent="0.25">
      <c r="A4010">
        <v>1</v>
      </c>
      <c r="B4010">
        <v>30002356</v>
      </c>
    </row>
    <row r="4011" spans="1:2" x14ac:dyDescent="0.25">
      <c r="A4011">
        <v>9</v>
      </c>
      <c r="B4011">
        <v>30002256</v>
      </c>
    </row>
    <row r="4012" spans="1:2" x14ac:dyDescent="0.25">
      <c r="A4012">
        <v>16</v>
      </c>
      <c r="B4012">
        <v>30004414</v>
      </c>
    </row>
    <row r="4013" spans="1:2" x14ac:dyDescent="0.25">
      <c r="A4013">
        <v>3</v>
      </c>
      <c r="B4013">
        <v>30001995</v>
      </c>
    </row>
    <row r="4014" spans="1:2" x14ac:dyDescent="0.25">
      <c r="A4014">
        <v>6</v>
      </c>
      <c r="B4014">
        <v>30004271</v>
      </c>
    </row>
    <row r="4015" spans="1:2" x14ac:dyDescent="0.25">
      <c r="A4015">
        <v>229</v>
      </c>
      <c r="B4015">
        <v>30000052</v>
      </c>
    </row>
    <row r="4016" spans="1:2" x14ac:dyDescent="0.25">
      <c r="A4016">
        <v>700</v>
      </c>
      <c r="B4016">
        <v>30001377</v>
      </c>
    </row>
    <row r="4017" spans="1:2" x14ac:dyDescent="0.25">
      <c r="A4017">
        <v>2</v>
      </c>
      <c r="B4017">
        <v>30003653</v>
      </c>
    </row>
    <row r="4018" spans="1:2" x14ac:dyDescent="0.25">
      <c r="A4018">
        <v>47</v>
      </c>
      <c r="B4018">
        <v>30002399</v>
      </c>
    </row>
    <row r="4019" spans="1:2" x14ac:dyDescent="0.25">
      <c r="A4019">
        <v>9</v>
      </c>
      <c r="B4019">
        <v>30000309</v>
      </c>
    </row>
    <row r="4020" spans="1:2" x14ac:dyDescent="0.25">
      <c r="A4020">
        <v>134</v>
      </c>
      <c r="B4020">
        <v>30000670</v>
      </c>
    </row>
    <row r="4021" spans="1:2" x14ac:dyDescent="0.25">
      <c r="A4021">
        <v>3</v>
      </c>
      <c r="B4021">
        <v>30003249</v>
      </c>
    </row>
    <row r="4022" spans="1:2" x14ac:dyDescent="0.25">
      <c r="A4022">
        <v>34</v>
      </c>
      <c r="B4022">
        <v>30000527</v>
      </c>
    </row>
    <row r="4023" spans="1:2" x14ac:dyDescent="0.25">
      <c r="A4023">
        <v>16</v>
      </c>
      <c r="B4023">
        <v>30000570</v>
      </c>
    </row>
    <row r="4024" spans="1:2" x14ac:dyDescent="0.25">
      <c r="A4024">
        <v>19</v>
      </c>
      <c r="B4024">
        <v>30003349</v>
      </c>
    </row>
    <row r="4025" spans="1:2" x14ac:dyDescent="0.25">
      <c r="A4025">
        <v>8</v>
      </c>
      <c r="B4025">
        <v>30005121</v>
      </c>
    </row>
    <row r="4026" spans="1:2" x14ac:dyDescent="0.25">
      <c r="A4026">
        <v>95</v>
      </c>
      <c r="B4026">
        <v>30005296</v>
      </c>
    </row>
    <row r="4027" spans="1:2" x14ac:dyDescent="0.25">
      <c r="A4027">
        <v>111</v>
      </c>
      <c r="B4027">
        <v>30003867</v>
      </c>
    </row>
    <row r="4028" spans="1:2" x14ac:dyDescent="0.25">
      <c r="A4028">
        <v>299</v>
      </c>
      <c r="B4028">
        <v>30002542</v>
      </c>
    </row>
    <row r="4029" spans="1:2" x14ac:dyDescent="0.25">
      <c r="A4029">
        <v>6</v>
      </c>
      <c r="B4029">
        <v>30002442</v>
      </c>
    </row>
    <row r="4030" spans="1:2" x14ac:dyDescent="0.25">
      <c r="A4030">
        <v>124</v>
      </c>
      <c r="B4030">
        <v>30005221</v>
      </c>
    </row>
    <row r="4031" spans="1:2" x14ac:dyDescent="0.25">
      <c r="A4031">
        <v>26</v>
      </c>
      <c r="B4031">
        <v>30002024</v>
      </c>
    </row>
    <row r="4032" spans="1:2" x14ac:dyDescent="0.25">
      <c r="A4032">
        <v>11</v>
      </c>
      <c r="B4032">
        <v>30003424</v>
      </c>
    </row>
    <row r="4033" spans="1:2" x14ac:dyDescent="0.25">
      <c r="A4033">
        <v>1</v>
      </c>
      <c r="B4033">
        <v>30003910</v>
      </c>
    </row>
    <row r="4034" spans="1:2" x14ac:dyDescent="0.25">
      <c r="A4034">
        <v>1</v>
      </c>
      <c r="B4034">
        <v>30000009</v>
      </c>
    </row>
    <row r="4035" spans="1:2" x14ac:dyDescent="0.25">
      <c r="A4035">
        <v>28</v>
      </c>
      <c r="B4035">
        <v>30003767</v>
      </c>
    </row>
    <row r="4036" spans="1:2" x14ac:dyDescent="0.25">
      <c r="A4036">
        <v>23</v>
      </c>
      <c r="B4036">
        <v>30000209</v>
      </c>
    </row>
    <row r="4037" spans="1:2" x14ac:dyDescent="0.25">
      <c r="A4037">
        <v>7</v>
      </c>
      <c r="B4037">
        <v>30001881</v>
      </c>
    </row>
    <row r="4038" spans="1:2" x14ac:dyDescent="0.25">
      <c r="A4038">
        <v>22</v>
      </c>
      <c r="B4038">
        <v>30001895</v>
      </c>
    </row>
    <row r="4039" spans="1:2" x14ac:dyDescent="0.25">
      <c r="A4039">
        <v>40</v>
      </c>
      <c r="B4039">
        <v>30003567</v>
      </c>
    </row>
    <row r="4040" spans="1:2" x14ac:dyDescent="0.25">
      <c r="A4040">
        <v>78</v>
      </c>
      <c r="B4040">
        <v>30000166</v>
      </c>
    </row>
    <row r="4041" spans="1:2" x14ac:dyDescent="0.25">
      <c r="A4041">
        <v>10</v>
      </c>
      <c r="B4041">
        <v>30002081</v>
      </c>
    </row>
    <row r="4042" spans="1:2" x14ac:dyDescent="0.25">
      <c r="A4042">
        <v>4</v>
      </c>
      <c r="B4042">
        <v>30003753</v>
      </c>
    </row>
    <row r="4043" spans="1:2" x14ac:dyDescent="0.25">
      <c r="A4043">
        <v>14</v>
      </c>
      <c r="B4043">
        <v>30001838</v>
      </c>
    </row>
    <row r="4044" spans="1:2" x14ac:dyDescent="0.25">
      <c r="A4044">
        <v>109</v>
      </c>
      <c r="B4044">
        <v>30000023</v>
      </c>
    </row>
    <row r="4045" spans="1:2" x14ac:dyDescent="0.25">
      <c r="A4045">
        <v>16</v>
      </c>
      <c r="B4045">
        <v>30001738</v>
      </c>
    </row>
    <row r="4046" spans="1:2" x14ac:dyDescent="0.25">
      <c r="A4046">
        <v>18</v>
      </c>
      <c r="B4046">
        <v>30003853</v>
      </c>
    </row>
    <row r="4047" spans="1:2" x14ac:dyDescent="0.25">
      <c r="A4047">
        <v>2</v>
      </c>
      <c r="B4047">
        <v>30000066</v>
      </c>
    </row>
    <row r="4048" spans="1:2" x14ac:dyDescent="0.25">
      <c r="A4048">
        <v>85</v>
      </c>
      <c r="B4048">
        <v>30001695</v>
      </c>
    </row>
    <row r="4049" spans="1:2" x14ac:dyDescent="0.25">
      <c r="A4049">
        <v>49</v>
      </c>
      <c r="B4049">
        <v>30002181</v>
      </c>
    </row>
    <row r="4050" spans="1:2" x14ac:dyDescent="0.25">
      <c r="A4050">
        <v>7</v>
      </c>
      <c r="B4050">
        <v>30002038</v>
      </c>
    </row>
    <row r="4051" spans="1:2" x14ac:dyDescent="0.25">
      <c r="A4051">
        <v>11</v>
      </c>
      <c r="B4051">
        <v>30003710</v>
      </c>
    </row>
    <row r="4052" spans="1:2" x14ac:dyDescent="0.25">
      <c r="A4052">
        <v>67</v>
      </c>
      <c r="B4052">
        <v>30003953</v>
      </c>
    </row>
    <row r="4053" spans="1:2" x14ac:dyDescent="0.25">
      <c r="A4053">
        <v>7</v>
      </c>
      <c r="B4053">
        <v>30003610</v>
      </c>
    </row>
    <row r="4054" spans="1:2" x14ac:dyDescent="0.25">
      <c r="A4054">
        <v>3</v>
      </c>
      <c r="B4054">
        <v>30001938</v>
      </c>
    </row>
    <row r="4055" spans="1:2" x14ac:dyDescent="0.25">
      <c r="A4055">
        <v>31</v>
      </c>
      <c r="B4055">
        <v>30000252</v>
      </c>
    </row>
    <row r="4056" spans="1:2" x14ac:dyDescent="0.25">
      <c r="A4056">
        <v>16</v>
      </c>
      <c r="B4056">
        <v>30002599</v>
      </c>
    </row>
    <row r="4057" spans="1:2" x14ac:dyDescent="0.25">
      <c r="A4057">
        <v>20</v>
      </c>
      <c r="B4057">
        <v>30003478</v>
      </c>
    </row>
    <row r="4058" spans="1:2" x14ac:dyDescent="0.25">
      <c r="A4058">
        <v>32</v>
      </c>
      <c r="B4058">
        <v>30003810</v>
      </c>
    </row>
    <row r="4059" spans="1:2" x14ac:dyDescent="0.25">
      <c r="A4059">
        <v>50</v>
      </c>
      <c r="B4059">
        <v>30002931</v>
      </c>
    </row>
    <row r="4060" spans="1:2" x14ac:dyDescent="0.25">
      <c r="A4060">
        <v>23</v>
      </c>
      <c r="B4060">
        <v>30045333</v>
      </c>
    </row>
    <row r="4061" spans="1:2" x14ac:dyDescent="0.25">
      <c r="A4061">
        <v>2</v>
      </c>
      <c r="B4061">
        <v>30001795</v>
      </c>
    </row>
    <row r="4062" spans="1:2" x14ac:dyDescent="0.25">
      <c r="A4062">
        <v>56</v>
      </c>
      <c r="B4062">
        <v>30004096</v>
      </c>
    </row>
    <row r="4063" spans="1:2" x14ac:dyDescent="0.25">
      <c r="A4063">
        <v>7</v>
      </c>
      <c r="B4063">
        <v>30001981</v>
      </c>
    </row>
    <row r="4064" spans="1:2" x14ac:dyDescent="0.25">
      <c r="A4064">
        <v>24</v>
      </c>
      <c r="B4064">
        <v>30002313</v>
      </c>
    </row>
    <row r="4065" spans="1:2" x14ac:dyDescent="0.25">
      <c r="A4065">
        <v>10</v>
      </c>
      <c r="B4065">
        <v>30003996</v>
      </c>
    </row>
    <row r="4066" spans="1:2" x14ac:dyDescent="0.25">
      <c r="A4066">
        <v>10</v>
      </c>
      <c r="B4066">
        <v>30004921</v>
      </c>
    </row>
    <row r="4067" spans="1:2" x14ac:dyDescent="0.25">
      <c r="A4067">
        <v>14</v>
      </c>
      <c r="B4067">
        <v>30032715</v>
      </c>
    </row>
    <row r="4068" spans="1:2" x14ac:dyDescent="0.25">
      <c r="A4068">
        <v>10</v>
      </c>
      <c r="B4068">
        <v>30002413</v>
      </c>
    </row>
    <row r="4069" spans="1:2" x14ac:dyDescent="0.25">
      <c r="A4069">
        <v>23</v>
      </c>
      <c r="B4069">
        <v>30005021</v>
      </c>
    </row>
    <row r="4070" spans="1:2" x14ac:dyDescent="0.25">
      <c r="A4070">
        <v>1469</v>
      </c>
      <c r="B4070">
        <v>30001363</v>
      </c>
    </row>
    <row r="4071" spans="1:2" x14ac:dyDescent="0.25">
      <c r="A4071">
        <v>57</v>
      </c>
      <c r="B4071">
        <v>30002960</v>
      </c>
    </row>
    <row r="4072" spans="1:2" x14ac:dyDescent="0.25">
      <c r="A4072">
        <v>11</v>
      </c>
      <c r="B4072">
        <v>30000870</v>
      </c>
    </row>
    <row r="4073" spans="1:2" x14ac:dyDescent="0.25">
      <c r="A4073">
        <v>5</v>
      </c>
      <c r="B4073">
        <v>30000770</v>
      </c>
    </row>
    <row r="4074" spans="1:2" x14ac:dyDescent="0.25">
      <c r="A4074">
        <v>9</v>
      </c>
      <c r="B4074">
        <v>30002499</v>
      </c>
    </row>
    <row r="4075" spans="1:2" x14ac:dyDescent="0.25">
      <c r="A4075">
        <v>65</v>
      </c>
      <c r="B4075">
        <v>30004171</v>
      </c>
    </row>
    <row r="4076" spans="1:2" x14ac:dyDescent="0.25">
      <c r="A4076">
        <v>24</v>
      </c>
      <c r="B4076">
        <v>30003578</v>
      </c>
    </row>
    <row r="4077" spans="1:2" x14ac:dyDescent="0.25">
      <c r="A4077">
        <v>235</v>
      </c>
      <c r="B4077">
        <v>30000152</v>
      </c>
    </row>
    <row r="4078" spans="1:2" x14ac:dyDescent="0.25">
      <c r="A4078">
        <v>10</v>
      </c>
      <c r="B4078">
        <v>30000484</v>
      </c>
    </row>
    <row r="4079" spans="1:2" x14ac:dyDescent="0.25">
      <c r="A4079">
        <v>31</v>
      </c>
      <c r="B4079">
        <v>30005107</v>
      </c>
    </row>
    <row r="4080" spans="1:2" x14ac:dyDescent="0.25">
      <c r="A4080">
        <v>71</v>
      </c>
      <c r="B4080">
        <v>30001277</v>
      </c>
    </row>
    <row r="4081" spans="1:2" x14ac:dyDescent="0.25">
      <c r="A4081">
        <v>33</v>
      </c>
      <c r="B4081">
        <v>30002213</v>
      </c>
    </row>
    <row r="4082" spans="1:2" x14ac:dyDescent="0.25">
      <c r="A4082">
        <v>10</v>
      </c>
      <c r="B4082">
        <v>30001563</v>
      </c>
    </row>
    <row r="4083" spans="1:2" x14ac:dyDescent="0.25">
      <c r="A4083">
        <v>19</v>
      </c>
      <c r="B4083">
        <v>30004514</v>
      </c>
    </row>
    <row r="4084" spans="1:2" x14ac:dyDescent="0.25">
      <c r="A4084">
        <v>1</v>
      </c>
      <c r="B4084">
        <v>30004328</v>
      </c>
    </row>
    <row r="4085" spans="1:2" x14ac:dyDescent="0.25">
      <c r="A4085">
        <v>19</v>
      </c>
      <c r="B4085">
        <v>30015042</v>
      </c>
    </row>
    <row r="4086" spans="1:2" x14ac:dyDescent="0.25">
      <c r="A4086">
        <v>10</v>
      </c>
      <c r="B4086">
        <v>30004228</v>
      </c>
    </row>
    <row r="4087" spans="1:2" x14ac:dyDescent="0.25">
      <c r="A4087">
        <v>113</v>
      </c>
      <c r="B4087">
        <v>30003392</v>
      </c>
    </row>
    <row r="4088" spans="1:2" x14ac:dyDescent="0.25">
      <c r="A4088">
        <v>31</v>
      </c>
      <c r="B4088">
        <v>30005207</v>
      </c>
    </row>
    <row r="4089" spans="1:2" x14ac:dyDescent="0.25">
      <c r="A4089">
        <v>8</v>
      </c>
      <c r="B4089">
        <v>30003292</v>
      </c>
    </row>
    <row r="4090" spans="1:2" x14ac:dyDescent="0.25">
      <c r="A4090">
        <v>145</v>
      </c>
      <c r="B4090">
        <v>30005307</v>
      </c>
    </row>
    <row r="4091" spans="1:2" x14ac:dyDescent="0.25">
      <c r="A4091">
        <v>2</v>
      </c>
      <c r="B4091">
        <v>30003192</v>
      </c>
    </row>
    <row r="4092" spans="1:2" x14ac:dyDescent="0.25">
      <c r="A4092">
        <v>6</v>
      </c>
      <c r="B4092">
        <v>30000684</v>
      </c>
    </row>
    <row r="4093" spans="1:2" x14ac:dyDescent="0.25">
      <c r="A4093">
        <v>44</v>
      </c>
      <c r="B4093">
        <v>30004746</v>
      </c>
    </row>
    <row r="4094" spans="1:2" x14ac:dyDescent="0.25">
      <c r="A4094">
        <v>53</v>
      </c>
      <c r="B4094">
        <v>30001663</v>
      </c>
    </row>
    <row r="4095" spans="1:2" x14ac:dyDescent="0.25">
      <c r="A4095">
        <v>9</v>
      </c>
      <c r="B4095">
        <v>30002113</v>
      </c>
    </row>
    <row r="4096" spans="1:2" x14ac:dyDescent="0.25">
      <c r="A4096">
        <v>63</v>
      </c>
      <c r="B4096">
        <v>30004603</v>
      </c>
    </row>
    <row r="4097" spans="1:2" x14ac:dyDescent="0.25">
      <c r="A4097">
        <v>38</v>
      </c>
      <c r="B4097">
        <v>30001045</v>
      </c>
    </row>
    <row r="4098" spans="1:2" x14ac:dyDescent="0.25">
      <c r="A4098">
        <v>5</v>
      </c>
      <c r="B4098">
        <v>30005032</v>
      </c>
    </row>
    <row r="4099" spans="1:2" x14ac:dyDescent="0.25">
      <c r="A4099">
        <v>570</v>
      </c>
      <c r="B4099">
        <v>30002731</v>
      </c>
    </row>
    <row r="4100" spans="1:2" x14ac:dyDescent="0.25">
      <c r="A4100">
        <v>1</v>
      </c>
      <c r="B4100">
        <v>30003985</v>
      </c>
    </row>
    <row r="4101" spans="1:2" x14ac:dyDescent="0.25">
      <c r="A4101">
        <v>109</v>
      </c>
      <c r="B4101">
        <v>30004085</v>
      </c>
    </row>
    <row r="4102" spans="1:2" x14ac:dyDescent="0.25">
      <c r="A4102">
        <v>20</v>
      </c>
      <c r="B4102">
        <v>30003160</v>
      </c>
    </row>
    <row r="4103" spans="1:2" x14ac:dyDescent="0.25">
      <c r="A4103">
        <v>43</v>
      </c>
      <c r="B4103">
        <v>30003060</v>
      </c>
    </row>
    <row r="4104" spans="1:2" x14ac:dyDescent="0.25">
      <c r="A4104">
        <v>12</v>
      </c>
      <c r="B4104">
        <v>30022505</v>
      </c>
    </row>
    <row r="4105" spans="1:2" x14ac:dyDescent="0.25">
      <c r="A4105">
        <v>51</v>
      </c>
      <c r="B4105">
        <v>30004703</v>
      </c>
    </row>
    <row r="4106" spans="1:2" x14ac:dyDescent="0.25">
      <c r="A4106">
        <v>17</v>
      </c>
      <c r="B4106">
        <v>30001288</v>
      </c>
    </row>
    <row r="4107" spans="1:2" x14ac:dyDescent="0.25">
      <c r="A4107">
        <v>6</v>
      </c>
      <c r="B4107">
        <v>30001706</v>
      </c>
    </row>
    <row r="4108" spans="1:2" x14ac:dyDescent="0.25">
      <c r="A4108">
        <v>37</v>
      </c>
      <c r="B4108">
        <v>30003942</v>
      </c>
    </row>
    <row r="4109" spans="1:2" x14ac:dyDescent="0.25">
      <c r="A4109">
        <v>16</v>
      </c>
      <c r="B4109">
        <v>30001188</v>
      </c>
    </row>
    <row r="4110" spans="1:2" x14ac:dyDescent="0.25">
      <c r="A4110">
        <v>38</v>
      </c>
      <c r="B4110">
        <v>30004503</v>
      </c>
    </row>
    <row r="4111" spans="1:2" x14ac:dyDescent="0.25">
      <c r="A4111">
        <v>3</v>
      </c>
      <c r="B4111">
        <v>30002831</v>
      </c>
    </row>
    <row r="4112" spans="1:2" x14ac:dyDescent="0.25">
      <c r="A4112">
        <v>7</v>
      </c>
      <c r="B4112">
        <v>30000945</v>
      </c>
    </row>
    <row r="4113" spans="1:2" x14ac:dyDescent="0.25">
      <c r="A4113">
        <v>35</v>
      </c>
      <c r="B4113">
        <v>30004646</v>
      </c>
    </row>
    <row r="4114" spans="1:2" x14ac:dyDescent="0.25">
      <c r="A4114">
        <v>508</v>
      </c>
      <c r="B4114">
        <v>30002974</v>
      </c>
    </row>
    <row r="4115" spans="1:2" x14ac:dyDescent="0.25">
      <c r="A4115">
        <v>5</v>
      </c>
      <c r="B4115">
        <v>30000959</v>
      </c>
    </row>
    <row r="4116" spans="1:2" x14ac:dyDescent="0.25">
      <c r="A4116">
        <v>1</v>
      </c>
      <c r="B4116">
        <v>30002631</v>
      </c>
    </row>
    <row r="4117" spans="1:2" x14ac:dyDescent="0.25">
      <c r="A4117">
        <v>4</v>
      </c>
      <c r="B4117">
        <v>30004846</v>
      </c>
    </row>
    <row r="4118" spans="1:2" x14ac:dyDescent="0.25">
      <c r="A4118">
        <v>23</v>
      </c>
      <c r="B4118">
        <v>30004932</v>
      </c>
    </row>
    <row r="4119" spans="1:2" x14ac:dyDescent="0.25">
      <c r="A4119">
        <v>31</v>
      </c>
      <c r="B4119">
        <v>30002817</v>
      </c>
    </row>
    <row r="4120" spans="1:2" x14ac:dyDescent="0.25">
      <c r="A4120">
        <v>1</v>
      </c>
      <c r="B4120">
        <v>30001145</v>
      </c>
    </row>
    <row r="4121" spans="1:2" x14ac:dyDescent="0.25">
      <c r="A4121">
        <v>6</v>
      </c>
      <c r="B4121">
        <v>30001002</v>
      </c>
    </row>
    <row r="4122" spans="1:2" x14ac:dyDescent="0.25">
      <c r="A4122">
        <v>7</v>
      </c>
      <c r="B4122">
        <v>30002917</v>
      </c>
    </row>
    <row r="4123" spans="1:2" x14ac:dyDescent="0.25">
      <c r="A4123">
        <v>19</v>
      </c>
      <c r="B4123">
        <v>30001245</v>
      </c>
    </row>
    <row r="4124" spans="1:2" x14ac:dyDescent="0.25">
      <c r="A4124">
        <v>11</v>
      </c>
      <c r="B4124">
        <v>30004589</v>
      </c>
    </row>
    <row r="4125" spans="1:2" x14ac:dyDescent="0.25">
      <c r="A4125">
        <v>14</v>
      </c>
      <c r="B4125">
        <v>30002674</v>
      </c>
    </row>
    <row r="4126" spans="1:2" x14ac:dyDescent="0.25">
      <c r="A4126">
        <v>30</v>
      </c>
      <c r="B4126">
        <v>30000759</v>
      </c>
    </row>
    <row r="4127" spans="1:2" x14ac:dyDescent="0.25">
      <c r="A4127">
        <v>46</v>
      </c>
      <c r="B4127">
        <v>30000902</v>
      </c>
    </row>
    <row r="4128" spans="1:2" x14ac:dyDescent="0.25">
      <c r="A4128">
        <v>20</v>
      </c>
      <c r="B4128">
        <v>30004689</v>
      </c>
    </row>
    <row r="4129" spans="1:2" x14ac:dyDescent="0.25">
      <c r="A4129">
        <v>197</v>
      </c>
      <c r="B4129">
        <v>30003017</v>
      </c>
    </row>
    <row r="4130" spans="1:2" x14ac:dyDescent="0.25">
      <c r="A4130">
        <v>2</v>
      </c>
      <c r="B4130">
        <v>30000859</v>
      </c>
    </row>
    <row r="4131" spans="1:2" x14ac:dyDescent="0.25">
      <c r="A4131">
        <v>10</v>
      </c>
      <c r="B4131">
        <v>30004789</v>
      </c>
    </row>
    <row r="4132" spans="1:2" x14ac:dyDescent="0.25">
      <c r="A4132">
        <v>265</v>
      </c>
      <c r="B4132">
        <v>30002874</v>
      </c>
    </row>
    <row r="4133" spans="1:2" x14ac:dyDescent="0.25">
      <c r="A4133">
        <v>6</v>
      </c>
      <c r="B4133">
        <v>30004546</v>
      </c>
    </row>
    <row r="4134" spans="1:2" x14ac:dyDescent="0.25">
      <c r="A4134">
        <v>4</v>
      </c>
      <c r="B4134">
        <v>30001102</v>
      </c>
    </row>
    <row r="4135" spans="1:2" x14ac:dyDescent="0.25">
      <c r="A4135">
        <v>4</v>
      </c>
      <c r="B4135">
        <v>30004889</v>
      </c>
    </row>
    <row r="4136" spans="1:2" x14ac:dyDescent="0.25">
      <c r="A4136">
        <v>214</v>
      </c>
      <c r="B4136">
        <v>30002774</v>
      </c>
    </row>
    <row r="4137" spans="1:2" x14ac:dyDescent="0.25">
      <c r="A4137">
        <v>1</v>
      </c>
      <c r="B4137">
        <v>30004853</v>
      </c>
    </row>
    <row r="4138" spans="1:2" x14ac:dyDescent="0.25">
      <c r="A4138">
        <v>3</v>
      </c>
      <c r="B4138">
        <v>30004521</v>
      </c>
    </row>
    <row r="4139" spans="1:2" x14ac:dyDescent="0.25">
      <c r="A4139">
        <v>9</v>
      </c>
      <c r="B4139">
        <v>30003928</v>
      </c>
    </row>
    <row r="4140" spans="1:2" x14ac:dyDescent="0.25">
      <c r="A4140">
        <v>11</v>
      </c>
      <c r="B4140">
        <v>30004260</v>
      </c>
    </row>
    <row r="4141" spans="1:2" x14ac:dyDescent="0.25">
      <c r="A4141">
        <v>9</v>
      </c>
      <c r="B4141">
        <v>30001295</v>
      </c>
    </row>
    <row r="4142" spans="1:2" x14ac:dyDescent="0.25">
      <c r="A4142">
        <v>22</v>
      </c>
      <c r="B4142">
        <v>30002717</v>
      </c>
    </row>
    <row r="4143" spans="1:2" x14ac:dyDescent="0.25">
      <c r="A4143">
        <v>30</v>
      </c>
      <c r="B4143">
        <v>30005139</v>
      </c>
    </row>
    <row r="4144" spans="1:2" x14ac:dyDescent="0.25">
      <c r="A4144">
        <v>5</v>
      </c>
      <c r="B4144">
        <v>30003642</v>
      </c>
    </row>
    <row r="4145" spans="1:2" x14ac:dyDescent="0.25">
      <c r="A4145">
        <v>1</v>
      </c>
      <c r="B4145">
        <v>30003310</v>
      </c>
    </row>
    <row r="4146" spans="1:2" x14ac:dyDescent="0.25">
      <c r="A4146">
        <v>14</v>
      </c>
      <c r="B4146">
        <v>30003124</v>
      </c>
    </row>
    <row r="4147" spans="1:2" x14ac:dyDescent="0.25">
      <c r="A4147">
        <v>69</v>
      </c>
      <c r="B4147">
        <v>30002792</v>
      </c>
    </row>
    <row r="4148" spans="1:2" x14ac:dyDescent="0.25">
      <c r="A4148">
        <v>2</v>
      </c>
      <c r="B4148">
        <v>30000702</v>
      </c>
    </row>
    <row r="4149" spans="1:2" x14ac:dyDescent="0.25">
      <c r="A4149">
        <v>1</v>
      </c>
      <c r="B4149">
        <v>30001034</v>
      </c>
    </row>
    <row r="4150" spans="1:2" x14ac:dyDescent="0.25">
      <c r="A4150">
        <v>18</v>
      </c>
      <c r="B4150">
        <v>30000184</v>
      </c>
    </row>
    <row r="4151" spans="1:2" x14ac:dyDescent="0.25">
      <c r="A4151">
        <v>138</v>
      </c>
      <c r="B4151">
        <v>30002099</v>
      </c>
    </row>
    <row r="4152" spans="1:2" x14ac:dyDescent="0.25">
      <c r="A4152">
        <v>193</v>
      </c>
      <c r="B4152">
        <v>30000084</v>
      </c>
    </row>
    <row r="4153" spans="1:2" x14ac:dyDescent="0.25">
      <c r="A4153">
        <v>4</v>
      </c>
      <c r="B4153">
        <v>30003742</v>
      </c>
    </row>
    <row r="4154" spans="1:2" x14ac:dyDescent="0.25">
      <c r="A4154">
        <v>166</v>
      </c>
      <c r="B4154">
        <v>30002199</v>
      </c>
    </row>
    <row r="4155" spans="1:2" x14ac:dyDescent="0.25">
      <c r="A4155">
        <v>5</v>
      </c>
      <c r="B4155">
        <v>30001063</v>
      </c>
    </row>
    <row r="4156" spans="1:2" x14ac:dyDescent="0.25">
      <c r="A4156">
        <v>3</v>
      </c>
      <c r="B4156">
        <v>30001581</v>
      </c>
    </row>
    <row r="4157" spans="1:2" x14ac:dyDescent="0.25">
      <c r="A4157">
        <v>633</v>
      </c>
      <c r="B4157">
        <v>30004778</v>
      </c>
    </row>
    <row r="4158" spans="1:2" x14ac:dyDescent="0.25">
      <c r="A4158">
        <v>2</v>
      </c>
      <c r="B4158">
        <v>30002013</v>
      </c>
    </row>
    <row r="4159" spans="1:2" x14ac:dyDescent="0.25">
      <c r="A4159">
        <v>11</v>
      </c>
      <c r="B4159">
        <v>30002606</v>
      </c>
    </row>
    <row r="4160" spans="1:2" x14ac:dyDescent="0.25">
      <c r="A4160">
        <v>7</v>
      </c>
      <c r="B4160">
        <v>30000934</v>
      </c>
    </row>
    <row r="4161" spans="1:2" x14ac:dyDescent="0.25">
      <c r="A4161">
        <v>7</v>
      </c>
      <c r="B4161">
        <v>30004621</v>
      </c>
    </row>
    <row r="4162" spans="1:2" x14ac:dyDescent="0.25">
      <c r="A4162">
        <v>45</v>
      </c>
      <c r="B4162">
        <v>30003828</v>
      </c>
    </row>
    <row r="4163" spans="1:2" x14ac:dyDescent="0.25">
      <c r="A4163">
        <v>1</v>
      </c>
      <c r="B4163">
        <v>30002949</v>
      </c>
    </row>
    <row r="4164" spans="1:2" x14ac:dyDescent="0.25">
      <c r="A4164">
        <v>8</v>
      </c>
      <c r="B4164">
        <v>30002892</v>
      </c>
    </row>
    <row r="4165" spans="1:2" x14ac:dyDescent="0.25">
      <c r="A4165">
        <v>19</v>
      </c>
      <c r="B4165">
        <v>30001220</v>
      </c>
    </row>
    <row r="4166" spans="1:2" x14ac:dyDescent="0.25">
      <c r="A4166">
        <v>3</v>
      </c>
      <c r="B4166">
        <v>30004907</v>
      </c>
    </row>
    <row r="4167" spans="1:2" x14ac:dyDescent="0.25">
      <c r="A4167">
        <v>13</v>
      </c>
      <c r="B4167">
        <v>30000284</v>
      </c>
    </row>
    <row r="4168" spans="1:2" x14ac:dyDescent="0.25">
      <c r="A4168">
        <v>27</v>
      </c>
      <c r="B4168">
        <v>30032547</v>
      </c>
    </row>
    <row r="4169" spans="1:2" x14ac:dyDescent="0.25">
      <c r="A4169">
        <v>2</v>
      </c>
      <c r="B4169">
        <v>30003542</v>
      </c>
    </row>
    <row r="4170" spans="1:2" x14ac:dyDescent="0.25">
      <c r="A4170">
        <v>6</v>
      </c>
      <c r="B4170">
        <v>30000877</v>
      </c>
    </row>
    <row r="4171" spans="1:2" x14ac:dyDescent="0.25">
      <c r="A4171">
        <v>3</v>
      </c>
      <c r="B4171">
        <v>30001813</v>
      </c>
    </row>
    <row r="4172" spans="1:2" x14ac:dyDescent="0.25">
      <c r="A4172">
        <v>20</v>
      </c>
      <c r="B4172">
        <v>30000241</v>
      </c>
    </row>
    <row r="4173" spans="1:2" x14ac:dyDescent="0.25">
      <c r="A4173">
        <v>124</v>
      </c>
      <c r="B4173">
        <v>30004028</v>
      </c>
    </row>
    <row r="4174" spans="1:2" x14ac:dyDescent="0.25">
      <c r="A4174">
        <v>103</v>
      </c>
      <c r="B4174">
        <v>30001913</v>
      </c>
    </row>
    <row r="4175" spans="1:2" x14ac:dyDescent="0.25">
      <c r="A4175">
        <v>3</v>
      </c>
      <c r="B4175">
        <v>30002849</v>
      </c>
    </row>
    <row r="4176" spans="1:2" x14ac:dyDescent="0.25">
      <c r="A4176">
        <v>6</v>
      </c>
      <c r="B4176">
        <v>30003324</v>
      </c>
    </row>
    <row r="4177" spans="1:2" x14ac:dyDescent="0.25">
      <c r="A4177">
        <v>25</v>
      </c>
      <c r="B4177">
        <v>30000834</v>
      </c>
    </row>
    <row r="4178" spans="1:2" x14ac:dyDescent="0.25">
      <c r="A4178">
        <v>10</v>
      </c>
      <c r="B4178">
        <v>30001781</v>
      </c>
    </row>
    <row r="4179" spans="1:2" x14ac:dyDescent="0.25">
      <c r="A4179">
        <v>9</v>
      </c>
      <c r="B4179">
        <v>30004721</v>
      </c>
    </row>
    <row r="4180" spans="1:2" x14ac:dyDescent="0.25">
      <c r="A4180">
        <v>51</v>
      </c>
      <c r="B4180">
        <v>30003467</v>
      </c>
    </row>
    <row r="4181" spans="1:2" x14ac:dyDescent="0.25">
      <c r="A4181">
        <v>15</v>
      </c>
      <c r="B4181">
        <v>30003728</v>
      </c>
    </row>
    <row r="4182" spans="1:2" x14ac:dyDescent="0.25">
      <c r="A4182">
        <v>180</v>
      </c>
      <c r="B4182">
        <v>30002706</v>
      </c>
    </row>
    <row r="4183" spans="1:2" x14ac:dyDescent="0.25">
      <c r="A4183">
        <v>27</v>
      </c>
      <c r="B4183">
        <v>30004678</v>
      </c>
    </row>
    <row r="4184" spans="1:2" x14ac:dyDescent="0.25">
      <c r="A4184">
        <v>13</v>
      </c>
      <c r="B4184">
        <v>30004435</v>
      </c>
    </row>
    <row r="4185" spans="1:2" x14ac:dyDescent="0.25">
      <c r="A4185">
        <v>39</v>
      </c>
      <c r="B4185">
        <v>30001856</v>
      </c>
    </row>
    <row r="4186" spans="1:2" x14ac:dyDescent="0.25">
      <c r="A4186">
        <v>15</v>
      </c>
      <c r="B4186">
        <v>30004578</v>
      </c>
    </row>
    <row r="4187" spans="1:2" x14ac:dyDescent="0.25">
      <c r="A4187">
        <v>4</v>
      </c>
      <c r="B4187">
        <v>30045351</v>
      </c>
    </row>
    <row r="4188" spans="1:2" x14ac:dyDescent="0.25">
      <c r="A4188">
        <v>8</v>
      </c>
      <c r="B4188">
        <v>30005196</v>
      </c>
    </row>
    <row r="4189" spans="1:2" x14ac:dyDescent="0.25">
      <c r="A4189">
        <v>11</v>
      </c>
      <c r="B4189">
        <v>30001999</v>
      </c>
    </row>
    <row r="4190" spans="1:2" x14ac:dyDescent="0.25">
      <c r="A4190">
        <v>24</v>
      </c>
      <c r="B4190">
        <v>30005096</v>
      </c>
    </row>
    <row r="4191" spans="1:2" x14ac:dyDescent="0.25">
      <c r="A4191">
        <v>35</v>
      </c>
      <c r="B4191">
        <v>30001681</v>
      </c>
    </row>
    <row r="4192" spans="1:2" x14ac:dyDescent="0.25">
      <c r="A4192">
        <v>131</v>
      </c>
      <c r="B4192">
        <v>30000127</v>
      </c>
    </row>
    <row r="4193" spans="1:2" x14ac:dyDescent="0.25">
      <c r="A4193">
        <v>9</v>
      </c>
      <c r="B4193">
        <v>30004896</v>
      </c>
    </row>
    <row r="4194" spans="1:2" x14ac:dyDescent="0.25">
      <c r="A4194">
        <v>15</v>
      </c>
      <c r="B4194">
        <v>30003224</v>
      </c>
    </row>
    <row r="4195" spans="1:2" x14ac:dyDescent="0.25">
      <c r="A4195">
        <v>79</v>
      </c>
      <c r="B4195">
        <v>30003553</v>
      </c>
    </row>
    <row r="4196" spans="1:2" x14ac:dyDescent="0.25">
      <c r="A4196">
        <v>16</v>
      </c>
      <c r="B4196">
        <v>30005239</v>
      </c>
    </row>
    <row r="4197" spans="1:2" x14ac:dyDescent="0.25">
      <c r="A4197">
        <v>35</v>
      </c>
      <c r="B4197">
        <v>30003210</v>
      </c>
    </row>
    <row r="4198" spans="1:2" x14ac:dyDescent="0.25">
      <c r="A4198">
        <v>1</v>
      </c>
      <c r="B4198">
        <v>30001538</v>
      </c>
    </row>
    <row r="4199" spans="1:2" x14ac:dyDescent="0.25">
      <c r="A4199">
        <v>1</v>
      </c>
      <c r="B4199">
        <v>30001595</v>
      </c>
    </row>
    <row r="4200" spans="1:2" x14ac:dyDescent="0.25">
      <c r="A4200">
        <v>1</v>
      </c>
      <c r="B4200">
        <v>30001352</v>
      </c>
    </row>
    <row r="4201" spans="1:2" x14ac:dyDescent="0.25">
      <c r="A4201">
        <v>16</v>
      </c>
      <c r="B4201">
        <v>30003510</v>
      </c>
    </row>
    <row r="4202" spans="1:2" x14ac:dyDescent="0.25">
      <c r="A4202">
        <v>28</v>
      </c>
      <c r="B4202">
        <v>30005182</v>
      </c>
    </row>
    <row r="4203" spans="1:2" x14ac:dyDescent="0.25">
      <c r="A4203">
        <v>1</v>
      </c>
      <c r="B4203">
        <v>30003267</v>
      </c>
    </row>
    <row r="4204" spans="1:2" x14ac:dyDescent="0.25">
      <c r="A4204">
        <v>4</v>
      </c>
      <c r="B4204">
        <v>30003367</v>
      </c>
    </row>
    <row r="4205" spans="1:2" x14ac:dyDescent="0.25">
      <c r="A4205">
        <v>175</v>
      </c>
      <c r="B4205">
        <v>30005039</v>
      </c>
    </row>
    <row r="4206" spans="1:2" x14ac:dyDescent="0.25">
      <c r="A4206">
        <v>25</v>
      </c>
      <c r="B4206">
        <v>30005082</v>
      </c>
    </row>
    <row r="4207" spans="1:2" x14ac:dyDescent="0.25">
      <c r="A4207">
        <v>225</v>
      </c>
      <c r="B4207">
        <v>30003410</v>
      </c>
    </row>
    <row r="4208" spans="1:2" x14ac:dyDescent="0.25">
      <c r="A4208">
        <v>83</v>
      </c>
      <c r="B4208">
        <v>30001252</v>
      </c>
    </row>
    <row r="4209" spans="1:2" x14ac:dyDescent="0.25">
      <c r="A4209">
        <v>156</v>
      </c>
      <c r="B4209">
        <v>30001395</v>
      </c>
    </row>
    <row r="4210" spans="1:2" x14ac:dyDescent="0.25">
      <c r="A4210">
        <v>7</v>
      </c>
      <c r="B4210">
        <v>30005282</v>
      </c>
    </row>
    <row r="4211" spans="1:2" x14ac:dyDescent="0.25">
      <c r="A4211">
        <v>4</v>
      </c>
      <c r="B4211">
        <v>30003167</v>
      </c>
    </row>
    <row r="4212" spans="1:2" x14ac:dyDescent="0.25">
      <c r="A4212">
        <v>109</v>
      </c>
      <c r="B4212">
        <v>30000845</v>
      </c>
    </row>
    <row r="4213" spans="1:2" x14ac:dyDescent="0.25">
      <c r="A4213">
        <v>14</v>
      </c>
      <c r="B4213">
        <v>30001177</v>
      </c>
    </row>
    <row r="4214" spans="1:2" x14ac:dyDescent="0.25">
      <c r="A4214">
        <v>33</v>
      </c>
      <c r="B4214">
        <v>30001438</v>
      </c>
    </row>
    <row r="4215" spans="1:2" x14ac:dyDescent="0.25">
      <c r="A4215">
        <v>4</v>
      </c>
      <c r="B4215">
        <v>30003785</v>
      </c>
    </row>
    <row r="4216" spans="1:2" x14ac:dyDescent="0.25">
      <c r="A4216">
        <v>37</v>
      </c>
      <c r="B4216">
        <v>30004996</v>
      </c>
    </row>
    <row r="4217" spans="1:2" x14ac:dyDescent="0.25">
      <c r="A4217">
        <v>113</v>
      </c>
      <c r="B4217">
        <v>30003453</v>
      </c>
    </row>
    <row r="4218" spans="1:2" x14ac:dyDescent="0.25">
      <c r="A4218">
        <v>5</v>
      </c>
      <c r="B4218">
        <v>30004664</v>
      </c>
    </row>
    <row r="4219" spans="1:2" x14ac:dyDescent="0.25">
      <c r="A4219">
        <v>42</v>
      </c>
      <c r="B4219">
        <v>30002056</v>
      </c>
    </row>
    <row r="4220" spans="1:2" x14ac:dyDescent="0.25">
      <c r="A4220">
        <v>42</v>
      </c>
      <c r="B4220">
        <v>30002388</v>
      </c>
    </row>
    <row r="4221" spans="1:2" x14ac:dyDescent="0.25">
      <c r="A4221">
        <v>2</v>
      </c>
      <c r="B4221">
        <v>30004403</v>
      </c>
    </row>
    <row r="4222" spans="1:2" x14ac:dyDescent="0.25">
      <c r="A4222">
        <v>92</v>
      </c>
      <c r="B4222">
        <v>30045308</v>
      </c>
    </row>
    <row r="4223" spans="1:2" x14ac:dyDescent="0.25">
      <c r="A4223">
        <v>25</v>
      </c>
      <c r="B4223">
        <v>30002935</v>
      </c>
    </row>
    <row r="4224" spans="1:2" x14ac:dyDescent="0.25">
      <c r="A4224">
        <v>33</v>
      </c>
      <c r="B4224">
        <v>30000920</v>
      </c>
    </row>
    <row r="4225" spans="1:2" x14ac:dyDescent="0.25">
      <c r="A4225">
        <v>86</v>
      </c>
      <c r="B4225">
        <v>30002906</v>
      </c>
    </row>
    <row r="4226" spans="1:2" x14ac:dyDescent="0.25">
      <c r="A4226">
        <v>16</v>
      </c>
      <c r="B4226">
        <v>30000227</v>
      </c>
    </row>
    <row r="4227" spans="1:2" x14ac:dyDescent="0.25">
      <c r="A4227">
        <v>19</v>
      </c>
      <c r="B4227">
        <v>30002981</v>
      </c>
    </row>
    <row r="4228" spans="1:2" x14ac:dyDescent="0.25">
      <c r="A4228">
        <v>12</v>
      </c>
      <c r="B4228">
        <v>30000745</v>
      </c>
    </row>
    <row r="4229" spans="1:2" x14ac:dyDescent="0.25">
      <c r="A4229">
        <v>30</v>
      </c>
      <c r="B4229">
        <v>30003092</v>
      </c>
    </row>
    <row r="4230" spans="1:2" x14ac:dyDescent="0.25">
      <c r="A4230">
        <v>129</v>
      </c>
      <c r="B4230">
        <v>30004764</v>
      </c>
    </row>
    <row r="4231" spans="1:2" x14ac:dyDescent="0.25">
      <c r="A4231">
        <v>43</v>
      </c>
      <c r="B4231">
        <v>30003685</v>
      </c>
    </row>
    <row r="4232" spans="1:2" x14ac:dyDescent="0.25">
      <c r="A4232">
        <v>140</v>
      </c>
      <c r="B4232">
        <v>30001670</v>
      </c>
    </row>
    <row r="4233" spans="1:2" x14ac:dyDescent="0.25">
      <c r="A4233">
        <v>27</v>
      </c>
      <c r="B4233">
        <v>30002156</v>
      </c>
    </row>
    <row r="4234" spans="1:2" x14ac:dyDescent="0.25">
      <c r="A4234">
        <v>17</v>
      </c>
      <c r="B4234">
        <v>30004478</v>
      </c>
    </row>
    <row r="4235" spans="1:2" x14ac:dyDescent="0.25">
      <c r="A4235">
        <v>74</v>
      </c>
      <c r="B4235">
        <v>30003885</v>
      </c>
    </row>
    <row r="4236" spans="1:2" x14ac:dyDescent="0.25">
      <c r="A4236">
        <v>13</v>
      </c>
      <c r="B4236">
        <v>30003971</v>
      </c>
    </row>
    <row r="4237" spans="1:2" x14ac:dyDescent="0.25">
      <c r="A4237">
        <v>33</v>
      </c>
      <c r="B4237">
        <v>30002806</v>
      </c>
    </row>
    <row r="4238" spans="1:2" x14ac:dyDescent="0.25">
      <c r="A4238">
        <v>5</v>
      </c>
      <c r="B4238">
        <v>30001956</v>
      </c>
    </row>
    <row r="4239" spans="1:2" x14ac:dyDescent="0.25">
      <c r="A4239">
        <v>24</v>
      </c>
      <c r="B4239">
        <v>30001870</v>
      </c>
    </row>
    <row r="4240" spans="1:2" x14ac:dyDescent="0.25">
      <c r="A4240">
        <v>3</v>
      </c>
      <c r="B4240">
        <v>30004821</v>
      </c>
    </row>
    <row r="4241" spans="1:2" x14ac:dyDescent="0.25">
      <c r="A4241">
        <v>97</v>
      </c>
      <c r="B4241">
        <v>30000141</v>
      </c>
    </row>
    <row r="4242" spans="1:2" x14ac:dyDescent="0.25">
      <c r="A4242">
        <v>3</v>
      </c>
      <c r="B4242">
        <v>30000734</v>
      </c>
    </row>
    <row r="4243" spans="1:2" x14ac:dyDescent="0.25">
      <c r="A4243">
        <v>123</v>
      </c>
      <c r="B4243">
        <v>30000977</v>
      </c>
    </row>
    <row r="4244" spans="1:2" x14ac:dyDescent="0.25">
      <c r="A4244">
        <v>4</v>
      </c>
      <c r="B4244">
        <v>30003585</v>
      </c>
    </row>
    <row r="4245" spans="1:2" x14ac:dyDescent="0.25">
      <c r="A4245">
        <v>97</v>
      </c>
      <c r="B4245">
        <v>30002749</v>
      </c>
    </row>
    <row r="4246" spans="1:2" x14ac:dyDescent="0.25">
      <c r="A4246">
        <v>7</v>
      </c>
      <c r="B4246">
        <v>30001077</v>
      </c>
    </row>
    <row r="4247" spans="1:2" x14ac:dyDescent="0.25">
      <c r="A4247">
        <v>1</v>
      </c>
      <c r="B4247">
        <v>30004864</v>
      </c>
    </row>
    <row r="4248" spans="1:2" x14ac:dyDescent="0.25">
      <c r="A4248">
        <v>14</v>
      </c>
      <c r="B4248">
        <v>30005007</v>
      </c>
    </row>
    <row r="4249" spans="1:2" x14ac:dyDescent="0.25">
      <c r="A4249">
        <v>146</v>
      </c>
      <c r="B4249">
        <v>30002517</v>
      </c>
    </row>
    <row r="4250" spans="1:2" x14ac:dyDescent="0.25">
      <c r="A4250">
        <v>17</v>
      </c>
      <c r="B4250">
        <v>30002992</v>
      </c>
    </row>
    <row r="4251" spans="1:2" x14ac:dyDescent="0.25">
      <c r="A4251">
        <v>3</v>
      </c>
      <c r="B4251">
        <v>30000502</v>
      </c>
    </row>
    <row r="4252" spans="1:2" x14ac:dyDescent="0.25">
      <c r="A4252">
        <v>11</v>
      </c>
      <c r="B4252">
        <v>30004060</v>
      </c>
    </row>
    <row r="4253" spans="1:2" x14ac:dyDescent="0.25">
      <c r="A4253">
        <v>174</v>
      </c>
      <c r="B4253">
        <v>30003135</v>
      </c>
    </row>
    <row r="4254" spans="1:2" x14ac:dyDescent="0.25">
      <c r="A4254">
        <v>14</v>
      </c>
      <c r="B4254">
        <v>30001970</v>
      </c>
    </row>
    <row r="4255" spans="1:2" x14ac:dyDescent="0.25">
      <c r="A4255">
        <v>23</v>
      </c>
      <c r="B4255">
        <v>30001120</v>
      </c>
    </row>
    <row r="4256" spans="1:2" x14ac:dyDescent="0.25">
      <c r="A4256">
        <v>3</v>
      </c>
      <c r="B4256">
        <v>30002374</v>
      </c>
    </row>
    <row r="4257" spans="1:2" x14ac:dyDescent="0.25">
      <c r="A4257">
        <v>50</v>
      </c>
      <c r="B4257">
        <v>30001020</v>
      </c>
    </row>
    <row r="4258" spans="1:2" x14ac:dyDescent="0.25">
      <c r="A4258">
        <v>9</v>
      </c>
      <c r="B4258">
        <v>30003842</v>
      </c>
    </row>
    <row r="4259" spans="1:2" x14ac:dyDescent="0.25">
      <c r="A4259">
        <v>19</v>
      </c>
      <c r="B4259">
        <v>30005271</v>
      </c>
    </row>
    <row r="4260" spans="1:2" x14ac:dyDescent="0.25">
      <c r="A4260">
        <v>69</v>
      </c>
      <c r="B4260">
        <v>30001263</v>
      </c>
    </row>
    <row r="4261" spans="1:2" x14ac:dyDescent="0.25">
      <c r="A4261">
        <v>7</v>
      </c>
      <c r="B4261">
        <v>30000545</v>
      </c>
    </row>
    <row r="4262" spans="1:2" x14ac:dyDescent="0.25">
      <c r="A4262">
        <v>98</v>
      </c>
      <c r="B4262">
        <v>30003035</v>
      </c>
    </row>
    <row r="4263" spans="1:2" x14ac:dyDescent="0.25">
      <c r="A4263">
        <v>14</v>
      </c>
      <c r="B4263">
        <v>30001163</v>
      </c>
    </row>
    <row r="4264" spans="1:2" x14ac:dyDescent="0.25">
      <c r="A4264">
        <v>35</v>
      </c>
      <c r="B4264">
        <v>30003917</v>
      </c>
    </row>
    <row r="4265" spans="1:2" x14ac:dyDescent="0.25">
      <c r="A4265">
        <v>4</v>
      </c>
      <c r="B4265">
        <v>30000602</v>
      </c>
    </row>
    <row r="4266" spans="1:2" x14ac:dyDescent="0.25">
      <c r="A4266">
        <v>7</v>
      </c>
      <c r="B4266">
        <v>30002274</v>
      </c>
    </row>
    <row r="4267" spans="1:2" x14ac:dyDescent="0.25">
      <c r="A4267">
        <v>2</v>
      </c>
      <c r="B4267">
        <v>30002617</v>
      </c>
    </row>
    <row r="4268" spans="1:2" x14ac:dyDescent="0.25">
      <c r="A4268">
        <v>10</v>
      </c>
      <c r="B4268">
        <v>30000459</v>
      </c>
    </row>
    <row r="4269" spans="1:2" x14ac:dyDescent="0.25">
      <c r="A4269">
        <v>9</v>
      </c>
      <c r="B4269">
        <v>30004160</v>
      </c>
    </row>
    <row r="4270" spans="1:2" x14ac:dyDescent="0.25">
      <c r="A4270">
        <v>4</v>
      </c>
      <c r="B4270">
        <v>30002488</v>
      </c>
    </row>
    <row r="4271" spans="1:2" x14ac:dyDescent="0.25">
      <c r="A4271">
        <v>4</v>
      </c>
      <c r="B4271">
        <v>30000802</v>
      </c>
    </row>
    <row r="4272" spans="1:2" x14ac:dyDescent="0.25">
      <c r="A4272">
        <v>9</v>
      </c>
      <c r="B4272">
        <v>30002474</v>
      </c>
    </row>
    <row r="4273" spans="1:2" x14ac:dyDescent="0.25">
      <c r="A4273">
        <v>28</v>
      </c>
      <c r="B4273">
        <v>30004146</v>
      </c>
    </row>
    <row r="4274" spans="1:2" x14ac:dyDescent="0.25">
      <c r="A4274">
        <v>27</v>
      </c>
      <c r="B4274">
        <v>30004303</v>
      </c>
    </row>
    <row r="4275" spans="1:2" x14ac:dyDescent="0.25">
      <c r="A4275">
        <v>21</v>
      </c>
      <c r="B4275">
        <v>30004489</v>
      </c>
    </row>
    <row r="4276" spans="1:2" x14ac:dyDescent="0.25">
      <c r="A4276">
        <v>40</v>
      </c>
      <c r="B4276">
        <v>30002288</v>
      </c>
    </row>
    <row r="4277" spans="1:2" x14ac:dyDescent="0.25">
      <c r="A4277">
        <v>5</v>
      </c>
      <c r="B4277">
        <v>30000516</v>
      </c>
    </row>
    <row r="4278" spans="1:2" x14ac:dyDescent="0.25">
      <c r="A4278">
        <v>1</v>
      </c>
      <c r="B4278">
        <v>30002431</v>
      </c>
    </row>
    <row r="4279" spans="1:2" x14ac:dyDescent="0.25">
      <c r="A4279">
        <v>6</v>
      </c>
      <c r="B4279">
        <v>30004103</v>
      </c>
    </row>
    <row r="4280" spans="1:2" x14ac:dyDescent="0.25">
      <c r="A4280">
        <v>144</v>
      </c>
      <c r="B4280">
        <v>30002188</v>
      </c>
    </row>
    <row r="4281" spans="1:2" x14ac:dyDescent="0.25">
      <c r="A4281">
        <v>1</v>
      </c>
      <c r="B4281">
        <v>30004346</v>
      </c>
    </row>
    <row r="4282" spans="1:2" x14ac:dyDescent="0.25">
      <c r="A4282">
        <v>7</v>
      </c>
      <c r="B4282">
        <v>30004203</v>
      </c>
    </row>
    <row r="4283" spans="1:2" x14ac:dyDescent="0.25">
      <c r="A4283">
        <v>12</v>
      </c>
      <c r="B4283">
        <v>30002574</v>
      </c>
    </row>
    <row r="4284" spans="1:2" x14ac:dyDescent="0.25">
      <c r="A4284">
        <v>56</v>
      </c>
      <c r="B4284">
        <v>30004246</v>
      </c>
    </row>
    <row r="4285" spans="1:2" x14ac:dyDescent="0.25">
      <c r="A4285">
        <v>77</v>
      </c>
      <c r="B4285">
        <v>30002531</v>
      </c>
    </row>
    <row r="4286" spans="1:2" x14ac:dyDescent="0.25">
      <c r="A4286">
        <v>2</v>
      </c>
      <c r="B4286">
        <v>30000559</v>
      </c>
    </row>
    <row r="4287" spans="1:2" x14ac:dyDescent="0.25">
      <c r="A4287">
        <v>57</v>
      </c>
      <c r="B4287">
        <v>30000316</v>
      </c>
    </row>
    <row r="4288" spans="1:2" x14ac:dyDescent="0.25">
      <c r="A4288">
        <v>17</v>
      </c>
      <c r="B4288">
        <v>30002231</v>
      </c>
    </row>
    <row r="4289" spans="1:2" x14ac:dyDescent="0.25">
      <c r="A4289">
        <v>5</v>
      </c>
      <c r="B4289">
        <v>30004446</v>
      </c>
    </row>
    <row r="4290" spans="1:2" x14ac:dyDescent="0.25">
      <c r="A4290">
        <v>8</v>
      </c>
      <c r="B4290">
        <v>30000659</v>
      </c>
    </row>
    <row r="4291" spans="1:2" x14ac:dyDescent="0.25">
      <c r="A4291">
        <v>20</v>
      </c>
      <c r="B4291">
        <v>30002331</v>
      </c>
    </row>
    <row r="4292" spans="1:2" x14ac:dyDescent="0.25">
      <c r="A4292">
        <v>17</v>
      </c>
      <c r="B4292">
        <v>30005114</v>
      </c>
    </row>
    <row r="4293" spans="1:2" x14ac:dyDescent="0.25">
      <c r="A4293">
        <v>23</v>
      </c>
      <c r="B4293">
        <v>30002174</v>
      </c>
    </row>
    <row r="4294" spans="1:2" x14ac:dyDescent="0.25">
      <c r="A4294">
        <v>143</v>
      </c>
      <c r="B4294">
        <v>30002506</v>
      </c>
    </row>
    <row r="4295" spans="1:2" x14ac:dyDescent="0.25">
      <c r="A4295">
        <v>170</v>
      </c>
      <c r="B4295">
        <v>30000159</v>
      </c>
    </row>
    <row r="4296" spans="1:2" x14ac:dyDescent="0.25">
      <c r="A4296">
        <v>118</v>
      </c>
      <c r="B4296">
        <v>30000491</v>
      </c>
    </row>
    <row r="4297" spans="1:2" x14ac:dyDescent="0.25">
      <c r="A4297">
        <v>82</v>
      </c>
      <c r="B4297">
        <v>30001009</v>
      </c>
    </row>
    <row r="4298" spans="1:2" x14ac:dyDescent="0.25">
      <c r="A4298">
        <v>11</v>
      </c>
      <c r="B4298">
        <v>30003099</v>
      </c>
    </row>
    <row r="4299" spans="1:2" x14ac:dyDescent="0.25">
      <c r="A4299">
        <v>27</v>
      </c>
      <c r="B4299">
        <v>30002767</v>
      </c>
    </row>
    <row r="4300" spans="1:2" x14ac:dyDescent="0.25">
      <c r="A4300">
        <v>2</v>
      </c>
      <c r="B4300">
        <v>30000677</v>
      </c>
    </row>
    <row r="4301" spans="1:2" x14ac:dyDescent="0.25">
      <c r="A4301">
        <v>94</v>
      </c>
      <c r="B4301">
        <v>30002692</v>
      </c>
    </row>
    <row r="4302" spans="1:2" x14ac:dyDescent="0.25">
      <c r="A4302">
        <v>24</v>
      </c>
      <c r="B4302">
        <v>30001038</v>
      </c>
    </row>
    <row r="4303" spans="1:2" x14ac:dyDescent="0.25">
      <c r="A4303">
        <v>7</v>
      </c>
      <c r="B4303">
        <v>30003617</v>
      </c>
    </row>
    <row r="4304" spans="1:2" x14ac:dyDescent="0.25">
      <c r="A4304">
        <v>22</v>
      </c>
      <c r="B4304">
        <v>30000059</v>
      </c>
    </row>
    <row r="4305" spans="1:2" x14ac:dyDescent="0.25">
      <c r="A4305">
        <v>29</v>
      </c>
      <c r="B4305">
        <v>30004928</v>
      </c>
    </row>
    <row r="4306" spans="1:2" x14ac:dyDescent="0.25">
      <c r="A4306">
        <v>16</v>
      </c>
      <c r="B4306">
        <v>30003717</v>
      </c>
    </row>
    <row r="4307" spans="1:2" x14ac:dyDescent="0.25">
      <c r="A4307">
        <v>2</v>
      </c>
      <c r="B4307">
        <v>30004235</v>
      </c>
    </row>
    <row r="4308" spans="1:2" x14ac:dyDescent="0.25">
      <c r="A4308">
        <v>1</v>
      </c>
      <c r="B4308">
        <v>30004828</v>
      </c>
    </row>
    <row r="4309" spans="1:2" x14ac:dyDescent="0.25">
      <c r="A4309">
        <v>85</v>
      </c>
      <c r="B4309">
        <v>30001656</v>
      </c>
    </row>
    <row r="4310" spans="1:2" x14ac:dyDescent="0.25">
      <c r="A4310">
        <v>472</v>
      </c>
      <c r="B4310">
        <v>30002074</v>
      </c>
    </row>
    <row r="4311" spans="1:2" x14ac:dyDescent="0.25">
      <c r="A4311">
        <v>30</v>
      </c>
      <c r="B4311">
        <v>30004335</v>
      </c>
    </row>
    <row r="4312" spans="1:2" x14ac:dyDescent="0.25">
      <c r="A4312">
        <v>44</v>
      </c>
      <c r="B4312">
        <v>30004753</v>
      </c>
    </row>
    <row r="4313" spans="1:2" x14ac:dyDescent="0.25">
      <c r="A4313">
        <v>1</v>
      </c>
      <c r="B4313">
        <v>30001556</v>
      </c>
    </row>
    <row r="4314" spans="1:2" x14ac:dyDescent="0.25">
      <c r="A4314">
        <v>38</v>
      </c>
      <c r="B4314">
        <v>30003199</v>
      </c>
    </row>
    <row r="4315" spans="1:2" x14ac:dyDescent="0.25">
      <c r="A4315">
        <v>9</v>
      </c>
      <c r="B4315">
        <v>30005014</v>
      </c>
    </row>
    <row r="4316" spans="1:2" x14ac:dyDescent="0.25">
      <c r="A4316">
        <v>7</v>
      </c>
      <c r="B4316">
        <v>30004135</v>
      </c>
    </row>
    <row r="4317" spans="1:2" x14ac:dyDescent="0.25">
      <c r="A4317">
        <v>3</v>
      </c>
      <c r="B4317">
        <v>30000577</v>
      </c>
    </row>
    <row r="4318" spans="1:2" x14ac:dyDescent="0.25">
      <c r="A4318">
        <v>198</v>
      </c>
      <c r="B4318">
        <v>30005214</v>
      </c>
    </row>
    <row r="4319" spans="1:2" x14ac:dyDescent="0.25">
      <c r="A4319">
        <v>9</v>
      </c>
      <c r="B4319">
        <v>30000291</v>
      </c>
    </row>
    <row r="4320" spans="1:2" x14ac:dyDescent="0.25">
      <c r="A4320">
        <v>8</v>
      </c>
      <c r="B4320">
        <v>30000777</v>
      </c>
    </row>
    <row r="4321" spans="1:2" x14ac:dyDescent="0.25">
      <c r="A4321">
        <v>10</v>
      </c>
      <c r="B4321">
        <v>30031672</v>
      </c>
    </row>
    <row r="4322" spans="1:2" x14ac:dyDescent="0.25">
      <c r="A4322">
        <v>33</v>
      </c>
      <c r="B4322">
        <v>30001370</v>
      </c>
    </row>
    <row r="4323" spans="1:2" x14ac:dyDescent="0.25">
      <c r="A4323">
        <v>115</v>
      </c>
      <c r="B4323">
        <v>30003285</v>
      </c>
    </row>
    <row r="4324" spans="1:2" x14ac:dyDescent="0.25">
      <c r="A4324">
        <v>14</v>
      </c>
      <c r="B4324">
        <v>30001270</v>
      </c>
    </row>
    <row r="4325" spans="1:2" x14ac:dyDescent="0.25">
      <c r="A4325">
        <v>103</v>
      </c>
      <c r="B4325">
        <v>30003385</v>
      </c>
    </row>
    <row r="4326" spans="1:2" x14ac:dyDescent="0.25">
      <c r="A4326">
        <v>11</v>
      </c>
      <c r="B4326">
        <v>30001713</v>
      </c>
    </row>
    <row r="4327" spans="1:2" x14ac:dyDescent="0.25">
      <c r="A4327">
        <v>324</v>
      </c>
      <c r="B4327">
        <v>30004078</v>
      </c>
    </row>
    <row r="4328" spans="1:2" x14ac:dyDescent="0.25">
      <c r="A4328">
        <v>81</v>
      </c>
      <c r="B4328">
        <v>30003485</v>
      </c>
    </row>
    <row r="4329" spans="1:2" x14ac:dyDescent="0.25">
      <c r="A4329">
        <v>1</v>
      </c>
      <c r="B4329">
        <v>30004321</v>
      </c>
    </row>
    <row r="4330" spans="1:2" x14ac:dyDescent="0.25">
      <c r="A4330">
        <v>2</v>
      </c>
      <c r="B4330">
        <v>30002406</v>
      </c>
    </row>
    <row r="4331" spans="1:2" x14ac:dyDescent="0.25">
      <c r="A4331">
        <v>2</v>
      </c>
      <c r="B4331">
        <v>30004421</v>
      </c>
    </row>
    <row r="4332" spans="1:2" x14ac:dyDescent="0.25">
      <c r="A4332">
        <v>11</v>
      </c>
      <c r="B4332">
        <v>30002306</v>
      </c>
    </row>
    <row r="4333" spans="1:2" x14ac:dyDescent="0.25">
      <c r="A4333">
        <v>26</v>
      </c>
      <c r="B4333">
        <v>30045340</v>
      </c>
    </row>
    <row r="4334" spans="1:2" x14ac:dyDescent="0.25">
      <c r="A4334">
        <v>34</v>
      </c>
      <c r="B4334">
        <v>30004035</v>
      </c>
    </row>
    <row r="4335" spans="1:2" x14ac:dyDescent="0.25">
      <c r="A4335">
        <v>8</v>
      </c>
      <c r="B4335">
        <v>30000952</v>
      </c>
    </row>
    <row r="4336" spans="1:2" x14ac:dyDescent="0.25">
      <c r="A4336">
        <v>53</v>
      </c>
      <c r="B4336">
        <v>30003110</v>
      </c>
    </row>
    <row r="4337" spans="1:2" x14ac:dyDescent="0.25">
      <c r="A4337">
        <v>2</v>
      </c>
      <c r="B4337">
        <v>30000027</v>
      </c>
    </row>
    <row r="4338" spans="1:2" x14ac:dyDescent="0.25">
      <c r="A4338">
        <v>11</v>
      </c>
      <c r="B4338">
        <v>30004178</v>
      </c>
    </row>
    <row r="4339" spans="1:2" x14ac:dyDescent="0.25">
      <c r="A4339">
        <v>41</v>
      </c>
      <c r="B4339">
        <v>30000809</v>
      </c>
    </row>
    <row r="4340" spans="1:2" x14ac:dyDescent="0.25">
      <c r="A4340">
        <v>37</v>
      </c>
      <c r="B4340">
        <v>30002967</v>
      </c>
    </row>
    <row r="4341" spans="1:2" x14ac:dyDescent="0.25">
      <c r="A4341">
        <v>93</v>
      </c>
      <c r="B4341">
        <v>30004982</v>
      </c>
    </row>
    <row r="4342" spans="1:2" x14ac:dyDescent="0.25">
      <c r="A4342">
        <v>2</v>
      </c>
      <c r="B4342">
        <v>30002163</v>
      </c>
    </row>
    <row r="4343" spans="1:2" x14ac:dyDescent="0.25">
      <c r="A4343">
        <v>26</v>
      </c>
      <c r="B4343">
        <v>30004796</v>
      </c>
    </row>
    <row r="4344" spans="1:2" x14ac:dyDescent="0.25">
      <c r="A4344">
        <v>6</v>
      </c>
      <c r="B4344">
        <v>30001095</v>
      </c>
    </row>
    <row r="4345" spans="1:2" x14ac:dyDescent="0.25">
      <c r="A4345">
        <v>1105</v>
      </c>
      <c r="B4345">
        <v>30002681</v>
      </c>
    </row>
    <row r="4346" spans="1:2" x14ac:dyDescent="0.25">
      <c r="A4346">
        <v>115</v>
      </c>
      <c r="B4346">
        <v>30045326</v>
      </c>
    </row>
    <row r="4347" spans="1:2" x14ac:dyDescent="0.25">
      <c r="A4347">
        <v>641</v>
      </c>
      <c r="B4347">
        <v>30002781</v>
      </c>
    </row>
    <row r="4348" spans="1:2" x14ac:dyDescent="0.25">
      <c r="A4348">
        <v>6</v>
      </c>
      <c r="B4348">
        <v>30001756</v>
      </c>
    </row>
    <row r="4349" spans="1:2" x14ac:dyDescent="0.25">
      <c r="A4349">
        <v>20</v>
      </c>
      <c r="B4349">
        <v>30004553</v>
      </c>
    </row>
    <row r="4350" spans="1:2" x14ac:dyDescent="0.25">
      <c r="A4350">
        <v>5</v>
      </c>
      <c r="B4350">
        <v>30004653</v>
      </c>
    </row>
    <row r="4351" spans="1:2" x14ac:dyDescent="0.25">
      <c r="A4351">
        <v>71</v>
      </c>
      <c r="B4351">
        <v>30004410</v>
      </c>
    </row>
    <row r="4352" spans="1:2" x14ac:dyDescent="0.25">
      <c r="A4352">
        <v>11</v>
      </c>
      <c r="B4352">
        <v>30001238</v>
      </c>
    </row>
    <row r="4353" spans="1:2" x14ac:dyDescent="0.25">
      <c r="A4353">
        <v>46</v>
      </c>
      <c r="B4353">
        <v>30003892</v>
      </c>
    </row>
    <row r="4354" spans="1:2" x14ac:dyDescent="0.25">
      <c r="A4354">
        <v>37</v>
      </c>
      <c r="B4354">
        <v>30001195</v>
      </c>
    </row>
    <row r="4355" spans="1:2" x14ac:dyDescent="0.25">
      <c r="A4355">
        <v>23</v>
      </c>
      <c r="B4355">
        <v>30002867</v>
      </c>
    </row>
    <row r="4356" spans="1:2" x14ac:dyDescent="0.25">
      <c r="A4356">
        <v>59</v>
      </c>
      <c r="B4356">
        <v>30003010</v>
      </c>
    </row>
    <row r="4357" spans="1:2" x14ac:dyDescent="0.25">
      <c r="A4357">
        <v>3</v>
      </c>
      <c r="B4357">
        <v>30001338</v>
      </c>
    </row>
    <row r="4358" spans="1:2" x14ac:dyDescent="0.25">
      <c r="A4358">
        <v>2</v>
      </c>
      <c r="B4358">
        <v>30000852</v>
      </c>
    </row>
    <row r="4359" spans="1:2" x14ac:dyDescent="0.25">
      <c r="A4359">
        <v>157</v>
      </c>
      <c r="B4359">
        <v>30000909</v>
      </c>
    </row>
    <row r="4360" spans="1:2" x14ac:dyDescent="0.25">
      <c r="A4360">
        <v>18</v>
      </c>
      <c r="B4360">
        <v>30000995</v>
      </c>
    </row>
    <row r="4361" spans="1:2" x14ac:dyDescent="0.25">
      <c r="A4361">
        <v>30</v>
      </c>
      <c r="B4361">
        <v>30002581</v>
      </c>
    </row>
    <row r="4362" spans="1:2" x14ac:dyDescent="0.25">
      <c r="A4362">
        <v>18</v>
      </c>
      <c r="B4362">
        <v>30004882</v>
      </c>
    </row>
    <row r="4363" spans="1:2" x14ac:dyDescent="0.25">
      <c r="A4363">
        <v>119</v>
      </c>
      <c r="B4363">
        <v>30004696</v>
      </c>
    </row>
    <row r="4364" spans="1:2" x14ac:dyDescent="0.25">
      <c r="A4364">
        <v>22</v>
      </c>
      <c r="B4364">
        <v>30004939</v>
      </c>
    </row>
    <row r="4365" spans="1:2" x14ac:dyDescent="0.25">
      <c r="A4365">
        <v>140</v>
      </c>
      <c r="B4365">
        <v>30003024</v>
      </c>
    </row>
    <row r="4366" spans="1:2" x14ac:dyDescent="0.25">
      <c r="A4366">
        <v>27</v>
      </c>
      <c r="B4366">
        <v>30004596</v>
      </c>
    </row>
    <row r="4367" spans="1:2" x14ac:dyDescent="0.25">
      <c r="A4367">
        <v>2</v>
      </c>
      <c r="B4367">
        <v>30002924</v>
      </c>
    </row>
    <row r="4368" spans="1:2" x14ac:dyDescent="0.25">
      <c r="A4368">
        <v>22</v>
      </c>
      <c r="B4368">
        <v>30002824</v>
      </c>
    </row>
    <row r="4369" spans="1:2" x14ac:dyDescent="0.25">
      <c r="A4369">
        <v>11</v>
      </c>
      <c r="B4369">
        <v>30004739</v>
      </c>
    </row>
    <row r="4370" spans="1:2" x14ac:dyDescent="0.25">
      <c r="A4370">
        <v>180</v>
      </c>
      <c r="B4370">
        <v>30003067</v>
      </c>
    </row>
    <row r="4371" spans="1:2" x14ac:dyDescent="0.25">
      <c r="A4371">
        <v>16</v>
      </c>
      <c r="B4371">
        <v>30004839</v>
      </c>
    </row>
    <row r="4372" spans="1:2" x14ac:dyDescent="0.25">
      <c r="A4372">
        <v>53</v>
      </c>
      <c r="B4372">
        <v>30002724</v>
      </c>
    </row>
    <row r="4373" spans="1:2" x14ac:dyDescent="0.25">
      <c r="A4373">
        <v>2</v>
      </c>
      <c r="B4373">
        <v>30001052</v>
      </c>
    </row>
    <row r="4374" spans="1:2" x14ac:dyDescent="0.25">
      <c r="A4374">
        <v>99</v>
      </c>
      <c r="B4374">
        <v>30002363</v>
      </c>
    </row>
    <row r="4375" spans="1:2" x14ac:dyDescent="0.25">
      <c r="A4375">
        <v>8</v>
      </c>
      <c r="B4375">
        <v>30002031</v>
      </c>
    </row>
    <row r="4376" spans="1:2" x14ac:dyDescent="0.25">
      <c r="A4376">
        <v>3</v>
      </c>
      <c r="B4376">
        <v>30000016</v>
      </c>
    </row>
    <row r="4377" spans="1:2" x14ac:dyDescent="0.25">
      <c r="A4377">
        <v>106</v>
      </c>
      <c r="B4377">
        <v>30004971</v>
      </c>
    </row>
    <row r="4378" spans="1:2" x14ac:dyDescent="0.25">
      <c r="A4378">
        <v>8</v>
      </c>
      <c r="B4378">
        <v>30004639</v>
      </c>
    </row>
    <row r="4379" spans="1:2" x14ac:dyDescent="0.25">
      <c r="A4379">
        <v>8</v>
      </c>
      <c r="B4379">
        <v>30001413</v>
      </c>
    </row>
    <row r="4380" spans="1:2" x14ac:dyDescent="0.25">
      <c r="A4380">
        <v>23</v>
      </c>
      <c r="B4380">
        <v>30001745</v>
      </c>
    </row>
    <row r="4381" spans="1:2" x14ac:dyDescent="0.25">
      <c r="A4381">
        <v>67</v>
      </c>
      <c r="B4381">
        <v>30004046</v>
      </c>
    </row>
    <row r="4382" spans="1:2" x14ac:dyDescent="0.25">
      <c r="A4382">
        <v>4</v>
      </c>
      <c r="B4382">
        <v>30004378</v>
      </c>
    </row>
    <row r="4383" spans="1:2" x14ac:dyDescent="0.25">
      <c r="A4383">
        <v>58</v>
      </c>
      <c r="B4383">
        <v>30000202</v>
      </c>
    </row>
    <row r="4384" spans="1:2" x14ac:dyDescent="0.25">
      <c r="A4384">
        <v>5</v>
      </c>
      <c r="B4384">
        <v>30004453</v>
      </c>
    </row>
    <row r="4385" spans="1:2" x14ac:dyDescent="0.25">
      <c r="A4385">
        <v>25</v>
      </c>
      <c r="B4385">
        <v>30003528</v>
      </c>
    </row>
    <row r="4386" spans="1:2" x14ac:dyDescent="0.25">
      <c r="A4386">
        <v>7</v>
      </c>
      <c r="B4386">
        <v>30000895</v>
      </c>
    </row>
    <row r="4387" spans="1:2" x14ac:dyDescent="0.25">
      <c r="A4387">
        <v>71</v>
      </c>
      <c r="B4387">
        <v>30003428</v>
      </c>
    </row>
    <row r="4388" spans="1:2" x14ac:dyDescent="0.25">
      <c r="A4388">
        <v>38</v>
      </c>
      <c r="B4388">
        <v>30002881</v>
      </c>
    </row>
    <row r="4389" spans="1:2" x14ac:dyDescent="0.25">
      <c r="A4389">
        <v>3</v>
      </c>
      <c r="B4389">
        <v>30005071</v>
      </c>
    </row>
    <row r="4390" spans="1:2" x14ac:dyDescent="0.25">
      <c r="A4390">
        <v>16</v>
      </c>
      <c r="B4390">
        <v>30000820</v>
      </c>
    </row>
    <row r="4391" spans="1:2" x14ac:dyDescent="0.25">
      <c r="A4391">
        <v>3</v>
      </c>
      <c r="B4391">
        <v>30000302</v>
      </c>
    </row>
    <row r="4392" spans="1:2" x14ac:dyDescent="0.25">
      <c r="A4392">
        <v>7</v>
      </c>
      <c r="B4392">
        <v>30004278</v>
      </c>
    </row>
    <row r="4393" spans="1:2" x14ac:dyDescent="0.25">
      <c r="A4393">
        <v>15</v>
      </c>
      <c r="B4393">
        <v>30003342</v>
      </c>
    </row>
    <row r="4394" spans="1:2" x14ac:dyDescent="0.25">
      <c r="A4394">
        <v>31</v>
      </c>
      <c r="B4394">
        <v>30002463</v>
      </c>
    </row>
    <row r="4395" spans="1:2" x14ac:dyDescent="0.25">
      <c r="A4395">
        <v>1</v>
      </c>
      <c r="B4395">
        <v>30004564</v>
      </c>
    </row>
    <row r="4396" spans="1:2" x14ac:dyDescent="0.25">
      <c r="A4396">
        <v>12</v>
      </c>
      <c r="B4396">
        <v>30001327</v>
      </c>
    </row>
    <row r="4397" spans="1:2" x14ac:dyDescent="0.25">
      <c r="A4397">
        <v>1</v>
      </c>
      <c r="B4397">
        <v>30003628</v>
      </c>
    </row>
    <row r="4398" spans="1:2" x14ac:dyDescent="0.25">
      <c r="A4398">
        <v>60</v>
      </c>
      <c r="B4398">
        <v>30002263</v>
      </c>
    </row>
    <row r="4399" spans="1:2" x14ac:dyDescent="0.25">
      <c r="A4399">
        <v>16</v>
      </c>
      <c r="B4399">
        <v>30004121</v>
      </c>
    </row>
    <row r="4400" spans="1:2" x14ac:dyDescent="0.25">
      <c r="A4400">
        <v>42</v>
      </c>
      <c r="B4400">
        <v>30041407</v>
      </c>
    </row>
    <row r="4401" spans="1:2" x14ac:dyDescent="0.25">
      <c r="A4401">
        <v>210</v>
      </c>
      <c r="B4401">
        <v>30002206</v>
      </c>
    </row>
    <row r="4402" spans="1:2" x14ac:dyDescent="0.25">
      <c r="A4402">
        <v>37</v>
      </c>
      <c r="B4402">
        <v>30002449</v>
      </c>
    </row>
    <row r="4403" spans="1:2" x14ac:dyDescent="0.25">
      <c r="A4403">
        <v>1</v>
      </c>
      <c r="B4403">
        <v>30000534</v>
      </c>
    </row>
    <row r="4404" spans="1:2" x14ac:dyDescent="0.25">
      <c r="A4404">
        <v>4</v>
      </c>
      <c r="B4404">
        <v>30000434</v>
      </c>
    </row>
    <row r="4405" spans="1:2" x14ac:dyDescent="0.25">
      <c r="A4405">
        <v>15</v>
      </c>
      <c r="B4405">
        <v>30001227</v>
      </c>
    </row>
    <row r="4406" spans="1:2" x14ac:dyDescent="0.25">
      <c r="A4406">
        <v>72</v>
      </c>
      <c r="B4406">
        <v>30005057</v>
      </c>
    </row>
    <row r="4407" spans="1:2" x14ac:dyDescent="0.25">
      <c r="A4407">
        <v>36</v>
      </c>
      <c r="B4407">
        <v>30002549</v>
      </c>
    </row>
    <row r="4408" spans="1:2" x14ac:dyDescent="0.25">
      <c r="A4408">
        <v>27</v>
      </c>
      <c r="B4408">
        <v>30005157</v>
      </c>
    </row>
    <row r="4409" spans="1:2" x14ac:dyDescent="0.25">
      <c r="A4409">
        <v>18</v>
      </c>
      <c r="B4409">
        <v>30003242</v>
      </c>
    </row>
    <row r="4410" spans="1:2" x14ac:dyDescent="0.25">
      <c r="A4410">
        <v>14</v>
      </c>
      <c r="B4410">
        <v>30002649</v>
      </c>
    </row>
    <row r="4411" spans="1:2" x14ac:dyDescent="0.25">
      <c r="A4411">
        <v>26</v>
      </c>
      <c r="B4411">
        <v>30001570</v>
      </c>
    </row>
    <row r="4412" spans="1:2" x14ac:dyDescent="0.25">
      <c r="A4412">
        <v>14</v>
      </c>
      <c r="B4412">
        <v>30003142</v>
      </c>
    </row>
    <row r="4413" spans="1:2" x14ac:dyDescent="0.25">
      <c r="A4413">
        <v>41</v>
      </c>
      <c r="B4413">
        <v>30005257</v>
      </c>
    </row>
    <row r="4414" spans="1:2" x14ac:dyDescent="0.25">
      <c r="A4414">
        <v>27</v>
      </c>
      <c r="B4414">
        <v>30003703</v>
      </c>
    </row>
    <row r="4415" spans="1:2" x14ac:dyDescent="0.25">
      <c r="A4415">
        <v>10</v>
      </c>
      <c r="B4415">
        <v>30000620</v>
      </c>
    </row>
    <row r="4416" spans="1:2" x14ac:dyDescent="0.25">
      <c r="A4416">
        <v>41</v>
      </c>
      <c r="B4416">
        <v>30003442</v>
      </c>
    </row>
    <row r="4417" spans="1:2" x14ac:dyDescent="0.25">
      <c r="A4417">
        <v>3</v>
      </c>
      <c r="B4417">
        <v>30000477</v>
      </c>
    </row>
    <row r="4418" spans="1:2" x14ac:dyDescent="0.25">
      <c r="A4418">
        <v>2</v>
      </c>
      <c r="B4418">
        <v>30003299</v>
      </c>
    </row>
    <row r="4419" spans="1:2" x14ac:dyDescent="0.25">
      <c r="A4419">
        <v>9</v>
      </c>
      <c r="B4419">
        <v>30005314</v>
      </c>
    </row>
    <row r="4420" spans="1:2" x14ac:dyDescent="0.25">
      <c r="A4420">
        <v>17</v>
      </c>
      <c r="B4420">
        <v>30001831</v>
      </c>
    </row>
    <row r="4421" spans="1:2" x14ac:dyDescent="0.25">
      <c r="A4421">
        <v>12</v>
      </c>
      <c r="B4421">
        <v>30004464</v>
      </c>
    </row>
    <row r="4422" spans="1:2" x14ac:dyDescent="0.25">
      <c r="A4422">
        <v>6</v>
      </c>
      <c r="B4422">
        <v>30002349</v>
      </c>
    </row>
    <row r="4423" spans="1:2" x14ac:dyDescent="0.25">
      <c r="A4423">
        <v>133</v>
      </c>
      <c r="B4423">
        <v>30001427</v>
      </c>
    </row>
    <row r="4424" spans="1:2" x14ac:dyDescent="0.25">
      <c r="A4424">
        <v>7</v>
      </c>
      <c r="B4424">
        <v>30001945</v>
      </c>
    </row>
    <row r="4425" spans="1:2" x14ac:dyDescent="0.25">
      <c r="A4425">
        <v>7</v>
      </c>
      <c r="B4425">
        <v>30000102</v>
      </c>
    </row>
    <row r="4426" spans="1:2" x14ac:dyDescent="0.25">
      <c r="A4426">
        <v>30</v>
      </c>
      <c r="B4426">
        <v>30002592</v>
      </c>
    </row>
    <row r="4427" spans="1:2" x14ac:dyDescent="0.25">
      <c r="A4427">
        <v>11</v>
      </c>
      <c r="B4427">
        <v>30002492</v>
      </c>
    </row>
    <row r="4428" spans="1:2" x14ac:dyDescent="0.25">
      <c r="A4428">
        <v>16</v>
      </c>
      <c r="B4428">
        <v>30003399</v>
      </c>
    </row>
    <row r="4429" spans="1:2" x14ac:dyDescent="0.25">
      <c r="A4429">
        <v>23</v>
      </c>
      <c r="B4429">
        <v>30000720</v>
      </c>
    </row>
    <row r="4430" spans="1:2" x14ac:dyDescent="0.25">
      <c r="A4430">
        <v>44</v>
      </c>
      <c r="B4430">
        <v>30005171</v>
      </c>
    </row>
    <row r="4431" spans="1:2" x14ac:dyDescent="0.25">
      <c r="A4431">
        <v>4</v>
      </c>
      <c r="B4431">
        <v>30001974</v>
      </c>
    </row>
    <row r="4432" spans="1:2" x14ac:dyDescent="0.25">
      <c r="A4432">
        <v>19</v>
      </c>
      <c r="B4432">
        <v>30000116</v>
      </c>
    </row>
    <row r="4433" spans="1:2" x14ac:dyDescent="0.25">
      <c r="A4433">
        <v>3</v>
      </c>
      <c r="B4433">
        <v>30003946</v>
      </c>
    </row>
    <row r="4434" spans="1:2" x14ac:dyDescent="0.25">
      <c r="A4434">
        <v>2</v>
      </c>
      <c r="B4434">
        <v>30001788</v>
      </c>
    </row>
    <row r="4435" spans="1:2" x14ac:dyDescent="0.25">
      <c r="A4435">
        <v>73</v>
      </c>
      <c r="B4435">
        <v>30002131</v>
      </c>
    </row>
    <row r="4436" spans="1:2" x14ac:dyDescent="0.25">
      <c r="A4436">
        <v>22</v>
      </c>
      <c r="B4436">
        <v>30003803</v>
      </c>
    </row>
    <row r="4437" spans="1:2" x14ac:dyDescent="0.25">
      <c r="A4437">
        <v>2</v>
      </c>
      <c r="B4437">
        <v>30000520</v>
      </c>
    </row>
    <row r="4438" spans="1:2" x14ac:dyDescent="0.25">
      <c r="A4438">
        <v>17</v>
      </c>
      <c r="B4438">
        <v>30003517</v>
      </c>
    </row>
    <row r="4439" spans="1:2" x14ac:dyDescent="0.25">
      <c r="A4439">
        <v>30</v>
      </c>
      <c r="B4439">
        <v>30003960</v>
      </c>
    </row>
    <row r="4440" spans="1:2" x14ac:dyDescent="0.25">
      <c r="A4440">
        <v>12</v>
      </c>
      <c r="B4440">
        <v>30001845</v>
      </c>
    </row>
    <row r="4441" spans="1:2" x14ac:dyDescent="0.25">
      <c r="A4441">
        <v>19</v>
      </c>
      <c r="B4441">
        <v>30001931</v>
      </c>
    </row>
    <row r="4442" spans="1:2" x14ac:dyDescent="0.25">
      <c r="A4442">
        <v>3</v>
      </c>
      <c r="B4442">
        <v>30000259</v>
      </c>
    </row>
    <row r="4443" spans="1:2" x14ac:dyDescent="0.25">
      <c r="A4443">
        <v>99</v>
      </c>
      <c r="B4443">
        <v>30003860</v>
      </c>
    </row>
    <row r="4444" spans="1:2" x14ac:dyDescent="0.25">
      <c r="A4444">
        <v>9</v>
      </c>
      <c r="B4444">
        <v>30002088</v>
      </c>
    </row>
    <row r="4445" spans="1:2" x14ac:dyDescent="0.25">
      <c r="A4445">
        <v>17</v>
      </c>
      <c r="B4445">
        <v>30003760</v>
      </c>
    </row>
    <row r="4446" spans="1:2" x14ac:dyDescent="0.25">
      <c r="A4446">
        <v>10</v>
      </c>
      <c r="B4446">
        <v>30001988</v>
      </c>
    </row>
    <row r="4447" spans="1:2" x14ac:dyDescent="0.25">
      <c r="A4447">
        <v>37</v>
      </c>
      <c r="B4447">
        <v>30003903</v>
      </c>
    </row>
    <row r="4448" spans="1:2" x14ac:dyDescent="0.25">
      <c r="A4448">
        <v>3</v>
      </c>
      <c r="B4448">
        <v>30003660</v>
      </c>
    </row>
    <row r="4449" spans="1:2" x14ac:dyDescent="0.25">
      <c r="A4449">
        <v>11</v>
      </c>
      <c r="B4449">
        <v>30000216</v>
      </c>
    </row>
    <row r="4450" spans="1:2" x14ac:dyDescent="0.25">
      <c r="A4450">
        <v>43</v>
      </c>
      <c r="B4450">
        <v>30004003</v>
      </c>
    </row>
    <row r="4451" spans="1:2" x14ac:dyDescent="0.25">
      <c r="A4451">
        <v>12</v>
      </c>
      <c r="B4451">
        <v>30001888</v>
      </c>
    </row>
    <row r="4452" spans="1:2" x14ac:dyDescent="0.25">
      <c r="A4452">
        <v>123</v>
      </c>
      <c r="B4452">
        <v>30000134</v>
      </c>
    </row>
    <row r="4453" spans="1:2" x14ac:dyDescent="0.25">
      <c r="A4453">
        <v>9</v>
      </c>
      <c r="B4453">
        <v>30000466</v>
      </c>
    </row>
    <row r="4454" spans="1:2" x14ac:dyDescent="0.25">
      <c r="A4454">
        <v>9</v>
      </c>
      <c r="B4454">
        <v>30003692</v>
      </c>
    </row>
    <row r="4455" spans="1:2" x14ac:dyDescent="0.25">
      <c r="A4455">
        <v>13</v>
      </c>
      <c r="B4455">
        <v>30002149</v>
      </c>
    </row>
    <row r="4456" spans="1:2" x14ac:dyDescent="0.25">
      <c r="A4456">
        <v>9</v>
      </c>
      <c r="B4456">
        <v>30003360</v>
      </c>
    </row>
    <row r="4457" spans="1:2" x14ac:dyDescent="0.25">
      <c r="A4457">
        <v>35</v>
      </c>
      <c r="B4457">
        <v>30002481</v>
      </c>
    </row>
    <row r="4458" spans="1:2" x14ac:dyDescent="0.25">
      <c r="A4458">
        <v>8</v>
      </c>
      <c r="B4458">
        <v>30005089</v>
      </c>
    </row>
    <row r="4459" spans="1:2" x14ac:dyDescent="0.25">
      <c r="A4459">
        <v>8</v>
      </c>
      <c r="B4459">
        <v>30000752</v>
      </c>
    </row>
    <row r="4460" spans="1:2" x14ac:dyDescent="0.25">
      <c r="A4460">
        <v>34</v>
      </c>
      <c r="B4460">
        <v>30003074</v>
      </c>
    </row>
    <row r="4461" spans="1:2" x14ac:dyDescent="0.25">
      <c r="A4461">
        <v>26</v>
      </c>
      <c r="B4461">
        <v>30002742</v>
      </c>
    </row>
    <row r="4462" spans="1:2" x14ac:dyDescent="0.25">
      <c r="A4462">
        <v>7</v>
      </c>
      <c r="B4462">
        <v>30004210</v>
      </c>
    </row>
    <row r="4463" spans="1:2" x14ac:dyDescent="0.25">
      <c r="A4463">
        <v>18</v>
      </c>
      <c r="B4463">
        <v>30004903</v>
      </c>
    </row>
    <row r="4464" spans="1:2" x14ac:dyDescent="0.25">
      <c r="A4464">
        <v>2</v>
      </c>
      <c r="B4464">
        <v>30001013</v>
      </c>
    </row>
    <row r="4465" spans="1:2" x14ac:dyDescent="0.25">
      <c r="A4465">
        <v>16</v>
      </c>
      <c r="B4465">
        <v>30004310</v>
      </c>
    </row>
    <row r="4466" spans="1:2" x14ac:dyDescent="0.25">
      <c r="A4466">
        <v>144</v>
      </c>
      <c r="B4466">
        <v>30003792</v>
      </c>
    </row>
    <row r="4467" spans="1:2" x14ac:dyDescent="0.25">
      <c r="A4467">
        <v>1175</v>
      </c>
      <c r="B4467">
        <v>30002049</v>
      </c>
    </row>
    <row r="4468" spans="1:2" x14ac:dyDescent="0.25">
      <c r="A4468">
        <v>24</v>
      </c>
      <c r="B4468">
        <v>30000034</v>
      </c>
    </row>
    <row r="4469" spans="1:2" x14ac:dyDescent="0.25">
      <c r="A4469">
        <v>26</v>
      </c>
      <c r="B4469">
        <v>30000827</v>
      </c>
    </row>
    <row r="4470" spans="1:2" x14ac:dyDescent="0.25">
      <c r="A4470">
        <v>27</v>
      </c>
      <c r="B4470">
        <v>30000495</v>
      </c>
    </row>
    <row r="4471" spans="1:2" x14ac:dyDescent="0.25">
      <c r="A4471">
        <v>21</v>
      </c>
      <c r="B4471">
        <v>30004671</v>
      </c>
    </row>
    <row r="4472" spans="1:2" x14ac:dyDescent="0.25">
      <c r="A4472">
        <v>9</v>
      </c>
      <c r="B4472">
        <v>30003592</v>
      </c>
    </row>
    <row r="4473" spans="1:2" x14ac:dyDescent="0.25">
      <c r="A4473">
        <v>31</v>
      </c>
      <c r="B4473">
        <v>30002842</v>
      </c>
    </row>
    <row r="4474" spans="1:2" x14ac:dyDescent="0.25">
      <c r="A4474">
        <v>28</v>
      </c>
      <c r="B4474">
        <v>30002999</v>
      </c>
    </row>
    <row r="4475" spans="1:2" x14ac:dyDescent="0.25">
      <c r="A4475">
        <v>41</v>
      </c>
      <c r="B4475">
        <v>30001170</v>
      </c>
    </row>
    <row r="4476" spans="1:2" x14ac:dyDescent="0.25">
      <c r="A4476">
        <v>4</v>
      </c>
      <c r="B4476">
        <v>30002249</v>
      </c>
    </row>
    <row r="4477" spans="1:2" x14ac:dyDescent="0.25">
      <c r="A4477">
        <v>174</v>
      </c>
      <c r="B4477">
        <v>30002656</v>
      </c>
    </row>
    <row r="4478" spans="1:2" x14ac:dyDescent="0.25">
      <c r="A4478">
        <v>8</v>
      </c>
      <c r="B4478">
        <v>30003185</v>
      </c>
    </row>
    <row r="4479" spans="1:2" x14ac:dyDescent="0.25">
      <c r="A4479">
        <v>6</v>
      </c>
      <c r="B4479">
        <v>30000984</v>
      </c>
    </row>
    <row r="4480" spans="1:2" x14ac:dyDescent="0.25">
      <c r="A4480">
        <v>29</v>
      </c>
      <c r="B4480">
        <v>30000234</v>
      </c>
    </row>
    <row r="4481" spans="1:2" x14ac:dyDescent="0.25">
      <c r="A4481">
        <v>42</v>
      </c>
      <c r="B4481">
        <v>30000048</v>
      </c>
    </row>
    <row r="4482" spans="1:2" x14ac:dyDescent="0.25">
      <c r="A4482">
        <v>2</v>
      </c>
      <c r="B4482">
        <v>30004957</v>
      </c>
    </row>
    <row r="4483" spans="1:2" x14ac:dyDescent="0.25">
      <c r="A4483">
        <v>150</v>
      </c>
      <c r="B4483">
        <v>30003878</v>
      </c>
    </row>
    <row r="4484" spans="1:2" x14ac:dyDescent="0.25">
      <c r="A4484">
        <v>4</v>
      </c>
      <c r="B4484">
        <v>30000884</v>
      </c>
    </row>
    <row r="4485" spans="1:2" x14ac:dyDescent="0.25">
      <c r="A4485">
        <v>13</v>
      </c>
      <c r="B4485">
        <v>30001963</v>
      </c>
    </row>
    <row r="4486" spans="1:2" x14ac:dyDescent="0.25">
      <c r="A4486">
        <v>4</v>
      </c>
      <c r="B4486">
        <v>30004571</v>
      </c>
    </row>
    <row r="4487" spans="1:2" x14ac:dyDescent="0.25">
      <c r="A4487">
        <v>18</v>
      </c>
      <c r="B4487">
        <v>30003778</v>
      </c>
    </row>
    <row r="4488" spans="1:2" x14ac:dyDescent="0.25">
      <c r="A4488">
        <v>5</v>
      </c>
      <c r="B4488">
        <v>30002942</v>
      </c>
    </row>
    <row r="4489" spans="1:2" x14ac:dyDescent="0.25">
      <c r="A4489">
        <v>22</v>
      </c>
      <c r="B4489">
        <v>30002899</v>
      </c>
    </row>
    <row r="4490" spans="1:2" x14ac:dyDescent="0.25">
      <c r="A4490">
        <v>19</v>
      </c>
      <c r="B4490">
        <v>30002063</v>
      </c>
    </row>
    <row r="4491" spans="1:2" x14ac:dyDescent="0.25">
      <c r="A4491">
        <v>8</v>
      </c>
      <c r="B4491">
        <v>30001763</v>
      </c>
    </row>
    <row r="4492" spans="1:2" x14ac:dyDescent="0.25">
      <c r="A4492">
        <v>6</v>
      </c>
      <c r="B4492">
        <v>30004914</v>
      </c>
    </row>
    <row r="4493" spans="1:2" x14ac:dyDescent="0.25">
      <c r="A4493">
        <v>25</v>
      </c>
      <c r="B4493">
        <v>30035305</v>
      </c>
    </row>
    <row r="4494" spans="1:2" x14ac:dyDescent="0.25">
      <c r="A4494">
        <v>8</v>
      </c>
      <c r="B4494">
        <v>30000927</v>
      </c>
    </row>
    <row r="4495" spans="1:2" x14ac:dyDescent="0.25">
      <c r="A4495">
        <v>48</v>
      </c>
      <c r="B4495">
        <v>30001863</v>
      </c>
    </row>
    <row r="4496" spans="1:2" x14ac:dyDescent="0.25">
      <c r="A4496">
        <v>60</v>
      </c>
      <c r="B4496">
        <v>30003978</v>
      </c>
    </row>
    <row r="4497" spans="1:2" x14ac:dyDescent="0.25">
      <c r="A4497">
        <v>31</v>
      </c>
      <c r="B4497">
        <v>30004296</v>
      </c>
    </row>
    <row r="4498" spans="1:2" x14ac:dyDescent="0.25">
      <c r="A4498">
        <v>35</v>
      </c>
      <c r="B4498">
        <v>30002138</v>
      </c>
    </row>
    <row r="4499" spans="1:2" x14ac:dyDescent="0.25">
      <c r="A4499">
        <v>126</v>
      </c>
      <c r="B4499">
        <v>30001213</v>
      </c>
    </row>
    <row r="4500" spans="1:2" x14ac:dyDescent="0.25">
      <c r="A4500">
        <v>19</v>
      </c>
      <c r="B4500">
        <v>30004153</v>
      </c>
    </row>
    <row r="4501" spans="1:2" x14ac:dyDescent="0.25">
      <c r="A4501">
        <v>12</v>
      </c>
      <c r="B4501">
        <v>30004010</v>
      </c>
    </row>
    <row r="4502" spans="1:2" x14ac:dyDescent="0.25">
      <c r="A4502">
        <v>22</v>
      </c>
      <c r="B4502">
        <v>30002424</v>
      </c>
    </row>
    <row r="4503" spans="1:2" x14ac:dyDescent="0.25">
      <c r="A4503">
        <v>2</v>
      </c>
      <c r="B4503">
        <v>30003085</v>
      </c>
    </row>
    <row r="4504" spans="1:2" x14ac:dyDescent="0.25">
      <c r="A4504">
        <v>14</v>
      </c>
      <c r="B4504">
        <v>30004439</v>
      </c>
    </row>
    <row r="4505" spans="1:2" x14ac:dyDescent="0.25">
      <c r="A4505">
        <v>2</v>
      </c>
      <c r="B4505">
        <v>30001070</v>
      </c>
    </row>
    <row r="4506" spans="1:2" x14ac:dyDescent="0.25">
      <c r="A4506">
        <v>17</v>
      </c>
      <c r="B4506">
        <v>30000552</v>
      </c>
    </row>
    <row r="4507" spans="1:2" x14ac:dyDescent="0.25">
      <c r="A4507">
        <v>45</v>
      </c>
      <c r="B4507">
        <v>30002467</v>
      </c>
    </row>
    <row r="4508" spans="1:2" x14ac:dyDescent="0.25">
      <c r="A4508">
        <v>5</v>
      </c>
      <c r="B4508">
        <v>30000452</v>
      </c>
    </row>
    <row r="4509" spans="1:2" x14ac:dyDescent="0.25">
      <c r="A4509">
        <v>7</v>
      </c>
      <c r="B4509">
        <v>30002567</v>
      </c>
    </row>
    <row r="4510" spans="1:2" x14ac:dyDescent="0.25">
      <c r="A4510">
        <v>12</v>
      </c>
      <c r="B4510">
        <v>30004110</v>
      </c>
    </row>
    <row r="4511" spans="1:2" x14ac:dyDescent="0.25">
      <c r="A4511">
        <v>3</v>
      </c>
      <c r="B4511">
        <v>30000595</v>
      </c>
    </row>
    <row r="4512" spans="1:2" x14ac:dyDescent="0.25">
      <c r="A4512">
        <v>1</v>
      </c>
      <c r="B4512">
        <v>30000695</v>
      </c>
    </row>
    <row r="4513" spans="1:2" x14ac:dyDescent="0.25">
      <c r="A4513">
        <v>8</v>
      </c>
      <c r="B4513">
        <v>30000709</v>
      </c>
    </row>
    <row r="4514" spans="1:2" x14ac:dyDescent="0.25">
      <c r="A4514">
        <v>10</v>
      </c>
      <c r="B4514">
        <v>30004053</v>
      </c>
    </row>
    <row r="4515" spans="1:2" x14ac:dyDescent="0.25">
      <c r="A4515">
        <v>4</v>
      </c>
      <c r="B4515">
        <v>30004539</v>
      </c>
    </row>
    <row r="4516" spans="1:2" x14ac:dyDescent="0.25">
      <c r="A4516">
        <v>33</v>
      </c>
      <c r="B4516">
        <v>30002381</v>
      </c>
    </row>
    <row r="4517" spans="1:2" x14ac:dyDescent="0.25">
      <c r="A4517">
        <v>10</v>
      </c>
      <c r="B4517">
        <v>30004196</v>
      </c>
    </row>
    <row r="4518" spans="1:2" x14ac:dyDescent="0.25">
      <c r="A4518">
        <v>24</v>
      </c>
      <c r="B4518">
        <v>30005321</v>
      </c>
    </row>
    <row r="4519" spans="1:2" x14ac:dyDescent="0.25">
      <c r="A4519">
        <v>317</v>
      </c>
      <c r="B4519">
        <v>30002524</v>
      </c>
    </row>
    <row r="4520" spans="1:2" x14ac:dyDescent="0.25">
      <c r="A4520">
        <v>13</v>
      </c>
      <c r="B4520">
        <v>30004253</v>
      </c>
    </row>
    <row r="4521" spans="1:2" x14ac:dyDescent="0.25">
      <c r="A4521">
        <v>92</v>
      </c>
      <c r="B4521">
        <v>30002667</v>
      </c>
    </row>
    <row r="4522" spans="1:2" x14ac:dyDescent="0.25">
      <c r="A4522">
        <v>2</v>
      </c>
      <c r="B4522">
        <v>30000652</v>
      </c>
    </row>
    <row r="4523" spans="1:2" x14ac:dyDescent="0.25">
      <c r="A4523">
        <v>8</v>
      </c>
      <c r="B4523">
        <v>30002324</v>
      </c>
    </row>
    <row r="4524" spans="1:2" x14ac:dyDescent="0.25">
      <c r="A4524">
        <v>1</v>
      </c>
      <c r="B4524">
        <v>30002238</v>
      </c>
    </row>
    <row r="4525" spans="1:2" x14ac:dyDescent="0.25">
      <c r="A4525">
        <v>70</v>
      </c>
      <c r="B4525">
        <v>30000509</v>
      </c>
    </row>
    <row r="4526" spans="1:2" x14ac:dyDescent="0.25">
      <c r="A4526">
        <v>7</v>
      </c>
      <c r="B4526">
        <v>30004496</v>
      </c>
    </row>
    <row r="4527" spans="1:2" x14ac:dyDescent="0.25">
      <c r="A4527">
        <v>3</v>
      </c>
      <c r="B4527">
        <v>30000266</v>
      </c>
    </row>
    <row r="4528" spans="1:2" x14ac:dyDescent="0.25">
      <c r="A4528">
        <v>3</v>
      </c>
      <c r="B4528">
        <v>30004396</v>
      </c>
    </row>
    <row r="4529" spans="1:2" x14ac:dyDescent="0.25">
      <c r="A4529">
        <v>41</v>
      </c>
      <c r="B4529">
        <v>30002281</v>
      </c>
    </row>
    <row r="4530" spans="1:2" x14ac:dyDescent="0.25">
      <c r="A4530">
        <v>5</v>
      </c>
      <c r="B4530">
        <v>30000609</v>
      </c>
    </row>
    <row r="4531" spans="1:2" x14ac:dyDescent="0.25">
      <c r="A4531">
        <v>1</v>
      </c>
      <c r="B4531">
        <v>30002624</v>
      </c>
    </row>
    <row r="4532" spans="1:2" x14ac:dyDescent="0.25">
      <c r="A4532">
        <v>24</v>
      </c>
      <c r="B4532">
        <v>30001202</v>
      </c>
    </row>
    <row r="4533" spans="1:2" x14ac:dyDescent="0.25">
      <c r="A4533">
        <v>3</v>
      </c>
      <c r="B4533">
        <v>30002338</v>
      </c>
    </row>
    <row r="4534" spans="1:2" x14ac:dyDescent="0.25">
      <c r="A4534">
        <v>37</v>
      </c>
      <c r="B4534">
        <v>30003835</v>
      </c>
    </row>
    <row r="4535" spans="1:2" x14ac:dyDescent="0.25">
      <c r="A4535">
        <v>28</v>
      </c>
      <c r="B4535">
        <v>30004428</v>
      </c>
    </row>
    <row r="4536" spans="1:2" x14ac:dyDescent="0.25">
      <c r="A4536">
        <v>127</v>
      </c>
      <c r="B4536">
        <v>30003503</v>
      </c>
    </row>
    <row r="4537" spans="1:2" x14ac:dyDescent="0.25">
      <c r="A4537">
        <v>71</v>
      </c>
      <c r="B4537">
        <v>30002006</v>
      </c>
    </row>
    <row r="4538" spans="1:2" x14ac:dyDescent="0.25">
      <c r="A4538">
        <v>6</v>
      </c>
      <c r="B4538">
        <v>30004021</v>
      </c>
    </row>
    <row r="4539" spans="1:2" x14ac:dyDescent="0.25">
      <c r="A4539">
        <v>94</v>
      </c>
      <c r="B4539">
        <v>30001388</v>
      </c>
    </row>
    <row r="4540" spans="1:2" x14ac:dyDescent="0.25">
      <c r="A4540">
        <v>4</v>
      </c>
      <c r="B4540">
        <v>30000795</v>
      </c>
    </row>
    <row r="4541" spans="1:2" x14ac:dyDescent="0.25">
      <c r="A4541">
        <v>32</v>
      </c>
      <c r="B4541">
        <v>30005046</v>
      </c>
    </row>
    <row r="4542" spans="1:2" x14ac:dyDescent="0.25">
      <c r="A4542">
        <v>72</v>
      </c>
      <c r="B4542">
        <v>30002438</v>
      </c>
    </row>
    <row r="4543" spans="1:2" x14ac:dyDescent="0.25">
      <c r="A4543">
        <v>30</v>
      </c>
      <c r="B4543">
        <v>30000177</v>
      </c>
    </row>
    <row r="4544" spans="1:2" x14ac:dyDescent="0.25">
      <c r="A4544">
        <v>66</v>
      </c>
      <c r="B4544">
        <v>30000277</v>
      </c>
    </row>
    <row r="4545" spans="1:2" x14ac:dyDescent="0.25">
      <c r="A4545">
        <v>52</v>
      </c>
      <c r="B4545">
        <v>30003449</v>
      </c>
    </row>
    <row r="4546" spans="1:2" x14ac:dyDescent="0.25">
      <c r="A4546">
        <v>4</v>
      </c>
      <c r="B4546">
        <v>30004871</v>
      </c>
    </row>
    <row r="4547" spans="1:2" x14ac:dyDescent="0.25">
      <c r="A4547">
        <v>41</v>
      </c>
      <c r="B4547">
        <v>30000970</v>
      </c>
    </row>
    <row r="4548" spans="1:2" x14ac:dyDescent="0.25">
      <c r="A4548">
        <v>3</v>
      </c>
      <c r="B4548">
        <v>30004528</v>
      </c>
    </row>
    <row r="4549" spans="1:2" x14ac:dyDescent="0.25">
      <c r="A4549">
        <v>9</v>
      </c>
      <c r="B4549">
        <v>30002985</v>
      </c>
    </row>
    <row r="4550" spans="1:2" x14ac:dyDescent="0.25">
      <c r="A4550">
        <v>2</v>
      </c>
      <c r="B4550">
        <v>30001313</v>
      </c>
    </row>
    <row r="4551" spans="1:2" x14ac:dyDescent="0.25">
      <c r="A4551">
        <v>2</v>
      </c>
      <c r="B4551">
        <v>30002856</v>
      </c>
    </row>
    <row r="4552" spans="1:2" x14ac:dyDescent="0.25">
      <c r="A4552">
        <v>6</v>
      </c>
      <c r="B4552">
        <v>30003921</v>
      </c>
    </row>
    <row r="4553" spans="1:2" x14ac:dyDescent="0.25">
      <c r="A4553">
        <v>24</v>
      </c>
      <c r="B4553">
        <v>30001920</v>
      </c>
    </row>
    <row r="4554" spans="1:2" x14ac:dyDescent="0.25">
      <c r="A4554">
        <v>13</v>
      </c>
      <c r="B4554">
        <v>30001906</v>
      </c>
    </row>
    <row r="4555" spans="1:2" x14ac:dyDescent="0.25">
      <c r="A4555">
        <v>8</v>
      </c>
      <c r="B4555">
        <v>30003935</v>
      </c>
    </row>
    <row r="4556" spans="1:2" x14ac:dyDescent="0.25">
      <c r="A4556">
        <v>18</v>
      </c>
      <c r="B4556">
        <v>30003042</v>
      </c>
    </row>
    <row r="4557" spans="1:2" x14ac:dyDescent="0.25">
      <c r="A4557">
        <v>151</v>
      </c>
      <c r="B4557">
        <v>30004714</v>
      </c>
    </row>
    <row r="4558" spans="1:2" x14ac:dyDescent="0.25">
      <c r="A4558">
        <v>7</v>
      </c>
      <c r="B4558">
        <v>30001127</v>
      </c>
    </row>
    <row r="4559" spans="1:2" x14ac:dyDescent="0.25">
      <c r="A4559">
        <v>26</v>
      </c>
      <c r="B4559">
        <v>30002799</v>
      </c>
    </row>
    <row r="4560" spans="1:2" x14ac:dyDescent="0.25">
      <c r="A4560">
        <v>18</v>
      </c>
      <c r="B4560">
        <v>30001720</v>
      </c>
    </row>
    <row r="4561" spans="1:2" x14ac:dyDescent="0.25">
      <c r="A4561">
        <v>2</v>
      </c>
      <c r="B4561">
        <v>30003635</v>
      </c>
    </row>
    <row r="4562" spans="1:2" x14ac:dyDescent="0.25">
      <c r="A4562">
        <v>5</v>
      </c>
      <c r="B4562">
        <v>30004614</v>
      </c>
    </row>
    <row r="4563" spans="1:2" x14ac:dyDescent="0.25">
      <c r="A4563">
        <v>2</v>
      </c>
      <c r="B4563">
        <v>30002106</v>
      </c>
    </row>
    <row r="4564" spans="1:2" x14ac:dyDescent="0.25">
      <c r="A4564">
        <v>43</v>
      </c>
      <c r="B4564">
        <v>30000784</v>
      </c>
    </row>
    <row r="4565" spans="1:2" x14ac:dyDescent="0.25">
      <c r="A4565">
        <v>19</v>
      </c>
      <c r="B4565">
        <v>30003735</v>
      </c>
    </row>
    <row r="4566" spans="1:2" x14ac:dyDescent="0.25">
      <c r="A4566">
        <v>2</v>
      </c>
      <c r="B4566">
        <v>30000091</v>
      </c>
    </row>
    <row r="4567" spans="1:2" x14ac:dyDescent="0.25">
      <c r="A4567">
        <v>35</v>
      </c>
      <c r="B4567">
        <v>30000191</v>
      </c>
    </row>
    <row r="4568" spans="1:2" x14ac:dyDescent="0.25">
      <c r="A4568">
        <v>24</v>
      </c>
      <c r="B4568">
        <v>30004814</v>
      </c>
    </row>
    <row r="4569" spans="1:2" x14ac:dyDescent="0.25">
      <c r="A4569">
        <v>186</v>
      </c>
      <c r="B4569">
        <v>30002699</v>
      </c>
    </row>
    <row r="4570" spans="1:2" x14ac:dyDescent="0.25">
      <c r="A4570">
        <v>2</v>
      </c>
      <c r="B4570">
        <v>30001806</v>
      </c>
    </row>
    <row r="4571" spans="1:2" x14ac:dyDescent="0.25">
      <c r="A4571">
        <v>279</v>
      </c>
      <c r="B4571">
        <v>30004628</v>
      </c>
    </row>
    <row r="4572" spans="1:2" x14ac:dyDescent="0.25">
      <c r="A4572">
        <v>92</v>
      </c>
      <c r="B4572">
        <v>30001688</v>
      </c>
    </row>
    <row r="4573" spans="1:2" x14ac:dyDescent="0.25">
      <c r="A4573">
        <v>6</v>
      </c>
      <c r="B4573">
        <v>30003417</v>
      </c>
    </row>
    <row r="4574" spans="1:2" x14ac:dyDescent="0.25">
      <c r="A4574">
        <v>6</v>
      </c>
      <c r="B4574">
        <v>30003678</v>
      </c>
    </row>
    <row r="4575" spans="1:2" x14ac:dyDescent="0.25">
      <c r="A4575">
        <v>43</v>
      </c>
      <c r="B4575">
        <v>30002756</v>
      </c>
    </row>
    <row r="4576" spans="1:2" x14ac:dyDescent="0.25">
      <c r="A4576">
        <v>11</v>
      </c>
      <c r="B4576">
        <v>30004771</v>
      </c>
    </row>
    <row r="4577" spans="1:2" x14ac:dyDescent="0.25">
      <c r="A4577">
        <v>62</v>
      </c>
      <c r="B4577">
        <v>30001402</v>
      </c>
    </row>
    <row r="4578" spans="1:2" x14ac:dyDescent="0.25">
      <c r="A4578">
        <v>138</v>
      </c>
      <c r="B4578">
        <v>30005289</v>
      </c>
    </row>
    <row r="4579" spans="1:2" x14ac:dyDescent="0.25">
      <c r="A4579">
        <v>91</v>
      </c>
      <c r="B4579">
        <v>30003374</v>
      </c>
    </row>
    <row r="4580" spans="1:2" x14ac:dyDescent="0.25">
      <c r="A4580">
        <v>13</v>
      </c>
      <c r="B4580">
        <v>30000077</v>
      </c>
    </row>
    <row r="4581" spans="1:2" x14ac:dyDescent="0.25">
      <c r="A4581">
        <v>56</v>
      </c>
      <c r="B4581">
        <v>30003274</v>
      </c>
    </row>
    <row r="4582" spans="1:2" x14ac:dyDescent="0.25">
      <c r="A4582">
        <v>4</v>
      </c>
      <c r="B4582">
        <v>30001731</v>
      </c>
    </row>
    <row r="4583" spans="1:2" x14ac:dyDescent="0.25">
      <c r="A4583">
        <v>71</v>
      </c>
      <c r="B4583">
        <v>30005246</v>
      </c>
    </row>
    <row r="4584" spans="1:2" x14ac:dyDescent="0.25">
      <c r="A4584">
        <v>6</v>
      </c>
      <c r="B4584">
        <v>30005146</v>
      </c>
    </row>
    <row r="4585" spans="1:2" x14ac:dyDescent="0.25">
      <c r="A4585">
        <v>28</v>
      </c>
      <c r="B4585">
        <v>30004728</v>
      </c>
    </row>
    <row r="4586" spans="1:2" x14ac:dyDescent="0.25">
      <c r="A4586">
        <v>25</v>
      </c>
      <c r="B4586">
        <v>30003460</v>
      </c>
    </row>
    <row r="4587" spans="1:2" x14ac:dyDescent="0.25">
      <c r="A4587">
        <v>9</v>
      </c>
      <c r="B4587">
        <v>30005132</v>
      </c>
    </row>
    <row r="4588" spans="1:2" x14ac:dyDescent="0.25">
      <c r="A4588">
        <v>20</v>
      </c>
      <c r="B4588">
        <v>30001302</v>
      </c>
    </row>
    <row r="4589" spans="1:2" x14ac:dyDescent="0.25">
      <c r="A4589">
        <v>5</v>
      </c>
      <c r="B4589">
        <v>30004989</v>
      </c>
    </row>
    <row r="4590" spans="1:2" x14ac:dyDescent="0.25">
      <c r="A4590">
        <v>14</v>
      </c>
      <c r="B4590">
        <v>30003317</v>
      </c>
    </row>
    <row r="4591" spans="1:2" x14ac:dyDescent="0.25">
      <c r="A4591">
        <v>108</v>
      </c>
      <c r="B4591">
        <v>30001645</v>
      </c>
    </row>
    <row r="4592" spans="1:2" x14ac:dyDescent="0.25">
      <c r="A4592">
        <v>22</v>
      </c>
      <c r="B4592">
        <v>30003174</v>
      </c>
    </row>
    <row r="4593" spans="1:2" x14ac:dyDescent="0.25">
      <c r="A4593">
        <v>5</v>
      </c>
      <c r="B4593">
        <v>30003260</v>
      </c>
    </row>
    <row r="4594" spans="1:2" x14ac:dyDescent="0.25">
      <c r="A4594">
        <v>1</v>
      </c>
      <c r="B4594">
        <v>30001588</v>
      </c>
    </row>
    <row r="4595" spans="1:2" x14ac:dyDescent="0.25">
      <c r="A4595">
        <v>63</v>
      </c>
      <c r="B4595">
        <v>30005189</v>
      </c>
    </row>
    <row r="4596" spans="1:2" x14ac:dyDescent="0.25">
      <c r="A4596">
        <v>17</v>
      </c>
      <c r="B4596">
        <v>30003603</v>
      </c>
    </row>
    <row r="4597" spans="1:2" x14ac:dyDescent="0.25">
      <c r="A4597">
        <v>6</v>
      </c>
      <c r="B4597">
        <v>30001345</v>
      </c>
    </row>
    <row r="4598" spans="1:2" x14ac:dyDescent="0.25">
      <c r="A4598">
        <v>107</v>
      </c>
      <c r="B4598">
        <v>30005332</v>
      </c>
    </row>
    <row r="4599" spans="1:2" x14ac:dyDescent="0.25">
      <c r="A4599">
        <v>5</v>
      </c>
      <c r="B4599">
        <v>30003117</v>
      </c>
    </row>
    <row r="4600" spans="1:2" x14ac:dyDescent="0.25">
      <c r="A4600">
        <v>6</v>
      </c>
      <c r="B4600">
        <v>30003560</v>
      </c>
    </row>
    <row r="4601" spans="1:2" x14ac:dyDescent="0.25">
      <c r="A4601">
        <v>116</v>
      </c>
      <c r="B4601">
        <v>30005232</v>
      </c>
    </row>
    <row r="4602" spans="1:2" x14ac:dyDescent="0.25">
      <c r="A4602">
        <v>33</v>
      </c>
      <c r="B4602">
        <v>30045315</v>
      </c>
    </row>
    <row r="4603" spans="1:2" x14ac:dyDescent="0.25">
      <c r="A4603">
        <v>3</v>
      </c>
      <c r="B4603">
        <v>30001445</v>
      </c>
    </row>
    <row r="4604" spans="1:2" x14ac:dyDescent="0.25">
      <c r="A4604">
        <v>50</v>
      </c>
      <c r="B4604">
        <v>30002663</v>
      </c>
    </row>
    <row r="4605" spans="1:2" x14ac:dyDescent="0.25">
      <c r="A4605">
        <v>3</v>
      </c>
      <c r="B4605">
        <v>30004100</v>
      </c>
    </row>
    <row r="4606" spans="1:2" x14ac:dyDescent="0.25">
      <c r="A4606">
        <v>9</v>
      </c>
      <c r="B4606">
        <v>30000270</v>
      </c>
    </row>
    <row r="4607" spans="1:2" x14ac:dyDescent="0.25">
      <c r="A4607">
        <v>11</v>
      </c>
      <c r="B4607">
        <v>30002428</v>
      </c>
    </row>
    <row r="4608" spans="1:2" x14ac:dyDescent="0.25">
      <c r="A4608">
        <v>58</v>
      </c>
      <c r="B4608">
        <v>30002677</v>
      </c>
    </row>
    <row r="4609" spans="1:2" x14ac:dyDescent="0.25">
      <c r="A4609">
        <v>10</v>
      </c>
      <c r="B4609">
        <v>30002142</v>
      </c>
    </row>
    <row r="4610" spans="1:2" x14ac:dyDescent="0.25">
      <c r="A4610">
        <v>6</v>
      </c>
      <c r="B4610">
        <v>30003814</v>
      </c>
    </row>
    <row r="4611" spans="1:2" x14ac:dyDescent="0.25">
      <c r="A4611">
        <v>74</v>
      </c>
      <c r="B4611">
        <v>30002228</v>
      </c>
    </row>
    <row r="4612" spans="1:2" x14ac:dyDescent="0.25">
      <c r="A4612">
        <v>6</v>
      </c>
      <c r="B4612">
        <v>30004549</v>
      </c>
    </row>
    <row r="4613" spans="1:2" x14ac:dyDescent="0.25">
      <c r="A4613">
        <v>2</v>
      </c>
      <c r="B4613">
        <v>30000470</v>
      </c>
    </row>
    <row r="4614" spans="1:2" x14ac:dyDescent="0.25">
      <c r="A4614">
        <v>3</v>
      </c>
      <c r="B4614">
        <v>30004635</v>
      </c>
    </row>
    <row r="4615" spans="1:2" x14ac:dyDescent="0.25">
      <c r="A4615">
        <v>1</v>
      </c>
      <c r="B4615">
        <v>30000505</v>
      </c>
    </row>
    <row r="4616" spans="1:2" x14ac:dyDescent="0.25">
      <c r="A4616">
        <v>3</v>
      </c>
      <c r="B4616">
        <v>30000605</v>
      </c>
    </row>
    <row r="4617" spans="1:2" x14ac:dyDescent="0.25">
      <c r="A4617">
        <v>8</v>
      </c>
      <c r="B4617">
        <v>30000705</v>
      </c>
    </row>
    <row r="4618" spans="1:2" x14ac:dyDescent="0.25">
      <c r="A4618">
        <v>1</v>
      </c>
      <c r="B4618">
        <v>30002377</v>
      </c>
    </row>
    <row r="4619" spans="1:2" x14ac:dyDescent="0.25">
      <c r="A4619">
        <v>11</v>
      </c>
      <c r="B4619">
        <v>30002477</v>
      </c>
    </row>
    <row r="4620" spans="1:2" x14ac:dyDescent="0.25">
      <c r="A4620">
        <v>11</v>
      </c>
      <c r="B4620">
        <v>30004300</v>
      </c>
    </row>
    <row r="4621" spans="1:2" x14ac:dyDescent="0.25">
      <c r="A4621">
        <v>1</v>
      </c>
      <c r="B4621">
        <v>30000805</v>
      </c>
    </row>
    <row r="4622" spans="1:2" x14ac:dyDescent="0.25">
      <c r="A4622">
        <v>17</v>
      </c>
      <c r="B4622">
        <v>30004200</v>
      </c>
    </row>
    <row r="4623" spans="1:2" x14ac:dyDescent="0.25">
      <c r="A4623">
        <v>3</v>
      </c>
      <c r="B4623">
        <v>30002577</v>
      </c>
    </row>
    <row r="4624" spans="1:2" x14ac:dyDescent="0.25">
      <c r="A4624">
        <v>7</v>
      </c>
      <c r="B4624">
        <v>30004249</v>
      </c>
    </row>
    <row r="4625" spans="1:2" x14ac:dyDescent="0.25">
      <c r="A4625">
        <v>14</v>
      </c>
      <c r="B4625">
        <v>30000774</v>
      </c>
    </row>
    <row r="4626" spans="1:2" x14ac:dyDescent="0.25">
      <c r="A4626">
        <v>7</v>
      </c>
      <c r="B4626">
        <v>30001106</v>
      </c>
    </row>
    <row r="4627" spans="1:2" x14ac:dyDescent="0.25">
      <c r="A4627">
        <v>3</v>
      </c>
      <c r="B4627">
        <v>30004000</v>
      </c>
    </row>
    <row r="4628" spans="1:2" x14ac:dyDescent="0.25">
      <c r="A4628">
        <v>10</v>
      </c>
      <c r="B4628">
        <v>30004117</v>
      </c>
    </row>
    <row r="4629" spans="1:2" x14ac:dyDescent="0.25">
      <c r="A4629">
        <v>10</v>
      </c>
      <c r="B4629">
        <v>30004332</v>
      </c>
    </row>
    <row r="4630" spans="1:2" x14ac:dyDescent="0.25">
      <c r="A4630">
        <v>16</v>
      </c>
      <c r="B4630">
        <v>30004449</v>
      </c>
    </row>
    <row r="4631" spans="1:2" x14ac:dyDescent="0.25">
      <c r="A4631">
        <v>118</v>
      </c>
      <c r="B4631">
        <v>30001392</v>
      </c>
    </row>
    <row r="4632" spans="1:2" x14ac:dyDescent="0.25">
      <c r="A4632">
        <v>42</v>
      </c>
      <c r="B4632">
        <v>30001724</v>
      </c>
    </row>
    <row r="4633" spans="1:2" x14ac:dyDescent="0.25">
      <c r="A4633">
        <v>26</v>
      </c>
      <c r="B4633">
        <v>30000087</v>
      </c>
    </row>
    <row r="4634" spans="1:2" x14ac:dyDescent="0.25">
      <c r="A4634">
        <v>1</v>
      </c>
      <c r="B4634">
        <v>30004850</v>
      </c>
    </row>
    <row r="4635" spans="1:2" x14ac:dyDescent="0.25">
      <c r="A4635">
        <v>20</v>
      </c>
      <c r="B4635">
        <v>30003599</v>
      </c>
    </row>
    <row r="4636" spans="1:2" x14ac:dyDescent="0.25">
      <c r="A4636">
        <v>7</v>
      </c>
      <c r="B4636">
        <v>30002342</v>
      </c>
    </row>
    <row r="4637" spans="1:2" x14ac:dyDescent="0.25">
      <c r="A4637">
        <v>3</v>
      </c>
      <c r="B4637">
        <v>30000273</v>
      </c>
    </row>
    <row r="4638" spans="1:2" x14ac:dyDescent="0.25">
      <c r="A4638">
        <v>104</v>
      </c>
      <c r="B4638">
        <v>30002242</v>
      </c>
    </row>
    <row r="4639" spans="1:2" x14ac:dyDescent="0.25">
      <c r="A4639">
        <v>24</v>
      </c>
      <c r="B4639">
        <v>30000891</v>
      </c>
    </row>
    <row r="4640" spans="1:2" x14ac:dyDescent="0.25">
      <c r="A4640">
        <v>44</v>
      </c>
      <c r="B4640">
        <v>30004950</v>
      </c>
    </row>
    <row r="4641" spans="1:2" x14ac:dyDescent="0.25">
      <c r="A4641">
        <v>180</v>
      </c>
      <c r="B4641">
        <v>30001409</v>
      </c>
    </row>
    <row r="4642" spans="1:2" x14ac:dyDescent="0.25">
      <c r="A4642">
        <v>1</v>
      </c>
      <c r="B4642">
        <v>30003499</v>
      </c>
    </row>
    <row r="4643" spans="1:2" x14ac:dyDescent="0.25">
      <c r="A4643">
        <v>1</v>
      </c>
      <c r="B4643">
        <v>30000991</v>
      </c>
    </row>
    <row r="4644" spans="1:2" x14ac:dyDescent="0.25">
      <c r="A4644">
        <v>36</v>
      </c>
      <c r="B4644">
        <v>30000187</v>
      </c>
    </row>
    <row r="4645" spans="1:2" x14ac:dyDescent="0.25">
      <c r="A4645">
        <v>20</v>
      </c>
      <c r="B4645">
        <v>30004432</v>
      </c>
    </row>
    <row r="4646" spans="1:2" x14ac:dyDescent="0.25">
      <c r="A4646">
        <v>236</v>
      </c>
      <c r="B4646">
        <v>30004017</v>
      </c>
    </row>
    <row r="4647" spans="1:2" x14ac:dyDescent="0.25">
      <c r="A4647">
        <v>28</v>
      </c>
      <c r="B4647">
        <v>30002760</v>
      </c>
    </row>
    <row r="4648" spans="1:2" x14ac:dyDescent="0.25">
      <c r="A4648">
        <v>7</v>
      </c>
      <c r="B4648">
        <v>30001123</v>
      </c>
    </row>
    <row r="4649" spans="1:2" x14ac:dyDescent="0.25">
      <c r="A4649">
        <v>6</v>
      </c>
      <c r="B4649">
        <v>30000791</v>
      </c>
    </row>
    <row r="4650" spans="1:2" x14ac:dyDescent="0.25">
      <c r="A4650">
        <v>5</v>
      </c>
      <c r="B4650">
        <v>30001824</v>
      </c>
    </row>
    <row r="4651" spans="1:2" x14ac:dyDescent="0.25">
      <c r="A4651">
        <v>211</v>
      </c>
      <c r="B4651">
        <v>30004967</v>
      </c>
    </row>
    <row r="4652" spans="1:2" x14ac:dyDescent="0.25">
      <c r="A4652">
        <v>1</v>
      </c>
      <c r="B4652">
        <v>30004217</v>
      </c>
    </row>
    <row r="4653" spans="1:2" x14ac:dyDescent="0.25">
      <c r="A4653">
        <v>2</v>
      </c>
      <c r="B4653">
        <v>30005153</v>
      </c>
    </row>
    <row r="4654" spans="1:2" x14ac:dyDescent="0.25">
      <c r="A4654">
        <v>1</v>
      </c>
      <c r="B4654">
        <v>30000874</v>
      </c>
    </row>
    <row r="4655" spans="1:2" x14ac:dyDescent="0.25">
      <c r="A4655">
        <v>15</v>
      </c>
      <c r="B4655">
        <v>30004518</v>
      </c>
    </row>
    <row r="4656" spans="1:2" x14ac:dyDescent="0.25">
      <c r="A4656">
        <v>10</v>
      </c>
      <c r="B4656">
        <v>30000688</v>
      </c>
    </row>
    <row r="4657" spans="1:2" x14ac:dyDescent="0.25">
      <c r="A4657">
        <v>59</v>
      </c>
      <c r="B4657">
        <v>30002010</v>
      </c>
    </row>
    <row r="4658" spans="1:2" x14ac:dyDescent="0.25">
      <c r="A4658">
        <v>16</v>
      </c>
      <c r="B4658">
        <v>30002259</v>
      </c>
    </row>
    <row r="4659" spans="1:2" x14ac:dyDescent="0.25">
      <c r="A4659">
        <v>11</v>
      </c>
      <c r="B4659">
        <v>30003931</v>
      </c>
    </row>
    <row r="4660" spans="1:2" x14ac:dyDescent="0.25">
      <c r="A4660">
        <v>11</v>
      </c>
      <c r="B4660">
        <v>30003582</v>
      </c>
    </row>
    <row r="4661" spans="1:2" x14ac:dyDescent="0.25">
      <c r="A4661">
        <v>5</v>
      </c>
      <c r="B4661">
        <v>30001910</v>
      </c>
    </row>
    <row r="4662" spans="1:2" x14ac:dyDescent="0.25">
      <c r="A4662">
        <v>5</v>
      </c>
      <c r="B4662">
        <v>30004867</v>
      </c>
    </row>
    <row r="4663" spans="1:2" x14ac:dyDescent="0.25">
      <c r="A4663">
        <v>17</v>
      </c>
      <c r="B4663">
        <v>30000588</v>
      </c>
    </row>
    <row r="4664" spans="1:2" x14ac:dyDescent="0.25">
      <c r="A4664">
        <v>111</v>
      </c>
      <c r="B4664">
        <v>30004031</v>
      </c>
    </row>
    <row r="4665" spans="1:2" x14ac:dyDescent="0.25">
      <c r="A4665">
        <v>25</v>
      </c>
      <c r="B4665">
        <v>30003731</v>
      </c>
    </row>
    <row r="4666" spans="1:2" x14ac:dyDescent="0.25">
      <c r="A4666">
        <v>292</v>
      </c>
      <c r="B4666">
        <v>30004718</v>
      </c>
    </row>
    <row r="4667" spans="1:2" x14ac:dyDescent="0.25">
      <c r="A4667">
        <v>33</v>
      </c>
      <c r="B4667">
        <v>30002895</v>
      </c>
    </row>
    <row r="4668" spans="1:2" x14ac:dyDescent="0.25">
      <c r="A4668">
        <v>11</v>
      </c>
      <c r="B4668">
        <v>30001223</v>
      </c>
    </row>
    <row r="4669" spans="1:2" x14ac:dyDescent="0.25">
      <c r="A4669">
        <v>5</v>
      </c>
      <c r="B4669">
        <v>30001323</v>
      </c>
    </row>
    <row r="4670" spans="1:2" x14ac:dyDescent="0.25">
      <c r="A4670">
        <v>83</v>
      </c>
      <c r="B4670">
        <v>30003831</v>
      </c>
    </row>
    <row r="4671" spans="1:2" x14ac:dyDescent="0.25">
      <c r="A4671">
        <v>6</v>
      </c>
      <c r="B4671">
        <v>30004618</v>
      </c>
    </row>
    <row r="4672" spans="1:2" x14ac:dyDescent="0.25">
      <c r="A4672">
        <v>1</v>
      </c>
      <c r="B4672">
        <v>30002946</v>
      </c>
    </row>
    <row r="4673" spans="1:2" x14ac:dyDescent="0.25">
      <c r="A4673">
        <v>34</v>
      </c>
      <c r="B4673">
        <v>30004936</v>
      </c>
    </row>
    <row r="4674" spans="1:2" x14ac:dyDescent="0.25">
      <c r="A4674">
        <v>1</v>
      </c>
      <c r="B4674">
        <v>30003513</v>
      </c>
    </row>
    <row r="4675" spans="1:2" x14ac:dyDescent="0.25">
      <c r="A4675">
        <v>16</v>
      </c>
      <c r="B4675">
        <v>30000287</v>
      </c>
    </row>
    <row r="4676" spans="1:2" x14ac:dyDescent="0.25">
      <c r="A4676">
        <v>370</v>
      </c>
      <c r="B4676">
        <v>30002660</v>
      </c>
    </row>
    <row r="4677" spans="1:2" x14ac:dyDescent="0.25">
      <c r="A4677">
        <v>15</v>
      </c>
      <c r="B4677">
        <v>30001306</v>
      </c>
    </row>
    <row r="4678" spans="1:2" x14ac:dyDescent="0.25">
      <c r="A4678">
        <v>38</v>
      </c>
      <c r="B4678">
        <v>30003064</v>
      </c>
    </row>
    <row r="4679" spans="1:2" x14ac:dyDescent="0.25">
      <c r="A4679">
        <v>9</v>
      </c>
      <c r="B4679">
        <v>30003799</v>
      </c>
    </row>
    <row r="4680" spans="1:2" x14ac:dyDescent="0.25">
      <c r="A4680">
        <v>148</v>
      </c>
      <c r="B4680">
        <v>30000788</v>
      </c>
    </row>
    <row r="4681" spans="1:2" x14ac:dyDescent="0.25">
      <c r="A4681">
        <v>15</v>
      </c>
      <c r="B4681">
        <v>30001710</v>
      </c>
    </row>
    <row r="4682" spans="1:2" x14ac:dyDescent="0.25">
      <c r="A4682">
        <v>24</v>
      </c>
      <c r="B4682">
        <v>30001192</v>
      </c>
    </row>
    <row r="4683" spans="1:2" x14ac:dyDescent="0.25">
      <c r="A4683">
        <v>8</v>
      </c>
      <c r="B4683">
        <v>30001927</v>
      </c>
    </row>
    <row r="4684" spans="1:2" x14ac:dyDescent="0.25">
      <c r="A4684">
        <v>2</v>
      </c>
      <c r="B4684">
        <v>30003178</v>
      </c>
    </row>
    <row r="4685" spans="1:2" x14ac:dyDescent="0.25">
      <c r="A4685">
        <v>97</v>
      </c>
      <c r="B4685">
        <v>30001406</v>
      </c>
    </row>
    <row r="4686" spans="1:2" x14ac:dyDescent="0.25">
      <c r="A4686">
        <v>20</v>
      </c>
      <c r="B4686">
        <v>30002045</v>
      </c>
    </row>
    <row r="4687" spans="1:2" x14ac:dyDescent="0.25">
      <c r="A4687">
        <v>24</v>
      </c>
      <c r="B4687">
        <v>30003699</v>
      </c>
    </row>
    <row r="4688" spans="1:2" x14ac:dyDescent="0.25">
      <c r="A4688">
        <v>71</v>
      </c>
      <c r="B4688">
        <v>30004750</v>
      </c>
    </row>
    <row r="4689" spans="1:2" x14ac:dyDescent="0.25">
      <c r="A4689">
        <v>8</v>
      </c>
      <c r="B4689">
        <v>30004632</v>
      </c>
    </row>
    <row r="4690" spans="1:2" x14ac:dyDescent="0.25">
      <c r="A4690">
        <v>5</v>
      </c>
      <c r="B4690">
        <v>30000473</v>
      </c>
    </row>
    <row r="4691" spans="1:2" x14ac:dyDescent="0.25">
      <c r="A4691">
        <v>25</v>
      </c>
      <c r="B4691">
        <v>30000055</v>
      </c>
    </row>
    <row r="4692" spans="1:2" x14ac:dyDescent="0.25">
      <c r="A4692">
        <v>105</v>
      </c>
      <c r="B4692">
        <v>30005050</v>
      </c>
    </row>
    <row r="4693" spans="1:2" x14ac:dyDescent="0.25">
      <c r="A4693">
        <v>5</v>
      </c>
      <c r="B4693">
        <v>30004532</v>
      </c>
    </row>
    <row r="4694" spans="1:2" x14ac:dyDescent="0.25">
      <c r="A4694">
        <v>24</v>
      </c>
      <c r="B4694">
        <v>30003164</v>
      </c>
    </row>
    <row r="4695" spans="1:2" x14ac:dyDescent="0.25">
      <c r="A4695">
        <v>5</v>
      </c>
      <c r="B4695">
        <v>30003613</v>
      </c>
    </row>
    <row r="4696" spans="1:2" x14ac:dyDescent="0.25">
      <c r="A4696">
        <v>1</v>
      </c>
      <c r="B4696">
        <v>30005285</v>
      </c>
    </row>
    <row r="4697" spans="1:2" x14ac:dyDescent="0.25">
      <c r="A4697">
        <v>16</v>
      </c>
      <c r="B4697">
        <v>30001206</v>
      </c>
    </row>
    <row r="4698" spans="1:2" x14ac:dyDescent="0.25">
      <c r="A4698">
        <v>8</v>
      </c>
      <c r="B4698">
        <v>30001292</v>
      </c>
    </row>
    <row r="4699" spans="1:2" x14ac:dyDescent="0.25">
      <c r="A4699">
        <v>12</v>
      </c>
      <c r="B4699">
        <v>30001441</v>
      </c>
    </row>
    <row r="4700" spans="1:2" x14ac:dyDescent="0.25">
      <c r="A4700">
        <v>13</v>
      </c>
      <c r="B4700">
        <v>30001541</v>
      </c>
    </row>
    <row r="4701" spans="1:2" x14ac:dyDescent="0.25">
      <c r="A4701">
        <v>17</v>
      </c>
      <c r="B4701">
        <v>30005236</v>
      </c>
    </row>
    <row r="4702" spans="1:2" x14ac:dyDescent="0.25">
      <c r="A4702">
        <v>22</v>
      </c>
      <c r="B4702">
        <v>30003313</v>
      </c>
    </row>
    <row r="4703" spans="1:2" x14ac:dyDescent="0.25">
      <c r="A4703">
        <v>2</v>
      </c>
      <c r="B4703">
        <v>30005136</v>
      </c>
    </row>
    <row r="4704" spans="1:2" x14ac:dyDescent="0.25">
      <c r="A4704">
        <v>2</v>
      </c>
      <c r="B4704">
        <v>30001741</v>
      </c>
    </row>
    <row r="4705" spans="1:2" x14ac:dyDescent="0.25">
      <c r="A4705">
        <v>20</v>
      </c>
      <c r="B4705">
        <v>30003364</v>
      </c>
    </row>
    <row r="4706" spans="1:2" x14ac:dyDescent="0.25">
      <c r="A4706">
        <v>289</v>
      </c>
      <c r="B4706">
        <v>30005036</v>
      </c>
    </row>
    <row r="4707" spans="1:2" x14ac:dyDescent="0.25">
      <c r="A4707">
        <v>404</v>
      </c>
      <c r="B4707">
        <v>30003413</v>
      </c>
    </row>
    <row r="4708" spans="1:2" x14ac:dyDescent="0.25">
      <c r="A4708">
        <v>55</v>
      </c>
      <c r="B4708">
        <v>30000205</v>
      </c>
    </row>
    <row r="4709" spans="1:2" x14ac:dyDescent="0.25">
      <c r="A4709">
        <v>23</v>
      </c>
      <c r="B4709">
        <v>30045311</v>
      </c>
    </row>
    <row r="4710" spans="1:2" x14ac:dyDescent="0.25">
      <c r="A4710">
        <v>33</v>
      </c>
      <c r="B4710">
        <v>30004450</v>
      </c>
    </row>
    <row r="4711" spans="1:2" x14ac:dyDescent="0.25">
      <c r="A4711">
        <v>27</v>
      </c>
      <c r="B4711">
        <v>30004782</v>
      </c>
    </row>
    <row r="4712" spans="1:2" x14ac:dyDescent="0.25">
      <c r="A4712">
        <v>9</v>
      </c>
      <c r="B4712">
        <v>30001842</v>
      </c>
    </row>
    <row r="4713" spans="1:2" x14ac:dyDescent="0.25">
      <c r="A4713">
        <v>58</v>
      </c>
      <c r="B4713">
        <v>30000823</v>
      </c>
    </row>
    <row r="4714" spans="1:2" x14ac:dyDescent="0.25">
      <c r="A4714">
        <v>22</v>
      </c>
      <c r="B4714">
        <v>30005068</v>
      </c>
    </row>
    <row r="4715" spans="1:2" x14ac:dyDescent="0.25">
      <c r="A4715">
        <v>8</v>
      </c>
      <c r="B4715">
        <v>30003763</v>
      </c>
    </row>
    <row r="4716" spans="1:2" x14ac:dyDescent="0.25">
      <c r="A4716">
        <v>78</v>
      </c>
      <c r="B4716">
        <v>30003431</v>
      </c>
    </row>
    <row r="4717" spans="1:2" x14ac:dyDescent="0.25">
      <c r="A4717">
        <v>4</v>
      </c>
      <c r="B4717">
        <v>30001341</v>
      </c>
    </row>
    <row r="4718" spans="1:2" x14ac:dyDescent="0.25">
      <c r="A4718">
        <v>7</v>
      </c>
      <c r="B4718">
        <v>30001109</v>
      </c>
    </row>
    <row r="4719" spans="1:2" x14ac:dyDescent="0.25">
      <c r="A4719">
        <v>3</v>
      </c>
      <c r="B4719">
        <v>30004281</v>
      </c>
    </row>
    <row r="4720" spans="1:2" x14ac:dyDescent="0.25">
      <c r="A4720">
        <v>5</v>
      </c>
      <c r="B4720">
        <v>30002028</v>
      </c>
    </row>
    <row r="4721" spans="1:2" x14ac:dyDescent="0.25">
      <c r="A4721">
        <v>2</v>
      </c>
      <c r="B4721">
        <v>30004264</v>
      </c>
    </row>
    <row r="4722" spans="1:2" x14ac:dyDescent="0.25">
      <c r="A4722">
        <v>1</v>
      </c>
      <c r="B4722">
        <v>30000723</v>
      </c>
    </row>
    <row r="4723" spans="1:2" x14ac:dyDescent="0.25">
      <c r="A4723">
        <v>6</v>
      </c>
      <c r="B4723">
        <v>30000992</v>
      </c>
    </row>
    <row r="4724" spans="1:2" x14ac:dyDescent="0.25">
      <c r="A4724">
        <v>3</v>
      </c>
      <c r="B4724">
        <v>30004899</v>
      </c>
    </row>
    <row r="4725" spans="1:2" x14ac:dyDescent="0.25">
      <c r="A4725">
        <v>55</v>
      </c>
      <c r="B4725">
        <v>30001410</v>
      </c>
    </row>
    <row r="4726" spans="1:2" x14ac:dyDescent="0.25">
      <c r="A4726">
        <v>8</v>
      </c>
      <c r="B4726">
        <v>30001124</v>
      </c>
    </row>
    <row r="4727" spans="1:2" x14ac:dyDescent="0.25">
      <c r="A4727">
        <v>45</v>
      </c>
      <c r="B4727">
        <v>30001859</v>
      </c>
    </row>
    <row r="4728" spans="1:2" x14ac:dyDescent="0.25">
      <c r="A4728">
        <v>34</v>
      </c>
      <c r="B4728">
        <v>30003531</v>
      </c>
    </row>
    <row r="4729" spans="1:2" x14ac:dyDescent="0.25">
      <c r="A4729">
        <v>137</v>
      </c>
      <c r="B4729">
        <v>30000188</v>
      </c>
    </row>
    <row r="4730" spans="1:2" x14ac:dyDescent="0.25">
      <c r="A4730">
        <v>49</v>
      </c>
      <c r="B4730">
        <v>30005168</v>
      </c>
    </row>
    <row r="4731" spans="1:2" x14ac:dyDescent="0.25">
      <c r="A4731">
        <v>5</v>
      </c>
      <c r="B4731">
        <v>30004467</v>
      </c>
    </row>
    <row r="4732" spans="1:2" x14ac:dyDescent="0.25">
      <c r="A4732">
        <v>15</v>
      </c>
      <c r="B4732">
        <v>30003245</v>
      </c>
    </row>
    <row r="4733" spans="1:2" x14ac:dyDescent="0.25">
      <c r="A4733">
        <v>3</v>
      </c>
      <c r="B4733">
        <v>30001573</v>
      </c>
    </row>
    <row r="4734" spans="1:2" x14ac:dyDescent="0.25">
      <c r="A4734">
        <v>62</v>
      </c>
      <c r="B4734">
        <v>30000923</v>
      </c>
    </row>
    <row r="4735" spans="1:2" x14ac:dyDescent="0.25">
      <c r="A4735">
        <v>1</v>
      </c>
      <c r="B4735">
        <v>30004181</v>
      </c>
    </row>
    <row r="4736" spans="1:2" x14ac:dyDescent="0.25">
      <c r="A4736">
        <v>56</v>
      </c>
      <c r="B4736">
        <v>30005300</v>
      </c>
    </row>
    <row r="4737" spans="1:2" x14ac:dyDescent="0.25">
      <c r="A4737">
        <v>195</v>
      </c>
      <c r="B4737">
        <v>30004968</v>
      </c>
    </row>
    <row r="4738" spans="1:2" x14ac:dyDescent="0.25">
      <c r="A4738">
        <v>65</v>
      </c>
      <c r="B4738">
        <v>30002546</v>
      </c>
    </row>
    <row r="4739" spans="1:2" x14ac:dyDescent="0.25">
      <c r="A4739">
        <v>5</v>
      </c>
      <c r="B4739">
        <v>30000591</v>
      </c>
    </row>
    <row r="4740" spans="1:2" x14ac:dyDescent="0.25">
      <c r="A4740">
        <v>5</v>
      </c>
      <c r="B4740">
        <v>30004868</v>
      </c>
    </row>
    <row r="4741" spans="1:2" x14ac:dyDescent="0.25">
      <c r="A4741">
        <v>112</v>
      </c>
      <c r="B4741">
        <v>30004032</v>
      </c>
    </row>
    <row r="4742" spans="1:2" x14ac:dyDescent="0.25">
      <c r="A4742">
        <v>103</v>
      </c>
      <c r="B4742">
        <v>30002360</v>
      </c>
    </row>
    <row r="4743" spans="1:2" x14ac:dyDescent="0.25">
      <c r="A4743">
        <v>178</v>
      </c>
      <c r="B4743">
        <v>30001424</v>
      </c>
    </row>
    <row r="4744" spans="1:2" x14ac:dyDescent="0.25">
      <c r="A4744">
        <v>11</v>
      </c>
      <c r="B4744">
        <v>30003932</v>
      </c>
    </row>
    <row r="4745" spans="1:2" x14ac:dyDescent="0.25">
      <c r="A4745">
        <v>43</v>
      </c>
      <c r="B4745">
        <v>30002260</v>
      </c>
    </row>
    <row r="4746" spans="1:2" x14ac:dyDescent="0.25">
      <c r="A4746">
        <v>9</v>
      </c>
      <c r="B4746">
        <v>30004567</v>
      </c>
    </row>
    <row r="4747" spans="1:2" x14ac:dyDescent="0.25">
      <c r="A4747">
        <v>17</v>
      </c>
      <c r="B4747">
        <v>30001324</v>
      </c>
    </row>
    <row r="4748" spans="1:2" x14ac:dyDescent="0.25">
      <c r="A4748">
        <v>2</v>
      </c>
      <c r="B4748">
        <v>30001224</v>
      </c>
    </row>
    <row r="4749" spans="1:2" x14ac:dyDescent="0.25">
      <c r="A4749">
        <v>1</v>
      </c>
      <c r="B4749">
        <v>30000437</v>
      </c>
    </row>
    <row r="4750" spans="1:2" x14ac:dyDescent="0.25">
      <c r="A4750">
        <v>23</v>
      </c>
      <c r="B4750">
        <v>30002446</v>
      </c>
    </row>
    <row r="4751" spans="1:2" x14ac:dyDescent="0.25">
      <c r="A4751">
        <v>10</v>
      </c>
      <c r="B4751">
        <v>30000288</v>
      </c>
    </row>
    <row r="4752" spans="1:2" x14ac:dyDescent="0.25">
      <c r="A4752">
        <v>13</v>
      </c>
      <c r="B4752">
        <v>30004367</v>
      </c>
    </row>
    <row r="4753" spans="1:2" x14ac:dyDescent="0.25">
      <c r="A4753">
        <v>8</v>
      </c>
      <c r="B4753">
        <v>30003963</v>
      </c>
    </row>
    <row r="4754" spans="1:2" x14ac:dyDescent="0.25">
      <c r="A4754">
        <v>86</v>
      </c>
      <c r="B4754">
        <v>30003514</v>
      </c>
    </row>
    <row r="4755" spans="1:2" x14ac:dyDescent="0.25">
      <c r="A4755">
        <v>6</v>
      </c>
      <c r="B4755">
        <v>30002495</v>
      </c>
    </row>
    <row r="4756" spans="1:2" x14ac:dyDescent="0.25">
      <c r="A4756">
        <v>11</v>
      </c>
      <c r="B4756">
        <v>30003345</v>
      </c>
    </row>
    <row r="4757" spans="1:2" x14ac:dyDescent="0.25">
      <c r="A4757">
        <v>279</v>
      </c>
      <c r="B4757">
        <v>30005200</v>
      </c>
    </row>
    <row r="4758" spans="1:2" x14ac:dyDescent="0.25">
      <c r="A4758">
        <v>9</v>
      </c>
      <c r="B4758">
        <v>30003445</v>
      </c>
    </row>
    <row r="4759" spans="1:2" x14ac:dyDescent="0.25">
      <c r="A4759">
        <v>198</v>
      </c>
      <c r="B4759">
        <v>30005217</v>
      </c>
    </row>
    <row r="4760" spans="1:2" x14ac:dyDescent="0.25">
      <c r="A4760">
        <v>3</v>
      </c>
      <c r="B4760">
        <v>30001928</v>
      </c>
    </row>
    <row r="4761" spans="1:2" x14ac:dyDescent="0.25">
      <c r="A4761">
        <v>5</v>
      </c>
      <c r="B4761">
        <v>30003328</v>
      </c>
    </row>
    <row r="4762" spans="1:2" x14ac:dyDescent="0.25">
      <c r="A4762">
        <v>47</v>
      </c>
      <c r="B4762">
        <v>30005317</v>
      </c>
    </row>
    <row r="4763" spans="1:2" x14ac:dyDescent="0.25">
      <c r="A4763">
        <v>1</v>
      </c>
      <c r="B4763">
        <v>30000574</v>
      </c>
    </row>
    <row r="4764" spans="1:2" x14ac:dyDescent="0.25">
      <c r="A4764">
        <v>22</v>
      </c>
      <c r="B4764">
        <v>30000056</v>
      </c>
    </row>
    <row r="4765" spans="1:2" x14ac:dyDescent="0.25">
      <c r="A4765">
        <v>2</v>
      </c>
      <c r="B4765">
        <v>30000474</v>
      </c>
    </row>
    <row r="4766" spans="1:2" x14ac:dyDescent="0.25">
      <c r="A4766">
        <v>1</v>
      </c>
      <c r="B4766">
        <v>30005286</v>
      </c>
    </row>
    <row r="4767" spans="1:2" x14ac:dyDescent="0.25">
      <c r="A4767">
        <v>7</v>
      </c>
      <c r="B4767">
        <v>30003614</v>
      </c>
    </row>
    <row r="4768" spans="1:2" x14ac:dyDescent="0.25">
      <c r="A4768">
        <v>5</v>
      </c>
      <c r="B4768">
        <v>30003863</v>
      </c>
    </row>
    <row r="4769" spans="1:2" x14ac:dyDescent="0.25">
      <c r="A4769">
        <v>2</v>
      </c>
      <c r="B4769">
        <v>30001942</v>
      </c>
    </row>
    <row r="4770" spans="1:2" x14ac:dyDescent="0.25">
      <c r="A4770">
        <v>33</v>
      </c>
      <c r="B4770">
        <v>30004682</v>
      </c>
    </row>
    <row r="4771" spans="1:2" x14ac:dyDescent="0.25">
      <c r="A4771">
        <v>3</v>
      </c>
      <c r="B4771">
        <v>30000305</v>
      </c>
    </row>
    <row r="4772" spans="1:2" x14ac:dyDescent="0.25">
      <c r="A4772">
        <v>17</v>
      </c>
      <c r="B4772">
        <v>30001977</v>
      </c>
    </row>
    <row r="4773" spans="1:2" x14ac:dyDescent="0.25">
      <c r="A4773">
        <v>10</v>
      </c>
      <c r="B4773">
        <v>30003663</v>
      </c>
    </row>
    <row r="4774" spans="1:2" x14ac:dyDescent="0.25">
      <c r="A4774">
        <v>17</v>
      </c>
      <c r="B4774">
        <v>30003900</v>
      </c>
    </row>
    <row r="4775" spans="1:2" x14ac:dyDescent="0.25">
      <c r="A4775">
        <v>6</v>
      </c>
      <c r="B4775">
        <v>30001991</v>
      </c>
    </row>
    <row r="4776" spans="1:2" x14ac:dyDescent="0.25">
      <c r="A4776">
        <v>4</v>
      </c>
      <c r="B4776">
        <v>30002177</v>
      </c>
    </row>
    <row r="4777" spans="1:2" x14ac:dyDescent="0.25">
      <c r="A4777">
        <v>6</v>
      </c>
      <c r="B4777">
        <v>30003849</v>
      </c>
    </row>
    <row r="4778" spans="1:2" x14ac:dyDescent="0.25">
      <c r="A4778">
        <v>95</v>
      </c>
      <c r="B4778">
        <v>30012505</v>
      </c>
    </row>
    <row r="4779" spans="1:2" x14ac:dyDescent="0.25">
      <c r="A4779">
        <v>393</v>
      </c>
      <c r="B4779">
        <v>30000119</v>
      </c>
    </row>
    <row r="4780" spans="1:2" x14ac:dyDescent="0.25">
      <c r="A4780">
        <v>42</v>
      </c>
      <c r="B4780">
        <v>30003949</v>
      </c>
    </row>
    <row r="4781" spans="1:2" x14ac:dyDescent="0.25">
      <c r="A4781">
        <v>48</v>
      </c>
      <c r="B4781">
        <v>30002277</v>
      </c>
    </row>
    <row r="4782" spans="1:2" x14ac:dyDescent="0.25">
      <c r="A4782">
        <v>13</v>
      </c>
      <c r="B4782">
        <v>30001891</v>
      </c>
    </row>
    <row r="4783" spans="1:2" x14ac:dyDescent="0.25">
      <c r="A4783">
        <v>7</v>
      </c>
      <c r="B4783">
        <v>30004049</v>
      </c>
    </row>
    <row r="4784" spans="1:2" x14ac:dyDescent="0.25">
      <c r="A4784">
        <v>188</v>
      </c>
      <c r="B4784">
        <v>30000070</v>
      </c>
    </row>
    <row r="4785" spans="1:2" x14ac:dyDescent="0.25">
      <c r="A4785">
        <v>21</v>
      </c>
      <c r="B4785">
        <v>30004149</v>
      </c>
    </row>
    <row r="4786" spans="1:2" x14ac:dyDescent="0.25">
      <c r="A4786">
        <v>41</v>
      </c>
      <c r="B4786">
        <v>30001742</v>
      </c>
    </row>
    <row r="4787" spans="1:2" x14ac:dyDescent="0.25">
      <c r="A4787">
        <v>18</v>
      </c>
      <c r="B4787">
        <v>30000019</v>
      </c>
    </row>
    <row r="4788" spans="1:2" x14ac:dyDescent="0.25">
      <c r="A4788">
        <v>84</v>
      </c>
      <c r="B4788">
        <v>30003027</v>
      </c>
    </row>
    <row r="4789" spans="1:2" x14ac:dyDescent="0.25">
      <c r="A4789">
        <v>27</v>
      </c>
      <c r="B4789">
        <v>30002695</v>
      </c>
    </row>
    <row r="4790" spans="1:2" x14ac:dyDescent="0.25">
      <c r="A4790">
        <v>478</v>
      </c>
      <c r="B4790">
        <v>30005303</v>
      </c>
    </row>
    <row r="4791" spans="1:2" x14ac:dyDescent="0.25">
      <c r="A4791">
        <v>9</v>
      </c>
      <c r="B4791">
        <v>30002077</v>
      </c>
    </row>
    <row r="4792" spans="1:2" x14ac:dyDescent="0.25">
      <c r="A4792">
        <v>19</v>
      </c>
      <c r="B4792">
        <v>30002409</v>
      </c>
    </row>
    <row r="4793" spans="1:2" x14ac:dyDescent="0.25">
      <c r="A4793">
        <v>53</v>
      </c>
      <c r="B4793">
        <v>30003382</v>
      </c>
    </row>
    <row r="4794" spans="1:2" x14ac:dyDescent="0.25">
      <c r="A4794">
        <v>25</v>
      </c>
      <c r="B4794">
        <v>30003714</v>
      </c>
    </row>
    <row r="4795" spans="1:2" x14ac:dyDescent="0.25">
      <c r="A4795">
        <v>18</v>
      </c>
      <c r="B4795">
        <v>30005117</v>
      </c>
    </row>
    <row r="4796" spans="1:2" x14ac:dyDescent="0.25">
      <c r="A4796">
        <v>8</v>
      </c>
      <c r="B4796">
        <v>30000256</v>
      </c>
    </row>
    <row r="4797" spans="1:2" x14ac:dyDescent="0.25">
      <c r="A4797">
        <v>850</v>
      </c>
      <c r="B4797">
        <v>30000156</v>
      </c>
    </row>
    <row r="4798" spans="1:2" x14ac:dyDescent="0.25">
      <c r="A4798">
        <v>48</v>
      </c>
      <c r="B4798">
        <v>30002910</v>
      </c>
    </row>
    <row r="4799" spans="1:2" x14ac:dyDescent="0.25">
      <c r="A4799">
        <v>8</v>
      </c>
      <c r="B4799">
        <v>30002392</v>
      </c>
    </row>
    <row r="4800" spans="1:2" x14ac:dyDescent="0.25">
      <c r="A4800">
        <v>19</v>
      </c>
      <c r="B4800">
        <v>30002810</v>
      </c>
    </row>
    <row r="4801" spans="1:2" x14ac:dyDescent="0.25">
      <c r="A4801">
        <v>562</v>
      </c>
      <c r="B4801">
        <v>30005203</v>
      </c>
    </row>
    <row r="4802" spans="1:2" x14ac:dyDescent="0.25">
      <c r="A4802">
        <v>20</v>
      </c>
      <c r="B4802">
        <v>30001373</v>
      </c>
    </row>
    <row r="4803" spans="1:2" x14ac:dyDescent="0.25">
      <c r="A4803">
        <v>5</v>
      </c>
      <c r="B4803">
        <v>30000674</v>
      </c>
    </row>
    <row r="4804" spans="1:2" x14ac:dyDescent="0.25">
      <c r="A4804">
        <v>45</v>
      </c>
      <c r="B4804">
        <v>30002795</v>
      </c>
    </row>
    <row r="4805" spans="1:2" x14ac:dyDescent="0.25">
      <c r="A4805">
        <v>23</v>
      </c>
      <c r="B4805">
        <v>30002309</v>
      </c>
    </row>
    <row r="4806" spans="1:2" x14ac:dyDescent="0.25">
      <c r="A4806">
        <v>73</v>
      </c>
      <c r="B4806">
        <v>30003482</v>
      </c>
    </row>
    <row r="4807" spans="1:2" x14ac:dyDescent="0.25">
      <c r="A4807">
        <v>32</v>
      </c>
      <c r="B4807">
        <v>30004232</v>
      </c>
    </row>
    <row r="4808" spans="1:2" x14ac:dyDescent="0.25">
      <c r="A4808">
        <v>47</v>
      </c>
      <c r="B4808">
        <v>30001659</v>
      </c>
    </row>
    <row r="4809" spans="1:2" x14ac:dyDescent="0.25">
      <c r="A4809">
        <v>936</v>
      </c>
      <c r="B4809">
        <v>30002509</v>
      </c>
    </row>
    <row r="4810" spans="1:2" x14ac:dyDescent="0.25">
      <c r="A4810">
        <v>42</v>
      </c>
      <c r="B4810">
        <v>30002595</v>
      </c>
    </row>
    <row r="4811" spans="1:2" x14ac:dyDescent="0.25">
      <c r="A4811">
        <v>36</v>
      </c>
      <c r="B4811">
        <v>30003196</v>
      </c>
    </row>
    <row r="4812" spans="1:2" x14ac:dyDescent="0.25">
      <c r="A4812">
        <v>12</v>
      </c>
      <c r="B4812">
        <v>30003096</v>
      </c>
    </row>
    <row r="4813" spans="1:2" x14ac:dyDescent="0.25">
      <c r="A4813">
        <v>4</v>
      </c>
      <c r="B4813">
        <v>30045343</v>
      </c>
    </row>
    <row r="4814" spans="1:2" x14ac:dyDescent="0.25">
      <c r="A4814">
        <v>33</v>
      </c>
      <c r="B4814">
        <v>30004418</v>
      </c>
    </row>
    <row r="4815" spans="1:2" x14ac:dyDescent="0.25">
      <c r="A4815">
        <v>10</v>
      </c>
      <c r="B4815">
        <v>30022715</v>
      </c>
    </row>
    <row r="4816" spans="1:2" x14ac:dyDescent="0.25">
      <c r="A4816">
        <v>2</v>
      </c>
      <c r="B4816">
        <v>30000488</v>
      </c>
    </row>
    <row r="4817" spans="1:2" x14ac:dyDescent="0.25">
      <c r="A4817">
        <v>31</v>
      </c>
      <c r="B4817">
        <v>30002996</v>
      </c>
    </row>
    <row r="4818" spans="1:2" x14ac:dyDescent="0.25">
      <c r="A4818">
        <v>1</v>
      </c>
      <c r="B4818">
        <v>30002160</v>
      </c>
    </row>
    <row r="4819" spans="1:2" x14ac:dyDescent="0.25">
      <c r="A4819">
        <v>110</v>
      </c>
      <c r="B4819">
        <v>30002060</v>
      </c>
    </row>
    <row r="4820" spans="1:2" x14ac:dyDescent="0.25">
      <c r="A4820">
        <v>9</v>
      </c>
      <c r="B4820">
        <v>30004699</v>
      </c>
    </row>
    <row r="4821" spans="1:2" x14ac:dyDescent="0.25">
      <c r="A4821">
        <v>102</v>
      </c>
      <c r="B4821">
        <v>30002778</v>
      </c>
    </row>
    <row r="4822" spans="1:2" x14ac:dyDescent="0.25">
      <c r="A4822">
        <v>3</v>
      </c>
      <c r="B4822">
        <v>30003846</v>
      </c>
    </row>
    <row r="4823" spans="1:2" x14ac:dyDescent="0.25">
      <c r="A4823">
        <v>1</v>
      </c>
      <c r="B4823">
        <v>30001141</v>
      </c>
    </row>
    <row r="4824" spans="1:2" x14ac:dyDescent="0.25">
      <c r="A4824">
        <v>48</v>
      </c>
      <c r="B4824">
        <v>30000073</v>
      </c>
    </row>
    <row r="4825" spans="1:2" x14ac:dyDescent="0.25">
      <c r="A4825">
        <v>10</v>
      </c>
      <c r="B4825">
        <v>30004650</v>
      </c>
    </row>
    <row r="4826" spans="1:2" x14ac:dyDescent="0.25">
      <c r="A4826">
        <v>26</v>
      </c>
      <c r="B4826">
        <v>30002827</v>
      </c>
    </row>
    <row r="4827" spans="1:2" x14ac:dyDescent="0.25">
      <c r="A4827">
        <v>10</v>
      </c>
      <c r="B4827">
        <v>30001759</v>
      </c>
    </row>
    <row r="4828" spans="1:2" x14ac:dyDescent="0.25">
      <c r="A4828">
        <v>7</v>
      </c>
      <c r="B4828">
        <v>30004132</v>
      </c>
    </row>
    <row r="4829" spans="1:2" x14ac:dyDescent="0.25">
      <c r="A4829">
        <v>28</v>
      </c>
      <c r="B4829">
        <v>30003013</v>
      </c>
    </row>
    <row r="4830" spans="1:2" x14ac:dyDescent="0.25">
      <c r="A4830">
        <v>30</v>
      </c>
      <c r="B4830">
        <v>30004364</v>
      </c>
    </row>
    <row r="4831" spans="1:2" x14ac:dyDescent="0.25">
      <c r="A4831">
        <v>10</v>
      </c>
      <c r="B4831">
        <v>30001092</v>
      </c>
    </row>
    <row r="4832" spans="1:2" x14ac:dyDescent="0.25">
      <c r="A4832">
        <v>28</v>
      </c>
      <c r="B4832">
        <v>30004481</v>
      </c>
    </row>
    <row r="4833" spans="1:2" x14ac:dyDescent="0.25">
      <c r="A4833">
        <v>16</v>
      </c>
      <c r="B4833">
        <v>30003746</v>
      </c>
    </row>
    <row r="4834" spans="1:2" x14ac:dyDescent="0.25">
      <c r="A4834">
        <v>28</v>
      </c>
      <c r="B4834">
        <v>30001041</v>
      </c>
    </row>
    <row r="4835" spans="1:2" x14ac:dyDescent="0.25">
      <c r="A4835">
        <v>1</v>
      </c>
      <c r="B4835">
        <v>30001006</v>
      </c>
    </row>
    <row r="4836" spans="1:2" x14ac:dyDescent="0.25">
      <c r="A4836">
        <v>13</v>
      </c>
      <c r="B4836">
        <v>30004799</v>
      </c>
    </row>
    <row r="4837" spans="1:2" x14ac:dyDescent="0.25">
      <c r="A4837">
        <v>17</v>
      </c>
      <c r="B4837">
        <v>30002678</v>
      </c>
    </row>
    <row r="4838" spans="1:2" x14ac:dyDescent="0.25">
      <c r="A4838">
        <v>24</v>
      </c>
      <c r="B4838">
        <v>30004836</v>
      </c>
    </row>
    <row r="4839" spans="1:2" x14ac:dyDescent="0.25">
      <c r="A4839">
        <v>1</v>
      </c>
      <c r="B4839">
        <v>30001241</v>
      </c>
    </row>
    <row r="4840" spans="1:2" x14ac:dyDescent="0.25">
      <c r="A4840">
        <v>17</v>
      </c>
      <c r="B4840">
        <v>30002913</v>
      </c>
    </row>
    <row r="4841" spans="1:2" x14ac:dyDescent="0.25">
      <c r="A4841">
        <v>274</v>
      </c>
      <c r="B4841">
        <v>30000173</v>
      </c>
    </row>
    <row r="4842" spans="1:2" x14ac:dyDescent="0.25">
      <c r="A4842">
        <v>16</v>
      </c>
      <c r="B4842">
        <v>30002927</v>
      </c>
    </row>
    <row r="4843" spans="1:2" x14ac:dyDescent="0.25">
      <c r="A4843">
        <v>50</v>
      </c>
      <c r="B4843">
        <v>30002878</v>
      </c>
    </row>
    <row r="4844" spans="1:2" x14ac:dyDescent="0.25">
      <c r="A4844">
        <v>620</v>
      </c>
      <c r="B4844">
        <v>30002964</v>
      </c>
    </row>
    <row r="4845" spans="1:2" x14ac:dyDescent="0.25">
      <c r="A4845">
        <v>5</v>
      </c>
      <c r="B4845">
        <v>30004550</v>
      </c>
    </row>
    <row r="4846" spans="1:2" x14ac:dyDescent="0.25">
      <c r="A4846">
        <v>2</v>
      </c>
      <c r="B4846">
        <v>30004599</v>
      </c>
    </row>
    <row r="4847" spans="1:2" x14ac:dyDescent="0.25">
      <c r="A4847">
        <v>98</v>
      </c>
      <c r="B4847">
        <v>30000706</v>
      </c>
    </row>
    <row r="4848" spans="1:2" x14ac:dyDescent="0.25">
      <c r="A4848">
        <v>5</v>
      </c>
      <c r="B4848">
        <v>30000955</v>
      </c>
    </row>
    <row r="4849" spans="1:2" x14ac:dyDescent="0.25">
      <c r="A4849">
        <v>28</v>
      </c>
      <c r="B4849">
        <v>30004785</v>
      </c>
    </row>
    <row r="4850" spans="1:2" x14ac:dyDescent="0.25">
      <c r="A4850">
        <v>8</v>
      </c>
      <c r="B4850">
        <v>30003113</v>
      </c>
    </row>
    <row r="4851" spans="1:2" x14ac:dyDescent="0.25">
      <c r="A4851">
        <v>7</v>
      </c>
      <c r="B4851">
        <v>30004885</v>
      </c>
    </row>
    <row r="4852" spans="1:2" x14ac:dyDescent="0.25">
      <c r="A4852">
        <v>3</v>
      </c>
      <c r="B4852">
        <v>30001055</v>
      </c>
    </row>
    <row r="4853" spans="1:2" x14ac:dyDescent="0.25">
      <c r="A4853">
        <v>160</v>
      </c>
      <c r="B4853">
        <v>30000906</v>
      </c>
    </row>
    <row r="4854" spans="1:2" x14ac:dyDescent="0.25">
      <c r="A4854">
        <v>2</v>
      </c>
      <c r="B4854">
        <v>30002578</v>
      </c>
    </row>
    <row r="4855" spans="1:2" x14ac:dyDescent="0.25">
      <c r="A4855">
        <v>36</v>
      </c>
      <c r="B4855">
        <v>30004985</v>
      </c>
    </row>
    <row r="4856" spans="1:2" x14ac:dyDescent="0.25">
      <c r="A4856">
        <v>1</v>
      </c>
      <c r="B4856">
        <v>30005085</v>
      </c>
    </row>
    <row r="4857" spans="1:2" x14ac:dyDescent="0.25">
      <c r="A4857">
        <v>3</v>
      </c>
      <c r="B4857">
        <v>30000806</v>
      </c>
    </row>
    <row r="4858" spans="1:2" x14ac:dyDescent="0.25">
      <c r="A4858">
        <v>13</v>
      </c>
      <c r="B4858">
        <v>30003145</v>
      </c>
    </row>
    <row r="4859" spans="1:2" x14ac:dyDescent="0.25">
      <c r="A4859">
        <v>262</v>
      </c>
      <c r="B4859">
        <v>30002813</v>
      </c>
    </row>
    <row r="4860" spans="1:2" x14ac:dyDescent="0.25">
      <c r="A4860">
        <v>35</v>
      </c>
      <c r="B4860">
        <v>30003028</v>
      </c>
    </row>
    <row r="4861" spans="1:2" x14ac:dyDescent="0.25">
      <c r="A4861">
        <v>47</v>
      </c>
      <c r="B4861">
        <v>30002696</v>
      </c>
    </row>
    <row r="4862" spans="1:2" x14ac:dyDescent="0.25">
      <c r="A4862">
        <v>9</v>
      </c>
      <c r="B4862">
        <v>30000088</v>
      </c>
    </row>
    <row r="4863" spans="1:2" x14ac:dyDescent="0.25">
      <c r="A4863">
        <v>67</v>
      </c>
      <c r="B4863">
        <v>30003546</v>
      </c>
    </row>
    <row r="4864" spans="1:2" x14ac:dyDescent="0.25">
      <c r="A4864">
        <v>1</v>
      </c>
      <c r="B4864">
        <v>30002295</v>
      </c>
    </row>
    <row r="4865" spans="1:2" x14ac:dyDescent="0.25">
      <c r="A4865">
        <v>68</v>
      </c>
      <c r="B4865">
        <v>30000938</v>
      </c>
    </row>
    <row r="4866" spans="1:2" x14ac:dyDescent="0.25">
      <c r="A4866">
        <v>20</v>
      </c>
      <c r="B4866">
        <v>30004164</v>
      </c>
    </row>
    <row r="4867" spans="1:2" x14ac:dyDescent="0.25">
      <c r="A4867">
        <v>63</v>
      </c>
      <c r="B4867">
        <v>30001677</v>
      </c>
    </row>
    <row r="4868" spans="1:2" x14ac:dyDescent="0.25">
      <c r="A4868">
        <v>13</v>
      </c>
      <c r="B4868">
        <v>30000105</v>
      </c>
    </row>
    <row r="4869" spans="1:2" x14ac:dyDescent="0.25">
      <c r="A4869">
        <v>17</v>
      </c>
      <c r="B4869">
        <v>30002195</v>
      </c>
    </row>
    <row r="4870" spans="1:2" x14ac:dyDescent="0.25">
      <c r="A4870">
        <v>3</v>
      </c>
      <c r="B4870">
        <v>30003646</v>
      </c>
    </row>
    <row r="4871" spans="1:2" x14ac:dyDescent="0.25">
      <c r="A4871">
        <v>37</v>
      </c>
      <c r="B4871">
        <v>30002796</v>
      </c>
    </row>
    <row r="4872" spans="1:2" x14ac:dyDescent="0.25">
      <c r="A4872">
        <v>67</v>
      </c>
      <c r="B4872">
        <v>30004717</v>
      </c>
    </row>
    <row r="4873" spans="1:2" x14ac:dyDescent="0.25">
      <c r="A4873">
        <v>94</v>
      </c>
      <c r="B4873">
        <v>30003045</v>
      </c>
    </row>
    <row r="4874" spans="1:2" x14ac:dyDescent="0.25">
      <c r="A4874">
        <v>50</v>
      </c>
      <c r="B4874">
        <v>30000838</v>
      </c>
    </row>
    <row r="4875" spans="1:2" x14ac:dyDescent="0.25">
      <c r="A4875">
        <v>3</v>
      </c>
      <c r="B4875">
        <v>30003331</v>
      </c>
    </row>
    <row r="4876" spans="1:2" x14ac:dyDescent="0.25">
      <c r="A4876">
        <v>22</v>
      </c>
      <c r="B4876">
        <v>30005003</v>
      </c>
    </row>
    <row r="4877" spans="1:2" x14ac:dyDescent="0.25">
      <c r="A4877">
        <v>14</v>
      </c>
      <c r="B4877">
        <v>30002596</v>
      </c>
    </row>
    <row r="4878" spans="1:2" x14ac:dyDescent="0.25">
      <c r="A4878">
        <v>668</v>
      </c>
      <c r="B4878">
        <v>30002510</v>
      </c>
    </row>
    <row r="4879" spans="1:2" x14ac:dyDescent="0.25">
      <c r="A4879">
        <v>28</v>
      </c>
      <c r="B4879">
        <v>30001660</v>
      </c>
    </row>
    <row r="4880" spans="1:2" x14ac:dyDescent="0.25">
      <c r="A4880">
        <v>6</v>
      </c>
      <c r="B4880">
        <v>30000973</v>
      </c>
    </row>
    <row r="4881" spans="1:2" x14ac:dyDescent="0.25">
      <c r="A4881">
        <v>4</v>
      </c>
      <c r="B4881">
        <v>30001909</v>
      </c>
    </row>
    <row r="4882" spans="1:2" x14ac:dyDescent="0.25">
      <c r="A4882">
        <v>6</v>
      </c>
      <c r="B4882">
        <v>30002009</v>
      </c>
    </row>
    <row r="4883" spans="1:2" x14ac:dyDescent="0.25">
      <c r="A4883">
        <v>22</v>
      </c>
      <c r="B4883">
        <v>30003832</v>
      </c>
    </row>
    <row r="4884" spans="1:2" x14ac:dyDescent="0.25">
      <c r="A4884">
        <v>3</v>
      </c>
      <c r="B4884">
        <v>30002945</v>
      </c>
    </row>
    <row r="4885" spans="1:2" x14ac:dyDescent="0.25">
      <c r="A4885">
        <v>7</v>
      </c>
      <c r="B4885">
        <v>30003732</v>
      </c>
    </row>
    <row r="4886" spans="1:2" x14ac:dyDescent="0.25">
      <c r="A4886">
        <v>18</v>
      </c>
      <c r="B4886">
        <v>30002896</v>
      </c>
    </row>
    <row r="4887" spans="1:2" x14ac:dyDescent="0.25">
      <c r="A4887">
        <v>11</v>
      </c>
      <c r="B4887">
        <v>30002109</v>
      </c>
    </row>
    <row r="4888" spans="1:2" x14ac:dyDescent="0.25">
      <c r="A4888">
        <v>17</v>
      </c>
      <c r="B4888">
        <v>30001877</v>
      </c>
    </row>
    <row r="4889" spans="1:2" x14ac:dyDescent="0.25">
      <c r="A4889">
        <v>12</v>
      </c>
      <c r="B4889">
        <v>30004817</v>
      </c>
    </row>
    <row r="4890" spans="1:2" x14ac:dyDescent="0.25">
      <c r="A4890">
        <v>74</v>
      </c>
      <c r="B4890">
        <v>30001356</v>
      </c>
    </row>
    <row r="4891" spans="1:2" x14ac:dyDescent="0.25">
      <c r="A4891">
        <v>12</v>
      </c>
      <c r="B4891">
        <v>30001760</v>
      </c>
    </row>
    <row r="4892" spans="1:2" x14ac:dyDescent="0.25">
      <c r="A4892">
        <v>8</v>
      </c>
      <c r="B4892">
        <v>30003749</v>
      </c>
    </row>
    <row r="4893" spans="1:2" x14ac:dyDescent="0.25">
      <c r="A4893">
        <v>5</v>
      </c>
      <c r="B4893">
        <v>30000738</v>
      </c>
    </row>
    <row r="4894" spans="1:2" x14ac:dyDescent="0.25">
      <c r="A4894">
        <v>10</v>
      </c>
      <c r="B4894">
        <v>30003967</v>
      </c>
    </row>
    <row r="4895" spans="1:2" x14ac:dyDescent="0.25">
      <c r="A4895">
        <v>158</v>
      </c>
      <c r="B4895">
        <v>30002710</v>
      </c>
    </row>
    <row r="4896" spans="1:2" x14ac:dyDescent="0.25">
      <c r="A4896">
        <v>7</v>
      </c>
      <c r="B4896">
        <v>30005100</v>
      </c>
    </row>
    <row r="4897" spans="1:2" x14ac:dyDescent="0.25">
      <c r="A4897">
        <v>20</v>
      </c>
      <c r="B4897">
        <v>30002395</v>
      </c>
    </row>
    <row r="4898" spans="1:2" x14ac:dyDescent="0.25">
      <c r="A4898">
        <v>887</v>
      </c>
      <c r="B4898">
        <v>30000005</v>
      </c>
    </row>
    <row r="4899" spans="1:2" x14ac:dyDescent="0.25">
      <c r="A4899">
        <v>183</v>
      </c>
      <c r="B4899">
        <v>30002095</v>
      </c>
    </row>
    <row r="4900" spans="1:2" x14ac:dyDescent="0.25">
      <c r="A4900">
        <v>8</v>
      </c>
      <c r="B4900">
        <v>30004482</v>
      </c>
    </row>
    <row r="4901" spans="1:2" x14ac:dyDescent="0.25">
      <c r="A4901">
        <v>16</v>
      </c>
      <c r="B4901">
        <v>30000523</v>
      </c>
    </row>
    <row r="4902" spans="1:2" x14ac:dyDescent="0.25">
      <c r="A4902">
        <v>36</v>
      </c>
      <c r="B4902">
        <v>30003228</v>
      </c>
    </row>
    <row r="4903" spans="1:2" x14ac:dyDescent="0.25">
      <c r="A4903">
        <v>8</v>
      </c>
      <c r="B4903">
        <v>30001777</v>
      </c>
    </row>
    <row r="4904" spans="1:2" x14ac:dyDescent="0.25">
      <c r="A4904">
        <v>26</v>
      </c>
      <c r="B4904">
        <v>30000223</v>
      </c>
    </row>
    <row r="4905" spans="1:2" x14ac:dyDescent="0.25">
      <c r="A4905">
        <v>13</v>
      </c>
      <c r="B4905">
        <v>30004800</v>
      </c>
    </row>
    <row r="4906" spans="1:2" x14ac:dyDescent="0.25">
      <c r="A4906">
        <v>9</v>
      </c>
      <c r="B4906">
        <v>30003128</v>
      </c>
    </row>
    <row r="4907" spans="1:2" x14ac:dyDescent="0.25">
      <c r="A4907">
        <v>1</v>
      </c>
      <c r="B4907">
        <v>30003649</v>
      </c>
    </row>
    <row r="4908" spans="1:2" x14ac:dyDescent="0.25">
      <c r="A4908">
        <v>11</v>
      </c>
      <c r="B4908">
        <v>30002928</v>
      </c>
    </row>
    <row r="4909" spans="1:2" x14ac:dyDescent="0.25">
      <c r="A4909">
        <v>67</v>
      </c>
      <c r="B4909">
        <v>30001256</v>
      </c>
    </row>
    <row r="4910" spans="1:2" x14ac:dyDescent="0.25">
      <c r="A4910">
        <v>8</v>
      </c>
      <c r="B4910">
        <v>30043489</v>
      </c>
    </row>
    <row r="4911" spans="1:2" x14ac:dyDescent="0.25">
      <c r="A4911">
        <v>46</v>
      </c>
      <c r="B4911">
        <v>30001242</v>
      </c>
    </row>
    <row r="4912" spans="1:2" x14ac:dyDescent="0.25">
      <c r="A4912">
        <v>13</v>
      </c>
      <c r="B4912">
        <v>30001542</v>
      </c>
    </row>
    <row r="4913" spans="1:2" x14ac:dyDescent="0.25">
      <c r="A4913">
        <v>2</v>
      </c>
      <c r="B4913">
        <v>30001791</v>
      </c>
    </row>
    <row r="4914" spans="1:2" x14ac:dyDescent="0.25">
      <c r="A4914">
        <v>3</v>
      </c>
      <c r="B4914">
        <v>30005135</v>
      </c>
    </row>
    <row r="4915" spans="1:2" x14ac:dyDescent="0.25">
      <c r="A4915">
        <v>5</v>
      </c>
      <c r="B4915">
        <v>30004886</v>
      </c>
    </row>
    <row r="4916" spans="1:2" x14ac:dyDescent="0.25">
      <c r="A4916">
        <v>55</v>
      </c>
      <c r="B4916">
        <v>30003463</v>
      </c>
    </row>
    <row r="4917" spans="1:2" x14ac:dyDescent="0.25">
      <c r="A4917">
        <v>5</v>
      </c>
      <c r="B4917">
        <v>30001056</v>
      </c>
    </row>
    <row r="4918" spans="1:2" x14ac:dyDescent="0.25">
      <c r="A4918">
        <v>28</v>
      </c>
      <c r="B4918">
        <v>30003114</v>
      </c>
    </row>
    <row r="4919" spans="1:2" x14ac:dyDescent="0.25">
      <c r="A4919">
        <v>101</v>
      </c>
      <c r="B4919">
        <v>30005235</v>
      </c>
    </row>
    <row r="4920" spans="1:2" x14ac:dyDescent="0.25">
      <c r="A4920">
        <v>69</v>
      </c>
      <c r="B4920">
        <v>30003563</v>
      </c>
    </row>
    <row r="4921" spans="1:2" x14ac:dyDescent="0.25">
      <c r="A4921">
        <v>12</v>
      </c>
      <c r="B4921">
        <v>30001442</v>
      </c>
    </row>
    <row r="4922" spans="1:2" x14ac:dyDescent="0.25">
      <c r="A4922">
        <v>1</v>
      </c>
      <c r="B4922">
        <v>30005086</v>
      </c>
    </row>
    <row r="4923" spans="1:2" x14ac:dyDescent="0.25">
      <c r="A4923">
        <v>123</v>
      </c>
      <c r="B4923">
        <v>30003414</v>
      </c>
    </row>
    <row r="4924" spans="1:2" x14ac:dyDescent="0.25">
      <c r="A4924">
        <v>6</v>
      </c>
      <c r="B4924">
        <v>30001591</v>
      </c>
    </row>
    <row r="4925" spans="1:2" x14ac:dyDescent="0.25">
      <c r="A4925">
        <v>3</v>
      </c>
      <c r="B4925">
        <v>30004986</v>
      </c>
    </row>
    <row r="4926" spans="1:2" x14ac:dyDescent="0.25">
      <c r="A4926">
        <v>4</v>
      </c>
      <c r="B4926">
        <v>30003314</v>
      </c>
    </row>
    <row r="4927" spans="1:2" x14ac:dyDescent="0.25">
      <c r="A4927">
        <v>17</v>
      </c>
      <c r="B4927">
        <v>30003363</v>
      </c>
    </row>
    <row r="4928" spans="1:2" x14ac:dyDescent="0.25">
      <c r="A4928">
        <v>70</v>
      </c>
      <c r="B4928">
        <v>30001691</v>
      </c>
    </row>
    <row r="4929" spans="1:2" x14ac:dyDescent="0.25">
      <c r="A4929">
        <v>5</v>
      </c>
      <c r="B4929">
        <v>30001960</v>
      </c>
    </row>
    <row r="4930" spans="1:2" x14ac:dyDescent="0.25">
      <c r="A4930">
        <v>108</v>
      </c>
      <c r="B4930">
        <v>30003881</v>
      </c>
    </row>
    <row r="4931" spans="1:2" x14ac:dyDescent="0.25">
      <c r="A4931">
        <v>5</v>
      </c>
      <c r="B4931">
        <v>30003549</v>
      </c>
    </row>
    <row r="4932" spans="1:2" x14ac:dyDescent="0.25">
      <c r="A4932">
        <v>9</v>
      </c>
      <c r="B4932">
        <v>30002292</v>
      </c>
    </row>
    <row r="4933" spans="1:2" x14ac:dyDescent="0.25">
      <c r="A4933">
        <v>11</v>
      </c>
      <c r="B4933">
        <v>30045312</v>
      </c>
    </row>
    <row r="4934" spans="1:2" x14ac:dyDescent="0.25">
      <c r="A4934">
        <v>19</v>
      </c>
      <c r="B4934">
        <v>30000655</v>
      </c>
    </row>
    <row r="4935" spans="1:2" x14ac:dyDescent="0.25">
      <c r="A4935">
        <v>51</v>
      </c>
      <c r="B4935">
        <v>30005186</v>
      </c>
    </row>
    <row r="4936" spans="1:2" x14ac:dyDescent="0.25">
      <c r="A4936">
        <v>10</v>
      </c>
      <c r="B4936">
        <v>30000323</v>
      </c>
    </row>
    <row r="4937" spans="1:2" x14ac:dyDescent="0.25">
      <c r="A4937">
        <v>11</v>
      </c>
      <c r="B4937">
        <v>30004167</v>
      </c>
    </row>
    <row r="4938" spans="1:2" x14ac:dyDescent="0.25">
      <c r="A4938">
        <v>1</v>
      </c>
      <c r="B4938">
        <v>30001342</v>
      </c>
    </row>
    <row r="4939" spans="1:2" x14ac:dyDescent="0.25">
      <c r="A4939">
        <v>100</v>
      </c>
      <c r="B4939">
        <v>30004499</v>
      </c>
    </row>
    <row r="4940" spans="1:2" x14ac:dyDescent="0.25">
      <c r="A4940">
        <v>271</v>
      </c>
      <c r="B4940">
        <v>30001674</v>
      </c>
    </row>
    <row r="4941" spans="1:2" x14ac:dyDescent="0.25">
      <c r="A4941">
        <v>27</v>
      </c>
      <c r="B4941">
        <v>30000037</v>
      </c>
    </row>
    <row r="4942" spans="1:2" x14ac:dyDescent="0.25">
      <c r="A4942">
        <v>25</v>
      </c>
      <c r="B4942">
        <v>30000824</v>
      </c>
    </row>
    <row r="4943" spans="1:2" x14ac:dyDescent="0.25">
      <c r="A4943">
        <v>71</v>
      </c>
      <c r="B4943">
        <v>30005017</v>
      </c>
    </row>
    <row r="4944" spans="1:2" x14ac:dyDescent="0.25">
      <c r="A4944">
        <v>86</v>
      </c>
      <c r="B4944">
        <v>30001156</v>
      </c>
    </row>
    <row r="4945" spans="1:2" x14ac:dyDescent="0.25">
      <c r="A4945">
        <v>11</v>
      </c>
      <c r="B4945">
        <v>30004685</v>
      </c>
    </row>
    <row r="4946" spans="1:2" x14ac:dyDescent="0.25">
      <c r="A4946">
        <v>3</v>
      </c>
      <c r="B4946">
        <v>30004282</v>
      </c>
    </row>
    <row r="4947" spans="1:2" x14ac:dyDescent="0.25">
      <c r="A4947">
        <v>2</v>
      </c>
      <c r="B4947">
        <v>30004067</v>
      </c>
    </row>
    <row r="4948" spans="1:2" x14ac:dyDescent="0.25">
      <c r="A4948">
        <v>21</v>
      </c>
      <c r="B4948">
        <v>30001774</v>
      </c>
    </row>
    <row r="4949" spans="1:2" x14ac:dyDescent="0.25">
      <c r="A4949">
        <v>107</v>
      </c>
      <c r="B4949">
        <v>30005000</v>
      </c>
    </row>
    <row r="4950" spans="1:2" x14ac:dyDescent="0.25">
      <c r="A4950">
        <v>47</v>
      </c>
      <c r="B4950">
        <v>30000841</v>
      </c>
    </row>
    <row r="4951" spans="1:2" x14ac:dyDescent="0.25">
      <c r="A4951">
        <v>148</v>
      </c>
      <c r="B4951">
        <v>30003031</v>
      </c>
    </row>
    <row r="4952" spans="1:2" x14ac:dyDescent="0.25">
      <c r="A4952">
        <v>3</v>
      </c>
      <c r="B4952">
        <v>30000941</v>
      </c>
    </row>
    <row r="4953" spans="1:2" x14ac:dyDescent="0.25">
      <c r="A4953">
        <v>3</v>
      </c>
      <c r="B4953">
        <v>30004900</v>
      </c>
    </row>
    <row r="4954" spans="1:2" x14ac:dyDescent="0.25">
      <c r="A4954">
        <v>4</v>
      </c>
      <c r="B4954">
        <v>30045329</v>
      </c>
    </row>
    <row r="4955" spans="1:2" x14ac:dyDescent="0.25">
      <c r="A4955">
        <v>2</v>
      </c>
      <c r="B4955">
        <v>30004468</v>
      </c>
    </row>
    <row r="4956" spans="1:2" x14ac:dyDescent="0.25">
      <c r="A4956">
        <v>5</v>
      </c>
      <c r="B4956">
        <v>30000638</v>
      </c>
    </row>
    <row r="4957" spans="1:2" x14ac:dyDescent="0.25">
      <c r="A4957">
        <v>4</v>
      </c>
      <c r="B4957">
        <v>30003532</v>
      </c>
    </row>
    <row r="4958" spans="1:2" x14ac:dyDescent="0.25">
      <c r="A4958">
        <v>61</v>
      </c>
      <c r="B4958">
        <v>30003981</v>
      </c>
    </row>
    <row r="4959" spans="1:2" x14ac:dyDescent="0.25">
      <c r="A4959">
        <v>46</v>
      </c>
      <c r="B4959">
        <v>30001860</v>
      </c>
    </row>
    <row r="4960" spans="1:2" x14ac:dyDescent="0.25">
      <c r="A4960">
        <v>40</v>
      </c>
      <c r="B4960">
        <v>30000924</v>
      </c>
    </row>
    <row r="4961" spans="1:2" x14ac:dyDescent="0.25">
      <c r="A4961">
        <v>1</v>
      </c>
      <c r="B4961">
        <v>30004917</v>
      </c>
    </row>
    <row r="4962" spans="1:2" x14ac:dyDescent="0.25">
      <c r="A4962">
        <v>14</v>
      </c>
      <c r="B4962">
        <v>30001574</v>
      </c>
    </row>
    <row r="4963" spans="1:2" x14ac:dyDescent="0.25">
      <c r="A4963">
        <v>50</v>
      </c>
      <c r="B4963">
        <v>30004267</v>
      </c>
    </row>
    <row r="4964" spans="1:2" x14ac:dyDescent="0.25">
      <c r="A4964">
        <v>24</v>
      </c>
      <c r="B4964">
        <v>30000137</v>
      </c>
    </row>
    <row r="4965" spans="1:2" x14ac:dyDescent="0.25">
      <c r="A4965">
        <v>2</v>
      </c>
      <c r="B4965">
        <v>30001073</v>
      </c>
    </row>
    <row r="4966" spans="1:2" x14ac:dyDescent="0.25">
      <c r="A4966">
        <v>25</v>
      </c>
      <c r="B4966">
        <v>30004768</v>
      </c>
    </row>
    <row r="4967" spans="1:2" x14ac:dyDescent="0.25">
      <c r="A4967">
        <v>3</v>
      </c>
      <c r="B4967">
        <v>30000237</v>
      </c>
    </row>
    <row r="4968" spans="1:2" x14ac:dyDescent="0.25">
      <c r="A4968">
        <v>31</v>
      </c>
      <c r="B4968">
        <v>30001173</v>
      </c>
    </row>
    <row r="4969" spans="1:2" x14ac:dyDescent="0.25">
      <c r="A4969">
        <v>34</v>
      </c>
      <c r="B4969">
        <v>30004668</v>
      </c>
    </row>
    <row r="4970" spans="1:2" x14ac:dyDescent="0.25">
      <c r="A4970">
        <v>12</v>
      </c>
      <c r="B4970">
        <v>30002845</v>
      </c>
    </row>
    <row r="4971" spans="1:2" x14ac:dyDescent="0.25">
      <c r="A4971">
        <v>36</v>
      </c>
      <c r="B4971">
        <v>30001273</v>
      </c>
    </row>
    <row r="4972" spans="1:2" x14ac:dyDescent="0.25">
      <c r="A4972">
        <v>6</v>
      </c>
      <c r="B4972">
        <v>30003781</v>
      </c>
    </row>
    <row r="4973" spans="1:2" x14ac:dyDescent="0.25">
      <c r="A4973">
        <v>7</v>
      </c>
      <c r="B4973">
        <v>30004568</v>
      </c>
    </row>
    <row r="4974" spans="1:2" x14ac:dyDescent="0.25">
      <c r="A4974">
        <v>7</v>
      </c>
      <c r="B4974">
        <v>30003964</v>
      </c>
    </row>
    <row r="4975" spans="1:2" x14ac:dyDescent="0.25">
      <c r="A4975">
        <v>21</v>
      </c>
      <c r="B4975">
        <v>30002209</v>
      </c>
    </row>
    <row r="4976" spans="1:2" x14ac:dyDescent="0.25">
      <c r="A4976">
        <v>19</v>
      </c>
      <c r="B4976">
        <v>30004485</v>
      </c>
    </row>
    <row r="4977" spans="1:2" x14ac:dyDescent="0.25">
      <c r="A4977">
        <v>547</v>
      </c>
      <c r="B4977">
        <v>30000002</v>
      </c>
    </row>
    <row r="4978" spans="1:2" x14ac:dyDescent="0.25">
      <c r="A4978">
        <v>207</v>
      </c>
      <c r="B4978">
        <v>30004081</v>
      </c>
    </row>
    <row r="4979" spans="1:2" x14ac:dyDescent="0.25">
      <c r="A4979">
        <v>145</v>
      </c>
      <c r="B4979">
        <v>30002092</v>
      </c>
    </row>
    <row r="4980" spans="1:2" x14ac:dyDescent="0.25">
      <c r="A4980">
        <v>1</v>
      </c>
      <c r="B4980">
        <v>30003346</v>
      </c>
    </row>
    <row r="4981" spans="1:2" x14ac:dyDescent="0.25">
      <c r="A4981">
        <v>7</v>
      </c>
      <c r="B4981">
        <v>30005103</v>
      </c>
    </row>
    <row r="4982" spans="1:2" x14ac:dyDescent="0.25">
      <c r="A4982">
        <v>108</v>
      </c>
      <c r="B4982">
        <v>30005218</v>
      </c>
    </row>
    <row r="4983" spans="1:2" x14ac:dyDescent="0.25">
      <c r="A4983">
        <v>23</v>
      </c>
      <c r="B4983">
        <v>30003131</v>
      </c>
    </row>
    <row r="4984" spans="1:2" x14ac:dyDescent="0.25">
      <c r="A4984">
        <v>18</v>
      </c>
      <c r="B4984">
        <v>30001874</v>
      </c>
    </row>
    <row r="4985" spans="1:2" x14ac:dyDescent="0.25">
      <c r="A4985">
        <v>22</v>
      </c>
      <c r="B4985">
        <v>30003231</v>
      </c>
    </row>
    <row r="4986" spans="1:2" x14ac:dyDescent="0.25">
      <c r="A4986">
        <v>35</v>
      </c>
      <c r="B4986">
        <v>30003446</v>
      </c>
    </row>
    <row r="4987" spans="1:2" x14ac:dyDescent="0.25">
      <c r="A4987">
        <v>29</v>
      </c>
      <c r="B4987">
        <v>30000741</v>
      </c>
    </row>
    <row r="4988" spans="1:2" x14ac:dyDescent="0.25">
      <c r="A4988">
        <v>91</v>
      </c>
      <c r="B4988">
        <v>30002513</v>
      </c>
    </row>
    <row r="4989" spans="1:2" x14ac:dyDescent="0.25">
      <c r="A4989">
        <v>21</v>
      </c>
      <c r="B4989">
        <v>30001259</v>
      </c>
    </row>
    <row r="4990" spans="1:2" x14ac:dyDescent="0.25">
      <c r="A4990">
        <v>9</v>
      </c>
      <c r="B4990">
        <v>30001359</v>
      </c>
    </row>
    <row r="4991" spans="1:2" x14ac:dyDescent="0.25">
      <c r="A4991">
        <v>171</v>
      </c>
      <c r="B4991">
        <v>30005318</v>
      </c>
    </row>
    <row r="4992" spans="1:2" x14ac:dyDescent="0.25">
      <c r="A4992">
        <v>17</v>
      </c>
      <c r="B4992">
        <v>30004064</v>
      </c>
    </row>
    <row r="4993" spans="1:2" x14ac:dyDescent="0.25">
      <c r="A4993">
        <v>41</v>
      </c>
      <c r="B4993">
        <v>30002613</v>
      </c>
    </row>
    <row r="4994" spans="1:2" x14ac:dyDescent="0.25">
      <c r="A4994">
        <v>2</v>
      </c>
      <c r="B4994">
        <v>30000306</v>
      </c>
    </row>
    <row r="4995" spans="1:2" x14ac:dyDescent="0.25">
      <c r="A4995">
        <v>83</v>
      </c>
      <c r="B4995">
        <v>30002713</v>
      </c>
    </row>
    <row r="4996" spans="1:2" x14ac:dyDescent="0.25">
      <c r="A4996">
        <v>135</v>
      </c>
      <c r="B4996">
        <v>30001159</v>
      </c>
    </row>
    <row r="4997" spans="1:2" x14ac:dyDescent="0.25">
      <c r="A4997">
        <v>66</v>
      </c>
      <c r="B4997">
        <v>30003864</v>
      </c>
    </row>
    <row r="4998" spans="1:2" x14ac:dyDescent="0.25">
      <c r="A4998">
        <v>212</v>
      </c>
      <c r="B4998">
        <v>30002192</v>
      </c>
    </row>
    <row r="4999" spans="1:2" x14ac:dyDescent="0.25">
      <c r="A4999">
        <v>12</v>
      </c>
      <c r="B4999">
        <v>30002178</v>
      </c>
    </row>
    <row r="5000" spans="1:2" x14ac:dyDescent="0.25">
      <c r="A5000">
        <v>1</v>
      </c>
      <c r="B5000">
        <v>30000506</v>
      </c>
    </row>
    <row r="5001" spans="1:2" x14ac:dyDescent="0.25">
      <c r="A5001">
        <v>10</v>
      </c>
      <c r="B5001">
        <v>30000320</v>
      </c>
    </row>
    <row r="5002" spans="1:2" x14ac:dyDescent="0.25">
      <c r="A5002">
        <v>21</v>
      </c>
      <c r="B5002">
        <v>30001992</v>
      </c>
    </row>
    <row r="5003" spans="1:2" x14ac:dyDescent="0.25">
      <c r="A5003">
        <v>11</v>
      </c>
      <c r="B5003">
        <v>30004050</v>
      </c>
    </row>
    <row r="5004" spans="1:2" x14ac:dyDescent="0.25">
      <c r="A5004">
        <v>1</v>
      </c>
      <c r="B5004">
        <v>30000220</v>
      </c>
    </row>
    <row r="5005" spans="1:2" x14ac:dyDescent="0.25">
      <c r="A5005">
        <v>43</v>
      </c>
      <c r="B5005">
        <v>30004299</v>
      </c>
    </row>
    <row r="5006" spans="1:2" x14ac:dyDescent="0.25">
      <c r="A5006">
        <v>3</v>
      </c>
      <c r="B5006">
        <v>30002378</v>
      </c>
    </row>
    <row r="5007" spans="1:2" x14ac:dyDescent="0.25">
      <c r="A5007">
        <v>1</v>
      </c>
      <c r="B5007">
        <v>30002627</v>
      </c>
    </row>
    <row r="5008" spans="1:2" x14ac:dyDescent="0.25">
      <c r="A5008">
        <v>79</v>
      </c>
      <c r="B5008">
        <v>30000120</v>
      </c>
    </row>
    <row r="5009" spans="1:2" x14ac:dyDescent="0.25">
      <c r="A5009">
        <v>2</v>
      </c>
      <c r="B5009">
        <v>30004399</v>
      </c>
    </row>
    <row r="5010" spans="1:2" x14ac:dyDescent="0.25">
      <c r="A5010">
        <v>3</v>
      </c>
      <c r="B5010">
        <v>30000606</v>
      </c>
    </row>
    <row r="5011" spans="1:2" x14ac:dyDescent="0.25">
      <c r="A5011">
        <v>39</v>
      </c>
      <c r="B5011">
        <v>30002278</v>
      </c>
    </row>
    <row r="5012" spans="1:2" x14ac:dyDescent="0.25">
      <c r="A5012">
        <v>22</v>
      </c>
      <c r="B5012">
        <v>30002727</v>
      </c>
    </row>
    <row r="5013" spans="1:2" x14ac:dyDescent="0.25">
      <c r="A5013">
        <v>5</v>
      </c>
      <c r="B5013">
        <v>30000755</v>
      </c>
    </row>
    <row r="5014" spans="1:2" x14ac:dyDescent="0.25">
      <c r="A5014">
        <v>44</v>
      </c>
      <c r="B5014">
        <v>30002427</v>
      </c>
    </row>
    <row r="5015" spans="1:2" x14ac:dyDescent="0.25">
      <c r="A5015">
        <v>1</v>
      </c>
      <c r="B5015">
        <v>30004250</v>
      </c>
    </row>
    <row r="5016" spans="1:2" x14ac:dyDescent="0.25">
      <c r="A5016">
        <v>40</v>
      </c>
      <c r="B5016">
        <v>30002478</v>
      </c>
    </row>
    <row r="5017" spans="1:2" x14ac:dyDescent="0.25">
      <c r="A5017">
        <v>25</v>
      </c>
      <c r="B5017">
        <v>30004150</v>
      </c>
    </row>
    <row r="5018" spans="1:2" x14ac:dyDescent="0.25">
      <c r="A5018">
        <v>189</v>
      </c>
      <c r="B5018">
        <v>30002527</v>
      </c>
    </row>
    <row r="5019" spans="1:2" x14ac:dyDescent="0.25">
      <c r="A5019">
        <v>1</v>
      </c>
      <c r="B5019">
        <v>30000855</v>
      </c>
    </row>
    <row r="5020" spans="1:2" x14ac:dyDescent="0.25">
      <c r="A5020">
        <v>4</v>
      </c>
      <c r="B5020">
        <v>30004199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E791-77EC-4A99-91D2-41891A8CFBAC}">
  <dimension ref="A1:D2962"/>
  <sheetViews>
    <sheetView workbookViewId="0">
      <selection sqref="A1:D3047"/>
    </sheetView>
  </sheetViews>
  <sheetFormatPr defaultRowHeight="15" x14ac:dyDescent="0.25"/>
  <cols>
    <col min="1" max="1" width="11" bestFit="1" customWidth="1"/>
    <col min="2" max="2" width="11.28515625" bestFit="1" customWidth="1"/>
    <col min="3" max="3" width="11.5703125" bestFit="1" customWidth="1"/>
    <col min="4" max="4" width="12.28515625" bestFit="1" customWidth="1"/>
  </cols>
  <sheetData>
    <row r="1" spans="1:4" x14ac:dyDescent="0.25">
      <c r="A1" t="s">
        <v>18</v>
      </c>
      <c r="B1" t="s">
        <v>19</v>
      </c>
      <c r="C1" t="s">
        <v>20</v>
      </c>
      <c r="D1" t="s">
        <v>17</v>
      </c>
    </row>
    <row r="2" spans="1:4" x14ac:dyDescent="0.25">
      <c r="A2">
        <v>39</v>
      </c>
      <c r="B2">
        <v>0</v>
      </c>
      <c r="C2">
        <v>0</v>
      </c>
      <c r="D2">
        <v>30002078</v>
      </c>
    </row>
    <row r="3" spans="1:4" x14ac:dyDescent="0.25">
      <c r="A3">
        <v>18</v>
      </c>
      <c r="B3">
        <v>0</v>
      </c>
      <c r="C3">
        <v>0</v>
      </c>
      <c r="D3">
        <v>30004331</v>
      </c>
    </row>
    <row r="4" spans="1:4" x14ac:dyDescent="0.25">
      <c r="A4">
        <v>9</v>
      </c>
      <c r="B4">
        <v>0</v>
      </c>
      <c r="C4">
        <v>0</v>
      </c>
      <c r="D4">
        <v>30002410</v>
      </c>
    </row>
    <row r="5" spans="1:4" x14ac:dyDescent="0.25">
      <c r="A5">
        <v>21</v>
      </c>
      <c r="B5">
        <v>0</v>
      </c>
      <c r="C5">
        <v>0</v>
      </c>
      <c r="D5">
        <v>30000773</v>
      </c>
    </row>
    <row r="6" spans="1:4" x14ac:dyDescent="0.25">
      <c r="A6">
        <v>298</v>
      </c>
      <c r="B6">
        <v>0</v>
      </c>
      <c r="C6">
        <v>0</v>
      </c>
      <c r="D6">
        <v>30005304</v>
      </c>
    </row>
    <row r="7" spans="1:4" x14ac:dyDescent="0.25">
      <c r="A7">
        <v>20</v>
      </c>
      <c r="B7">
        <v>0</v>
      </c>
      <c r="C7">
        <v>0</v>
      </c>
      <c r="D7">
        <v>30003381</v>
      </c>
    </row>
    <row r="8" spans="1:4" x14ac:dyDescent="0.25">
      <c r="A8">
        <v>257</v>
      </c>
      <c r="B8">
        <v>2</v>
      </c>
      <c r="C8">
        <v>4</v>
      </c>
      <c r="D8">
        <v>30001391</v>
      </c>
    </row>
    <row r="9" spans="1:4" x14ac:dyDescent="0.25">
      <c r="A9">
        <v>129</v>
      </c>
      <c r="B9">
        <v>0</v>
      </c>
      <c r="C9">
        <v>0</v>
      </c>
      <c r="D9">
        <v>30005018</v>
      </c>
    </row>
    <row r="10" spans="1:4" x14ac:dyDescent="0.25">
      <c r="A10">
        <v>3</v>
      </c>
      <c r="B10">
        <v>0</v>
      </c>
      <c r="C10">
        <v>0</v>
      </c>
      <c r="D10">
        <v>30000255</v>
      </c>
    </row>
    <row r="11" spans="1:4" x14ac:dyDescent="0.25">
      <c r="A11">
        <v>19</v>
      </c>
      <c r="B11">
        <v>0</v>
      </c>
      <c r="C11">
        <v>3</v>
      </c>
      <c r="D11">
        <v>30004732</v>
      </c>
    </row>
    <row r="12" spans="1:4" x14ac:dyDescent="0.25">
      <c r="A12">
        <v>57</v>
      </c>
      <c r="B12">
        <v>0</v>
      </c>
      <c r="C12">
        <v>0</v>
      </c>
      <c r="D12">
        <v>30001560</v>
      </c>
    </row>
    <row r="13" spans="1:4" x14ac:dyDescent="0.25">
      <c r="A13">
        <v>313</v>
      </c>
      <c r="B13">
        <v>0</v>
      </c>
      <c r="C13">
        <v>0</v>
      </c>
      <c r="D13">
        <v>30004214</v>
      </c>
    </row>
    <row r="14" spans="1:4" x14ac:dyDescent="0.25">
      <c r="A14">
        <v>483</v>
      </c>
      <c r="B14">
        <v>0</v>
      </c>
      <c r="C14">
        <v>0</v>
      </c>
      <c r="D14">
        <v>30000155</v>
      </c>
    </row>
    <row r="15" spans="1:4" x14ac:dyDescent="0.25">
      <c r="A15">
        <v>0</v>
      </c>
      <c r="B15">
        <v>1</v>
      </c>
      <c r="C15">
        <v>1</v>
      </c>
      <c r="D15">
        <v>30000673</v>
      </c>
    </row>
    <row r="16" spans="1:4" x14ac:dyDescent="0.25">
      <c r="A16">
        <v>127</v>
      </c>
      <c r="B16">
        <v>0</v>
      </c>
      <c r="C16">
        <v>0</v>
      </c>
      <c r="D16">
        <v>30005250</v>
      </c>
    </row>
    <row r="17" spans="1:4" x14ac:dyDescent="0.25">
      <c r="A17">
        <v>219</v>
      </c>
      <c r="B17">
        <v>0</v>
      </c>
      <c r="C17">
        <v>0</v>
      </c>
      <c r="D17">
        <v>30004918</v>
      </c>
    </row>
    <row r="18" spans="1:4" x14ac:dyDescent="0.25">
      <c r="A18">
        <v>0</v>
      </c>
      <c r="B18">
        <v>1</v>
      </c>
      <c r="C18">
        <v>1</v>
      </c>
      <c r="D18">
        <v>30004431</v>
      </c>
    </row>
    <row r="19" spans="1:4" x14ac:dyDescent="0.25">
      <c r="A19">
        <v>123</v>
      </c>
      <c r="B19">
        <v>0</v>
      </c>
      <c r="C19">
        <v>0</v>
      </c>
      <c r="D19">
        <v>30004314</v>
      </c>
    </row>
    <row r="20" spans="1:4" x14ac:dyDescent="0.25">
      <c r="A20">
        <v>3</v>
      </c>
      <c r="B20">
        <v>0</v>
      </c>
      <c r="C20">
        <v>0</v>
      </c>
      <c r="D20">
        <v>30005118</v>
      </c>
    </row>
    <row r="21" spans="1:4" x14ac:dyDescent="0.25">
      <c r="A21">
        <v>7</v>
      </c>
      <c r="B21">
        <v>0</v>
      </c>
      <c r="C21">
        <v>0</v>
      </c>
      <c r="D21">
        <v>30003481</v>
      </c>
    </row>
    <row r="22" spans="1:4" x14ac:dyDescent="0.25">
      <c r="A22">
        <v>77</v>
      </c>
      <c r="B22">
        <v>0</v>
      </c>
      <c r="C22">
        <v>0</v>
      </c>
      <c r="D22">
        <v>30003581</v>
      </c>
    </row>
    <row r="23" spans="1:4" x14ac:dyDescent="0.25">
      <c r="A23">
        <v>2</v>
      </c>
      <c r="B23">
        <v>0</v>
      </c>
      <c r="C23">
        <v>0</v>
      </c>
      <c r="D23">
        <v>30004417</v>
      </c>
    </row>
    <row r="24" spans="1:4" x14ac:dyDescent="0.25">
      <c r="A24">
        <v>0</v>
      </c>
      <c r="B24">
        <v>1</v>
      </c>
      <c r="C24">
        <v>0</v>
      </c>
      <c r="D24">
        <v>30045344</v>
      </c>
    </row>
    <row r="25" spans="1:4" x14ac:dyDescent="0.25">
      <c r="A25">
        <v>610</v>
      </c>
      <c r="B25">
        <v>0</v>
      </c>
      <c r="C25">
        <v>0</v>
      </c>
      <c r="D25">
        <v>30001374</v>
      </c>
    </row>
    <row r="26" spans="1:4" x14ac:dyDescent="0.25">
      <c r="A26">
        <v>20</v>
      </c>
      <c r="B26">
        <v>0</v>
      </c>
      <c r="C26">
        <v>0</v>
      </c>
      <c r="D26">
        <v>30002210</v>
      </c>
    </row>
    <row r="27" spans="1:4" x14ac:dyDescent="0.25">
      <c r="A27">
        <v>26</v>
      </c>
      <c r="B27">
        <v>0</v>
      </c>
      <c r="C27">
        <v>0</v>
      </c>
      <c r="D27">
        <v>30004617</v>
      </c>
    </row>
    <row r="28" spans="1:4" x14ac:dyDescent="0.25">
      <c r="A28">
        <v>1</v>
      </c>
      <c r="B28">
        <v>0</v>
      </c>
      <c r="C28">
        <v>0</v>
      </c>
      <c r="D28">
        <v>30001274</v>
      </c>
    </row>
    <row r="29" spans="1:4" x14ac:dyDescent="0.25">
      <c r="A29">
        <v>255</v>
      </c>
      <c r="B29">
        <v>0</v>
      </c>
      <c r="C29">
        <v>0</v>
      </c>
      <c r="D29">
        <v>30004082</v>
      </c>
    </row>
    <row r="30" spans="1:4" x14ac:dyDescent="0.25">
      <c r="A30">
        <v>331</v>
      </c>
      <c r="B30">
        <v>0</v>
      </c>
      <c r="C30">
        <v>0</v>
      </c>
      <c r="D30">
        <v>30002777</v>
      </c>
    </row>
    <row r="31" spans="1:4" x14ac:dyDescent="0.25">
      <c r="A31">
        <v>236</v>
      </c>
      <c r="B31">
        <v>1</v>
      </c>
      <c r="C31">
        <v>6</v>
      </c>
      <c r="D31">
        <v>30000123</v>
      </c>
    </row>
    <row r="32" spans="1:4" x14ac:dyDescent="0.25">
      <c r="A32">
        <v>19</v>
      </c>
      <c r="B32">
        <v>0</v>
      </c>
      <c r="C32">
        <v>0</v>
      </c>
      <c r="D32">
        <v>30004131</v>
      </c>
    </row>
    <row r="33" spans="1:4" x14ac:dyDescent="0.25">
      <c r="A33">
        <v>66</v>
      </c>
      <c r="B33">
        <v>0</v>
      </c>
      <c r="C33">
        <v>0</v>
      </c>
      <c r="D33">
        <v>30001709</v>
      </c>
    </row>
    <row r="34" spans="1:4" x14ac:dyDescent="0.25">
      <c r="A34">
        <v>5</v>
      </c>
      <c r="B34">
        <v>0</v>
      </c>
      <c r="C34">
        <v>0</v>
      </c>
      <c r="D34">
        <v>30045347</v>
      </c>
    </row>
    <row r="35" spans="1:4" x14ac:dyDescent="0.25">
      <c r="A35">
        <v>4</v>
      </c>
      <c r="B35">
        <v>0</v>
      </c>
      <c r="C35">
        <v>0</v>
      </c>
      <c r="D35">
        <v>30003063</v>
      </c>
    </row>
    <row r="36" spans="1:4" x14ac:dyDescent="0.25">
      <c r="A36">
        <v>283</v>
      </c>
      <c r="B36">
        <v>0</v>
      </c>
      <c r="C36">
        <v>0</v>
      </c>
      <c r="D36">
        <v>30003014</v>
      </c>
    </row>
    <row r="37" spans="1:4" x14ac:dyDescent="0.25">
      <c r="A37">
        <v>112</v>
      </c>
      <c r="B37">
        <v>0</v>
      </c>
      <c r="C37">
        <v>0</v>
      </c>
      <c r="D37">
        <v>30001191</v>
      </c>
    </row>
    <row r="38" spans="1:4" x14ac:dyDescent="0.25">
      <c r="A38">
        <v>3</v>
      </c>
      <c r="B38">
        <v>0</v>
      </c>
      <c r="C38">
        <v>0</v>
      </c>
      <c r="D38">
        <v>30003896</v>
      </c>
    </row>
    <row r="39" spans="1:4" x14ac:dyDescent="0.25">
      <c r="A39">
        <v>16</v>
      </c>
      <c r="B39">
        <v>0</v>
      </c>
      <c r="C39">
        <v>0</v>
      </c>
      <c r="D39">
        <v>30001042</v>
      </c>
    </row>
    <row r="40" spans="1:4" x14ac:dyDescent="0.25">
      <c r="A40">
        <v>63</v>
      </c>
      <c r="B40">
        <v>0</v>
      </c>
      <c r="C40">
        <v>0</v>
      </c>
      <c r="D40">
        <v>30003796</v>
      </c>
    </row>
    <row r="41" spans="1:4" x14ac:dyDescent="0.25">
      <c r="A41">
        <v>45</v>
      </c>
      <c r="B41">
        <v>0</v>
      </c>
      <c r="C41">
        <v>0</v>
      </c>
      <c r="D41">
        <v>30000756</v>
      </c>
    </row>
    <row r="42" spans="1:4" x14ac:dyDescent="0.25">
      <c r="A42">
        <v>283</v>
      </c>
      <c r="B42">
        <v>0</v>
      </c>
      <c r="C42">
        <v>0</v>
      </c>
      <c r="D42">
        <v>30031407</v>
      </c>
    </row>
    <row r="43" spans="1:4" x14ac:dyDescent="0.25">
      <c r="A43">
        <v>121</v>
      </c>
      <c r="B43">
        <v>0</v>
      </c>
      <c r="C43">
        <v>0</v>
      </c>
      <c r="D43">
        <v>30001291</v>
      </c>
    </row>
    <row r="44" spans="1:4" x14ac:dyDescent="0.25">
      <c r="A44">
        <v>40</v>
      </c>
      <c r="B44">
        <v>0</v>
      </c>
      <c r="C44">
        <v>0</v>
      </c>
      <c r="D44">
        <v>30002963</v>
      </c>
    </row>
    <row r="45" spans="1:4" x14ac:dyDescent="0.25">
      <c r="A45">
        <v>95</v>
      </c>
      <c r="B45">
        <v>0</v>
      </c>
      <c r="C45">
        <v>0</v>
      </c>
      <c r="D45">
        <v>30002877</v>
      </c>
    </row>
    <row r="46" spans="1:4" x14ac:dyDescent="0.25">
      <c r="A46">
        <v>206</v>
      </c>
      <c r="B46">
        <v>0</v>
      </c>
      <c r="C46">
        <v>0</v>
      </c>
      <c r="D46">
        <v>30004600</v>
      </c>
    </row>
    <row r="47" spans="1:4" x14ac:dyDescent="0.25">
      <c r="A47">
        <v>31</v>
      </c>
      <c r="B47">
        <v>0</v>
      </c>
      <c r="C47">
        <v>0</v>
      </c>
      <c r="D47">
        <v>30004500</v>
      </c>
    </row>
    <row r="48" spans="1:4" x14ac:dyDescent="0.25">
      <c r="A48">
        <v>40</v>
      </c>
      <c r="B48">
        <v>0</v>
      </c>
      <c r="C48">
        <v>0</v>
      </c>
      <c r="D48">
        <v>30002728</v>
      </c>
    </row>
    <row r="49" spans="1:4" x14ac:dyDescent="0.25">
      <c r="A49">
        <v>10</v>
      </c>
      <c r="B49">
        <v>0</v>
      </c>
      <c r="C49">
        <v>0</v>
      </c>
      <c r="D49">
        <v>30000956</v>
      </c>
    </row>
    <row r="50" spans="1:4" x14ac:dyDescent="0.25">
      <c r="A50">
        <v>14</v>
      </c>
      <c r="B50">
        <v>0</v>
      </c>
      <c r="C50">
        <v>2</v>
      </c>
      <c r="D50">
        <v>30005035</v>
      </c>
    </row>
    <row r="51" spans="1:4" x14ac:dyDescent="0.25">
      <c r="A51">
        <v>4</v>
      </c>
      <c r="B51">
        <v>0</v>
      </c>
      <c r="C51">
        <v>0</v>
      </c>
      <c r="D51">
        <v>30000905</v>
      </c>
    </row>
    <row r="52" spans="1:4" x14ac:dyDescent="0.25">
      <c r="A52">
        <v>485</v>
      </c>
      <c r="B52">
        <v>0</v>
      </c>
      <c r="C52">
        <v>0</v>
      </c>
      <c r="D52">
        <v>30002528</v>
      </c>
    </row>
    <row r="53" spans="1:4" x14ac:dyDescent="0.25">
      <c r="A53">
        <v>26</v>
      </c>
      <c r="B53">
        <v>0</v>
      </c>
      <c r="C53">
        <v>0</v>
      </c>
      <c r="D53">
        <v>30001841</v>
      </c>
    </row>
    <row r="54" spans="1:4" x14ac:dyDescent="0.25">
      <c r="A54">
        <v>122</v>
      </c>
      <c r="B54">
        <v>0</v>
      </c>
      <c r="C54">
        <v>0</v>
      </c>
      <c r="D54">
        <v>30003146</v>
      </c>
    </row>
    <row r="55" spans="1:4" x14ac:dyDescent="0.25">
      <c r="A55">
        <v>10</v>
      </c>
      <c r="B55">
        <v>0</v>
      </c>
      <c r="C55">
        <v>0</v>
      </c>
      <c r="D55">
        <v>30003263</v>
      </c>
    </row>
    <row r="56" spans="1:4" x14ac:dyDescent="0.25">
      <c r="A56">
        <v>21</v>
      </c>
      <c r="B56">
        <v>0</v>
      </c>
      <c r="C56">
        <v>0</v>
      </c>
      <c r="D56">
        <v>30002127</v>
      </c>
    </row>
    <row r="57" spans="1:4" x14ac:dyDescent="0.25">
      <c r="A57">
        <v>0</v>
      </c>
      <c r="B57">
        <v>1</v>
      </c>
      <c r="C57">
        <v>1</v>
      </c>
      <c r="D57">
        <v>30003950</v>
      </c>
    </row>
    <row r="58" spans="1:4" x14ac:dyDescent="0.25">
      <c r="A58">
        <v>4</v>
      </c>
      <c r="B58">
        <v>0</v>
      </c>
      <c r="C58">
        <v>0</v>
      </c>
      <c r="D58">
        <v>30005067</v>
      </c>
    </row>
    <row r="59" spans="1:4" x14ac:dyDescent="0.25">
      <c r="A59">
        <v>0</v>
      </c>
      <c r="B59">
        <v>2</v>
      </c>
      <c r="C59">
        <v>6</v>
      </c>
      <c r="D59">
        <v>30004735</v>
      </c>
    </row>
    <row r="60" spans="1:4" x14ac:dyDescent="0.25">
      <c r="A60">
        <v>105</v>
      </c>
      <c r="B60">
        <v>0</v>
      </c>
      <c r="C60">
        <v>1</v>
      </c>
      <c r="D60">
        <v>30002645</v>
      </c>
    </row>
    <row r="61" spans="1:4" x14ac:dyDescent="0.25">
      <c r="A61">
        <v>284</v>
      </c>
      <c r="B61">
        <v>0</v>
      </c>
      <c r="C61">
        <v>0</v>
      </c>
      <c r="D61">
        <v>30003432</v>
      </c>
    </row>
    <row r="62" spans="1:4" x14ac:dyDescent="0.25">
      <c r="A62">
        <v>17</v>
      </c>
      <c r="B62">
        <v>0</v>
      </c>
      <c r="C62">
        <v>1</v>
      </c>
      <c r="D62">
        <v>30002977</v>
      </c>
    </row>
    <row r="63" spans="1:4" x14ac:dyDescent="0.25">
      <c r="A63">
        <v>52</v>
      </c>
      <c r="B63">
        <v>0</v>
      </c>
      <c r="C63">
        <v>0</v>
      </c>
      <c r="D63">
        <v>30002027</v>
      </c>
    </row>
    <row r="64" spans="1:4" x14ac:dyDescent="0.25">
      <c r="A64">
        <v>213</v>
      </c>
      <c r="B64">
        <v>0</v>
      </c>
      <c r="C64">
        <v>0</v>
      </c>
      <c r="D64">
        <v>30003378</v>
      </c>
    </row>
    <row r="65" spans="1:4" x14ac:dyDescent="0.25">
      <c r="A65">
        <v>27</v>
      </c>
      <c r="B65">
        <v>0</v>
      </c>
      <c r="C65">
        <v>0</v>
      </c>
      <c r="D65">
        <v>30000206</v>
      </c>
    </row>
    <row r="66" spans="1:4" x14ac:dyDescent="0.25">
      <c r="A66">
        <v>55</v>
      </c>
      <c r="B66">
        <v>0</v>
      </c>
      <c r="C66">
        <v>0</v>
      </c>
      <c r="D66">
        <v>30000106</v>
      </c>
    </row>
    <row r="67" spans="1:4" x14ac:dyDescent="0.25">
      <c r="A67">
        <v>306</v>
      </c>
      <c r="B67">
        <v>0</v>
      </c>
      <c r="C67">
        <v>0</v>
      </c>
      <c r="D67">
        <v>30002860</v>
      </c>
    </row>
    <row r="68" spans="1:4" x14ac:dyDescent="0.25">
      <c r="A68">
        <v>184</v>
      </c>
      <c r="B68">
        <v>1</v>
      </c>
      <c r="C68">
        <v>1</v>
      </c>
      <c r="D68">
        <v>30005167</v>
      </c>
    </row>
    <row r="69" spans="1:4" x14ac:dyDescent="0.25">
      <c r="A69">
        <v>513</v>
      </c>
      <c r="B69">
        <v>0</v>
      </c>
      <c r="C69">
        <v>0</v>
      </c>
      <c r="D69">
        <v>30003246</v>
      </c>
    </row>
    <row r="70" spans="1:4" x14ac:dyDescent="0.25">
      <c r="A70">
        <v>52</v>
      </c>
      <c r="B70">
        <v>0</v>
      </c>
      <c r="C70">
        <v>4</v>
      </c>
      <c r="D70">
        <v>30003495</v>
      </c>
    </row>
    <row r="71" spans="1:4" x14ac:dyDescent="0.25">
      <c r="A71">
        <v>640</v>
      </c>
      <c r="B71">
        <v>0</v>
      </c>
      <c r="C71">
        <v>0</v>
      </c>
      <c r="D71">
        <v>30002545</v>
      </c>
    </row>
    <row r="72" spans="1:4" x14ac:dyDescent="0.25">
      <c r="A72">
        <v>1</v>
      </c>
      <c r="B72">
        <v>0</v>
      </c>
      <c r="C72">
        <v>0</v>
      </c>
      <c r="D72">
        <v>30002559</v>
      </c>
    </row>
    <row r="73" spans="1:4" x14ac:dyDescent="0.25">
      <c r="A73">
        <v>311</v>
      </c>
      <c r="B73">
        <v>0</v>
      </c>
      <c r="C73">
        <v>0</v>
      </c>
      <c r="D73">
        <v>30004182</v>
      </c>
    </row>
    <row r="74" spans="1:4" x14ac:dyDescent="0.25">
      <c r="A74">
        <v>157</v>
      </c>
      <c r="B74">
        <v>0</v>
      </c>
      <c r="C74">
        <v>0</v>
      </c>
      <c r="D74">
        <v>30001423</v>
      </c>
    </row>
    <row r="75" spans="1:4" x14ac:dyDescent="0.25">
      <c r="A75">
        <v>12</v>
      </c>
      <c r="B75">
        <v>0</v>
      </c>
      <c r="C75">
        <v>0</v>
      </c>
      <c r="D75">
        <v>30005253</v>
      </c>
    </row>
    <row r="76" spans="1:4" x14ac:dyDescent="0.25">
      <c r="A76">
        <v>166</v>
      </c>
      <c r="B76">
        <v>0</v>
      </c>
      <c r="C76">
        <v>0</v>
      </c>
      <c r="D76">
        <v>30002745</v>
      </c>
    </row>
    <row r="77" spans="1:4" x14ac:dyDescent="0.25">
      <c r="A77">
        <v>47</v>
      </c>
      <c r="B77">
        <v>0</v>
      </c>
      <c r="C77">
        <v>0</v>
      </c>
      <c r="D77">
        <v>30003681</v>
      </c>
    </row>
    <row r="78" spans="1:4" x14ac:dyDescent="0.25">
      <c r="A78">
        <v>12</v>
      </c>
      <c r="B78">
        <v>0</v>
      </c>
      <c r="C78">
        <v>0</v>
      </c>
      <c r="D78">
        <v>30003046</v>
      </c>
    </row>
    <row r="79" spans="1:4" x14ac:dyDescent="0.25">
      <c r="A79">
        <v>132</v>
      </c>
      <c r="B79">
        <v>0</v>
      </c>
      <c r="C79">
        <v>0</v>
      </c>
      <c r="D79">
        <v>30002110</v>
      </c>
    </row>
    <row r="80" spans="1:4" x14ac:dyDescent="0.25">
      <c r="A80">
        <v>3</v>
      </c>
      <c r="B80">
        <v>0</v>
      </c>
      <c r="C80">
        <v>0</v>
      </c>
      <c r="D80">
        <v>30002327</v>
      </c>
    </row>
    <row r="81" spans="1:4" x14ac:dyDescent="0.25">
      <c r="A81">
        <v>341</v>
      </c>
      <c r="B81">
        <v>0</v>
      </c>
      <c r="C81">
        <v>0</v>
      </c>
      <c r="D81">
        <v>30005150</v>
      </c>
    </row>
    <row r="82" spans="1:4" x14ac:dyDescent="0.25">
      <c r="A82">
        <v>1115</v>
      </c>
      <c r="B82">
        <v>0</v>
      </c>
      <c r="C82">
        <v>1</v>
      </c>
      <c r="D82">
        <v>30005267</v>
      </c>
    </row>
    <row r="83" spans="1:4" x14ac:dyDescent="0.25">
      <c r="A83">
        <v>245</v>
      </c>
      <c r="B83">
        <v>0</v>
      </c>
      <c r="C83">
        <v>0</v>
      </c>
      <c r="D83">
        <v>30002041</v>
      </c>
    </row>
    <row r="84" spans="1:4" x14ac:dyDescent="0.25">
      <c r="A84">
        <v>197</v>
      </c>
      <c r="B84">
        <v>0</v>
      </c>
      <c r="C84">
        <v>0</v>
      </c>
      <c r="D84">
        <v>30003395</v>
      </c>
    </row>
    <row r="85" spans="1:4" x14ac:dyDescent="0.25">
      <c r="A85">
        <v>13</v>
      </c>
      <c r="B85">
        <v>0</v>
      </c>
      <c r="C85">
        <v>0</v>
      </c>
      <c r="D85">
        <v>30000006</v>
      </c>
    </row>
    <row r="86" spans="1:4" x14ac:dyDescent="0.25">
      <c r="A86">
        <v>35</v>
      </c>
      <c r="B86">
        <v>0</v>
      </c>
      <c r="C86">
        <v>0</v>
      </c>
      <c r="D86">
        <v>30002496</v>
      </c>
    </row>
    <row r="87" spans="1:4" x14ac:dyDescent="0.25">
      <c r="A87">
        <v>0</v>
      </c>
      <c r="B87">
        <v>7</v>
      </c>
      <c r="C87">
        <v>10</v>
      </c>
      <c r="D87">
        <v>30004013</v>
      </c>
    </row>
    <row r="88" spans="1:4" x14ac:dyDescent="0.25">
      <c r="A88">
        <v>164</v>
      </c>
      <c r="B88">
        <v>0</v>
      </c>
      <c r="C88">
        <v>0</v>
      </c>
      <c r="D88">
        <v>30000524</v>
      </c>
    </row>
    <row r="89" spans="1:4" x14ac:dyDescent="0.25">
      <c r="A89">
        <v>2</v>
      </c>
      <c r="B89">
        <v>0</v>
      </c>
      <c r="C89">
        <v>0</v>
      </c>
      <c r="D89">
        <v>30001978</v>
      </c>
    </row>
    <row r="90" spans="1:4" x14ac:dyDescent="0.25">
      <c r="A90">
        <v>17</v>
      </c>
      <c r="B90">
        <v>0</v>
      </c>
      <c r="C90">
        <v>0</v>
      </c>
      <c r="D90">
        <v>30004099</v>
      </c>
    </row>
    <row r="91" spans="1:4" x14ac:dyDescent="0.25">
      <c r="A91">
        <v>3</v>
      </c>
      <c r="B91">
        <v>0</v>
      </c>
      <c r="C91">
        <v>1</v>
      </c>
      <c r="D91">
        <v>30002227</v>
      </c>
    </row>
    <row r="92" spans="1:4" x14ac:dyDescent="0.25">
      <c r="A92">
        <v>3</v>
      </c>
      <c r="B92">
        <v>0</v>
      </c>
      <c r="C92">
        <v>1</v>
      </c>
      <c r="D92">
        <v>30003850</v>
      </c>
    </row>
    <row r="93" spans="1:4" x14ac:dyDescent="0.25">
      <c r="A93">
        <v>249</v>
      </c>
      <c r="B93">
        <v>0</v>
      </c>
      <c r="C93">
        <v>0</v>
      </c>
      <c r="D93">
        <v>30003813</v>
      </c>
    </row>
    <row r="94" spans="1:4" x14ac:dyDescent="0.25">
      <c r="A94">
        <v>70</v>
      </c>
      <c r="B94">
        <v>0</v>
      </c>
      <c r="C94">
        <v>0</v>
      </c>
      <c r="D94">
        <v>30003564</v>
      </c>
    </row>
    <row r="95" spans="1:4" x14ac:dyDescent="0.25">
      <c r="A95">
        <v>22</v>
      </c>
      <c r="B95">
        <v>0</v>
      </c>
      <c r="C95">
        <v>0</v>
      </c>
      <c r="D95">
        <v>30003464</v>
      </c>
    </row>
    <row r="96" spans="1:4" x14ac:dyDescent="0.25">
      <c r="A96">
        <v>4</v>
      </c>
      <c r="B96">
        <v>0</v>
      </c>
      <c r="C96">
        <v>0</v>
      </c>
      <c r="D96">
        <v>30000069</v>
      </c>
    </row>
    <row r="97" spans="1:4" x14ac:dyDescent="0.25">
      <c r="A97">
        <v>17</v>
      </c>
      <c r="B97">
        <v>0</v>
      </c>
      <c r="C97">
        <v>0</v>
      </c>
      <c r="D97">
        <v>30003596</v>
      </c>
    </row>
    <row r="98" spans="1:4" x14ac:dyDescent="0.25">
      <c r="A98">
        <v>2</v>
      </c>
      <c r="B98">
        <v>0</v>
      </c>
      <c r="C98">
        <v>0</v>
      </c>
      <c r="D98">
        <v>30003264</v>
      </c>
    </row>
    <row r="99" spans="1:4" x14ac:dyDescent="0.25">
      <c r="A99">
        <v>8</v>
      </c>
      <c r="B99">
        <v>0</v>
      </c>
      <c r="C99">
        <v>0</v>
      </c>
      <c r="D99">
        <v>30005185</v>
      </c>
    </row>
    <row r="100" spans="1:4" x14ac:dyDescent="0.25">
      <c r="A100">
        <v>4</v>
      </c>
      <c r="B100">
        <v>0</v>
      </c>
      <c r="C100">
        <v>1</v>
      </c>
      <c r="D100">
        <v>30002978</v>
      </c>
    </row>
    <row r="101" spans="1:4" x14ac:dyDescent="0.25">
      <c r="A101">
        <v>248</v>
      </c>
      <c r="B101">
        <v>0</v>
      </c>
      <c r="C101">
        <v>0</v>
      </c>
      <c r="D101">
        <v>30002646</v>
      </c>
    </row>
    <row r="102" spans="1:4" x14ac:dyDescent="0.25">
      <c r="A102">
        <v>275</v>
      </c>
      <c r="B102">
        <v>0</v>
      </c>
      <c r="C102">
        <v>0</v>
      </c>
      <c r="D102">
        <v>30002460</v>
      </c>
    </row>
    <row r="103" spans="1:4" x14ac:dyDescent="0.25">
      <c r="A103">
        <v>172</v>
      </c>
      <c r="B103">
        <v>0</v>
      </c>
      <c r="C103">
        <v>0</v>
      </c>
      <c r="D103">
        <v>30002763</v>
      </c>
    </row>
    <row r="104" spans="1:4" x14ac:dyDescent="0.25">
      <c r="A104">
        <v>41</v>
      </c>
      <c r="B104">
        <v>0</v>
      </c>
      <c r="C104">
        <v>0</v>
      </c>
      <c r="D104">
        <v>30002863</v>
      </c>
    </row>
    <row r="105" spans="1:4" x14ac:dyDescent="0.25">
      <c r="A105">
        <v>137</v>
      </c>
      <c r="B105">
        <v>0</v>
      </c>
      <c r="C105">
        <v>0</v>
      </c>
      <c r="D105">
        <v>30003078</v>
      </c>
    </row>
    <row r="106" spans="1:4" x14ac:dyDescent="0.25">
      <c r="A106">
        <v>9</v>
      </c>
      <c r="B106">
        <v>0</v>
      </c>
      <c r="C106">
        <v>7</v>
      </c>
      <c r="D106">
        <v>30002145</v>
      </c>
    </row>
    <row r="107" spans="1:4" x14ac:dyDescent="0.25">
      <c r="A107">
        <v>15</v>
      </c>
      <c r="B107">
        <v>0</v>
      </c>
      <c r="C107">
        <v>0</v>
      </c>
      <c r="D107">
        <v>30001727</v>
      </c>
    </row>
    <row r="108" spans="1:4" x14ac:dyDescent="0.25">
      <c r="A108">
        <v>116</v>
      </c>
      <c r="B108">
        <v>0</v>
      </c>
      <c r="C108">
        <v>0</v>
      </c>
      <c r="D108">
        <v>30004114</v>
      </c>
    </row>
    <row r="109" spans="1:4" x14ac:dyDescent="0.25">
      <c r="A109">
        <v>6</v>
      </c>
      <c r="B109">
        <v>0</v>
      </c>
      <c r="C109">
        <v>0</v>
      </c>
      <c r="D109">
        <v>30002245</v>
      </c>
    </row>
    <row r="110" spans="1:4" x14ac:dyDescent="0.25">
      <c r="A110">
        <v>150</v>
      </c>
      <c r="B110">
        <v>0</v>
      </c>
      <c r="C110">
        <v>0</v>
      </c>
      <c r="D110">
        <v>30002345</v>
      </c>
    </row>
    <row r="111" spans="1:4" x14ac:dyDescent="0.25">
      <c r="A111">
        <v>41</v>
      </c>
      <c r="B111">
        <v>0</v>
      </c>
      <c r="C111">
        <v>0</v>
      </c>
      <c r="D111">
        <v>30003496</v>
      </c>
    </row>
    <row r="112" spans="1:4" x14ac:dyDescent="0.25">
      <c r="A112">
        <v>155</v>
      </c>
      <c r="B112">
        <v>0</v>
      </c>
      <c r="C112">
        <v>0</v>
      </c>
      <c r="D112">
        <v>30004953</v>
      </c>
    </row>
    <row r="113" spans="1:4" x14ac:dyDescent="0.25">
      <c r="A113">
        <v>150</v>
      </c>
      <c r="B113">
        <v>0</v>
      </c>
      <c r="C113">
        <v>0</v>
      </c>
      <c r="D113">
        <v>30000138</v>
      </c>
    </row>
    <row r="114" spans="1:4" x14ac:dyDescent="0.25">
      <c r="A114">
        <v>293</v>
      </c>
      <c r="B114">
        <v>0</v>
      </c>
      <c r="C114">
        <v>0</v>
      </c>
      <c r="D114">
        <v>30000888</v>
      </c>
    </row>
    <row r="115" spans="1:4" x14ac:dyDescent="0.25">
      <c r="A115">
        <v>0</v>
      </c>
      <c r="B115">
        <v>1</v>
      </c>
      <c r="C115">
        <v>3</v>
      </c>
      <c r="D115">
        <v>30002560</v>
      </c>
    </row>
    <row r="116" spans="1:4" x14ac:dyDescent="0.25">
      <c r="A116">
        <v>3</v>
      </c>
      <c r="B116">
        <v>1</v>
      </c>
      <c r="C116">
        <v>0</v>
      </c>
      <c r="D116">
        <v>30002846</v>
      </c>
    </row>
    <row r="117" spans="1:4" x14ac:dyDescent="0.25">
      <c r="A117">
        <v>11</v>
      </c>
      <c r="B117">
        <v>0</v>
      </c>
      <c r="C117">
        <v>0</v>
      </c>
      <c r="D117">
        <v>30003095</v>
      </c>
    </row>
    <row r="118" spans="1:4" x14ac:dyDescent="0.25">
      <c r="A118">
        <v>299</v>
      </c>
      <c r="B118">
        <v>0</v>
      </c>
      <c r="C118">
        <v>0</v>
      </c>
      <c r="D118">
        <v>30002746</v>
      </c>
    </row>
    <row r="119" spans="1:4" x14ac:dyDescent="0.25">
      <c r="A119">
        <v>223</v>
      </c>
      <c r="B119">
        <v>0</v>
      </c>
      <c r="C119">
        <v>0</v>
      </c>
      <c r="D119">
        <v>30001074</v>
      </c>
    </row>
    <row r="120" spans="1:4" x14ac:dyDescent="0.25">
      <c r="A120">
        <v>144</v>
      </c>
      <c r="B120">
        <v>0</v>
      </c>
      <c r="C120">
        <v>0</v>
      </c>
      <c r="D120">
        <v>30002059</v>
      </c>
    </row>
    <row r="121" spans="1:4" x14ac:dyDescent="0.25">
      <c r="A121">
        <v>62</v>
      </c>
      <c r="B121">
        <v>0</v>
      </c>
      <c r="C121">
        <v>0</v>
      </c>
      <c r="D121">
        <v>30003882</v>
      </c>
    </row>
    <row r="122" spans="1:4" x14ac:dyDescent="0.25">
      <c r="A122">
        <v>36</v>
      </c>
      <c r="B122">
        <v>0</v>
      </c>
      <c r="C122">
        <v>0</v>
      </c>
      <c r="D122">
        <v>30002995</v>
      </c>
    </row>
    <row r="123" spans="1:4" x14ac:dyDescent="0.25">
      <c r="A123">
        <v>1</v>
      </c>
      <c r="B123">
        <v>0</v>
      </c>
      <c r="C123">
        <v>1</v>
      </c>
      <c r="D123">
        <v>30005268</v>
      </c>
    </row>
    <row r="124" spans="1:4" x14ac:dyDescent="0.25">
      <c r="A124">
        <v>389</v>
      </c>
      <c r="B124">
        <v>0</v>
      </c>
      <c r="C124">
        <v>0</v>
      </c>
      <c r="D124">
        <v>30003181</v>
      </c>
    </row>
    <row r="125" spans="1:4" x14ac:dyDescent="0.25">
      <c r="A125">
        <v>309</v>
      </c>
      <c r="B125">
        <v>0</v>
      </c>
      <c r="C125">
        <v>0</v>
      </c>
      <c r="D125">
        <v>30000170</v>
      </c>
    </row>
    <row r="126" spans="1:4" x14ac:dyDescent="0.25">
      <c r="A126">
        <v>304</v>
      </c>
      <c r="B126">
        <v>0</v>
      </c>
      <c r="C126">
        <v>0</v>
      </c>
      <c r="D126">
        <v>30002328</v>
      </c>
    </row>
    <row r="127" spans="1:4" x14ac:dyDescent="0.25">
      <c r="A127">
        <v>313</v>
      </c>
      <c r="B127">
        <v>0</v>
      </c>
      <c r="C127">
        <v>0</v>
      </c>
      <c r="D127">
        <v>30005053</v>
      </c>
    </row>
    <row r="128" spans="1:4" x14ac:dyDescent="0.25">
      <c r="A128">
        <v>358</v>
      </c>
      <c r="B128">
        <v>0</v>
      </c>
      <c r="C128">
        <v>0</v>
      </c>
      <c r="D128">
        <v>30003396</v>
      </c>
    </row>
    <row r="129" spans="1:4" x14ac:dyDescent="0.25">
      <c r="A129">
        <v>68</v>
      </c>
      <c r="B129">
        <v>0</v>
      </c>
      <c r="C129">
        <v>0</v>
      </c>
      <c r="D129">
        <v>30025305</v>
      </c>
    </row>
    <row r="130" spans="1:4" x14ac:dyDescent="0.25">
      <c r="A130">
        <v>4</v>
      </c>
      <c r="B130">
        <v>5</v>
      </c>
      <c r="C130">
        <v>6</v>
      </c>
      <c r="D130">
        <v>30004014</v>
      </c>
    </row>
    <row r="131" spans="1:4" x14ac:dyDescent="0.25">
      <c r="A131">
        <v>6</v>
      </c>
      <c r="B131">
        <v>0</v>
      </c>
      <c r="C131">
        <v>0</v>
      </c>
      <c r="D131">
        <v>30001209</v>
      </c>
    </row>
    <row r="132" spans="1:4" x14ac:dyDescent="0.25">
      <c r="A132">
        <v>107</v>
      </c>
      <c r="B132">
        <v>0</v>
      </c>
      <c r="C132">
        <v>0</v>
      </c>
      <c r="D132">
        <v>30002563</v>
      </c>
    </row>
    <row r="133" spans="1:4" x14ac:dyDescent="0.25">
      <c r="A133">
        <v>41</v>
      </c>
      <c r="B133">
        <v>0</v>
      </c>
      <c r="C133">
        <v>0</v>
      </c>
      <c r="D133">
        <v>30003081</v>
      </c>
    </row>
    <row r="134" spans="1:4" x14ac:dyDescent="0.25">
      <c r="A134">
        <v>104</v>
      </c>
      <c r="B134">
        <v>0</v>
      </c>
      <c r="C134">
        <v>0</v>
      </c>
      <c r="D134">
        <v>30002663</v>
      </c>
    </row>
    <row r="135" spans="1:4" x14ac:dyDescent="0.25">
      <c r="A135">
        <v>181</v>
      </c>
      <c r="B135">
        <v>0</v>
      </c>
      <c r="C135">
        <v>0</v>
      </c>
      <c r="D135">
        <v>30000270</v>
      </c>
    </row>
    <row r="136" spans="1:4" x14ac:dyDescent="0.25">
      <c r="A136">
        <v>172</v>
      </c>
      <c r="B136">
        <v>0</v>
      </c>
      <c r="C136">
        <v>0</v>
      </c>
      <c r="D136">
        <v>30002677</v>
      </c>
    </row>
    <row r="137" spans="1:4" x14ac:dyDescent="0.25">
      <c r="A137">
        <v>41</v>
      </c>
      <c r="B137">
        <v>0</v>
      </c>
      <c r="C137">
        <v>0</v>
      </c>
      <c r="D137">
        <v>30000470</v>
      </c>
    </row>
    <row r="138" spans="1:4" x14ac:dyDescent="0.25">
      <c r="A138">
        <v>1</v>
      </c>
      <c r="B138">
        <v>0</v>
      </c>
      <c r="C138">
        <v>0</v>
      </c>
      <c r="D138">
        <v>30002142</v>
      </c>
    </row>
    <row r="139" spans="1:4" x14ac:dyDescent="0.25">
      <c r="A139">
        <v>7</v>
      </c>
      <c r="B139">
        <v>0</v>
      </c>
      <c r="C139">
        <v>0</v>
      </c>
      <c r="D139">
        <v>30002228</v>
      </c>
    </row>
    <row r="140" spans="1:4" x14ac:dyDescent="0.25">
      <c r="A140">
        <v>103</v>
      </c>
      <c r="B140">
        <v>0</v>
      </c>
      <c r="C140">
        <v>0</v>
      </c>
      <c r="D140">
        <v>30003814</v>
      </c>
    </row>
    <row r="141" spans="1:4" x14ac:dyDescent="0.25">
      <c r="A141">
        <v>89</v>
      </c>
      <c r="B141">
        <v>0</v>
      </c>
      <c r="C141">
        <v>0</v>
      </c>
      <c r="D141">
        <v>30004635</v>
      </c>
    </row>
    <row r="142" spans="1:4" x14ac:dyDescent="0.25">
      <c r="A142">
        <v>11</v>
      </c>
      <c r="B142">
        <v>0</v>
      </c>
      <c r="C142">
        <v>0</v>
      </c>
      <c r="D142">
        <v>30004549</v>
      </c>
    </row>
    <row r="143" spans="1:4" x14ac:dyDescent="0.25">
      <c r="A143">
        <v>9</v>
      </c>
      <c r="B143">
        <v>0</v>
      </c>
      <c r="C143">
        <v>0</v>
      </c>
      <c r="D143">
        <v>30000705</v>
      </c>
    </row>
    <row r="144" spans="1:4" x14ac:dyDescent="0.25">
      <c r="A144">
        <v>92</v>
      </c>
      <c r="B144">
        <v>0</v>
      </c>
      <c r="C144">
        <v>0</v>
      </c>
      <c r="D144">
        <v>30002477</v>
      </c>
    </row>
    <row r="145" spans="1:4" x14ac:dyDescent="0.25">
      <c r="A145">
        <v>1</v>
      </c>
      <c r="B145">
        <v>0</v>
      </c>
      <c r="C145">
        <v>0</v>
      </c>
      <c r="D145">
        <v>30002577</v>
      </c>
    </row>
    <row r="146" spans="1:4" x14ac:dyDescent="0.25">
      <c r="A146">
        <v>25</v>
      </c>
      <c r="B146">
        <v>0</v>
      </c>
      <c r="C146">
        <v>0</v>
      </c>
      <c r="D146">
        <v>30004249</v>
      </c>
    </row>
    <row r="147" spans="1:4" x14ac:dyDescent="0.25">
      <c r="A147">
        <v>353</v>
      </c>
      <c r="B147">
        <v>0</v>
      </c>
      <c r="C147">
        <v>0</v>
      </c>
      <c r="D147">
        <v>30001106</v>
      </c>
    </row>
    <row r="148" spans="1:4" x14ac:dyDescent="0.25">
      <c r="A148">
        <v>10</v>
      </c>
      <c r="B148">
        <v>0</v>
      </c>
      <c r="C148">
        <v>0</v>
      </c>
      <c r="D148">
        <v>30004449</v>
      </c>
    </row>
    <row r="149" spans="1:4" x14ac:dyDescent="0.25">
      <c r="A149">
        <v>627</v>
      </c>
      <c r="B149">
        <v>0</v>
      </c>
      <c r="C149">
        <v>1</v>
      </c>
      <c r="D149">
        <v>30001392</v>
      </c>
    </row>
    <row r="150" spans="1:4" x14ac:dyDescent="0.25">
      <c r="A150">
        <v>19</v>
      </c>
      <c r="B150">
        <v>0</v>
      </c>
      <c r="C150">
        <v>0</v>
      </c>
      <c r="D150">
        <v>30001724</v>
      </c>
    </row>
    <row r="151" spans="1:4" x14ac:dyDescent="0.25">
      <c r="A151">
        <v>40</v>
      </c>
      <c r="B151">
        <v>0</v>
      </c>
      <c r="C151">
        <v>1</v>
      </c>
      <c r="D151">
        <v>30000087</v>
      </c>
    </row>
    <row r="152" spans="1:4" x14ac:dyDescent="0.25">
      <c r="A152">
        <v>15</v>
      </c>
      <c r="B152">
        <v>0</v>
      </c>
      <c r="C152">
        <v>1</v>
      </c>
      <c r="D152">
        <v>30003599</v>
      </c>
    </row>
    <row r="153" spans="1:4" x14ac:dyDescent="0.25">
      <c r="A153">
        <v>125</v>
      </c>
      <c r="B153">
        <v>1</v>
      </c>
      <c r="C153">
        <v>1</v>
      </c>
      <c r="D153">
        <v>30000273</v>
      </c>
    </row>
    <row r="154" spans="1:4" x14ac:dyDescent="0.25">
      <c r="A154">
        <v>268</v>
      </c>
      <c r="B154">
        <v>0</v>
      </c>
      <c r="C154">
        <v>0</v>
      </c>
      <c r="D154">
        <v>30002342</v>
      </c>
    </row>
    <row r="155" spans="1:4" x14ac:dyDescent="0.25">
      <c r="A155">
        <v>126</v>
      </c>
      <c r="B155">
        <v>0</v>
      </c>
      <c r="C155">
        <v>0</v>
      </c>
      <c r="D155">
        <v>30002242</v>
      </c>
    </row>
    <row r="156" spans="1:4" x14ac:dyDescent="0.25">
      <c r="A156">
        <v>40</v>
      </c>
      <c r="B156">
        <v>0</v>
      </c>
      <c r="C156">
        <v>0</v>
      </c>
      <c r="D156">
        <v>30000891</v>
      </c>
    </row>
    <row r="157" spans="1:4" x14ac:dyDescent="0.25">
      <c r="A157">
        <v>801</v>
      </c>
      <c r="B157">
        <v>0</v>
      </c>
      <c r="C157">
        <v>5</v>
      </c>
      <c r="D157">
        <v>30001409</v>
      </c>
    </row>
    <row r="158" spans="1:4" x14ac:dyDescent="0.25">
      <c r="A158">
        <v>325</v>
      </c>
      <c r="B158">
        <v>0</v>
      </c>
      <c r="C158">
        <v>0</v>
      </c>
      <c r="D158">
        <v>30000187</v>
      </c>
    </row>
    <row r="159" spans="1:4" x14ac:dyDescent="0.25">
      <c r="A159">
        <v>0</v>
      </c>
      <c r="B159">
        <v>35</v>
      </c>
      <c r="C159">
        <v>51</v>
      </c>
      <c r="D159">
        <v>30004017</v>
      </c>
    </row>
    <row r="160" spans="1:4" x14ac:dyDescent="0.25">
      <c r="A160">
        <v>1</v>
      </c>
      <c r="B160">
        <v>0</v>
      </c>
      <c r="C160">
        <v>0</v>
      </c>
      <c r="D160">
        <v>30001123</v>
      </c>
    </row>
    <row r="161" spans="1:4" x14ac:dyDescent="0.25">
      <c r="A161">
        <v>381</v>
      </c>
      <c r="B161">
        <v>0</v>
      </c>
      <c r="C161">
        <v>0</v>
      </c>
      <c r="D161">
        <v>30004967</v>
      </c>
    </row>
    <row r="162" spans="1:4" x14ac:dyDescent="0.25">
      <c r="A162">
        <v>263</v>
      </c>
      <c r="B162">
        <v>0</v>
      </c>
      <c r="C162">
        <v>0</v>
      </c>
      <c r="D162">
        <v>30000874</v>
      </c>
    </row>
    <row r="163" spans="1:4" x14ac:dyDescent="0.25">
      <c r="A163">
        <v>1</v>
      </c>
      <c r="B163">
        <v>0</v>
      </c>
      <c r="C163">
        <v>0</v>
      </c>
      <c r="D163">
        <v>30004518</v>
      </c>
    </row>
    <row r="164" spans="1:4" x14ac:dyDescent="0.25">
      <c r="A164">
        <v>1</v>
      </c>
      <c r="B164">
        <v>0</v>
      </c>
      <c r="C164">
        <v>0</v>
      </c>
      <c r="D164">
        <v>30002010</v>
      </c>
    </row>
    <row r="165" spans="1:4" x14ac:dyDescent="0.25">
      <c r="A165">
        <v>10</v>
      </c>
      <c r="B165">
        <v>0</v>
      </c>
      <c r="C165">
        <v>0</v>
      </c>
      <c r="D165">
        <v>30002259</v>
      </c>
    </row>
    <row r="166" spans="1:4" x14ac:dyDescent="0.25">
      <c r="A166">
        <v>1</v>
      </c>
      <c r="B166">
        <v>0</v>
      </c>
      <c r="C166">
        <v>0</v>
      </c>
      <c r="D166">
        <v>30001223</v>
      </c>
    </row>
    <row r="167" spans="1:4" x14ac:dyDescent="0.25">
      <c r="A167">
        <v>9</v>
      </c>
      <c r="B167">
        <v>3</v>
      </c>
      <c r="C167">
        <v>7</v>
      </c>
      <c r="D167">
        <v>30004718</v>
      </c>
    </row>
    <row r="168" spans="1:4" x14ac:dyDescent="0.25">
      <c r="A168">
        <v>471</v>
      </c>
      <c r="B168">
        <v>0</v>
      </c>
      <c r="C168">
        <v>0</v>
      </c>
      <c r="D168">
        <v>30002895</v>
      </c>
    </row>
    <row r="169" spans="1:4" x14ac:dyDescent="0.25">
      <c r="A169">
        <v>315</v>
      </c>
      <c r="B169">
        <v>0</v>
      </c>
      <c r="C169">
        <v>0</v>
      </c>
      <c r="D169">
        <v>30003831</v>
      </c>
    </row>
    <row r="170" spans="1:4" x14ac:dyDescent="0.25">
      <c r="A170">
        <v>59</v>
      </c>
      <c r="B170">
        <v>0</v>
      </c>
      <c r="C170">
        <v>0</v>
      </c>
      <c r="D170">
        <v>30000287</v>
      </c>
    </row>
    <row r="171" spans="1:4" x14ac:dyDescent="0.25">
      <c r="A171">
        <v>581</v>
      </c>
      <c r="B171">
        <v>0</v>
      </c>
      <c r="C171">
        <v>0</v>
      </c>
      <c r="D171">
        <v>30002660</v>
      </c>
    </row>
    <row r="172" spans="1:4" x14ac:dyDescent="0.25">
      <c r="A172">
        <v>25</v>
      </c>
      <c r="B172">
        <v>0</v>
      </c>
      <c r="C172">
        <v>2</v>
      </c>
      <c r="D172">
        <v>30003799</v>
      </c>
    </row>
    <row r="173" spans="1:4" x14ac:dyDescent="0.25">
      <c r="A173">
        <v>186</v>
      </c>
      <c r="B173">
        <v>0</v>
      </c>
      <c r="C173">
        <v>0</v>
      </c>
      <c r="D173">
        <v>30003064</v>
      </c>
    </row>
    <row r="174" spans="1:4" x14ac:dyDescent="0.25">
      <c r="A174">
        <v>2</v>
      </c>
      <c r="B174">
        <v>0</v>
      </c>
      <c r="C174">
        <v>0</v>
      </c>
      <c r="D174">
        <v>30000788</v>
      </c>
    </row>
    <row r="175" spans="1:4" x14ac:dyDescent="0.25">
      <c r="A175">
        <v>82</v>
      </c>
      <c r="B175">
        <v>0</v>
      </c>
      <c r="C175">
        <v>0</v>
      </c>
      <c r="D175">
        <v>30001710</v>
      </c>
    </row>
    <row r="176" spans="1:4" x14ac:dyDescent="0.25">
      <c r="A176">
        <v>44</v>
      </c>
      <c r="B176">
        <v>0</v>
      </c>
      <c r="C176">
        <v>0</v>
      </c>
      <c r="D176">
        <v>30003178</v>
      </c>
    </row>
    <row r="177" spans="1:4" x14ac:dyDescent="0.25">
      <c r="A177">
        <v>6</v>
      </c>
      <c r="B177">
        <v>0</v>
      </c>
      <c r="C177">
        <v>0</v>
      </c>
      <c r="D177">
        <v>30001192</v>
      </c>
    </row>
    <row r="178" spans="1:4" x14ac:dyDescent="0.25">
      <c r="A178">
        <v>1272</v>
      </c>
      <c r="B178">
        <v>0</v>
      </c>
      <c r="C178">
        <v>0</v>
      </c>
      <c r="D178">
        <v>30001406</v>
      </c>
    </row>
    <row r="179" spans="1:4" x14ac:dyDescent="0.25">
      <c r="A179">
        <v>5</v>
      </c>
      <c r="B179">
        <v>1</v>
      </c>
      <c r="C179">
        <v>1</v>
      </c>
      <c r="D179">
        <v>30004750</v>
      </c>
    </row>
    <row r="180" spans="1:4" x14ac:dyDescent="0.25">
      <c r="A180">
        <v>383</v>
      </c>
      <c r="B180">
        <v>0</v>
      </c>
      <c r="C180">
        <v>0</v>
      </c>
      <c r="D180">
        <v>30003699</v>
      </c>
    </row>
    <row r="181" spans="1:4" x14ac:dyDescent="0.25">
      <c r="A181">
        <v>12</v>
      </c>
      <c r="B181">
        <v>0</v>
      </c>
      <c r="C181">
        <v>0</v>
      </c>
      <c r="D181">
        <v>30000055</v>
      </c>
    </row>
    <row r="182" spans="1:4" x14ac:dyDescent="0.25">
      <c r="A182">
        <v>86</v>
      </c>
      <c r="B182">
        <v>0</v>
      </c>
      <c r="C182">
        <v>0</v>
      </c>
      <c r="D182">
        <v>30005050</v>
      </c>
    </row>
    <row r="183" spans="1:4" x14ac:dyDescent="0.25">
      <c r="A183">
        <v>188</v>
      </c>
      <c r="B183">
        <v>0</v>
      </c>
      <c r="C183">
        <v>0</v>
      </c>
      <c r="D183">
        <v>30004632</v>
      </c>
    </row>
    <row r="184" spans="1:4" x14ac:dyDescent="0.25">
      <c r="A184">
        <v>53</v>
      </c>
      <c r="B184">
        <v>0</v>
      </c>
      <c r="C184">
        <v>0</v>
      </c>
      <c r="D184">
        <v>30001441</v>
      </c>
    </row>
    <row r="185" spans="1:4" x14ac:dyDescent="0.25">
      <c r="A185">
        <v>12</v>
      </c>
      <c r="B185">
        <v>0</v>
      </c>
      <c r="C185">
        <v>0</v>
      </c>
      <c r="D185">
        <v>30001741</v>
      </c>
    </row>
    <row r="186" spans="1:4" x14ac:dyDescent="0.25">
      <c r="A186">
        <v>1</v>
      </c>
      <c r="B186">
        <v>0</v>
      </c>
      <c r="C186">
        <v>0</v>
      </c>
      <c r="D186">
        <v>30003364</v>
      </c>
    </row>
    <row r="187" spans="1:4" x14ac:dyDescent="0.25">
      <c r="A187">
        <v>144</v>
      </c>
      <c r="B187">
        <v>0</v>
      </c>
      <c r="C187">
        <v>0</v>
      </c>
      <c r="D187">
        <v>30005036</v>
      </c>
    </row>
    <row r="188" spans="1:4" x14ac:dyDescent="0.25">
      <c r="A188">
        <v>192</v>
      </c>
      <c r="B188">
        <v>1</v>
      </c>
      <c r="C188">
        <v>1</v>
      </c>
      <c r="D188">
        <v>30003413</v>
      </c>
    </row>
    <row r="189" spans="1:4" x14ac:dyDescent="0.25">
      <c r="A189">
        <v>12</v>
      </c>
      <c r="B189">
        <v>1</v>
      </c>
      <c r="C189">
        <v>2</v>
      </c>
      <c r="D189">
        <v>30000205</v>
      </c>
    </row>
    <row r="190" spans="1:4" x14ac:dyDescent="0.25">
      <c r="A190">
        <v>39</v>
      </c>
      <c r="B190">
        <v>0</v>
      </c>
      <c r="C190">
        <v>0</v>
      </c>
      <c r="D190">
        <v>30045311</v>
      </c>
    </row>
    <row r="191" spans="1:4" x14ac:dyDescent="0.25">
      <c r="A191">
        <v>644</v>
      </c>
      <c r="B191">
        <v>0</v>
      </c>
      <c r="C191">
        <v>0</v>
      </c>
      <c r="D191">
        <v>30000823</v>
      </c>
    </row>
    <row r="192" spans="1:4" x14ac:dyDescent="0.25">
      <c r="A192">
        <v>9</v>
      </c>
      <c r="B192">
        <v>0</v>
      </c>
      <c r="C192">
        <v>0</v>
      </c>
      <c r="D192">
        <v>30005068</v>
      </c>
    </row>
    <row r="193" spans="1:4" x14ac:dyDescent="0.25">
      <c r="A193">
        <v>130</v>
      </c>
      <c r="B193">
        <v>0</v>
      </c>
      <c r="C193">
        <v>0</v>
      </c>
      <c r="D193">
        <v>30003431</v>
      </c>
    </row>
    <row r="194" spans="1:4" x14ac:dyDescent="0.25">
      <c r="A194">
        <v>238</v>
      </c>
      <c r="B194">
        <v>0</v>
      </c>
      <c r="C194">
        <v>0</v>
      </c>
      <c r="D194">
        <v>30002028</v>
      </c>
    </row>
    <row r="195" spans="1:4" x14ac:dyDescent="0.25">
      <c r="A195">
        <v>4</v>
      </c>
      <c r="B195">
        <v>0</v>
      </c>
      <c r="C195">
        <v>0</v>
      </c>
      <c r="D195">
        <v>30004264</v>
      </c>
    </row>
    <row r="196" spans="1:4" x14ac:dyDescent="0.25">
      <c r="A196">
        <v>265</v>
      </c>
      <c r="B196">
        <v>0</v>
      </c>
      <c r="C196">
        <v>0</v>
      </c>
      <c r="D196">
        <v>30001410</v>
      </c>
    </row>
    <row r="197" spans="1:4" x14ac:dyDescent="0.25">
      <c r="A197">
        <v>72</v>
      </c>
      <c r="B197">
        <v>0</v>
      </c>
      <c r="C197">
        <v>0</v>
      </c>
      <c r="D197">
        <v>30003531</v>
      </c>
    </row>
    <row r="198" spans="1:4" x14ac:dyDescent="0.25">
      <c r="A198">
        <v>301</v>
      </c>
      <c r="B198">
        <v>0</v>
      </c>
      <c r="C198">
        <v>0</v>
      </c>
      <c r="D198">
        <v>30000188</v>
      </c>
    </row>
    <row r="199" spans="1:4" x14ac:dyDescent="0.25">
      <c r="A199">
        <v>56</v>
      </c>
      <c r="B199">
        <v>0</v>
      </c>
      <c r="C199">
        <v>0</v>
      </c>
      <c r="D199">
        <v>30001573</v>
      </c>
    </row>
    <row r="200" spans="1:4" x14ac:dyDescent="0.25">
      <c r="A200">
        <v>72</v>
      </c>
      <c r="B200">
        <v>0</v>
      </c>
      <c r="C200">
        <v>0</v>
      </c>
      <c r="D200">
        <v>30000591</v>
      </c>
    </row>
    <row r="201" spans="1:4" x14ac:dyDescent="0.25">
      <c r="A201">
        <v>439</v>
      </c>
      <c r="B201">
        <v>0</v>
      </c>
      <c r="C201">
        <v>3</v>
      </c>
      <c r="D201">
        <v>30004968</v>
      </c>
    </row>
    <row r="202" spans="1:4" x14ac:dyDescent="0.25">
      <c r="A202">
        <v>1027</v>
      </c>
      <c r="B202">
        <v>0</v>
      </c>
      <c r="C202">
        <v>0</v>
      </c>
      <c r="D202">
        <v>30002546</v>
      </c>
    </row>
    <row r="203" spans="1:4" x14ac:dyDescent="0.25">
      <c r="A203">
        <v>88</v>
      </c>
      <c r="B203">
        <v>1</v>
      </c>
      <c r="C203">
        <v>1</v>
      </c>
      <c r="D203">
        <v>30004032</v>
      </c>
    </row>
    <row r="204" spans="1:4" x14ac:dyDescent="0.25">
      <c r="A204">
        <v>256</v>
      </c>
      <c r="B204">
        <v>0</v>
      </c>
      <c r="C204">
        <v>0</v>
      </c>
      <c r="D204">
        <v>30001424</v>
      </c>
    </row>
    <row r="205" spans="1:4" x14ac:dyDescent="0.25">
      <c r="A205">
        <v>6</v>
      </c>
      <c r="B205">
        <v>0</v>
      </c>
      <c r="C205">
        <v>0</v>
      </c>
      <c r="D205">
        <v>30003932</v>
      </c>
    </row>
    <row r="206" spans="1:4" x14ac:dyDescent="0.25">
      <c r="A206">
        <v>253</v>
      </c>
      <c r="B206">
        <v>0</v>
      </c>
      <c r="C206">
        <v>0</v>
      </c>
      <c r="D206">
        <v>30001414</v>
      </c>
    </row>
    <row r="207" spans="1:4" x14ac:dyDescent="0.25">
      <c r="A207">
        <v>96</v>
      </c>
      <c r="B207">
        <v>0</v>
      </c>
      <c r="C207">
        <v>0</v>
      </c>
      <c r="D207">
        <v>30002007</v>
      </c>
    </row>
    <row r="208" spans="1:4" x14ac:dyDescent="0.25">
      <c r="A208">
        <v>150</v>
      </c>
      <c r="B208">
        <v>0</v>
      </c>
      <c r="C208">
        <v>0</v>
      </c>
      <c r="D208">
        <v>30002648</v>
      </c>
    </row>
    <row r="209" spans="1:4" x14ac:dyDescent="0.25">
      <c r="A209">
        <v>379</v>
      </c>
      <c r="B209">
        <v>0</v>
      </c>
      <c r="C209">
        <v>0</v>
      </c>
      <c r="D209">
        <v>30001105</v>
      </c>
    </row>
    <row r="210" spans="1:4" x14ac:dyDescent="0.25">
      <c r="A210">
        <v>44</v>
      </c>
      <c r="B210">
        <v>0</v>
      </c>
      <c r="C210">
        <v>0</v>
      </c>
      <c r="D210">
        <v>30004686</v>
      </c>
    </row>
    <row r="211" spans="1:4" x14ac:dyDescent="0.25">
      <c r="A211">
        <v>20</v>
      </c>
      <c r="B211">
        <v>0</v>
      </c>
      <c r="C211">
        <v>2</v>
      </c>
      <c r="D211">
        <v>30000842</v>
      </c>
    </row>
    <row r="212" spans="1:4" x14ac:dyDescent="0.25">
      <c r="A212">
        <v>27</v>
      </c>
      <c r="B212">
        <v>0</v>
      </c>
      <c r="C212">
        <v>0</v>
      </c>
      <c r="D212">
        <v>30003575</v>
      </c>
    </row>
    <row r="213" spans="1:4" x14ac:dyDescent="0.25">
      <c r="A213">
        <v>103</v>
      </c>
      <c r="B213">
        <v>0</v>
      </c>
      <c r="C213">
        <v>0</v>
      </c>
      <c r="D213">
        <v>30005047</v>
      </c>
    </row>
    <row r="214" spans="1:4" x14ac:dyDescent="0.25">
      <c r="A214">
        <v>382</v>
      </c>
      <c r="B214">
        <v>0</v>
      </c>
      <c r="C214">
        <v>0</v>
      </c>
      <c r="D214">
        <v>30003452</v>
      </c>
    </row>
    <row r="215" spans="1:4" x14ac:dyDescent="0.25">
      <c r="A215">
        <v>5</v>
      </c>
      <c r="B215">
        <v>0</v>
      </c>
      <c r="C215">
        <v>0</v>
      </c>
      <c r="D215">
        <v>30003475</v>
      </c>
    </row>
    <row r="216" spans="1:4" x14ac:dyDescent="0.25">
      <c r="A216">
        <v>328</v>
      </c>
      <c r="B216">
        <v>0</v>
      </c>
      <c r="C216">
        <v>0</v>
      </c>
      <c r="D216">
        <v>30005024</v>
      </c>
    </row>
    <row r="217" spans="1:4" x14ac:dyDescent="0.25">
      <c r="A217">
        <v>138</v>
      </c>
      <c r="B217">
        <v>0</v>
      </c>
      <c r="C217">
        <v>0</v>
      </c>
      <c r="D217">
        <v>30002748</v>
      </c>
    </row>
    <row r="218" spans="1:4" x14ac:dyDescent="0.25">
      <c r="A218">
        <v>41</v>
      </c>
      <c r="B218">
        <v>0</v>
      </c>
      <c r="C218">
        <v>0</v>
      </c>
      <c r="D218">
        <v>30002416</v>
      </c>
    </row>
    <row r="219" spans="1:4" x14ac:dyDescent="0.25">
      <c r="A219">
        <v>1</v>
      </c>
      <c r="B219">
        <v>0</v>
      </c>
      <c r="C219">
        <v>0</v>
      </c>
      <c r="D219">
        <v>30004277</v>
      </c>
    </row>
    <row r="220" spans="1:4" x14ac:dyDescent="0.25">
      <c r="A220">
        <v>6</v>
      </c>
      <c r="B220">
        <v>0</v>
      </c>
      <c r="C220">
        <v>0</v>
      </c>
      <c r="D220">
        <v>30002216</v>
      </c>
    </row>
    <row r="221" spans="1:4" x14ac:dyDescent="0.25">
      <c r="A221">
        <v>460</v>
      </c>
      <c r="B221">
        <v>0</v>
      </c>
      <c r="C221">
        <v>2</v>
      </c>
      <c r="D221">
        <v>30002548</v>
      </c>
    </row>
    <row r="222" spans="1:4" x14ac:dyDescent="0.25">
      <c r="A222">
        <v>1136</v>
      </c>
      <c r="B222">
        <v>0</v>
      </c>
      <c r="C222">
        <v>0</v>
      </c>
      <c r="D222">
        <v>30004477</v>
      </c>
    </row>
    <row r="223" spans="1:4" x14ac:dyDescent="0.25">
      <c r="A223">
        <v>192</v>
      </c>
      <c r="B223">
        <v>0</v>
      </c>
      <c r="C223">
        <v>0</v>
      </c>
      <c r="D223">
        <v>30003243</v>
      </c>
    </row>
    <row r="224" spans="1:4" x14ac:dyDescent="0.25">
      <c r="A224">
        <v>94</v>
      </c>
      <c r="B224">
        <v>0</v>
      </c>
      <c r="C224">
        <v>0</v>
      </c>
      <c r="D224">
        <v>30003043</v>
      </c>
    </row>
    <row r="225" spans="1:4" x14ac:dyDescent="0.25">
      <c r="A225">
        <v>1</v>
      </c>
      <c r="B225">
        <v>0</v>
      </c>
      <c r="C225">
        <v>0</v>
      </c>
      <c r="D225">
        <v>30002207</v>
      </c>
    </row>
    <row r="226" spans="1:4" x14ac:dyDescent="0.25">
      <c r="A226">
        <v>5</v>
      </c>
      <c r="B226">
        <v>0</v>
      </c>
      <c r="C226">
        <v>0</v>
      </c>
      <c r="D226">
        <v>30002848</v>
      </c>
    </row>
    <row r="227" spans="1:4" x14ac:dyDescent="0.25">
      <c r="A227">
        <v>284</v>
      </c>
      <c r="B227">
        <v>0</v>
      </c>
      <c r="C227">
        <v>0</v>
      </c>
      <c r="D227">
        <v>30003684</v>
      </c>
    </row>
    <row r="228" spans="1:4" x14ac:dyDescent="0.25">
      <c r="A228">
        <v>100</v>
      </c>
      <c r="B228">
        <v>0</v>
      </c>
      <c r="C228">
        <v>1</v>
      </c>
      <c r="D228">
        <v>30003143</v>
      </c>
    </row>
    <row r="229" spans="1:4" x14ac:dyDescent="0.25">
      <c r="A229">
        <v>227</v>
      </c>
      <c r="B229">
        <v>0</v>
      </c>
      <c r="C229">
        <v>0</v>
      </c>
      <c r="D229">
        <v>30000501</v>
      </c>
    </row>
    <row r="230" spans="1:4" x14ac:dyDescent="0.25">
      <c r="A230">
        <v>102</v>
      </c>
      <c r="B230">
        <v>0</v>
      </c>
      <c r="C230">
        <v>0</v>
      </c>
      <c r="D230">
        <v>30003418</v>
      </c>
    </row>
    <row r="231" spans="1:4" x14ac:dyDescent="0.25">
      <c r="A231">
        <v>4</v>
      </c>
      <c r="B231">
        <v>0</v>
      </c>
      <c r="C231">
        <v>0</v>
      </c>
      <c r="D231">
        <v>30003275</v>
      </c>
    </row>
    <row r="232" spans="1:4" x14ac:dyDescent="0.25">
      <c r="A232">
        <v>80</v>
      </c>
      <c r="B232">
        <v>0</v>
      </c>
      <c r="C232">
        <v>0</v>
      </c>
      <c r="D232">
        <v>30003441</v>
      </c>
    </row>
    <row r="233" spans="1:4" x14ac:dyDescent="0.25">
      <c r="A233">
        <v>132</v>
      </c>
      <c r="B233">
        <v>0</v>
      </c>
      <c r="C233">
        <v>0</v>
      </c>
      <c r="D233">
        <v>30005290</v>
      </c>
    </row>
    <row r="234" spans="1:4" x14ac:dyDescent="0.25">
      <c r="A234">
        <v>17</v>
      </c>
      <c r="B234">
        <v>0</v>
      </c>
      <c r="C234">
        <v>0</v>
      </c>
      <c r="D234">
        <v>30002373</v>
      </c>
    </row>
    <row r="235" spans="1:4" x14ac:dyDescent="0.25">
      <c r="A235">
        <v>177</v>
      </c>
      <c r="B235">
        <v>0</v>
      </c>
      <c r="C235">
        <v>0</v>
      </c>
      <c r="D235">
        <v>30001403</v>
      </c>
    </row>
    <row r="236" spans="1:4" x14ac:dyDescent="0.25">
      <c r="A236">
        <v>0</v>
      </c>
      <c r="B236">
        <v>0</v>
      </c>
      <c r="C236">
        <v>1</v>
      </c>
      <c r="D236">
        <v>30002350</v>
      </c>
    </row>
    <row r="237" spans="1:4" x14ac:dyDescent="0.25">
      <c r="A237">
        <v>86</v>
      </c>
      <c r="B237">
        <v>0</v>
      </c>
      <c r="C237">
        <v>2</v>
      </c>
      <c r="D237">
        <v>30005313</v>
      </c>
    </row>
    <row r="238" spans="1:4" x14ac:dyDescent="0.25">
      <c r="A238">
        <v>66</v>
      </c>
      <c r="B238">
        <v>0</v>
      </c>
      <c r="C238">
        <v>0</v>
      </c>
      <c r="D238">
        <v>30005247</v>
      </c>
    </row>
    <row r="239" spans="1:4" x14ac:dyDescent="0.25">
      <c r="A239">
        <v>53</v>
      </c>
      <c r="B239">
        <v>0</v>
      </c>
      <c r="C239">
        <v>0</v>
      </c>
      <c r="D239">
        <v>30003375</v>
      </c>
    </row>
    <row r="240" spans="1:4" x14ac:dyDescent="0.25">
      <c r="A240">
        <v>13</v>
      </c>
      <c r="B240">
        <v>0</v>
      </c>
      <c r="C240">
        <v>0</v>
      </c>
      <c r="D240">
        <v>30002516</v>
      </c>
    </row>
    <row r="241" spans="1:4" x14ac:dyDescent="0.25">
      <c r="A241">
        <v>303</v>
      </c>
      <c r="B241">
        <v>0</v>
      </c>
      <c r="C241">
        <v>0</v>
      </c>
      <c r="D241">
        <v>30005147</v>
      </c>
    </row>
    <row r="242" spans="1:4" x14ac:dyDescent="0.25">
      <c r="A242">
        <v>99</v>
      </c>
      <c r="B242">
        <v>0</v>
      </c>
      <c r="C242">
        <v>0</v>
      </c>
      <c r="D242">
        <v>30001646</v>
      </c>
    </row>
    <row r="243" spans="1:4" x14ac:dyDescent="0.25">
      <c r="A243">
        <v>21</v>
      </c>
      <c r="B243">
        <v>1</v>
      </c>
      <c r="C243">
        <v>1</v>
      </c>
      <c r="D243">
        <v>30003318</v>
      </c>
    </row>
    <row r="244" spans="1:4" x14ac:dyDescent="0.25">
      <c r="A244">
        <v>58</v>
      </c>
      <c r="B244">
        <v>0</v>
      </c>
      <c r="C244">
        <v>0</v>
      </c>
      <c r="D244">
        <v>30001205</v>
      </c>
    </row>
    <row r="245" spans="1:4" x14ac:dyDescent="0.25">
      <c r="A245">
        <v>88</v>
      </c>
      <c r="B245">
        <v>0</v>
      </c>
      <c r="C245">
        <v>0</v>
      </c>
      <c r="D245">
        <v>30004145</v>
      </c>
    </row>
    <row r="246" spans="1:4" x14ac:dyDescent="0.25">
      <c r="A246">
        <v>151</v>
      </c>
      <c r="B246">
        <v>0</v>
      </c>
      <c r="C246">
        <v>0</v>
      </c>
      <c r="D246">
        <v>30005190</v>
      </c>
    </row>
    <row r="247" spans="1:4" x14ac:dyDescent="0.25">
      <c r="A247">
        <v>11</v>
      </c>
      <c r="B247">
        <v>0</v>
      </c>
      <c r="C247">
        <v>0</v>
      </c>
      <c r="D247">
        <v>30003518</v>
      </c>
    </row>
    <row r="248" spans="1:4" x14ac:dyDescent="0.25">
      <c r="A248">
        <v>66</v>
      </c>
      <c r="B248">
        <v>0</v>
      </c>
      <c r="C248">
        <v>0</v>
      </c>
      <c r="D248">
        <v>30001546</v>
      </c>
    </row>
    <row r="249" spans="1:4" x14ac:dyDescent="0.25">
      <c r="A249">
        <v>9</v>
      </c>
      <c r="B249">
        <v>0</v>
      </c>
      <c r="C249">
        <v>1</v>
      </c>
      <c r="D249">
        <v>30001446</v>
      </c>
    </row>
    <row r="250" spans="1:4" x14ac:dyDescent="0.25">
      <c r="A250">
        <v>79</v>
      </c>
      <c r="B250">
        <v>0</v>
      </c>
      <c r="C250">
        <v>0</v>
      </c>
      <c r="D250">
        <v>30001912</v>
      </c>
    </row>
    <row r="251" spans="1:4" x14ac:dyDescent="0.25">
      <c r="A251">
        <v>1</v>
      </c>
      <c r="B251">
        <v>0</v>
      </c>
      <c r="C251">
        <v>0</v>
      </c>
      <c r="D251">
        <v>30001580</v>
      </c>
    </row>
    <row r="252" spans="1:4" x14ac:dyDescent="0.25">
      <c r="A252">
        <v>52</v>
      </c>
      <c r="B252">
        <v>0</v>
      </c>
      <c r="C252">
        <v>0</v>
      </c>
      <c r="D252">
        <v>30002173</v>
      </c>
    </row>
    <row r="253" spans="1:4" x14ac:dyDescent="0.25">
      <c r="A253">
        <v>210</v>
      </c>
      <c r="B253">
        <v>1</v>
      </c>
      <c r="C253">
        <v>1</v>
      </c>
      <c r="D253">
        <v>30002505</v>
      </c>
    </row>
    <row r="254" spans="1:4" x14ac:dyDescent="0.25">
      <c r="A254">
        <v>177</v>
      </c>
      <c r="B254">
        <v>0</v>
      </c>
      <c r="C254">
        <v>0</v>
      </c>
      <c r="D254">
        <v>30002814</v>
      </c>
    </row>
    <row r="255" spans="1:4" x14ac:dyDescent="0.25">
      <c r="A255">
        <v>167</v>
      </c>
      <c r="B255">
        <v>0</v>
      </c>
      <c r="C255">
        <v>0</v>
      </c>
      <c r="D255">
        <v>30000135</v>
      </c>
    </row>
    <row r="256" spans="1:4" x14ac:dyDescent="0.25">
      <c r="A256">
        <v>67</v>
      </c>
      <c r="B256">
        <v>0</v>
      </c>
      <c r="C256">
        <v>0</v>
      </c>
      <c r="D256">
        <v>30005115</v>
      </c>
    </row>
    <row r="257" spans="1:4" x14ac:dyDescent="0.25">
      <c r="A257">
        <v>475</v>
      </c>
      <c r="B257">
        <v>0</v>
      </c>
      <c r="C257">
        <v>1</v>
      </c>
      <c r="D257">
        <v>30005324</v>
      </c>
    </row>
    <row r="258" spans="1:4" x14ac:dyDescent="0.25">
      <c r="A258">
        <v>21</v>
      </c>
      <c r="B258">
        <v>0</v>
      </c>
      <c r="C258">
        <v>2</v>
      </c>
      <c r="D258">
        <v>30003077</v>
      </c>
    </row>
    <row r="259" spans="1:4" x14ac:dyDescent="0.25">
      <c r="A259">
        <v>169</v>
      </c>
      <c r="B259">
        <v>0</v>
      </c>
      <c r="C259">
        <v>0</v>
      </c>
      <c r="D259">
        <v>30002714</v>
      </c>
    </row>
    <row r="260" spans="1:4" x14ac:dyDescent="0.25">
      <c r="A260">
        <v>211</v>
      </c>
      <c r="B260">
        <v>0</v>
      </c>
      <c r="C260">
        <v>0</v>
      </c>
      <c r="D260">
        <v>30004211</v>
      </c>
    </row>
    <row r="261" spans="1:4" x14ac:dyDescent="0.25">
      <c r="A261">
        <v>190</v>
      </c>
      <c r="B261">
        <v>0</v>
      </c>
      <c r="C261">
        <v>0</v>
      </c>
      <c r="D261">
        <v>30001703</v>
      </c>
    </row>
    <row r="262" spans="1:4" x14ac:dyDescent="0.25">
      <c r="A262">
        <v>58</v>
      </c>
      <c r="B262">
        <v>0</v>
      </c>
      <c r="C262">
        <v>0</v>
      </c>
      <c r="D262">
        <v>30004188</v>
      </c>
    </row>
    <row r="263" spans="1:4" x14ac:dyDescent="0.25">
      <c r="A263">
        <v>4</v>
      </c>
      <c r="B263">
        <v>0</v>
      </c>
      <c r="C263">
        <v>0</v>
      </c>
      <c r="D263">
        <v>30004420</v>
      </c>
    </row>
    <row r="264" spans="1:4" x14ac:dyDescent="0.25">
      <c r="A264">
        <v>41</v>
      </c>
      <c r="B264">
        <v>0</v>
      </c>
      <c r="C264">
        <v>0</v>
      </c>
      <c r="D264">
        <v>30004088</v>
      </c>
    </row>
    <row r="265" spans="1:4" x14ac:dyDescent="0.25">
      <c r="A265">
        <v>0</v>
      </c>
      <c r="B265">
        <v>1</v>
      </c>
      <c r="C265">
        <v>1</v>
      </c>
      <c r="D265">
        <v>30001171</v>
      </c>
    </row>
    <row r="266" spans="1:4" x14ac:dyDescent="0.25">
      <c r="A266">
        <v>555</v>
      </c>
      <c r="B266">
        <v>0</v>
      </c>
      <c r="C266">
        <v>0</v>
      </c>
      <c r="D266">
        <v>30004079</v>
      </c>
    </row>
    <row r="267" spans="1:4" x14ac:dyDescent="0.25">
      <c r="A267">
        <v>105</v>
      </c>
      <c r="B267">
        <v>0</v>
      </c>
      <c r="C267">
        <v>0</v>
      </c>
      <c r="D267">
        <v>30004720</v>
      </c>
    </row>
    <row r="268" spans="1:4" x14ac:dyDescent="0.25">
      <c r="A268">
        <v>237</v>
      </c>
      <c r="B268">
        <v>0</v>
      </c>
      <c r="C268">
        <v>0</v>
      </c>
      <c r="D268">
        <v>30005015</v>
      </c>
    </row>
    <row r="269" spans="1:4" x14ac:dyDescent="0.25">
      <c r="A269">
        <v>385</v>
      </c>
      <c r="B269">
        <v>0</v>
      </c>
      <c r="C269">
        <v>0</v>
      </c>
      <c r="D269">
        <v>30001371</v>
      </c>
    </row>
    <row r="270" spans="1:4" x14ac:dyDescent="0.25">
      <c r="A270">
        <v>2</v>
      </c>
      <c r="B270">
        <v>0</v>
      </c>
      <c r="C270">
        <v>0</v>
      </c>
      <c r="D270">
        <v>30004620</v>
      </c>
    </row>
    <row r="271" spans="1:4" x14ac:dyDescent="0.25">
      <c r="A271">
        <v>144</v>
      </c>
      <c r="B271">
        <v>0</v>
      </c>
      <c r="C271">
        <v>0</v>
      </c>
      <c r="D271">
        <v>30003879</v>
      </c>
    </row>
    <row r="272" spans="1:4" x14ac:dyDescent="0.25">
      <c r="A272">
        <v>3</v>
      </c>
      <c r="B272">
        <v>0</v>
      </c>
      <c r="C272">
        <v>0</v>
      </c>
      <c r="D272">
        <v>30004520</v>
      </c>
    </row>
    <row r="273" spans="1:4" x14ac:dyDescent="0.25">
      <c r="A273">
        <v>5</v>
      </c>
      <c r="B273">
        <v>0</v>
      </c>
      <c r="C273">
        <v>0</v>
      </c>
      <c r="D273">
        <v>30003750</v>
      </c>
    </row>
    <row r="274" spans="1:4" x14ac:dyDescent="0.25">
      <c r="A274">
        <v>5</v>
      </c>
      <c r="B274">
        <v>0</v>
      </c>
      <c r="C274">
        <v>0</v>
      </c>
      <c r="D274">
        <v>30003252</v>
      </c>
    </row>
    <row r="275" spans="1:4" x14ac:dyDescent="0.25">
      <c r="A275">
        <v>9</v>
      </c>
      <c r="B275">
        <v>1</v>
      </c>
      <c r="C275">
        <v>7</v>
      </c>
      <c r="D275">
        <v>30000169</v>
      </c>
    </row>
    <row r="276" spans="1:4" x14ac:dyDescent="0.25">
      <c r="A276">
        <v>15</v>
      </c>
      <c r="B276">
        <v>0</v>
      </c>
      <c r="C276">
        <v>0</v>
      </c>
      <c r="D276">
        <v>30000810</v>
      </c>
    </row>
    <row r="277" spans="1:4" x14ac:dyDescent="0.25">
      <c r="A277">
        <v>199</v>
      </c>
      <c r="B277">
        <v>0</v>
      </c>
      <c r="C277">
        <v>1</v>
      </c>
      <c r="D277">
        <v>30001380</v>
      </c>
    </row>
    <row r="278" spans="1:4" x14ac:dyDescent="0.25">
      <c r="A278">
        <v>87</v>
      </c>
      <c r="B278">
        <v>0</v>
      </c>
      <c r="C278">
        <v>0</v>
      </c>
      <c r="D278">
        <v>30001712</v>
      </c>
    </row>
    <row r="279" spans="1:4" x14ac:dyDescent="0.25">
      <c r="A279">
        <v>370</v>
      </c>
      <c r="B279">
        <v>0</v>
      </c>
      <c r="C279">
        <v>0</v>
      </c>
      <c r="D279">
        <v>30004981</v>
      </c>
    </row>
    <row r="280" spans="1:4" x14ac:dyDescent="0.25">
      <c r="A280">
        <v>97</v>
      </c>
      <c r="B280">
        <v>0</v>
      </c>
      <c r="C280">
        <v>0</v>
      </c>
      <c r="D280">
        <v>30002682</v>
      </c>
    </row>
    <row r="281" spans="1:4" x14ac:dyDescent="0.25">
      <c r="A281">
        <v>4</v>
      </c>
      <c r="B281">
        <v>0</v>
      </c>
      <c r="C281">
        <v>0</v>
      </c>
      <c r="D281">
        <v>30004411</v>
      </c>
    </row>
    <row r="282" spans="1:4" x14ac:dyDescent="0.25">
      <c r="A282">
        <v>23</v>
      </c>
      <c r="B282">
        <v>0</v>
      </c>
      <c r="C282">
        <v>3</v>
      </c>
      <c r="D282">
        <v>30005224</v>
      </c>
    </row>
    <row r="283" spans="1:4" x14ac:dyDescent="0.25">
      <c r="A283">
        <v>40</v>
      </c>
      <c r="B283">
        <v>0</v>
      </c>
      <c r="C283">
        <v>0</v>
      </c>
      <c r="D283">
        <v>30004554</v>
      </c>
    </row>
    <row r="284" spans="1:4" x14ac:dyDescent="0.25">
      <c r="A284">
        <v>11</v>
      </c>
      <c r="B284">
        <v>0</v>
      </c>
      <c r="C284">
        <v>4</v>
      </c>
      <c r="D284">
        <v>30002539</v>
      </c>
    </row>
    <row r="285" spans="1:4" x14ac:dyDescent="0.25">
      <c r="A285">
        <v>341</v>
      </c>
      <c r="B285">
        <v>0</v>
      </c>
      <c r="C285">
        <v>0</v>
      </c>
      <c r="D285">
        <v>30005124</v>
      </c>
    </row>
    <row r="286" spans="1:4" x14ac:dyDescent="0.25">
      <c r="A286">
        <v>103</v>
      </c>
      <c r="B286">
        <v>0</v>
      </c>
      <c r="C286">
        <v>0</v>
      </c>
      <c r="D286">
        <v>30002639</v>
      </c>
    </row>
    <row r="287" spans="1:4" x14ac:dyDescent="0.25">
      <c r="A287">
        <v>209</v>
      </c>
      <c r="B287">
        <v>0</v>
      </c>
      <c r="C287">
        <v>0</v>
      </c>
      <c r="D287">
        <v>30001778</v>
      </c>
    </row>
    <row r="288" spans="1:4" x14ac:dyDescent="0.25">
      <c r="A288">
        <v>0</v>
      </c>
      <c r="B288">
        <v>0</v>
      </c>
      <c r="C288">
        <v>1</v>
      </c>
      <c r="D288">
        <v>30004254</v>
      </c>
    </row>
    <row r="289" spans="1:4" x14ac:dyDescent="0.25">
      <c r="A289">
        <v>203</v>
      </c>
      <c r="B289">
        <v>0</v>
      </c>
      <c r="C289">
        <v>0</v>
      </c>
      <c r="D289">
        <v>30000269</v>
      </c>
    </row>
    <row r="290" spans="1:4" x14ac:dyDescent="0.25">
      <c r="A290">
        <v>99</v>
      </c>
      <c r="B290">
        <v>0</v>
      </c>
      <c r="C290">
        <v>0</v>
      </c>
      <c r="D290">
        <v>30000767</v>
      </c>
    </row>
    <row r="291" spans="1:4" x14ac:dyDescent="0.25">
      <c r="A291">
        <v>0</v>
      </c>
      <c r="B291">
        <v>4</v>
      </c>
      <c r="C291">
        <v>3</v>
      </c>
      <c r="D291">
        <v>30002439</v>
      </c>
    </row>
    <row r="292" spans="1:4" x14ac:dyDescent="0.25">
      <c r="A292">
        <v>294</v>
      </c>
      <c r="B292">
        <v>0</v>
      </c>
      <c r="C292">
        <v>0</v>
      </c>
      <c r="D292">
        <v>30003650</v>
      </c>
    </row>
    <row r="293" spans="1:4" x14ac:dyDescent="0.25">
      <c r="A293">
        <v>247</v>
      </c>
      <c r="B293">
        <v>0</v>
      </c>
      <c r="C293">
        <v>0</v>
      </c>
      <c r="D293">
        <v>30001537</v>
      </c>
    </row>
    <row r="294" spans="1:4" x14ac:dyDescent="0.25">
      <c r="A294">
        <v>102</v>
      </c>
      <c r="B294">
        <v>0</v>
      </c>
      <c r="C294">
        <v>0</v>
      </c>
      <c r="D294">
        <v>30004454</v>
      </c>
    </row>
    <row r="295" spans="1:4" x14ac:dyDescent="0.25">
      <c r="A295">
        <v>228</v>
      </c>
      <c r="B295">
        <v>0</v>
      </c>
      <c r="C295">
        <v>0</v>
      </c>
      <c r="D295">
        <v>30005081</v>
      </c>
    </row>
    <row r="296" spans="1:4" x14ac:dyDescent="0.25">
      <c r="A296">
        <v>87</v>
      </c>
      <c r="B296">
        <v>0</v>
      </c>
      <c r="C296">
        <v>1</v>
      </c>
      <c r="D296">
        <v>30003409</v>
      </c>
    </row>
    <row r="297" spans="1:4" x14ac:dyDescent="0.25">
      <c r="A297">
        <v>843</v>
      </c>
      <c r="B297">
        <v>0</v>
      </c>
      <c r="C297">
        <v>0</v>
      </c>
      <c r="D297">
        <v>30002382</v>
      </c>
    </row>
    <row r="298" spans="1:4" x14ac:dyDescent="0.25">
      <c r="A298">
        <v>1</v>
      </c>
      <c r="B298">
        <v>0</v>
      </c>
      <c r="C298">
        <v>0</v>
      </c>
      <c r="D298">
        <v>30005279</v>
      </c>
    </row>
    <row r="299" spans="1:4" x14ac:dyDescent="0.25">
      <c r="A299">
        <v>110</v>
      </c>
      <c r="B299">
        <v>0</v>
      </c>
      <c r="C299">
        <v>0</v>
      </c>
      <c r="D299">
        <v>30003811</v>
      </c>
    </row>
    <row r="300" spans="1:4" x14ac:dyDescent="0.25">
      <c r="A300">
        <v>57</v>
      </c>
      <c r="B300">
        <v>0</v>
      </c>
      <c r="C300">
        <v>0</v>
      </c>
      <c r="D300">
        <v>30004143</v>
      </c>
    </row>
    <row r="301" spans="1:4" x14ac:dyDescent="0.25">
      <c r="A301">
        <v>9</v>
      </c>
      <c r="B301">
        <v>0</v>
      </c>
      <c r="C301">
        <v>0</v>
      </c>
      <c r="D301">
        <v>30004020</v>
      </c>
    </row>
    <row r="302" spans="1:4" x14ac:dyDescent="0.25">
      <c r="A302">
        <v>8</v>
      </c>
      <c r="B302">
        <v>0</v>
      </c>
      <c r="C302">
        <v>0</v>
      </c>
      <c r="D302">
        <v>30001773</v>
      </c>
    </row>
    <row r="303" spans="1:4" x14ac:dyDescent="0.25">
      <c r="A303">
        <v>150</v>
      </c>
      <c r="B303">
        <v>0</v>
      </c>
      <c r="C303">
        <v>0</v>
      </c>
      <c r="D303">
        <v>30000201</v>
      </c>
    </row>
    <row r="304" spans="1:4" x14ac:dyDescent="0.25">
      <c r="A304">
        <v>6</v>
      </c>
      <c r="B304">
        <v>0</v>
      </c>
      <c r="C304">
        <v>0</v>
      </c>
      <c r="D304">
        <v>30002414</v>
      </c>
    </row>
    <row r="305" spans="1:4" x14ac:dyDescent="0.25">
      <c r="A305">
        <v>4</v>
      </c>
      <c r="B305">
        <v>0</v>
      </c>
      <c r="C305">
        <v>0</v>
      </c>
      <c r="D305">
        <v>30004043</v>
      </c>
    </row>
    <row r="306" spans="1:4" x14ac:dyDescent="0.25">
      <c r="A306">
        <v>164</v>
      </c>
      <c r="B306">
        <v>0</v>
      </c>
      <c r="C306">
        <v>0</v>
      </c>
      <c r="D306">
        <v>30001412</v>
      </c>
    </row>
    <row r="307" spans="1:4" x14ac:dyDescent="0.25">
      <c r="A307">
        <v>57</v>
      </c>
      <c r="B307">
        <v>0</v>
      </c>
      <c r="C307">
        <v>0</v>
      </c>
      <c r="D307">
        <v>30003550</v>
      </c>
    </row>
    <row r="308" spans="1:4" x14ac:dyDescent="0.25">
      <c r="A308">
        <v>46</v>
      </c>
      <c r="B308">
        <v>0</v>
      </c>
      <c r="C308">
        <v>0</v>
      </c>
      <c r="D308">
        <v>30002809</v>
      </c>
    </row>
    <row r="309" spans="1:4" x14ac:dyDescent="0.25">
      <c r="A309">
        <v>49</v>
      </c>
      <c r="B309">
        <v>0</v>
      </c>
      <c r="C309">
        <v>0</v>
      </c>
      <c r="D309">
        <v>30002909</v>
      </c>
    </row>
    <row r="310" spans="1:4" x14ac:dyDescent="0.25">
      <c r="A310">
        <v>254</v>
      </c>
      <c r="B310">
        <v>0</v>
      </c>
      <c r="C310">
        <v>0</v>
      </c>
      <c r="D310">
        <v>30003450</v>
      </c>
    </row>
    <row r="311" spans="1:4" x14ac:dyDescent="0.25">
      <c r="A311">
        <v>0</v>
      </c>
      <c r="B311">
        <v>1</v>
      </c>
      <c r="C311">
        <v>1</v>
      </c>
      <c r="D311">
        <v>30005156</v>
      </c>
    </row>
    <row r="312" spans="1:4" x14ac:dyDescent="0.25">
      <c r="A312">
        <v>36</v>
      </c>
      <c r="B312">
        <v>0</v>
      </c>
      <c r="C312">
        <v>0</v>
      </c>
      <c r="D312">
        <v>30004220</v>
      </c>
    </row>
    <row r="313" spans="1:4" x14ac:dyDescent="0.25">
      <c r="A313">
        <v>10</v>
      </c>
      <c r="B313">
        <v>0</v>
      </c>
      <c r="C313">
        <v>0</v>
      </c>
      <c r="D313">
        <v>30001907</v>
      </c>
    </row>
    <row r="314" spans="1:4" x14ac:dyDescent="0.25">
      <c r="A314">
        <v>94</v>
      </c>
      <c r="B314">
        <v>0</v>
      </c>
      <c r="C314">
        <v>0</v>
      </c>
      <c r="D314">
        <v>30002205</v>
      </c>
    </row>
    <row r="315" spans="1:4" x14ac:dyDescent="0.25">
      <c r="A315">
        <v>132</v>
      </c>
      <c r="B315">
        <v>0</v>
      </c>
      <c r="C315">
        <v>0</v>
      </c>
      <c r="D315">
        <v>30003041</v>
      </c>
    </row>
    <row r="316" spans="1:4" x14ac:dyDescent="0.25">
      <c r="A316">
        <v>567</v>
      </c>
      <c r="B316">
        <v>2</v>
      </c>
      <c r="C316">
        <v>4</v>
      </c>
      <c r="D316">
        <v>30000144</v>
      </c>
    </row>
    <row r="317" spans="1:4" x14ac:dyDescent="0.25">
      <c r="A317">
        <v>72</v>
      </c>
      <c r="B317">
        <v>0</v>
      </c>
      <c r="C317">
        <v>1</v>
      </c>
      <c r="D317">
        <v>30003141</v>
      </c>
    </row>
    <row r="318" spans="1:4" x14ac:dyDescent="0.25">
      <c r="A318">
        <v>179</v>
      </c>
      <c r="B318">
        <v>0</v>
      </c>
      <c r="C318">
        <v>0</v>
      </c>
      <c r="D318">
        <v>30003241</v>
      </c>
    </row>
    <row r="319" spans="1:4" x14ac:dyDescent="0.25">
      <c r="A319">
        <v>54</v>
      </c>
      <c r="B319">
        <v>0</v>
      </c>
      <c r="C319">
        <v>0</v>
      </c>
      <c r="D319">
        <v>30004486</v>
      </c>
    </row>
    <row r="320" spans="1:4" x14ac:dyDescent="0.25">
      <c r="A320">
        <v>0</v>
      </c>
      <c r="B320">
        <v>1</v>
      </c>
      <c r="C320">
        <v>2</v>
      </c>
      <c r="D320">
        <v>30001046</v>
      </c>
    </row>
    <row r="321" spans="1:4" x14ac:dyDescent="0.25">
      <c r="A321">
        <v>96</v>
      </c>
      <c r="B321">
        <v>0</v>
      </c>
      <c r="C321">
        <v>0</v>
      </c>
      <c r="D321">
        <v>30002116</v>
      </c>
    </row>
    <row r="322" spans="1:4" x14ac:dyDescent="0.25">
      <c r="A322">
        <v>77</v>
      </c>
      <c r="B322">
        <v>0</v>
      </c>
      <c r="C322">
        <v>0</v>
      </c>
      <c r="D322">
        <v>30000001</v>
      </c>
    </row>
    <row r="323" spans="1:4" x14ac:dyDescent="0.25">
      <c r="A323">
        <v>206</v>
      </c>
      <c r="B323">
        <v>0</v>
      </c>
      <c r="C323">
        <v>0</v>
      </c>
      <c r="D323">
        <v>30004747</v>
      </c>
    </row>
    <row r="324" spans="1:4" x14ac:dyDescent="0.25">
      <c r="A324">
        <v>11</v>
      </c>
      <c r="B324">
        <v>1</v>
      </c>
      <c r="C324">
        <v>2</v>
      </c>
      <c r="D324">
        <v>30002514</v>
      </c>
    </row>
    <row r="325" spans="1:4" x14ac:dyDescent="0.25">
      <c r="A325">
        <v>64</v>
      </c>
      <c r="B325">
        <v>0</v>
      </c>
      <c r="C325">
        <v>0</v>
      </c>
      <c r="D325">
        <v>30000742</v>
      </c>
    </row>
    <row r="326" spans="1:4" x14ac:dyDescent="0.25">
      <c r="A326">
        <v>79</v>
      </c>
      <c r="B326">
        <v>0</v>
      </c>
      <c r="C326">
        <v>0</v>
      </c>
      <c r="D326">
        <v>30001873</v>
      </c>
    </row>
    <row r="327" spans="1:4" x14ac:dyDescent="0.25">
      <c r="A327">
        <v>279</v>
      </c>
      <c r="B327">
        <v>0</v>
      </c>
      <c r="C327">
        <v>0</v>
      </c>
      <c r="D327">
        <v>30001973</v>
      </c>
    </row>
    <row r="328" spans="1:4" x14ac:dyDescent="0.25">
      <c r="A328">
        <v>99</v>
      </c>
      <c r="B328">
        <v>0</v>
      </c>
      <c r="C328">
        <v>0</v>
      </c>
      <c r="D328">
        <v>30003745</v>
      </c>
    </row>
    <row r="329" spans="1:4" x14ac:dyDescent="0.25">
      <c r="A329">
        <v>176</v>
      </c>
      <c r="B329">
        <v>1</v>
      </c>
      <c r="C329">
        <v>5</v>
      </c>
      <c r="D329">
        <v>30002614</v>
      </c>
    </row>
    <row r="330" spans="1:4" x14ac:dyDescent="0.25">
      <c r="A330">
        <v>198</v>
      </c>
      <c r="B330">
        <v>0</v>
      </c>
      <c r="C330">
        <v>1</v>
      </c>
      <c r="D330">
        <v>30003175</v>
      </c>
    </row>
    <row r="331" spans="1:4" x14ac:dyDescent="0.25">
      <c r="A331">
        <v>2</v>
      </c>
      <c r="B331">
        <v>0</v>
      </c>
      <c r="C331">
        <v>0</v>
      </c>
      <c r="D331">
        <v>30004990</v>
      </c>
    </row>
    <row r="332" spans="1:4" x14ac:dyDescent="0.25">
      <c r="A332">
        <v>14</v>
      </c>
      <c r="B332">
        <v>1</v>
      </c>
      <c r="C332">
        <v>3</v>
      </c>
      <c r="D332">
        <v>30002975</v>
      </c>
    </row>
    <row r="333" spans="1:4" x14ac:dyDescent="0.25">
      <c r="A333">
        <v>1</v>
      </c>
      <c r="B333">
        <v>0</v>
      </c>
      <c r="C333">
        <v>0</v>
      </c>
      <c r="D333">
        <v>30004243</v>
      </c>
    </row>
    <row r="334" spans="1:4" x14ac:dyDescent="0.25">
      <c r="A334">
        <v>29</v>
      </c>
      <c r="B334">
        <v>0</v>
      </c>
      <c r="C334">
        <v>0</v>
      </c>
      <c r="D334">
        <v>30005288</v>
      </c>
    </row>
    <row r="335" spans="1:4" x14ac:dyDescent="0.25">
      <c r="A335">
        <v>66</v>
      </c>
      <c r="B335">
        <v>0</v>
      </c>
      <c r="C335">
        <v>0</v>
      </c>
      <c r="D335">
        <v>30003516</v>
      </c>
    </row>
    <row r="336" spans="1:4" x14ac:dyDescent="0.25">
      <c r="A336">
        <v>40</v>
      </c>
      <c r="B336">
        <v>0</v>
      </c>
      <c r="C336">
        <v>0</v>
      </c>
      <c r="D336">
        <v>30001103</v>
      </c>
    </row>
    <row r="337" spans="1:4" x14ac:dyDescent="0.25">
      <c r="A337">
        <v>242</v>
      </c>
      <c r="B337">
        <v>1</v>
      </c>
      <c r="C337">
        <v>0</v>
      </c>
      <c r="D337">
        <v>30003018</v>
      </c>
    </row>
    <row r="338" spans="1:4" x14ac:dyDescent="0.25">
      <c r="A338">
        <v>6</v>
      </c>
      <c r="B338">
        <v>1</v>
      </c>
      <c r="C338">
        <v>1</v>
      </c>
      <c r="D338">
        <v>30001203</v>
      </c>
    </row>
    <row r="339" spans="1:4" x14ac:dyDescent="0.25">
      <c r="A339">
        <v>27</v>
      </c>
      <c r="B339">
        <v>0</v>
      </c>
      <c r="C339">
        <v>0</v>
      </c>
      <c r="D339">
        <v>30001246</v>
      </c>
    </row>
    <row r="340" spans="1:4" x14ac:dyDescent="0.25">
      <c r="A340">
        <v>119</v>
      </c>
      <c r="B340">
        <v>0</v>
      </c>
      <c r="C340">
        <v>0</v>
      </c>
      <c r="D340">
        <v>30003416</v>
      </c>
    </row>
    <row r="341" spans="1:4" x14ac:dyDescent="0.25">
      <c r="A341">
        <v>132</v>
      </c>
      <c r="B341">
        <v>0</v>
      </c>
      <c r="C341">
        <v>0</v>
      </c>
      <c r="D341">
        <v>30001644</v>
      </c>
    </row>
    <row r="342" spans="1:4" x14ac:dyDescent="0.25">
      <c r="A342">
        <v>0</v>
      </c>
      <c r="B342">
        <v>1</v>
      </c>
      <c r="C342">
        <v>0</v>
      </c>
      <c r="D342">
        <v>30001003</v>
      </c>
    </row>
    <row r="343" spans="1:4" x14ac:dyDescent="0.25">
      <c r="A343">
        <v>33</v>
      </c>
      <c r="B343">
        <v>0</v>
      </c>
      <c r="C343">
        <v>0</v>
      </c>
      <c r="D343">
        <v>30000110</v>
      </c>
    </row>
    <row r="344" spans="1:4" x14ac:dyDescent="0.25">
      <c r="A344">
        <v>204</v>
      </c>
      <c r="B344">
        <v>0</v>
      </c>
      <c r="C344">
        <v>0</v>
      </c>
      <c r="D344">
        <v>30000442</v>
      </c>
    </row>
    <row r="345" spans="1:4" x14ac:dyDescent="0.25">
      <c r="A345">
        <v>82</v>
      </c>
      <c r="B345">
        <v>0</v>
      </c>
      <c r="C345">
        <v>0</v>
      </c>
      <c r="D345">
        <v>30005113</v>
      </c>
    </row>
    <row r="346" spans="1:4" x14ac:dyDescent="0.25">
      <c r="A346">
        <v>221</v>
      </c>
      <c r="B346">
        <v>0</v>
      </c>
      <c r="C346">
        <v>0</v>
      </c>
      <c r="D346">
        <v>30003384</v>
      </c>
    </row>
    <row r="347" spans="1:4" x14ac:dyDescent="0.25">
      <c r="A347">
        <v>92</v>
      </c>
      <c r="B347">
        <v>0</v>
      </c>
      <c r="C347">
        <v>0</v>
      </c>
      <c r="D347">
        <v>30003052</v>
      </c>
    </row>
    <row r="348" spans="1:4" x14ac:dyDescent="0.25">
      <c r="A348">
        <v>19</v>
      </c>
      <c r="B348">
        <v>0</v>
      </c>
      <c r="C348">
        <v>0</v>
      </c>
      <c r="D348">
        <v>30003075</v>
      </c>
    </row>
    <row r="349" spans="1:4" x14ac:dyDescent="0.25">
      <c r="A349">
        <v>61</v>
      </c>
      <c r="B349">
        <v>0</v>
      </c>
      <c r="C349">
        <v>0</v>
      </c>
      <c r="D349">
        <v>30004186</v>
      </c>
    </row>
    <row r="350" spans="1:4" x14ac:dyDescent="0.25">
      <c r="A350">
        <v>90</v>
      </c>
      <c r="B350">
        <v>0</v>
      </c>
      <c r="C350">
        <v>0</v>
      </c>
      <c r="D350">
        <v>30001678</v>
      </c>
    </row>
    <row r="351" spans="1:4" x14ac:dyDescent="0.25">
      <c r="A351">
        <v>48</v>
      </c>
      <c r="B351">
        <v>0</v>
      </c>
      <c r="C351">
        <v>0</v>
      </c>
      <c r="D351">
        <v>30002271</v>
      </c>
    </row>
    <row r="352" spans="1:4" x14ac:dyDescent="0.25">
      <c r="A352">
        <v>13</v>
      </c>
      <c r="B352">
        <v>0</v>
      </c>
      <c r="C352">
        <v>0</v>
      </c>
      <c r="D352">
        <v>30001037</v>
      </c>
    </row>
    <row r="353" spans="1:4" x14ac:dyDescent="0.25">
      <c r="A353">
        <v>72</v>
      </c>
      <c r="B353">
        <v>0</v>
      </c>
      <c r="C353">
        <v>0</v>
      </c>
      <c r="D353">
        <v>30000035</v>
      </c>
    </row>
    <row r="354" spans="1:4" x14ac:dyDescent="0.25">
      <c r="A354">
        <v>1</v>
      </c>
      <c r="B354">
        <v>0</v>
      </c>
      <c r="C354">
        <v>0</v>
      </c>
      <c r="D354">
        <v>30002248</v>
      </c>
    </row>
    <row r="355" spans="1:4" x14ac:dyDescent="0.25">
      <c r="A355">
        <v>54</v>
      </c>
      <c r="B355">
        <v>0</v>
      </c>
      <c r="C355">
        <v>0</v>
      </c>
      <c r="D355">
        <v>30003645</v>
      </c>
    </row>
    <row r="356" spans="1:4" x14ac:dyDescent="0.25">
      <c r="A356">
        <v>96</v>
      </c>
      <c r="B356">
        <v>7</v>
      </c>
      <c r="C356">
        <v>9</v>
      </c>
      <c r="D356">
        <v>30002148</v>
      </c>
    </row>
    <row r="357" spans="1:4" x14ac:dyDescent="0.25">
      <c r="A357">
        <v>1659</v>
      </c>
      <c r="B357">
        <v>0</v>
      </c>
      <c r="C357">
        <v>1</v>
      </c>
      <c r="D357">
        <v>30002073</v>
      </c>
    </row>
    <row r="358" spans="1:4" x14ac:dyDescent="0.25">
      <c r="A358">
        <v>14</v>
      </c>
      <c r="B358">
        <v>0</v>
      </c>
      <c r="C358">
        <v>0</v>
      </c>
      <c r="D358">
        <v>30005013</v>
      </c>
    </row>
    <row r="359" spans="1:4" x14ac:dyDescent="0.25">
      <c r="A359">
        <v>599</v>
      </c>
      <c r="B359">
        <v>0</v>
      </c>
      <c r="C359">
        <v>0</v>
      </c>
      <c r="D359">
        <v>30002843</v>
      </c>
    </row>
    <row r="360" spans="1:4" x14ac:dyDescent="0.25">
      <c r="A360">
        <v>14</v>
      </c>
      <c r="B360">
        <v>0</v>
      </c>
      <c r="C360">
        <v>0</v>
      </c>
      <c r="D360">
        <v>30000233</v>
      </c>
    </row>
    <row r="361" spans="1:4" x14ac:dyDescent="0.25">
      <c r="A361">
        <v>45</v>
      </c>
      <c r="B361">
        <v>0</v>
      </c>
      <c r="C361">
        <v>0</v>
      </c>
      <c r="D361">
        <v>30000542</v>
      </c>
    </row>
    <row r="362" spans="1:4" x14ac:dyDescent="0.25">
      <c r="A362">
        <v>180</v>
      </c>
      <c r="B362">
        <v>0</v>
      </c>
      <c r="C362">
        <v>0</v>
      </c>
      <c r="D362">
        <v>30000837</v>
      </c>
    </row>
    <row r="363" spans="1:4" x14ac:dyDescent="0.25">
      <c r="A363">
        <v>11</v>
      </c>
      <c r="B363">
        <v>3</v>
      </c>
      <c r="C363">
        <v>3</v>
      </c>
      <c r="D363">
        <v>30003284</v>
      </c>
    </row>
    <row r="364" spans="1:4" x14ac:dyDescent="0.25">
      <c r="A364">
        <v>146</v>
      </c>
      <c r="B364">
        <v>0</v>
      </c>
      <c r="C364">
        <v>0</v>
      </c>
      <c r="D364">
        <v>30004956</v>
      </c>
    </row>
    <row r="365" spans="1:4" x14ac:dyDescent="0.25">
      <c r="A365">
        <v>2</v>
      </c>
      <c r="B365">
        <v>0</v>
      </c>
      <c r="C365">
        <v>0</v>
      </c>
      <c r="D365">
        <v>30001269</v>
      </c>
    </row>
    <row r="366" spans="1:4" x14ac:dyDescent="0.25">
      <c r="A366">
        <v>195</v>
      </c>
      <c r="B366">
        <v>0</v>
      </c>
      <c r="C366">
        <v>0</v>
      </c>
      <c r="D366">
        <v>30001369</v>
      </c>
    </row>
    <row r="367" spans="1:4" x14ac:dyDescent="0.25">
      <c r="A367">
        <v>15</v>
      </c>
      <c r="B367">
        <v>0</v>
      </c>
      <c r="C367">
        <v>0</v>
      </c>
      <c r="D367">
        <v>30000244</v>
      </c>
    </row>
    <row r="368" spans="1:4" x14ac:dyDescent="0.25">
      <c r="A368">
        <v>197</v>
      </c>
      <c r="B368">
        <v>0</v>
      </c>
      <c r="C368">
        <v>0</v>
      </c>
      <c r="D368">
        <v>30004077</v>
      </c>
    </row>
    <row r="369" spans="1:4" x14ac:dyDescent="0.25">
      <c r="A369">
        <v>0</v>
      </c>
      <c r="B369">
        <v>1</v>
      </c>
      <c r="C369">
        <v>1</v>
      </c>
      <c r="D369">
        <v>30004011</v>
      </c>
    </row>
    <row r="370" spans="1:4" x14ac:dyDescent="0.25">
      <c r="A370">
        <v>16</v>
      </c>
      <c r="B370">
        <v>0</v>
      </c>
      <c r="C370">
        <v>0</v>
      </c>
      <c r="D370">
        <v>30004154</v>
      </c>
    </row>
    <row r="371" spans="1:4" x14ac:dyDescent="0.25">
      <c r="A371">
        <v>55</v>
      </c>
      <c r="B371">
        <v>0</v>
      </c>
      <c r="C371">
        <v>0</v>
      </c>
      <c r="D371">
        <v>30005056</v>
      </c>
    </row>
    <row r="372" spans="1:4" x14ac:dyDescent="0.25">
      <c r="A372">
        <v>337</v>
      </c>
      <c r="B372">
        <v>0</v>
      </c>
      <c r="C372">
        <v>2</v>
      </c>
      <c r="D372">
        <v>30001378</v>
      </c>
    </row>
    <row r="373" spans="1:4" x14ac:dyDescent="0.25">
      <c r="A373">
        <v>9</v>
      </c>
      <c r="B373">
        <v>0</v>
      </c>
      <c r="C373">
        <v>0</v>
      </c>
      <c r="D373">
        <v>30003184</v>
      </c>
    </row>
    <row r="374" spans="1:4" x14ac:dyDescent="0.25">
      <c r="A374">
        <v>1</v>
      </c>
      <c r="B374">
        <v>0</v>
      </c>
      <c r="C374">
        <v>0</v>
      </c>
      <c r="D374">
        <v>30003350</v>
      </c>
    </row>
    <row r="375" spans="1:4" x14ac:dyDescent="0.25">
      <c r="A375">
        <v>193</v>
      </c>
      <c r="B375">
        <v>0</v>
      </c>
      <c r="C375">
        <v>0</v>
      </c>
      <c r="D375">
        <v>30045325</v>
      </c>
    </row>
    <row r="376" spans="1:4" x14ac:dyDescent="0.25">
      <c r="A376">
        <v>974</v>
      </c>
      <c r="B376">
        <v>0</v>
      </c>
      <c r="C376">
        <v>0</v>
      </c>
      <c r="D376">
        <v>30003207</v>
      </c>
    </row>
    <row r="377" spans="1:4" x14ac:dyDescent="0.25">
      <c r="A377">
        <v>63</v>
      </c>
      <c r="B377">
        <v>0</v>
      </c>
      <c r="C377">
        <v>0</v>
      </c>
      <c r="D377">
        <v>30002709</v>
      </c>
    </row>
    <row r="378" spans="1:4" x14ac:dyDescent="0.25">
      <c r="A378">
        <v>131</v>
      </c>
      <c r="B378">
        <v>0</v>
      </c>
      <c r="C378">
        <v>0</v>
      </c>
      <c r="D378">
        <v>30003084</v>
      </c>
    </row>
    <row r="379" spans="1:4" x14ac:dyDescent="0.25">
      <c r="A379">
        <v>58</v>
      </c>
      <c r="B379">
        <v>0</v>
      </c>
      <c r="C379">
        <v>0</v>
      </c>
      <c r="D379">
        <v>30001137</v>
      </c>
    </row>
    <row r="380" spans="1:4" x14ac:dyDescent="0.25">
      <c r="A380">
        <v>80</v>
      </c>
      <c r="B380">
        <v>0</v>
      </c>
      <c r="C380">
        <v>0</v>
      </c>
      <c r="D380">
        <v>30005222</v>
      </c>
    </row>
    <row r="381" spans="1:4" x14ac:dyDescent="0.25">
      <c r="A381">
        <v>90</v>
      </c>
      <c r="B381">
        <v>0</v>
      </c>
      <c r="C381">
        <v>0</v>
      </c>
      <c r="D381">
        <v>30004581</v>
      </c>
    </row>
    <row r="382" spans="1:4" x14ac:dyDescent="0.25">
      <c r="A382">
        <v>89</v>
      </c>
      <c r="B382">
        <v>0</v>
      </c>
      <c r="C382">
        <v>0</v>
      </c>
      <c r="D382">
        <v>30003009</v>
      </c>
    </row>
    <row r="383" spans="1:4" x14ac:dyDescent="0.25">
      <c r="A383">
        <v>462</v>
      </c>
      <c r="B383">
        <v>0</v>
      </c>
      <c r="C383">
        <v>0</v>
      </c>
      <c r="D383">
        <v>30005322</v>
      </c>
    </row>
    <row r="384" spans="1:4" x14ac:dyDescent="0.25">
      <c r="A384">
        <v>63</v>
      </c>
      <c r="B384">
        <v>0</v>
      </c>
      <c r="C384">
        <v>0</v>
      </c>
      <c r="D384">
        <v>30004111</v>
      </c>
    </row>
    <row r="385" spans="1:4" x14ac:dyDescent="0.25">
      <c r="A385">
        <v>12</v>
      </c>
      <c r="B385">
        <v>0</v>
      </c>
      <c r="C385">
        <v>0</v>
      </c>
      <c r="D385">
        <v>30004979</v>
      </c>
    </row>
    <row r="386" spans="1:4" x14ac:dyDescent="0.25">
      <c r="A386">
        <v>0</v>
      </c>
      <c r="B386">
        <v>1</v>
      </c>
      <c r="C386">
        <v>1</v>
      </c>
      <c r="D386">
        <v>30003307</v>
      </c>
    </row>
    <row r="387" spans="1:4" x14ac:dyDescent="0.25">
      <c r="A387">
        <v>34</v>
      </c>
      <c r="B387">
        <v>0</v>
      </c>
      <c r="C387">
        <v>0</v>
      </c>
      <c r="D387">
        <v>30004552</v>
      </c>
    </row>
    <row r="388" spans="1:4" x14ac:dyDescent="0.25">
      <c r="A388">
        <v>75</v>
      </c>
      <c r="B388">
        <v>0</v>
      </c>
      <c r="C388">
        <v>0</v>
      </c>
      <c r="D388">
        <v>30003911</v>
      </c>
    </row>
    <row r="389" spans="1:4" x14ac:dyDescent="0.25">
      <c r="A389">
        <v>4</v>
      </c>
      <c r="B389">
        <v>0</v>
      </c>
      <c r="C389">
        <v>0</v>
      </c>
      <c r="D389">
        <v>30002239</v>
      </c>
    </row>
    <row r="390" spans="1:4" x14ac:dyDescent="0.25">
      <c r="A390">
        <v>31</v>
      </c>
      <c r="B390">
        <v>0</v>
      </c>
      <c r="C390">
        <v>0</v>
      </c>
      <c r="D390">
        <v>30004352</v>
      </c>
    </row>
    <row r="391" spans="1:4" x14ac:dyDescent="0.25">
      <c r="A391">
        <v>39</v>
      </c>
      <c r="B391">
        <v>0</v>
      </c>
      <c r="C391">
        <v>3</v>
      </c>
      <c r="D391">
        <v>30003854</v>
      </c>
    </row>
    <row r="392" spans="1:4" x14ac:dyDescent="0.25">
      <c r="A392">
        <v>2</v>
      </c>
      <c r="B392">
        <v>0</v>
      </c>
      <c r="C392">
        <v>0</v>
      </c>
      <c r="D392">
        <v>30002580</v>
      </c>
    </row>
    <row r="393" spans="1:4" x14ac:dyDescent="0.25">
      <c r="A393">
        <v>52</v>
      </c>
      <c r="B393">
        <v>0</v>
      </c>
      <c r="C393">
        <v>0</v>
      </c>
      <c r="D393">
        <v>30002039</v>
      </c>
    </row>
    <row r="394" spans="1:4" x14ac:dyDescent="0.25">
      <c r="A394">
        <v>30</v>
      </c>
      <c r="B394">
        <v>0</v>
      </c>
      <c r="C394">
        <v>0</v>
      </c>
      <c r="D394">
        <v>30002082</v>
      </c>
    </row>
    <row r="395" spans="1:4" x14ac:dyDescent="0.25">
      <c r="A395">
        <v>1</v>
      </c>
      <c r="B395">
        <v>1</v>
      </c>
      <c r="C395">
        <v>1</v>
      </c>
      <c r="D395">
        <v>30002480</v>
      </c>
    </row>
    <row r="396" spans="1:4" x14ac:dyDescent="0.25">
      <c r="A396">
        <v>393</v>
      </c>
      <c r="B396">
        <v>0</v>
      </c>
      <c r="C396">
        <v>0</v>
      </c>
      <c r="D396">
        <v>30000167</v>
      </c>
    </row>
    <row r="397" spans="1:4" x14ac:dyDescent="0.25">
      <c r="A397">
        <v>218</v>
      </c>
      <c r="B397">
        <v>0</v>
      </c>
      <c r="C397">
        <v>1</v>
      </c>
      <c r="D397">
        <v>30002282</v>
      </c>
    </row>
    <row r="398" spans="1:4" x14ac:dyDescent="0.25">
      <c r="A398">
        <v>21</v>
      </c>
      <c r="B398">
        <v>0</v>
      </c>
      <c r="C398">
        <v>0</v>
      </c>
      <c r="D398">
        <v>30000869</v>
      </c>
    </row>
    <row r="399" spans="1:4" x14ac:dyDescent="0.25">
      <c r="A399">
        <v>8</v>
      </c>
      <c r="B399">
        <v>0</v>
      </c>
      <c r="C399">
        <v>0</v>
      </c>
      <c r="D399">
        <v>30000299</v>
      </c>
    </row>
    <row r="400" spans="1:4" x14ac:dyDescent="0.25">
      <c r="A400">
        <v>3</v>
      </c>
      <c r="B400">
        <v>0</v>
      </c>
      <c r="C400">
        <v>0</v>
      </c>
      <c r="D400">
        <v>30001178</v>
      </c>
    </row>
    <row r="401" spans="1:4" x14ac:dyDescent="0.25">
      <c r="A401">
        <v>43</v>
      </c>
      <c r="B401">
        <v>0</v>
      </c>
      <c r="C401">
        <v>1</v>
      </c>
      <c r="D401">
        <v>30003809</v>
      </c>
    </row>
    <row r="402" spans="1:4" x14ac:dyDescent="0.25">
      <c r="A402">
        <v>57</v>
      </c>
      <c r="B402">
        <v>0</v>
      </c>
      <c r="C402">
        <v>0</v>
      </c>
      <c r="D402">
        <v>30002080</v>
      </c>
    </row>
    <row r="403" spans="1:4" x14ac:dyDescent="0.25">
      <c r="A403">
        <v>300</v>
      </c>
      <c r="B403">
        <v>0</v>
      </c>
      <c r="C403">
        <v>0</v>
      </c>
      <c r="D403">
        <v>30001673</v>
      </c>
    </row>
    <row r="404" spans="1:4" x14ac:dyDescent="0.25">
      <c r="A404">
        <v>28</v>
      </c>
      <c r="B404">
        <v>0</v>
      </c>
      <c r="C404">
        <v>1</v>
      </c>
      <c r="D404">
        <v>30045334</v>
      </c>
    </row>
    <row r="405" spans="1:4" x14ac:dyDescent="0.25">
      <c r="A405">
        <v>15</v>
      </c>
      <c r="B405">
        <v>0</v>
      </c>
      <c r="C405">
        <v>1</v>
      </c>
      <c r="D405">
        <v>30005022</v>
      </c>
    </row>
    <row r="406" spans="1:4" x14ac:dyDescent="0.25">
      <c r="A406">
        <v>101</v>
      </c>
      <c r="B406">
        <v>0</v>
      </c>
      <c r="C406">
        <v>0</v>
      </c>
      <c r="D406">
        <v>30004922</v>
      </c>
    </row>
    <row r="407" spans="1:4" x14ac:dyDescent="0.25">
      <c r="A407">
        <v>88</v>
      </c>
      <c r="B407">
        <v>0</v>
      </c>
      <c r="C407">
        <v>0</v>
      </c>
      <c r="D407">
        <v>30005045</v>
      </c>
    </row>
    <row r="408" spans="1:4" x14ac:dyDescent="0.25">
      <c r="A408">
        <v>4</v>
      </c>
      <c r="B408">
        <v>0</v>
      </c>
      <c r="C408">
        <v>0</v>
      </c>
      <c r="D408">
        <v>30002984</v>
      </c>
    </row>
    <row r="409" spans="1:4" x14ac:dyDescent="0.25">
      <c r="A409">
        <v>112</v>
      </c>
      <c r="B409">
        <v>0</v>
      </c>
      <c r="C409">
        <v>0</v>
      </c>
      <c r="D409">
        <v>30002884</v>
      </c>
    </row>
    <row r="410" spans="1:4" x14ac:dyDescent="0.25">
      <c r="A410">
        <v>5</v>
      </c>
      <c r="B410">
        <v>0</v>
      </c>
      <c r="C410">
        <v>0</v>
      </c>
      <c r="D410">
        <v>30003335</v>
      </c>
    </row>
    <row r="411" spans="1:4" x14ac:dyDescent="0.25">
      <c r="A411">
        <v>228</v>
      </c>
      <c r="B411">
        <v>0</v>
      </c>
      <c r="C411">
        <v>0</v>
      </c>
      <c r="D411">
        <v>30000109</v>
      </c>
    </row>
    <row r="412" spans="1:4" x14ac:dyDescent="0.25">
      <c r="A412">
        <v>11</v>
      </c>
      <c r="B412">
        <v>0</v>
      </c>
      <c r="C412">
        <v>0</v>
      </c>
      <c r="D412">
        <v>30000988</v>
      </c>
    </row>
    <row r="413" spans="1:4" x14ac:dyDescent="0.25">
      <c r="A413">
        <v>4</v>
      </c>
      <c r="B413">
        <v>0</v>
      </c>
      <c r="C413">
        <v>0</v>
      </c>
      <c r="D413">
        <v>30000441</v>
      </c>
    </row>
    <row r="414" spans="1:4" x14ac:dyDescent="0.25">
      <c r="A414">
        <v>101</v>
      </c>
      <c r="B414">
        <v>0</v>
      </c>
      <c r="C414">
        <v>0</v>
      </c>
      <c r="D414">
        <v>30003049</v>
      </c>
    </row>
    <row r="415" spans="1:4" x14ac:dyDescent="0.25">
      <c r="A415">
        <v>408</v>
      </c>
      <c r="B415">
        <v>0</v>
      </c>
      <c r="C415">
        <v>0</v>
      </c>
      <c r="D415">
        <v>30002224</v>
      </c>
    </row>
    <row r="416" spans="1:4" x14ac:dyDescent="0.25">
      <c r="A416">
        <v>79</v>
      </c>
      <c r="B416">
        <v>0</v>
      </c>
      <c r="C416">
        <v>0</v>
      </c>
      <c r="D416">
        <v>30002124</v>
      </c>
    </row>
    <row r="417" spans="1:4" x14ac:dyDescent="0.25">
      <c r="A417">
        <v>103</v>
      </c>
      <c r="B417">
        <v>0</v>
      </c>
      <c r="C417">
        <v>0</v>
      </c>
      <c r="D417">
        <v>30004360</v>
      </c>
    </row>
    <row r="418" spans="1:4" x14ac:dyDescent="0.25">
      <c r="A418">
        <v>0</v>
      </c>
      <c r="B418">
        <v>1</v>
      </c>
      <c r="C418">
        <v>0</v>
      </c>
      <c r="D418">
        <v>30004803</v>
      </c>
    </row>
    <row r="419" spans="1:4" x14ac:dyDescent="0.25">
      <c r="A419">
        <v>20</v>
      </c>
      <c r="B419">
        <v>0</v>
      </c>
      <c r="C419">
        <v>0</v>
      </c>
      <c r="D419">
        <v>30001420</v>
      </c>
    </row>
    <row r="420" spans="1:4" x14ac:dyDescent="0.25">
      <c r="A420">
        <v>91</v>
      </c>
      <c r="B420">
        <v>0</v>
      </c>
      <c r="C420">
        <v>0</v>
      </c>
      <c r="D420">
        <v>30003435</v>
      </c>
    </row>
    <row r="421" spans="1:4" x14ac:dyDescent="0.25">
      <c r="A421">
        <v>224</v>
      </c>
      <c r="B421">
        <v>0</v>
      </c>
      <c r="C421">
        <v>2</v>
      </c>
      <c r="D421">
        <v>30002642</v>
      </c>
    </row>
    <row r="422" spans="1:4" x14ac:dyDescent="0.25">
      <c r="A422">
        <v>9</v>
      </c>
      <c r="B422">
        <v>0</v>
      </c>
      <c r="C422">
        <v>0</v>
      </c>
      <c r="D422">
        <v>30000541</v>
      </c>
    </row>
    <row r="423" spans="1:4" x14ac:dyDescent="0.25">
      <c r="A423">
        <v>7</v>
      </c>
      <c r="B423">
        <v>0</v>
      </c>
      <c r="C423">
        <v>0</v>
      </c>
      <c r="D423">
        <v>30005264</v>
      </c>
    </row>
    <row r="424" spans="1:4" x14ac:dyDescent="0.25">
      <c r="A424">
        <v>12</v>
      </c>
      <c r="B424">
        <v>1</v>
      </c>
      <c r="C424">
        <v>2</v>
      </c>
      <c r="D424">
        <v>30003235</v>
      </c>
    </row>
    <row r="425" spans="1:4" x14ac:dyDescent="0.25">
      <c r="A425">
        <v>119</v>
      </c>
      <c r="B425">
        <v>1</v>
      </c>
      <c r="C425">
        <v>1</v>
      </c>
      <c r="D425">
        <v>30005164</v>
      </c>
    </row>
    <row r="426" spans="1:4" x14ac:dyDescent="0.25">
      <c r="A426">
        <v>539</v>
      </c>
      <c r="B426">
        <v>0</v>
      </c>
      <c r="C426">
        <v>0</v>
      </c>
      <c r="D426">
        <v>30003492</v>
      </c>
    </row>
    <row r="427" spans="1:4" x14ac:dyDescent="0.25">
      <c r="A427">
        <v>0</v>
      </c>
      <c r="B427">
        <v>0</v>
      </c>
      <c r="C427">
        <v>1</v>
      </c>
      <c r="D427">
        <v>30002556</v>
      </c>
    </row>
    <row r="428" spans="1:4" x14ac:dyDescent="0.25">
      <c r="A428">
        <v>7</v>
      </c>
      <c r="B428">
        <v>0</v>
      </c>
      <c r="C428">
        <v>0</v>
      </c>
      <c r="D428">
        <v>30005064</v>
      </c>
    </row>
    <row r="429" spans="1:4" x14ac:dyDescent="0.25">
      <c r="A429">
        <v>184</v>
      </c>
      <c r="B429">
        <v>0</v>
      </c>
      <c r="C429">
        <v>0</v>
      </c>
      <c r="D429">
        <v>30004371</v>
      </c>
    </row>
    <row r="430" spans="1:4" x14ac:dyDescent="0.25">
      <c r="A430">
        <v>99</v>
      </c>
      <c r="B430">
        <v>0</v>
      </c>
      <c r="C430">
        <v>0</v>
      </c>
      <c r="D430">
        <v>30004964</v>
      </c>
    </row>
    <row r="431" spans="1:4" x14ac:dyDescent="0.25">
      <c r="A431">
        <v>155</v>
      </c>
      <c r="B431">
        <v>0</v>
      </c>
      <c r="C431">
        <v>0</v>
      </c>
      <c r="D431">
        <v>30004128</v>
      </c>
    </row>
    <row r="432" spans="1:4" x14ac:dyDescent="0.25">
      <c r="A432">
        <v>65</v>
      </c>
      <c r="B432">
        <v>0</v>
      </c>
      <c r="C432">
        <v>0</v>
      </c>
      <c r="D432">
        <v>30003535</v>
      </c>
    </row>
    <row r="433" spans="1:4" x14ac:dyDescent="0.25">
      <c r="A433">
        <v>52</v>
      </c>
      <c r="B433">
        <v>0</v>
      </c>
      <c r="C433">
        <v>0</v>
      </c>
      <c r="D433">
        <v>30001995</v>
      </c>
    </row>
    <row r="434" spans="1:4" x14ac:dyDescent="0.25">
      <c r="A434">
        <v>35</v>
      </c>
      <c r="B434">
        <v>0</v>
      </c>
      <c r="C434">
        <v>0</v>
      </c>
      <c r="D434">
        <v>30004414</v>
      </c>
    </row>
    <row r="435" spans="1:4" x14ac:dyDescent="0.25">
      <c r="A435">
        <v>8</v>
      </c>
      <c r="B435">
        <v>0</v>
      </c>
      <c r="C435">
        <v>1</v>
      </c>
      <c r="D435">
        <v>30002256</v>
      </c>
    </row>
    <row r="436" spans="1:4" x14ac:dyDescent="0.25">
      <c r="A436">
        <v>222</v>
      </c>
      <c r="B436">
        <v>18</v>
      </c>
      <c r="C436">
        <v>26</v>
      </c>
      <c r="D436">
        <v>30001377</v>
      </c>
    </row>
    <row r="437" spans="1:4" x14ac:dyDescent="0.25">
      <c r="A437">
        <v>83</v>
      </c>
      <c r="B437">
        <v>1</v>
      </c>
      <c r="C437">
        <v>0</v>
      </c>
      <c r="D437">
        <v>30000052</v>
      </c>
    </row>
    <row r="438" spans="1:4" x14ac:dyDescent="0.25">
      <c r="A438">
        <v>71</v>
      </c>
      <c r="B438">
        <v>0</v>
      </c>
      <c r="C438">
        <v>0</v>
      </c>
      <c r="D438">
        <v>30000309</v>
      </c>
    </row>
    <row r="439" spans="1:4" x14ac:dyDescent="0.25">
      <c r="A439">
        <v>154</v>
      </c>
      <c r="B439">
        <v>0</v>
      </c>
      <c r="C439">
        <v>0</v>
      </c>
      <c r="D439">
        <v>30002399</v>
      </c>
    </row>
    <row r="440" spans="1:4" x14ac:dyDescent="0.25">
      <c r="A440">
        <v>14</v>
      </c>
      <c r="B440">
        <v>0</v>
      </c>
      <c r="C440">
        <v>0</v>
      </c>
      <c r="D440">
        <v>30003249</v>
      </c>
    </row>
    <row r="441" spans="1:4" x14ac:dyDescent="0.25">
      <c r="A441">
        <v>196</v>
      </c>
      <c r="B441">
        <v>0</v>
      </c>
      <c r="C441">
        <v>0</v>
      </c>
      <c r="D441">
        <v>30000527</v>
      </c>
    </row>
    <row r="442" spans="1:4" x14ac:dyDescent="0.25">
      <c r="A442">
        <v>13</v>
      </c>
      <c r="B442">
        <v>0</v>
      </c>
      <c r="C442">
        <v>0</v>
      </c>
      <c r="D442">
        <v>30000570</v>
      </c>
    </row>
    <row r="443" spans="1:4" x14ac:dyDescent="0.25">
      <c r="A443">
        <v>29</v>
      </c>
      <c r="B443">
        <v>0</v>
      </c>
      <c r="C443">
        <v>0</v>
      </c>
      <c r="D443">
        <v>30003349</v>
      </c>
    </row>
    <row r="444" spans="1:4" x14ac:dyDescent="0.25">
      <c r="A444">
        <v>13</v>
      </c>
      <c r="B444">
        <v>1</v>
      </c>
      <c r="C444">
        <v>2</v>
      </c>
      <c r="D444">
        <v>30005296</v>
      </c>
    </row>
    <row r="445" spans="1:4" x14ac:dyDescent="0.25">
      <c r="A445">
        <v>93</v>
      </c>
      <c r="B445">
        <v>0</v>
      </c>
      <c r="C445">
        <v>0</v>
      </c>
      <c r="D445">
        <v>30005121</v>
      </c>
    </row>
    <row r="446" spans="1:4" x14ac:dyDescent="0.25">
      <c r="A446">
        <v>36</v>
      </c>
      <c r="B446">
        <v>1</v>
      </c>
      <c r="C446">
        <v>9</v>
      </c>
      <c r="D446">
        <v>30002542</v>
      </c>
    </row>
    <row r="447" spans="1:4" x14ac:dyDescent="0.25">
      <c r="A447">
        <v>118</v>
      </c>
      <c r="B447">
        <v>0</v>
      </c>
      <c r="C447">
        <v>0</v>
      </c>
      <c r="D447">
        <v>30002024</v>
      </c>
    </row>
    <row r="448" spans="1:4" x14ac:dyDescent="0.25">
      <c r="A448">
        <v>87</v>
      </c>
      <c r="B448">
        <v>1</v>
      </c>
      <c r="C448">
        <v>11</v>
      </c>
      <c r="D448">
        <v>30005221</v>
      </c>
    </row>
    <row r="449" spans="1:4" x14ac:dyDescent="0.25">
      <c r="A449">
        <v>42</v>
      </c>
      <c r="B449">
        <v>0</v>
      </c>
      <c r="C449">
        <v>0</v>
      </c>
      <c r="D449">
        <v>30002442</v>
      </c>
    </row>
    <row r="450" spans="1:4" x14ac:dyDescent="0.25">
      <c r="A450">
        <v>5</v>
      </c>
      <c r="B450">
        <v>0</v>
      </c>
      <c r="C450">
        <v>0</v>
      </c>
      <c r="D450">
        <v>30000009</v>
      </c>
    </row>
    <row r="451" spans="1:4" x14ac:dyDescent="0.25">
      <c r="A451">
        <v>7</v>
      </c>
      <c r="B451">
        <v>0</v>
      </c>
      <c r="C451">
        <v>0</v>
      </c>
      <c r="D451">
        <v>30003424</v>
      </c>
    </row>
    <row r="452" spans="1:4" x14ac:dyDescent="0.25">
      <c r="A452">
        <v>11</v>
      </c>
      <c r="B452">
        <v>0</v>
      </c>
      <c r="C452">
        <v>0</v>
      </c>
      <c r="D452">
        <v>30003767</v>
      </c>
    </row>
    <row r="453" spans="1:4" x14ac:dyDescent="0.25">
      <c r="A453">
        <v>3</v>
      </c>
      <c r="B453">
        <v>0</v>
      </c>
      <c r="C453">
        <v>0</v>
      </c>
      <c r="D453">
        <v>30003567</v>
      </c>
    </row>
    <row r="454" spans="1:4" x14ac:dyDescent="0.25">
      <c r="A454">
        <v>3</v>
      </c>
      <c r="B454">
        <v>0</v>
      </c>
      <c r="C454">
        <v>0</v>
      </c>
      <c r="D454">
        <v>30001895</v>
      </c>
    </row>
    <row r="455" spans="1:4" x14ac:dyDescent="0.25">
      <c r="A455">
        <v>551</v>
      </c>
      <c r="B455">
        <v>0</v>
      </c>
      <c r="C455">
        <v>0</v>
      </c>
      <c r="D455">
        <v>30000166</v>
      </c>
    </row>
    <row r="456" spans="1:4" x14ac:dyDescent="0.25">
      <c r="A456">
        <v>12</v>
      </c>
      <c r="B456">
        <v>0</v>
      </c>
      <c r="C456">
        <v>0</v>
      </c>
      <c r="D456">
        <v>30002081</v>
      </c>
    </row>
    <row r="457" spans="1:4" x14ac:dyDescent="0.25">
      <c r="A457">
        <v>114</v>
      </c>
      <c r="B457">
        <v>0</v>
      </c>
      <c r="C457">
        <v>0</v>
      </c>
      <c r="D457">
        <v>30000023</v>
      </c>
    </row>
    <row r="458" spans="1:4" x14ac:dyDescent="0.25">
      <c r="A458">
        <v>167</v>
      </c>
      <c r="B458">
        <v>2</v>
      </c>
      <c r="C458">
        <v>0</v>
      </c>
      <c r="D458">
        <v>30002181</v>
      </c>
    </row>
    <row r="459" spans="1:4" x14ac:dyDescent="0.25">
      <c r="A459">
        <v>4</v>
      </c>
      <c r="B459">
        <v>0</v>
      </c>
      <c r="C459">
        <v>0</v>
      </c>
      <c r="D459">
        <v>30001738</v>
      </c>
    </row>
    <row r="460" spans="1:4" x14ac:dyDescent="0.25">
      <c r="A460">
        <v>139</v>
      </c>
      <c r="B460">
        <v>1</v>
      </c>
      <c r="C460">
        <v>1</v>
      </c>
      <c r="D460">
        <v>30003853</v>
      </c>
    </row>
    <row r="461" spans="1:4" x14ac:dyDescent="0.25">
      <c r="A461">
        <v>133</v>
      </c>
      <c r="B461">
        <v>0</v>
      </c>
      <c r="C461">
        <v>0</v>
      </c>
      <c r="D461">
        <v>30001695</v>
      </c>
    </row>
    <row r="462" spans="1:4" x14ac:dyDescent="0.25">
      <c r="A462">
        <v>93</v>
      </c>
      <c r="B462">
        <v>0</v>
      </c>
      <c r="C462">
        <v>0</v>
      </c>
      <c r="D462">
        <v>30002038</v>
      </c>
    </row>
    <row r="463" spans="1:4" x14ac:dyDescent="0.25">
      <c r="A463">
        <v>0</v>
      </c>
      <c r="B463">
        <v>1</v>
      </c>
      <c r="C463">
        <v>0</v>
      </c>
      <c r="D463">
        <v>30001938</v>
      </c>
    </row>
    <row r="464" spans="1:4" x14ac:dyDescent="0.25">
      <c r="A464">
        <v>103</v>
      </c>
      <c r="B464">
        <v>0</v>
      </c>
      <c r="C464">
        <v>0</v>
      </c>
      <c r="D464">
        <v>30003610</v>
      </c>
    </row>
    <row r="465" spans="1:4" x14ac:dyDescent="0.25">
      <c r="A465">
        <v>214</v>
      </c>
      <c r="B465">
        <v>0</v>
      </c>
      <c r="C465">
        <v>0</v>
      </c>
      <c r="D465">
        <v>30003810</v>
      </c>
    </row>
    <row r="466" spans="1:4" x14ac:dyDescent="0.25">
      <c r="A466">
        <v>6</v>
      </c>
      <c r="B466">
        <v>0</v>
      </c>
      <c r="C466">
        <v>0</v>
      </c>
      <c r="D466">
        <v>30001795</v>
      </c>
    </row>
    <row r="467" spans="1:4" x14ac:dyDescent="0.25">
      <c r="A467">
        <v>16</v>
      </c>
      <c r="B467">
        <v>0</v>
      </c>
      <c r="C467">
        <v>0</v>
      </c>
      <c r="D467">
        <v>30045333</v>
      </c>
    </row>
    <row r="468" spans="1:4" x14ac:dyDescent="0.25">
      <c r="A468">
        <v>1</v>
      </c>
      <c r="B468">
        <v>0</v>
      </c>
      <c r="C468">
        <v>0</v>
      </c>
      <c r="D468">
        <v>30001981</v>
      </c>
    </row>
    <row r="469" spans="1:4" x14ac:dyDescent="0.25">
      <c r="A469">
        <v>78</v>
      </c>
      <c r="B469">
        <v>0</v>
      </c>
      <c r="C469">
        <v>0</v>
      </c>
      <c r="D469">
        <v>30004096</v>
      </c>
    </row>
    <row r="470" spans="1:4" x14ac:dyDescent="0.25">
      <c r="A470">
        <v>47</v>
      </c>
      <c r="B470">
        <v>0</v>
      </c>
      <c r="C470">
        <v>0</v>
      </c>
      <c r="D470">
        <v>30004921</v>
      </c>
    </row>
    <row r="471" spans="1:4" x14ac:dyDescent="0.25">
      <c r="A471">
        <v>245</v>
      </c>
      <c r="B471">
        <v>0</v>
      </c>
      <c r="C471">
        <v>0</v>
      </c>
      <c r="D471">
        <v>30032715</v>
      </c>
    </row>
    <row r="472" spans="1:4" x14ac:dyDescent="0.25">
      <c r="A472">
        <v>25</v>
      </c>
      <c r="B472">
        <v>0</v>
      </c>
      <c r="C472">
        <v>0</v>
      </c>
      <c r="D472">
        <v>30002413</v>
      </c>
    </row>
    <row r="473" spans="1:4" x14ac:dyDescent="0.25">
      <c r="A473">
        <v>254</v>
      </c>
      <c r="B473">
        <v>0</v>
      </c>
      <c r="C473">
        <v>0</v>
      </c>
      <c r="D473">
        <v>30001363</v>
      </c>
    </row>
    <row r="474" spans="1:4" x14ac:dyDescent="0.25">
      <c r="A474">
        <v>124</v>
      </c>
      <c r="B474">
        <v>0</v>
      </c>
      <c r="C474">
        <v>0</v>
      </c>
      <c r="D474">
        <v>30005021</v>
      </c>
    </row>
    <row r="475" spans="1:4" x14ac:dyDescent="0.25">
      <c r="A475">
        <v>4</v>
      </c>
      <c r="B475">
        <v>0</v>
      </c>
      <c r="C475">
        <v>0</v>
      </c>
      <c r="D475">
        <v>30000870</v>
      </c>
    </row>
    <row r="476" spans="1:4" x14ac:dyDescent="0.25">
      <c r="A476">
        <v>35</v>
      </c>
      <c r="B476">
        <v>0</v>
      </c>
      <c r="C476">
        <v>0</v>
      </c>
      <c r="D476">
        <v>30003578</v>
      </c>
    </row>
    <row r="477" spans="1:4" x14ac:dyDescent="0.25">
      <c r="A477">
        <v>253</v>
      </c>
      <c r="B477">
        <v>0</v>
      </c>
      <c r="C477">
        <v>0</v>
      </c>
      <c r="D477">
        <v>30000152</v>
      </c>
    </row>
    <row r="478" spans="1:4" x14ac:dyDescent="0.25">
      <c r="A478">
        <v>6</v>
      </c>
      <c r="B478">
        <v>1</v>
      </c>
      <c r="C478">
        <v>5</v>
      </c>
      <c r="D478">
        <v>30001277</v>
      </c>
    </row>
    <row r="479" spans="1:4" x14ac:dyDescent="0.25">
      <c r="A479">
        <v>79</v>
      </c>
      <c r="B479">
        <v>0</v>
      </c>
      <c r="C479">
        <v>2</v>
      </c>
      <c r="D479">
        <v>30005107</v>
      </c>
    </row>
    <row r="480" spans="1:4" x14ac:dyDescent="0.25">
      <c r="A480">
        <v>46</v>
      </c>
      <c r="B480">
        <v>0</v>
      </c>
      <c r="C480">
        <v>0</v>
      </c>
      <c r="D480">
        <v>30002213</v>
      </c>
    </row>
    <row r="481" spans="1:4" x14ac:dyDescent="0.25">
      <c r="A481">
        <v>50</v>
      </c>
      <c r="B481">
        <v>0</v>
      </c>
      <c r="C481">
        <v>0</v>
      </c>
      <c r="D481">
        <v>30015042</v>
      </c>
    </row>
    <row r="482" spans="1:4" x14ac:dyDescent="0.25">
      <c r="A482">
        <v>170</v>
      </c>
      <c r="B482">
        <v>0</v>
      </c>
      <c r="C482">
        <v>2</v>
      </c>
      <c r="D482">
        <v>30003392</v>
      </c>
    </row>
    <row r="483" spans="1:4" x14ac:dyDescent="0.25">
      <c r="A483">
        <v>9</v>
      </c>
      <c r="B483">
        <v>0</v>
      </c>
      <c r="C483">
        <v>0</v>
      </c>
      <c r="D483">
        <v>30005207</v>
      </c>
    </row>
    <row r="484" spans="1:4" x14ac:dyDescent="0.25">
      <c r="A484">
        <v>0</v>
      </c>
      <c r="B484">
        <v>0</v>
      </c>
      <c r="C484">
        <v>2</v>
      </c>
      <c r="D484">
        <v>30000684</v>
      </c>
    </row>
    <row r="485" spans="1:4" x14ac:dyDescent="0.25">
      <c r="A485">
        <v>139</v>
      </c>
      <c r="B485">
        <v>0</v>
      </c>
      <c r="C485">
        <v>0</v>
      </c>
      <c r="D485">
        <v>30005307</v>
      </c>
    </row>
    <row r="486" spans="1:4" x14ac:dyDescent="0.25">
      <c r="A486">
        <v>3</v>
      </c>
      <c r="B486">
        <v>2</v>
      </c>
      <c r="C486">
        <v>0</v>
      </c>
      <c r="D486">
        <v>30001663</v>
      </c>
    </row>
    <row r="487" spans="1:4" x14ac:dyDescent="0.25">
      <c r="A487">
        <v>36</v>
      </c>
      <c r="B487">
        <v>0</v>
      </c>
      <c r="C487">
        <v>1</v>
      </c>
      <c r="D487">
        <v>30004746</v>
      </c>
    </row>
    <row r="488" spans="1:4" x14ac:dyDescent="0.25">
      <c r="A488">
        <v>156</v>
      </c>
      <c r="B488">
        <v>0</v>
      </c>
      <c r="C488">
        <v>0</v>
      </c>
      <c r="D488">
        <v>30002113</v>
      </c>
    </row>
    <row r="489" spans="1:4" x14ac:dyDescent="0.25">
      <c r="A489">
        <v>0</v>
      </c>
      <c r="B489">
        <v>2</v>
      </c>
      <c r="C489">
        <v>1</v>
      </c>
      <c r="D489">
        <v>30001045</v>
      </c>
    </row>
    <row r="490" spans="1:4" x14ac:dyDescent="0.25">
      <c r="A490">
        <v>568</v>
      </c>
      <c r="B490">
        <v>0</v>
      </c>
      <c r="C490">
        <v>1</v>
      </c>
      <c r="D490">
        <v>30002731</v>
      </c>
    </row>
    <row r="491" spans="1:4" x14ac:dyDescent="0.25">
      <c r="A491">
        <v>36</v>
      </c>
      <c r="B491">
        <v>0</v>
      </c>
      <c r="C491">
        <v>0</v>
      </c>
      <c r="D491">
        <v>30022505</v>
      </c>
    </row>
    <row r="492" spans="1:4" x14ac:dyDescent="0.25">
      <c r="A492">
        <v>440</v>
      </c>
      <c r="B492">
        <v>0</v>
      </c>
      <c r="C492">
        <v>0</v>
      </c>
      <c r="D492">
        <v>30004703</v>
      </c>
    </row>
    <row r="493" spans="1:4" x14ac:dyDescent="0.25">
      <c r="A493">
        <v>41</v>
      </c>
      <c r="B493">
        <v>0</v>
      </c>
      <c r="C493">
        <v>0</v>
      </c>
      <c r="D493">
        <v>30001706</v>
      </c>
    </row>
    <row r="494" spans="1:4" x14ac:dyDescent="0.25">
      <c r="A494">
        <v>40</v>
      </c>
      <c r="B494">
        <v>0</v>
      </c>
      <c r="C494">
        <v>0</v>
      </c>
      <c r="D494">
        <v>30001188</v>
      </c>
    </row>
    <row r="495" spans="1:4" x14ac:dyDescent="0.25">
      <c r="A495">
        <v>1</v>
      </c>
      <c r="B495">
        <v>0</v>
      </c>
      <c r="C495">
        <v>0</v>
      </c>
      <c r="D495">
        <v>30002831</v>
      </c>
    </row>
    <row r="496" spans="1:4" x14ac:dyDescent="0.25">
      <c r="A496">
        <v>6</v>
      </c>
      <c r="B496">
        <v>0</v>
      </c>
      <c r="C496">
        <v>3</v>
      </c>
      <c r="D496">
        <v>30004503</v>
      </c>
    </row>
    <row r="497" spans="1:4" x14ac:dyDescent="0.25">
      <c r="A497">
        <v>26</v>
      </c>
      <c r="B497">
        <v>0</v>
      </c>
      <c r="C497">
        <v>0</v>
      </c>
      <c r="D497">
        <v>30002974</v>
      </c>
    </row>
    <row r="498" spans="1:4" x14ac:dyDescent="0.25">
      <c r="A498">
        <v>41</v>
      </c>
      <c r="B498">
        <v>0</v>
      </c>
      <c r="C498">
        <v>0</v>
      </c>
      <c r="D498">
        <v>30004932</v>
      </c>
    </row>
    <row r="499" spans="1:4" x14ac:dyDescent="0.25">
      <c r="A499">
        <v>518</v>
      </c>
      <c r="B499">
        <v>0</v>
      </c>
      <c r="C499">
        <v>0</v>
      </c>
      <c r="D499">
        <v>30002817</v>
      </c>
    </row>
    <row r="500" spans="1:4" x14ac:dyDescent="0.25">
      <c r="A500">
        <v>21</v>
      </c>
      <c r="B500">
        <v>0</v>
      </c>
      <c r="C500">
        <v>0</v>
      </c>
      <c r="D500">
        <v>30001002</v>
      </c>
    </row>
    <row r="501" spans="1:4" x14ac:dyDescent="0.25">
      <c r="A501">
        <v>103</v>
      </c>
      <c r="B501">
        <v>0</v>
      </c>
      <c r="C501">
        <v>0</v>
      </c>
      <c r="D501">
        <v>30002674</v>
      </c>
    </row>
    <row r="502" spans="1:4" x14ac:dyDescent="0.25">
      <c r="A502">
        <v>105</v>
      </c>
      <c r="B502">
        <v>0</v>
      </c>
      <c r="C502">
        <v>0</v>
      </c>
      <c r="D502">
        <v>30000859</v>
      </c>
    </row>
    <row r="503" spans="1:4" x14ac:dyDescent="0.25">
      <c r="A503">
        <v>122</v>
      </c>
      <c r="B503">
        <v>0</v>
      </c>
      <c r="C503">
        <v>0</v>
      </c>
      <c r="D503">
        <v>30004689</v>
      </c>
    </row>
    <row r="504" spans="1:4" x14ac:dyDescent="0.25">
      <c r="A504">
        <v>832</v>
      </c>
      <c r="B504">
        <v>0</v>
      </c>
      <c r="C504">
        <v>2</v>
      </c>
      <c r="D504">
        <v>30003017</v>
      </c>
    </row>
    <row r="505" spans="1:4" x14ac:dyDescent="0.25">
      <c r="A505">
        <v>11</v>
      </c>
      <c r="B505">
        <v>24</v>
      </c>
      <c r="C505">
        <v>39</v>
      </c>
      <c r="D505">
        <v>30002874</v>
      </c>
    </row>
    <row r="506" spans="1:4" x14ac:dyDescent="0.25">
      <c r="A506">
        <v>227</v>
      </c>
      <c r="B506">
        <v>0</v>
      </c>
      <c r="C506">
        <v>0</v>
      </c>
      <c r="D506">
        <v>30002774</v>
      </c>
    </row>
    <row r="507" spans="1:4" x14ac:dyDescent="0.25">
      <c r="A507">
        <v>40</v>
      </c>
      <c r="B507">
        <v>0</v>
      </c>
      <c r="C507">
        <v>1</v>
      </c>
      <c r="D507">
        <v>30003928</v>
      </c>
    </row>
    <row r="508" spans="1:4" x14ac:dyDescent="0.25">
      <c r="A508">
        <v>37</v>
      </c>
      <c r="B508">
        <v>0</v>
      </c>
      <c r="C508">
        <v>0</v>
      </c>
      <c r="D508">
        <v>30004260</v>
      </c>
    </row>
    <row r="509" spans="1:4" x14ac:dyDescent="0.25">
      <c r="A509">
        <v>2</v>
      </c>
      <c r="B509">
        <v>0</v>
      </c>
      <c r="C509">
        <v>0</v>
      </c>
      <c r="D509">
        <v>30003310</v>
      </c>
    </row>
    <row r="510" spans="1:4" x14ac:dyDescent="0.25">
      <c r="A510">
        <v>192</v>
      </c>
      <c r="B510">
        <v>0</v>
      </c>
      <c r="C510">
        <v>0</v>
      </c>
      <c r="D510">
        <v>30002717</v>
      </c>
    </row>
    <row r="511" spans="1:4" x14ac:dyDescent="0.25">
      <c r="A511">
        <v>2</v>
      </c>
      <c r="B511">
        <v>0</v>
      </c>
      <c r="C511">
        <v>0</v>
      </c>
      <c r="D511">
        <v>30000702</v>
      </c>
    </row>
    <row r="512" spans="1:4" x14ac:dyDescent="0.25">
      <c r="A512">
        <v>261</v>
      </c>
      <c r="B512">
        <v>0</v>
      </c>
      <c r="C512">
        <v>0</v>
      </c>
      <c r="D512">
        <v>30003124</v>
      </c>
    </row>
    <row r="513" spans="1:4" x14ac:dyDescent="0.25">
      <c r="A513">
        <v>14</v>
      </c>
      <c r="B513">
        <v>0</v>
      </c>
      <c r="C513">
        <v>0</v>
      </c>
      <c r="D513">
        <v>30001034</v>
      </c>
    </row>
    <row r="514" spans="1:4" x14ac:dyDescent="0.25">
      <c r="A514">
        <v>226</v>
      </c>
      <c r="B514">
        <v>0</v>
      </c>
      <c r="C514">
        <v>0</v>
      </c>
      <c r="D514">
        <v>30002792</v>
      </c>
    </row>
    <row r="515" spans="1:4" x14ac:dyDescent="0.25">
      <c r="A515">
        <v>159</v>
      </c>
      <c r="B515">
        <v>0</v>
      </c>
      <c r="C515">
        <v>0</v>
      </c>
      <c r="D515">
        <v>30000184</v>
      </c>
    </row>
    <row r="516" spans="1:4" x14ac:dyDescent="0.25">
      <c r="A516">
        <v>11</v>
      </c>
      <c r="B516">
        <v>0</v>
      </c>
      <c r="C516">
        <v>1</v>
      </c>
      <c r="D516">
        <v>30002099</v>
      </c>
    </row>
    <row r="517" spans="1:4" x14ac:dyDescent="0.25">
      <c r="A517">
        <v>176</v>
      </c>
      <c r="B517">
        <v>0</v>
      </c>
      <c r="C517">
        <v>0</v>
      </c>
      <c r="D517">
        <v>30002199</v>
      </c>
    </row>
    <row r="518" spans="1:4" x14ac:dyDescent="0.25">
      <c r="A518">
        <v>2</v>
      </c>
      <c r="B518">
        <v>2</v>
      </c>
      <c r="C518">
        <v>2</v>
      </c>
      <c r="D518">
        <v>30004778</v>
      </c>
    </row>
    <row r="519" spans="1:4" x14ac:dyDescent="0.25">
      <c r="A519">
        <v>53</v>
      </c>
      <c r="B519">
        <v>0</v>
      </c>
      <c r="C519">
        <v>0</v>
      </c>
      <c r="D519">
        <v>30004621</v>
      </c>
    </row>
    <row r="520" spans="1:4" x14ac:dyDescent="0.25">
      <c r="A520">
        <v>79</v>
      </c>
      <c r="B520">
        <v>0</v>
      </c>
      <c r="C520">
        <v>0</v>
      </c>
      <c r="D520">
        <v>30032547</v>
      </c>
    </row>
    <row r="521" spans="1:4" x14ac:dyDescent="0.25">
      <c r="A521">
        <v>121</v>
      </c>
      <c r="B521">
        <v>0</v>
      </c>
      <c r="C521">
        <v>0</v>
      </c>
      <c r="D521">
        <v>30000877</v>
      </c>
    </row>
    <row r="522" spans="1:4" x14ac:dyDescent="0.25">
      <c r="A522">
        <v>8</v>
      </c>
      <c r="B522">
        <v>0</v>
      </c>
      <c r="C522">
        <v>0</v>
      </c>
      <c r="D522">
        <v>30001813</v>
      </c>
    </row>
    <row r="523" spans="1:4" x14ac:dyDescent="0.25">
      <c r="A523">
        <v>59</v>
      </c>
      <c r="B523">
        <v>0</v>
      </c>
      <c r="C523">
        <v>0</v>
      </c>
      <c r="D523">
        <v>30001913</v>
      </c>
    </row>
    <row r="524" spans="1:4" x14ac:dyDescent="0.25">
      <c r="A524">
        <v>128</v>
      </c>
      <c r="B524">
        <v>0</v>
      </c>
      <c r="C524">
        <v>0</v>
      </c>
      <c r="D524">
        <v>30002849</v>
      </c>
    </row>
    <row r="525" spans="1:4" x14ac:dyDescent="0.25">
      <c r="A525">
        <v>282</v>
      </c>
      <c r="B525">
        <v>2</v>
      </c>
      <c r="C525">
        <v>3</v>
      </c>
      <c r="D525">
        <v>30000834</v>
      </c>
    </row>
    <row r="526" spans="1:4" x14ac:dyDescent="0.25">
      <c r="A526">
        <v>0</v>
      </c>
      <c r="B526">
        <v>0</v>
      </c>
      <c r="C526">
        <v>1</v>
      </c>
      <c r="D526">
        <v>30003467</v>
      </c>
    </row>
    <row r="527" spans="1:4" x14ac:dyDescent="0.25">
      <c r="A527">
        <v>15</v>
      </c>
      <c r="B527">
        <v>0</v>
      </c>
      <c r="C527">
        <v>0</v>
      </c>
      <c r="D527">
        <v>30003728</v>
      </c>
    </row>
    <row r="528" spans="1:4" x14ac:dyDescent="0.25">
      <c r="A528">
        <v>2</v>
      </c>
      <c r="B528">
        <v>0</v>
      </c>
      <c r="C528">
        <v>0</v>
      </c>
      <c r="D528">
        <v>30004721</v>
      </c>
    </row>
    <row r="529" spans="1:4" x14ac:dyDescent="0.25">
      <c r="A529">
        <v>218</v>
      </c>
      <c r="B529">
        <v>0</v>
      </c>
      <c r="C529">
        <v>2</v>
      </c>
      <c r="D529">
        <v>30002706</v>
      </c>
    </row>
    <row r="530" spans="1:4" x14ac:dyDescent="0.25">
      <c r="A530">
        <v>0</v>
      </c>
      <c r="B530">
        <v>1</v>
      </c>
      <c r="C530">
        <v>1</v>
      </c>
      <c r="D530">
        <v>30001856</v>
      </c>
    </row>
    <row r="531" spans="1:4" x14ac:dyDescent="0.25">
      <c r="A531">
        <v>12</v>
      </c>
      <c r="B531">
        <v>0</v>
      </c>
      <c r="C531">
        <v>0</v>
      </c>
      <c r="D531">
        <v>30045351</v>
      </c>
    </row>
    <row r="532" spans="1:4" x14ac:dyDescent="0.25">
      <c r="A532">
        <v>4</v>
      </c>
      <c r="B532">
        <v>0</v>
      </c>
      <c r="C532">
        <v>0</v>
      </c>
      <c r="D532">
        <v>30005196</v>
      </c>
    </row>
    <row r="533" spans="1:4" x14ac:dyDescent="0.25">
      <c r="A533">
        <v>0</v>
      </c>
      <c r="B533">
        <v>0</v>
      </c>
      <c r="C533">
        <v>1</v>
      </c>
      <c r="D533">
        <v>30001681</v>
      </c>
    </row>
    <row r="534" spans="1:4" x14ac:dyDescent="0.25">
      <c r="A534">
        <v>314</v>
      </c>
      <c r="B534">
        <v>1</v>
      </c>
      <c r="C534">
        <v>1</v>
      </c>
      <c r="D534">
        <v>30000127</v>
      </c>
    </row>
    <row r="535" spans="1:4" x14ac:dyDescent="0.25">
      <c r="A535">
        <v>131</v>
      </c>
      <c r="B535">
        <v>0</v>
      </c>
      <c r="C535">
        <v>0</v>
      </c>
      <c r="D535">
        <v>30003553</v>
      </c>
    </row>
    <row r="536" spans="1:4" x14ac:dyDescent="0.25">
      <c r="A536">
        <v>2</v>
      </c>
      <c r="B536">
        <v>0</v>
      </c>
      <c r="C536">
        <v>0</v>
      </c>
      <c r="D536">
        <v>30003224</v>
      </c>
    </row>
    <row r="537" spans="1:4" x14ac:dyDescent="0.25">
      <c r="A537">
        <v>2</v>
      </c>
      <c r="B537">
        <v>0</v>
      </c>
      <c r="C537">
        <v>0</v>
      </c>
      <c r="D537">
        <v>30005239</v>
      </c>
    </row>
    <row r="538" spans="1:4" x14ac:dyDescent="0.25">
      <c r="A538">
        <v>1</v>
      </c>
      <c r="B538">
        <v>0</v>
      </c>
      <c r="C538">
        <v>0</v>
      </c>
      <c r="D538">
        <v>30001538</v>
      </c>
    </row>
    <row r="539" spans="1:4" x14ac:dyDescent="0.25">
      <c r="A539">
        <v>41</v>
      </c>
      <c r="B539">
        <v>0</v>
      </c>
      <c r="C539">
        <v>0</v>
      </c>
      <c r="D539">
        <v>30003510</v>
      </c>
    </row>
    <row r="540" spans="1:4" x14ac:dyDescent="0.25">
      <c r="A540">
        <v>55</v>
      </c>
      <c r="B540">
        <v>0</v>
      </c>
      <c r="C540">
        <v>0</v>
      </c>
      <c r="D540">
        <v>30003267</v>
      </c>
    </row>
    <row r="541" spans="1:4" x14ac:dyDescent="0.25">
      <c r="A541">
        <v>16</v>
      </c>
      <c r="B541">
        <v>0</v>
      </c>
      <c r="C541">
        <v>0</v>
      </c>
      <c r="D541">
        <v>30001595</v>
      </c>
    </row>
    <row r="542" spans="1:4" x14ac:dyDescent="0.25">
      <c r="A542">
        <v>29</v>
      </c>
      <c r="B542">
        <v>0</v>
      </c>
      <c r="C542">
        <v>0</v>
      </c>
      <c r="D542">
        <v>30001252</v>
      </c>
    </row>
    <row r="543" spans="1:4" x14ac:dyDescent="0.25">
      <c r="A543">
        <v>232</v>
      </c>
      <c r="B543">
        <v>0</v>
      </c>
      <c r="C543">
        <v>0</v>
      </c>
      <c r="D543">
        <v>30005039</v>
      </c>
    </row>
    <row r="544" spans="1:4" x14ac:dyDescent="0.25">
      <c r="A544">
        <v>344</v>
      </c>
      <c r="B544">
        <v>1</v>
      </c>
      <c r="C544">
        <v>1</v>
      </c>
      <c r="D544">
        <v>30003410</v>
      </c>
    </row>
    <row r="545" spans="1:4" x14ac:dyDescent="0.25">
      <c r="A545">
        <v>495</v>
      </c>
      <c r="B545">
        <v>0</v>
      </c>
      <c r="C545">
        <v>0</v>
      </c>
      <c r="D545">
        <v>30001395</v>
      </c>
    </row>
    <row r="546" spans="1:4" x14ac:dyDescent="0.25">
      <c r="A546">
        <v>2</v>
      </c>
      <c r="B546">
        <v>0</v>
      </c>
      <c r="C546">
        <v>0</v>
      </c>
      <c r="D546">
        <v>30000845</v>
      </c>
    </row>
    <row r="547" spans="1:4" x14ac:dyDescent="0.25">
      <c r="A547">
        <v>117</v>
      </c>
      <c r="B547">
        <v>0</v>
      </c>
      <c r="C547">
        <v>0</v>
      </c>
      <c r="D547">
        <v>30003785</v>
      </c>
    </row>
    <row r="548" spans="1:4" x14ac:dyDescent="0.25">
      <c r="A548">
        <v>27</v>
      </c>
      <c r="B548">
        <v>0</v>
      </c>
      <c r="C548">
        <v>0</v>
      </c>
      <c r="D548">
        <v>30004996</v>
      </c>
    </row>
    <row r="549" spans="1:4" x14ac:dyDescent="0.25">
      <c r="A549">
        <v>151</v>
      </c>
      <c r="B549">
        <v>0</v>
      </c>
      <c r="C549">
        <v>0</v>
      </c>
      <c r="D549">
        <v>30004664</v>
      </c>
    </row>
    <row r="550" spans="1:4" x14ac:dyDescent="0.25">
      <c r="A550">
        <v>82</v>
      </c>
      <c r="B550">
        <v>0</v>
      </c>
      <c r="C550">
        <v>0</v>
      </c>
      <c r="D550">
        <v>30003453</v>
      </c>
    </row>
    <row r="551" spans="1:4" x14ac:dyDescent="0.25">
      <c r="A551">
        <v>164</v>
      </c>
      <c r="B551">
        <v>1</v>
      </c>
      <c r="C551">
        <v>4</v>
      </c>
      <c r="D551">
        <v>30002056</v>
      </c>
    </row>
    <row r="552" spans="1:4" x14ac:dyDescent="0.25">
      <c r="A552">
        <v>8</v>
      </c>
      <c r="B552">
        <v>0</v>
      </c>
      <c r="C552">
        <v>0</v>
      </c>
      <c r="D552">
        <v>30002388</v>
      </c>
    </row>
    <row r="553" spans="1:4" x14ac:dyDescent="0.25">
      <c r="A553">
        <v>166</v>
      </c>
      <c r="B553">
        <v>0</v>
      </c>
      <c r="C553">
        <v>0</v>
      </c>
      <c r="D553">
        <v>30004403</v>
      </c>
    </row>
    <row r="554" spans="1:4" x14ac:dyDescent="0.25">
      <c r="A554">
        <v>0</v>
      </c>
      <c r="B554">
        <v>1</v>
      </c>
      <c r="C554">
        <v>1</v>
      </c>
      <c r="D554">
        <v>30004071</v>
      </c>
    </row>
    <row r="555" spans="1:4" x14ac:dyDescent="0.25">
      <c r="A555">
        <v>79</v>
      </c>
      <c r="B555">
        <v>0</v>
      </c>
      <c r="C555">
        <v>0</v>
      </c>
      <c r="D555">
        <v>30045308</v>
      </c>
    </row>
    <row r="556" spans="1:4" x14ac:dyDescent="0.25">
      <c r="A556">
        <v>31</v>
      </c>
      <c r="B556">
        <v>0</v>
      </c>
      <c r="C556">
        <v>1</v>
      </c>
      <c r="D556">
        <v>30002935</v>
      </c>
    </row>
    <row r="557" spans="1:4" x14ac:dyDescent="0.25">
      <c r="A557">
        <v>322</v>
      </c>
      <c r="B557">
        <v>0</v>
      </c>
      <c r="C557">
        <v>1</v>
      </c>
      <c r="D557">
        <v>30000227</v>
      </c>
    </row>
    <row r="558" spans="1:4" x14ac:dyDescent="0.25">
      <c r="A558">
        <v>48</v>
      </c>
      <c r="B558">
        <v>0</v>
      </c>
      <c r="C558">
        <v>0</v>
      </c>
      <c r="D558">
        <v>30002981</v>
      </c>
    </row>
    <row r="559" spans="1:4" x14ac:dyDescent="0.25">
      <c r="A559">
        <v>35</v>
      </c>
      <c r="B559">
        <v>0</v>
      </c>
      <c r="C559">
        <v>0</v>
      </c>
      <c r="D559">
        <v>30003685</v>
      </c>
    </row>
    <row r="560" spans="1:4" x14ac:dyDescent="0.25">
      <c r="A560">
        <v>21</v>
      </c>
      <c r="B560">
        <v>0</v>
      </c>
      <c r="C560">
        <v>0</v>
      </c>
      <c r="D560">
        <v>30003092</v>
      </c>
    </row>
    <row r="561" spans="1:4" x14ac:dyDescent="0.25">
      <c r="A561">
        <v>8</v>
      </c>
      <c r="B561">
        <v>0</v>
      </c>
      <c r="C561">
        <v>0</v>
      </c>
      <c r="D561">
        <v>30002156</v>
      </c>
    </row>
    <row r="562" spans="1:4" x14ac:dyDescent="0.25">
      <c r="A562">
        <v>458</v>
      </c>
      <c r="B562">
        <v>0</v>
      </c>
      <c r="C562">
        <v>0</v>
      </c>
      <c r="D562">
        <v>30001670</v>
      </c>
    </row>
    <row r="563" spans="1:4" x14ac:dyDescent="0.25">
      <c r="A563">
        <v>40</v>
      </c>
      <c r="B563">
        <v>0</v>
      </c>
      <c r="C563">
        <v>0</v>
      </c>
      <c r="D563">
        <v>30003885</v>
      </c>
    </row>
    <row r="564" spans="1:4" x14ac:dyDescent="0.25">
      <c r="A564">
        <v>93</v>
      </c>
      <c r="B564">
        <v>0</v>
      </c>
      <c r="C564">
        <v>0</v>
      </c>
      <c r="D564">
        <v>30004478</v>
      </c>
    </row>
    <row r="565" spans="1:4" x14ac:dyDescent="0.25">
      <c r="A565">
        <v>2</v>
      </c>
      <c r="B565">
        <v>0</v>
      </c>
      <c r="C565">
        <v>0</v>
      </c>
      <c r="D565">
        <v>30001956</v>
      </c>
    </row>
    <row r="566" spans="1:4" x14ac:dyDescent="0.25">
      <c r="A566">
        <v>105</v>
      </c>
      <c r="B566">
        <v>0</v>
      </c>
      <c r="C566">
        <v>0</v>
      </c>
      <c r="D566">
        <v>30004821</v>
      </c>
    </row>
    <row r="567" spans="1:4" x14ac:dyDescent="0.25">
      <c r="A567">
        <v>859</v>
      </c>
      <c r="B567">
        <v>1</v>
      </c>
      <c r="C567">
        <v>1</v>
      </c>
      <c r="D567">
        <v>30000141</v>
      </c>
    </row>
    <row r="568" spans="1:4" x14ac:dyDescent="0.25">
      <c r="A568">
        <v>153</v>
      </c>
      <c r="B568">
        <v>0</v>
      </c>
      <c r="C568">
        <v>0</v>
      </c>
      <c r="D568">
        <v>30001077</v>
      </c>
    </row>
    <row r="569" spans="1:4" x14ac:dyDescent="0.25">
      <c r="A569">
        <v>223</v>
      </c>
      <c r="B569">
        <v>0</v>
      </c>
      <c r="C569">
        <v>0</v>
      </c>
      <c r="D569">
        <v>30002749</v>
      </c>
    </row>
    <row r="570" spans="1:4" x14ac:dyDescent="0.25">
      <c r="A570">
        <v>18</v>
      </c>
      <c r="B570">
        <v>1</v>
      </c>
      <c r="C570">
        <v>2</v>
      </c>
      <c r="D570">
        <v>30002517</v>
      </c>
    </row>
    <row r="571" spans="1:4" x14ac:dyDescent="0.25">
      <c r="A571">
        <v>32</v>
      </c>
      <c r="B571">
        <v>0</v>
      </c>
      <c r="C571">
        <v>0</v>
      </c>
      <c r="D571">
        <v>30005007</v>
      </c>
    </row>
    <row r="572" spans="1:4" x14ac:dyDescent="0.25">
      <c r="A572">
        <v>137</v>
      </c>
      <c r="B572">
        <v>0</v>
      </c>
      <c r="C572">
        <v>0</v>
      </c>
      <c r="D572">
        <v>30002992</v>
      </c>
    </row>
    <row r="573" spans="1:4" x14ac:dyDescent="0.25">
      <c r="A573">
        <v>3</v>
      </c>
      <c r="B573">
        <v>0</v>
      </c>
      <c r="C573">
        <v>0</v>
      </c>
      <c r="D573">
        <v>30001970</v>
      </c>
    </row>
    <row r="574" spans="1:4" x14ac:dyDescent="0.25">
      <c r="A574">
        <v>76</v>
      </c>
      <c r="B574">
        <v>0</v>
      </c>
      <c r="C574">
        <v>0</v>
      </c>
      <c r="D574">
        <v>30004389</v>
      </c>
    </row>
    <row r="575" spans="1:4" x14ac:dyDescent="0.25">
      <c r="A575">
        <v>92</v>
      </c>
      <c r="B575">
        <v>1</v>
      </c>
      <c r="C575">
        <v>2</v>
      </c>
      <c r="D575">
        <v>30003135</v>
      </c>
    </row>
    <row r="576" spans="1:4" x14ac:dyDescent="0.25">
      <c r="A576">
        <v>3</v>
      </c>
      <c r="B576">
        <v>0</v>
      </c>
      <c r="C576">
        <v>0</v>
      </c>
      <c r="D576">
        <v>30001120</v>
      </c>
    </row>
    <row r="577" spans="1:4" x14ac:dyDescent="0.25">
      <c r="A577">
        <v>1</v>
      </c>
      <c r="B577">
        <v>0</v>
      </c>
      <c r="C577">
        <v>1</v>
      </c>
      <c r="D577">
        <v>30005271</v>
      </c>
    </row>
    <row r="578" spans="1:4" x14ac:dyDescent="0.25">
      <c r="A578">
        <v>0</v>
      </c>
      <c r="B578">
        <v>1</v>
      </c>
      <c r="C578">
        <v>0</v>
      </c>
      <c r="D578">
        <v>30001020</v>
      </c>
    </row>
    <row r="579" spans="1:4" x14ac:dyDescent="0.25">
      <c r="A579">
        <v>77</v>
      </c>
      <c r="B579">
        <v>0</v>
      </c>
      <c r="C579">
        <v>1</v>
      </c>
      <c r="D579">
        <v>30003842</v>
      </c>
    </row>
    <row r="580" spans="1:4" x14ac:dyDescent="0.25">
      <c r="A580">
        <v>165</v>
      </c>
      <c r="B580">
        <v>0</v>
      </c>
      <c r="C580">
        <v>0</v>
      </c>
      <c r="D580">
        <v>30003035</v>
      </c>
    </row>
    <row r="581" spans="1:4" x14ac:dyDescent="0.25">
      <c r="A581">
        <v>21</v>
      </c>
      <c r="B581">
        <v>0</v>
      </c>
      <c r="C581">
        <v>0</v>
      </c>
      <c r="D581">
        <v>30000602</v>
      </c>
    </row>
    <row r="582" spans="1:4" x14ac:dyDescent="0.25">
      <c r="A582">
        <v>37</v>
      </c>
      <c r="B582">
        <v>0</v>
      </c>
      <c r="C582">
        <v>0</v>
      </c>
      <c r="D582">
        <v>30002274</v>
      </c>
    </row>
    <row r="583" spans="1:4" x14ac:dyDescent="0.25">
      <c r="A583">
        <v>95</v>
      </c>
      <c r="B583">
        <v>0</v>
      </c>
      <c r="C583">
        <v>0</v>
      </c>
      <c r="D583">
        <v>30004160</v>
      </c>
    </row>
    <row r="584" spans="1:4" x14ac:dyDescent="0.25">
      <c r="A584">
        <v>39</v>
      </c>
      <c r="B584">
        <v>0</v>
      </c>
      <c r="C584">
        <v>0</v>
      </c>
      <c r="D584">
        <v>30002617</v>
      </c>
    </row>
    <row r="585" spans="1:4" x14ac:dyDescent="0.25">
      <c r="A585">
        <v>158</v>
      </c>
      <c r="B585">
        <v>0</v>
      </c>
      <c r="C585">
        <v>1</v>
      </c>
      <c r="D585">
        <v>30004146</v>
      </c>
    </row>
    <row r="586" spans="1:4" x14ac:dyDescent="0.25">
      <c r="A586">
        <v>1</v>
      </c>
      <c r="B586">
        <v>0</v>
      </c>
      <c r="C586">
        <v>0</v>
      </c>
      <c r="D586">
        <v>30002288</v>
      </c>
    </row>
    <row r="587" spans="1:4" x14ac:dyDescent="0.25">
      <c r="A587">
        <v>5</v>
      </c>
      <c r="B587">
        <v>0</v>
      </c>
      <c r="C587">
        <v>0</v>
      </c>
      <c r="D587">
        <v>30004489</v>
      </c>
    </row>
    <row r="588" spans="1:4" x14ac:dyDescent="0.25">
      <c r="A588">
        <v>300</v>
      </c>
      <c r="B588">
        <v>0</v>
      </c>
      <c r="C588">
        <v>0</v>
      </c>
      <c r="D588">
        <v>30002188</v>
      </c>
    </row>
    <row r="589" spans="1:4" x14ac:dyDescent="0.25">
      <c r="A589">
        <v>54</v>
      </c>
      <c r="B589">
        <v>0</v>
      </c>
      <c r="C589">
        <v>0</v>
      </c>
      <c r="D589">
        <v>30000516</v>
      </c>
    </row>
    <row r="590" spans="1:4" x14ac:dyDescent="0.25">
      <c r="A590">
        <v>15</v>
      </c>
      <c r="B590">
        <v>0</v>
      </c>
      <c r="C590">
        <v>0</v>
      </c>
      <c r="D590">
        <v>30004103</v>
      </c>
    </row>
    <row r="591" spans="1:4" x14ac:dyDescent="0.25">
      <c r="A591">
        <v>26</v>
      </c>
      <c r="B591">
        <v>0</v>
      </c>
      <c r="C591">
        <v>0</v>
      </c>
      <c r="D591">
        <v>30002574</v>
      </c>
    </row>
    <row r="592" spans="1:4" x14ac:dyDescent="0.25">
      <c r="A592">
        <v>79</v>
      </c>
      <c r="B592">
        <v>0</v>
      </c>
      <c r="C592">
        <v>0</v>
      </c>
      <c r="D592">
        <v>30002531</v>
      </c>
    </row>
    <row r="593" spans="1:4" x14ac:dyDescent="0.25">
      <c r="A593">
        <v>79</v>
      </c>
      <c r="B593">
        <v>0</v>
      </c>
      <c r="C593">
        <v>1</v>
      </c>
      <c r="D593">
        <v>30000316</v>
      </c>
    </row>
    <row r="594" spans="1:4" x14ac:dyDescent="0.25">
      <c r="A594">
        <v>54</v>
      </c>
      <c r="B594">
        <v>0</v>
      </c>
      <c r="C594">
        <v>0</v>
      </c>
      <c r="D594">
        <v>30002231</v>
      </c>
    </row>
    <row r="595" spans="1:4" x14ac:dyDescent="0.25">
      <c r="A595">
        <v>95</v>
      </c>
      <c r="B595">
        <v>0</v>
      </c>
      <c r="C595">
        <v>0</v>
      </c>
      <c r="D595">
        <v>30002331</v>
      </c>
    </row>
    <row r="596" spans="1:4" x14ac:dyDescent="0.25">
      <c r="A596">
        <v>119</v>
      </c>
      <c r="B596">
        <v>0</v>
      </c>
      <c r="C596">
        <v>0</v>
      </c>
      <c r="D596">
        <v>30004446</v>
      </c>
    </row>
    <row r="597" spans="1:4" x14ac:dyDescent="0.25">
      <c r="A597">
        <v>111</v>
      </c>
      <c r="B597">
        <v>0</v>
      </c>
      <c r="C597">
        <v>0</v>
      </c>
      <c r="D597">
        <v>30002174</v>
      </c>
    </row>
    <row r="598" spans="1:4" x14ac:dyDescent="0.25">
      <c r="A598">
        <v>443</v>
      </c>
      <c r="B598">
        <v>0</v>
      </c>
      <c r="C598">
        <v>1</v>
      </c>
      <c r="D598">
        <v>30002506</v>
      </c>
    </row>
    <row r="599" spans="1:4" x14ac:dyDescent="0.25">
      <c r="A599">
        <v>334</v>
      </c>
      <c r="B599">
        <v>0</v>
      </c>
      <c r="C599">
        <v>0</v>
      </c>
      <c r="D599">
        <v>30000159</v>
      </c>
    </row>
    <row r="600" spans="1:4" x14ac:dyDescent="0.25">
      <c r="A600">
        <v>65</v>
      </c>
      <c r="B600">
        <v>0</v>
      </c>
      <c r="C600">
        <v>0</v>
      </c>
      <c r="D600">
        <v>30003099</v>
      </c>
    </row>
    <row r="601" spans="1:4" x14ac:dyDescent="0.25">
      <c r="A601">
        <v>1</v>
      </c>
      <c r="B601">
        <v>0</v>
      </c>
      <c r="C601">
        <v>0</v>
      </c>
      <c r="D601">
        <v>30001009</v>
      </c>
    </row>
    <row r="602" spans="1:4" x14ac:dyDescent="0.25">
      <c r="A602">
        <v>27</v>
      </c>
      <c r="B602">
        <v>0</v>
      </c>
      <c r="C602">
        <v>1</v>
      </c>
      <c r="D602">
        <v>30002767</v>
      </c>
    </row>
    <row r="603" spans="1:4" x14ac:dyDescent="0.25">
      <c r="A603">
        <v>60</v>
      </c>
      <c r="B603">
        <v>0</v>
      </c>
      <c r="C603">
        <v>0</v>
      </c>
      <c r="D603">
        <v>30001038</v>
      </c>
    </row>
    <row r="604" spans="1:4" x14ac:dyDescent="0.25">
      <c r="A604">
        <v>225</v>
      </c>
      <c r="B604">
        <v>0</v>
      </c>
      <c r="C604">
        <v>0</v>
      </c>
      <c r="D604">
        <v>30002692</v>
      </c>
    </row>
    <row r="605" spans="1:4" x14ac:dyDescent="0.25">
      <c r="A605">
        <v>112</v>
      </c>
      <c r="B605">
        <v>0</v>
      </c>
      <c r="C605">
        <v>0</v>
      </c>
      <c r="D605">
        <v>30000059</v>
      </c>
    </row>
    <row r="606" spans="1:4" x14ac:dyDescent="0.25">
      <c r="A606">
        <v>6</v>
      </c>
      <c r="B606">
        <v>0</v>
      </c>
      <c r="C606">
        <v>0</v>
      </c>
      <c r="D606">
        <v>30004828</v>
      </c>
    </row>
    <row r="607" spans="1:4" x14ac:dyDescent="0.25">
      <c r="A607">
        <v>94</v>
      </c>
      <c r="B607">
        <v>0</v>
      </c>
      <c r="C607">
        <v>0</v>
      </c>
      <c r="D607">
        <v>30001656</v>
      </c>
    </row>
    <row r="608" spans="1:4" x14ac:dyDescent="0.25">
      <c r="A608">
        <v>1220</v>
      </c>
      <c r="B608">
        <v>0</v>
      </c>
      <c r="C608">
        <v>0</v>
      </c>
      <c r="D608">
        <v>30002074</v>
      </c>
    </row>
    <row r="609" spans="1:4" x14ac:dyDescent="0.25">
      <c r="A609">
        <v>11</v>
      </c>
      <c r="B609">
        <v>0</v>
      </c>
      <c r="C609">
        <v>0</v>
      </c>
      <c r="D609">
        <v>30001527</v>
      </c>
    </row>
    <row r="610" spans="1:4" x14ac:dyDescent="0.25">
      <c r="A610">
        <v>4</v>
      </c>
      <c r="B610">
        <v>0</v>
      </c>
      <c r="C610">
        <v>0</v>
      </c>
      <c r="D610">
        <v>30003199</v>
      </c>
    </row>
    <row r="611" spans="1:4" x14ac:dyDescent="0.25">
      <c r="A611">
        <v>80</v>
      </c>
      <c r="B611">
        <v>0</v>
      </c>
      <c r="C611">
        <v>0</v>
      </c>
      <c r="D611">
        <v>30004135</v>
      </c>
    </row>
    <row r="612" spans="1:4" x14ac:dyDescent="0.25">
      <c r="A612">
        <v>19</v>
      </c>
      <c r="B612">
        <v>1</v>
      </c>
      <c r="C612">
        <v>1</v>
      </c>
      <c r="D612">
        <v>30005014</v>
      </c>
    </row>
    <row r="613" spans="1:4" x14ac:dyDescent="0.25">
      <c r="A613">
        <v>236</v>
      </c>
      <c r="B613">
        <v>0</v>
      </c>
      <c r="C613">
        <v>0</v>
      </c>
      <c r="D613">
        <v>30005214</v>
      </c>
    </row>
    <row r="614" spans="1:4" x14ac:dyDescent="0.25">
      <c r="A614">
        <v>109</v>
      </c>
      <c r="B614">
        <v>0</v>
      </c>
      <c r="C614">
        <v>0</v>
      </c>
      <c r="D614">
        <v>30005327</v>
      </c>
    </row>
    <row r="615" spans="1:4" x14ac:dyDescent="0.25">
      <c r="A615">
        <v>5</v>
      </c>
      <c r="B615">
        <v>0</v>
      </c>
      <c r="C615">
        <v>0</v>
      </c>
      <c r="D615">
        <v>30004308</v>
      </c>
    </row>
    <row r="616" spans="1:4" x14ac:dyDescent="0.25">
      <c r="A616">
        <v>98</v>
      </c>
      <c r="B616">
        <v>0</v>
      </c>
      <c r="C616">
        <v>0</v>
      </c>
      <c r="D616">
        <v>30004640</v>
      </c>
    </row>
    <row r="617" spans="1:4" x14ac:dyDescent="0.25">
      <c r="A617">
        <v>53</v>
      </c>
      <c r="B617">
        <v>0</v>
      </c>
      <c r="C617">
        <v>0</v>
      </c>
      <c r="D617">
        <v>30003521</v>
      </c>
    </row>
    <row r="618" spans="1:4" x14ac:dyDescent="0.25">
      <c r="A618">
        <v>60</v>
      </c>
      <c r="B618">
        <v>0</v>
      </c>
      <c r="C618">
        <v>0</v>
      </c>
      <c r="D618">
        <v>30004191</v>
      </c>
    </row>
    <row r="619" spans="1:4" x14ac:dyDescent="0.25">
      <c r="A619">
        <v>24</v>
      </c>
      <c r="B619">
        <v>0</v>
      </c>
      <c r="C619">
        <v>0</v>
      </c>
      <c r="D619">
        <v>30002270</v>
      </c>
    </row>
    <row r="620" spans="1:4" x14ac:dyDescent="0.25">
      <c r="A620">
        <v>146</v>
      </c>
      <c r="B620">
        <v>0</v>
      </c>
      <c r="C620">
        <v>0</v>
      </c>
      <c r="D620">
        <v>30004325</v>
      </c>
    </row>
    <row r="621" spans="1:4" x14ac:dyDescent="0.25">
      <c r="A621">
        <v>249</v>
      </c>
      <c r="B621">
        <v>0</v>
      </c>
      <c r="C621">
        <v>0</v>
      </c>
      <c r="D621">
        <v>30005310</v>
      </c>
    </row>
    <row r="622" spans="1:4" x14ac:dyDescent="0.25">
      <c r="A622">
        <v>7</v>
      </c>
      <c r="B622">
        <v>0</v>
      </c>
      <c r="C622">
        <v>0</v>
      </c>
      <c r="D622">
        <v>30001134</v>
      </c>
    </row>
    <row r="623" spans="1:4" x14ac:dyDescent="0.25">
      <c r="A623">
        <v>16</v>
      </c>
      <c r="B623">
        <v>0</v>
      </c>
      <c r="C623">
        <v>0</v>
      </c>
      <c r="D623">
        <v>30004623</v>
      </c>
    </row>
    <row r="624" spans="1:4" x14ac:dyDescent="0.25">
      <c r="A624">
        <v>1</v>
      </c>
      <c r="B624">
        <v>0</v>
      </c>
      <c r="C624">
        <v>4</v>
      </c>
      <c r="D624">
        <v>30002153</v>
      </c>
    </row>
    <row r="625" spans="1:4" x14ac:dyDescent="0.25">
      <c r="A625">
        <v>149</v>
      </c>
      <c r="B625">
        <v>0</v>
      </c>
      <c r="C625">
        <v>0</v>
      </c>
      <c r="D625">
        <v>30002253</v>
      </c>
    </row>
    <row r="626" spans="1:4" x14ac:dyDescent="0.25">
      <c r="A626">
        <v>3</v>
      </c>
      <c r="B626">
        <v>0</v>
      </c>
      <c r="C626">
        <v>0</v>
      </c>
      <c r="D626">
        <v>30002402</v>
      </c>
    </row>
    <row r="627" spans="1:4" x14ac:dyDescent="0.25">
      <c r="A627">
        <v>2</v>
      </c>
      <c r="B627">
        <v>0</v>
      </c>
      <c r="C627">
        <v>0</v>
      </c>
      <c r="D627">
        <v>30004523</v>
      </c>
    </row>
    <row r="628" spans="1:4" x14ac:dyDescent="0.25">
      <c r="A628">
        <v>0</v>
      </c>
      <c r="B628">
        <v>1</v>
      </c>
      <c r="C628">
        <v>1</v>
      </c>
      <c r="D628">
        <v>30002702</v>
      </c>
    </row>
    <row r="629" spans="1:4" x14ac:dyDescent="0.25">
      <c r="A629">
        <v>7</v>
      </c>
      <c r="B629">
        <v>0</v>
      </c>
      <c r="C629">
        <v>0</v>
      </c>
      <c r="D629">
        <v>30003289</v>
      </c>
    </row>
    <row r="630" spans="1:4" x14ac:dyDescent="0.25">
      <c r="A630">
        <v>113</v>
      </c>
      <c r="B630">
        <v>0</v>
      </c>
      <c r="C630">
        <v>0</v>
      </c>
      <c r="D630">
        <v>30003538</v>
      </c>
    </row>
    <row r="631" spans="1:4" x14ac:dyDescent="0.25">
      <c r="A631">
        <v>5</v>
      </c>
      <c r="B631">
        <v>0</v>
      </c>
      <c r="C631">
        <v>0</v>
      </c>
      <c r="D631">
        <v>30002602</v>
      </c>
    </row>
    <row r="632" spans="1:4" x14ac:dyDescent="0.25">
      <c r="A632">
        <v>664</v>
      </c>
      <c r="B632">
        <v>0</v>
      </c>
      <c r="C632">
        <v>0</v>
      </c>
      <c r="D632">
        <v>30003389</v>
      </c>
    </row>
    <row r="633" spans="1:4" x14ac:dyDescent="0.25">
      <c r="A633">
        <v>81</v>
      </c>
      <c r="B633">
        <v>0</v>
      </c>
      <c r="C633">
        <v>0</v>
      </c>
      <c r="D633">
        <v>30005078</v>
      </c>
    </row>
    <row r="634" spans="1:4" x14ac:dyDescent="0.25">
      <c r="A634">
        <v>42</v>
      </c>
      <c r="B634">
        <v>0</v>
      </c>
      <c r="C634">
        <v>0</v>
      </c>
      <c r="D634">
        <v>30000713</v>
      </c>
    </row>
    <row r="635" spans="1:4" x14ac:dyDescent="0.25">
      <c r="A635">
        <v>98</v>
      </c>
      <c r="B635">
        <v>0</v>
      </c>
      <c r="C635">
        <v>0</v>
      </c>
      <c r="D635">
        <v>30005127</v>
      </c>
    </row>
    <row r="636" spans="1:4" x14ac:dyDescent="0.25">
      <c r="A636">
        <v>301</v>
      </c>
      <c r="B636">
        <v>0</v>
      </c>
      <c r="C636">
        <v>2</v>
      </c>
      <c r="D636">
        <v>30012715</v>
      </c>
    </row>
    <row r="637" spans="1:4" x14ac:dyDescent="0.25">
      <c r="A637">
        <v>10</v>
      </c>
      <c r="B637">
        <v>0</v>
      </c>
      <c r="C637">
        <v>0</v>
      </c>
      <c r="D637">
        <v>30001732</v>
      </c>
    </row>
    <row r="638" spans="1:4" x14ac:dyDescent="0.25">
      <c r="A638">
        <v>124</v>
      </c>
      <c r="B638">
        <v>0</v>
      </c>
      <c r="C638">
        <v>0</v>
      </c>
      <c r="D638">
        <v>30001234</v>
      </c>
    </row>
    <row r="639" spans="1:4" x14ac:dyDescent="0.25">
      <c r="A639">
        <v>56</v>
      </c>
      <c r="B639">
        <v>0</v>
      </c>
      <c r="C639">
        <v>0</v>
      </c>
      <c r="D639">
        <v>30002685</v>
      </c>
    </row>
    <row r="640" spans="1:4" x14ac:dyDescent="0.25">
      <c r="A640">
        <v>133</v>
      </c>
      <c r="B640">
        <v>0</v>
      </c>
      <c r="C640">
        <v>0</v>
      </c>
      <c r="D640">
        <v>30001383</v>
      </c>
    </row>
    <row r="641" spans="1:4" x14ac:dyDescent="0.25">
      <c r="A641">
        <v>29</v>
      </c>
      <c r="B641">
        <v>0</v>
      </c>
      <c r="C641">
        <v>0</v>
      </c>
      <c r="D641">
        <v>30004159</v>
      </c>
    </row>
    <row r="642" spans="1:4" x14ac:dyDescent="0.25">
      <c r="A642">
        <v>279</v>
      </c>
      <c r="B642">
        <v>0</v>
      </c>
      <c r="C642">
        <v>1</v>
      </c>
      <c r="D642">
        <v>30004978</v>
      </c>
    </row>
    <row r="643" spans="1:4" x14ac:dyDescent="0.25">
      <c r="A643">
        <v>338</v>
      </c>
      <c r="B643">
        <v>0</v>
      </c>
      <c r="C643">
        <v>0</v>
      </c>
      <c r="D643">
        <v>30004208</v>
      </c>
    </row>
    <row r="644" spans="1:4" x14ac:dyDescent="0.25">
      <c r="A644">
        <v>22</v>
      </c>
      <c r="B644">
        <v>0</v>
      </c>
      <c r="C644">
        <v>0</v>
      </c>
      <c r="D644">
        <v>30003604</v>
      </c>
    </row>
    <row r="645" spans="1:4" x14ac:dyDescent="0.25">
      <c r="A645">
        <v>151</v>
      </c>
      <c r="B645">
        <v>0</v>
      </c>
      <c r="C645">
        <v>0</v>
      </c>
      <c r="D645">
        <v>30005178</v>
      </c>
    </row>
    <row r="646" spans="1:4" x14ac:dyDescent="0.25">
      <c r="A646">
        <v>10</v>
      </c>
      <c r="B646">
        <v>0</v>
      </c>
      <c r="C646">
        <v>0</v>
      </c>
      <c r="D646">
        <v>30005227</v>
      </c>
    </row>
    <row r="647" spans="1:4" x14ac:dyDescent="0.25">
      <c r="A647">
        <v>1</v>
      </c>
      <c r="B647">
        <v>0</v>
      </c>
      <c r="C647">
        <v>0</v>
      </c>
      <c r="D647">
        <v>30005276</v>
      </c>
    </row>
    <row r="648" spans="1:4" x14ac:dyDescent="0.25">
      <c r="A648">
        <v>80</v>
      </c>
      <c r="B648">
        <v>0</v>
      </c>
      <c r="C648">
        <v>0</v>
      </c>
      <c r="D648">
        <v>30000813</v>
      </c>
    </row>
    <row r="649" spans="1:4" x14ac:dyDescent="0.25">
      <c r="A649">
        <v>44</v>
      </c>
      <c r="B649">
        <v>0</v>
      </c>
      <c r="C649">
        <v>0</v>
      </c>
      <c r="D649">
        <v>30003555</v>
      </c>
    </row>
    <row r="650" spans="1:4" x14ac:dyDescent="0.25">
      <c r="A650">
        <v>1</v>
      </c>
      <c r="B650">
        <v>0</v>
      </c>
      <c r="C650">
        <v>0</v>
      </c>
      <c r="D650">
        <v>30000664</v>
      </c>
    </row>
    <row r="651" spans="1:4" x14ac:dyDescent="0.25">
      <c r="A651">
        <v>8</v>
      </c>
      <c r="B651">
        <v>0</v>
      </c>
      <c r="C651">
        <v>0</v>
      </c>
      <c r="D651">
        <v>30000564</v>
      </c>
    </row>
    <row r="652" spans="1:4" x14ac:dyDescent="0.25">
      <c r="A652">
        <v>3</v>
      </c>
      <c r="B652">
        <v>0</v>
      </c>
      <c r="C652">
        <v>0</v>
      </c>
      <c r="D652">
        <v>30002236</v>
      </c>
    </row>
    <row r="653" spans="1:4" x14ac:dyDescent="0.25">
      <c r="A653">
        <v>576</v>
      </c>
      <c r="B653">
        <v>3</v>
      </c>
      <c r="C653">
        <v>3</v>
      </c>
      <c r="D653">
        <v>30002187</v>
      </c>
    </row>
    <row r="654" spans="1:4" x14ac:dyDescent="0.25">
      <c r="A654">
        <v>47</v>
      </c>
      <c r="B654">
        <v>0</v>
      </c>
      <c r="C654">
        <v>0</v>
      </c>
      <c r="D654">
        <v>30000215</v>
      </c>
    </row>
    <row r="655" spans="1:4" x14ac:dyDescent="0.25">
      <c r="A655">
        <v>110</v>
      </c>
      <c r="B655">
        <v>0</v>
      </c>
      <c r="C655">
        <v>0</v>
      </c>
      <c r="D655">
        <v>30004474</v>
      </c>
    </row>
    <row r="656" spans="1:4" x14ac:dyDescent="0.25">
      <c r="A656">
        <v>68</v>
      </c>
      <c r="B656">
        <v>0</v>
      </c>
      <c r="C656">
        <v>0</v>
      </c>
      <c r="D656">
        <v>30004142</v>
      </c>
    </row>
    <row r="657" spans="1:4" x14ac:dyDescent="0.25">
      <c r="A657">
        <v>14</v>
      </c>
      <c r="B657">
        <v>0</v>
      </c>
      <c r="C657">
        <v>0</v>
      </c>
      <c r="D657">
        <v>30000298</v>
      </c>
    </row>
    <row r="658" spans="1:4" x14ac:dyDescent="0.25">
      <c r="A658">
        <v>160</v>
      </c>
      <c r="B658">
        <v>0</v>
      </c>
      <c r="C658">
        <v>0</v>
      </c>
      <c r="D658">
        <v>30005044</v>
      </c>
    </row>
    <row r="659" spans="1:4" x14ac:dyDescent="0.25">
      <c r="A659">
        <v>65</v>
      </c>
      <c r="B659">
        <v>0</v>
      </c>
      <c r="C659">
        <v>0</v>
      </c>
      <c r="D659">
        <v>30003455</v>
      </c>
    </row>
    <row r="660" spans="1:4" x14ac:dyDescent="0.25">
      <c r="A660">
        <v>9</v>
      </c>
      <c r="B660">
        <v>0</v>
      </c>
      <c r="C660">
        <v>0</v>
      </c>
      <c r="D660">
        <v>30001317</v>
      </c>
    </row>
    <row r="661" spans="1:4" x14ac:dyDescent="0.25">
      <c r="A661">
        <v>12</v>
      </c>
      <c r="B661">
        <v>0</v>
      </c>
      <c r="C661">
        <v>0</v>
      </c>
      <c r="D661">
        <v>30001649</v>
      </c>
    </row>
    <row r="662" spans="1:4" x14ac:dyDescent="0.25">
      <c r="A662">
        <v>193</v>
      </c>
      <c r="B662">
        <v>0</v>
      </c>
      <c r="C662">
        <v>3</v>
      </c>
      <c r="D662">
        <v>30002768</v>
      </c>
    </row>
    <row r="663" spans="1:4" x14ac:dyDescent="0.25">
      <c r="A663">
        <v>1</v>
      </c>
      <c r="B663">
        <v>0</v>
      </c>
      <c r="C663">
        <v>0</v>
      </c>
      <c r="D663">
        <v>30001749</v>
      </c>
    </row>
    <row r="664" spans="1:4" x14ac:dyDescent="0.25">
      <c r="A664">
        <v>176</v>
      </c>
      <c r="B664">
        <v>0</v>
      </c>
      <c r="C664">
        <v>0</v>
      </c>
      <c r="D664">
        <v>30002668</v>
      </c>
    </row>
    <row r="665" spans="1:4" x14ac:dyDescent="0.25">
      <c r="A665">
        <v>67</v>
      </c>
      <c r="B665">
        <v>0</v>
      </c>
      <c r="C665">
        <v>0</v>
      </c>
      <c r="D665">
        <v>30003355</v>
      </c>
    </row>
    <row r="666" spans="1:4" x14ac:dyDescent="0.25">
      <c r="A666">
        <v>377</v>
      </c>
      <c r="B666">
        <v>0</v>
      </c>
      <c r="C666">
        <v>0</v>
      </c>
      <c r="D666">
        <v>30002785</v>
      </c>
    </row>
    <row r="667" spans="1:4" x14ac:dyDescent="0.25">
      <c r="A667">
        <v>238</v>
      </c>
      <c r="B667">
        <v>0</v>
      </c>
      <c r="C667">
        <v>0</v>
      </c>
      <c r="D667">
        <v>30002319</v>
      </c>
    </row>
    <row r="668" spans="1:4" x14ac:dyDescent="0.25">
      <c r="A668">
        <v>89</v>
      </c>
      <c r="B668">
        <v>0</v>
      </c>
      <c r="C668">
        <v>0</v>
      </c>
      <c r="D668">
        <v>30001434</v>
      </c>
    </row>
    <row r="669" spans="1:4" x14ac:dyDescent="0.25">
      <c r="A669">
        <v>9</v>
      </c>
      <c r="B669">
        <v>0</v>
      </c>
      <c r="C669">
        <v>1</v>
      </c>
      <c r="D669">
        <v>30005261</v>
      </c>
    </row>
    <row r="670" spans="1:4" x14ac:dyDescent="0.25">
      <c r="A670">
        <v>113</v>
      </c>
      <c r="B670">
        <v>0</v>
      </c>
      <c r="C670">
        <v>0</v>
      </c>
      <c r="D670">
        <v>30001217</v>
      </c>
    </row>
    <row r="671" spans="1:4" x14ac:dyDescent="0.25">
      <c r="A671">
        <v>3</v>
      </c>
      <c r="B671">
        <v>0</v>
      </c>
      <c r="C671">
        <v>0</v>
      </c>
      <c r="D671">
        <v>30000198</v>
      </c>
    </row>
    <row r="672" spans="1:4" x14ac:dyDescent="0.25">
      <c r="A672">
        <v>107</v>
      </c>
      <c r="B672">
        <v>0</v>
      </c>
      <c r="C672">
        <v>0</v>
      </c>
      <c r="D672">
        <v>30001417</v>
      </c>
    </row>
    <row r="673" spans="1:4" x14ac:dyDescent="0.25">
      <c r="A673">
        <v>58</v>
      </c>
      <c r="B673">
        <v>0</v>
      </c>
      <c r="C673">
        <v>0</v>
      </c>
      <c r="D673">
        <v>30001666</v>
      </c>
    </row>
    <row r="674" spans="1:4" x14ac:dyDescent="0.25">
      <c r="A674">
        <v>14</v>
      </c>
      <c r="B674">
        <v>0</v>
      </c>
      <c r="C674">
        <v>0</v>
      </c>
      <c r="D674">
        <v>30003587</v>
      </c>
    </row>
    <row r="675" spans="1:4" x14ac:dyDescent="0.25">
      <c r="A675">
        <v>31</v>
      </c>
      <c r="B675">
        <v>0</v>
      </c>
      <c r="C675">
        <v>0</v>
      </c>
      <c r="D675">
        <v>30000730</v>
      </c>
    </row>
    <row r="676" spans="1:4" x14ac:dyDescent="0.25">
      <c r="A676">
        <v>32</v>
      </c>
      <c r="B676">
        <v>1</v>
      </c>
      <c r="C676">
        <v>2</v>
      </c>
      <c r="D676">
        <v>30004025</v>
      </c>
    </row>
    <row r="677" spans="1:4" x14ac:dyDescent="0.25">
      <c r="A677">
        <v>2</v>
      </c>
      <c r="B677">
        <v>0</v>
      </c>
      <c r="C677">
        <v>0</v>
      </c>
      <c r="D677">
        <v>30004125</v>
      </c>
    </row>
    <row r="678" spans="1:4" x14ac:dyDescent="0.25">
      <c r="A678">
        <v>66</v>
      </c>
      <c r="B678">
        <v>0</v>
      </c>
      <c r="C678">
        <v>0</v>
      </c>
      <c r="D678">
        <v>30003438</v>
      </c>
    </row>
    <row r="679" spans="1:4" x14ac:dyDescent="0.25">
      <c r="A679">
        <v>3</v>
      </c>
      <c r="B679">
        <v>2</v>
      </c>
      <c r="C679">
        <v>2</v>
      </c>
      <c r="D679">
        <v>30002651</v>
      </c>
    </row>
    <row r="680" spans="1:4" x14ac:dyDescent="0.25">
      <c r="A680">
        <v>36</v>
      </c>
      <c r="B680">
        <v>0</v>
      </c>
      <c r="C680">
        <v>0</v>
      </c>
      <c r="D680">
        <v>30005244</v>
      </c>
    </row>
    <row r="681" spans="1:4" x14ac:dyDescent="0.25">
      <c r="A681">
        <v>1</v>
      </c>
      <c r="B681">
        <v>0</v>
      </c>
      <c r="C681">
        <v>0</v>
      </c>
      <c r="D681">
        <v>30003372</v>
      </c>
    </row>
    <row r="682" spans="1:4" x14ac:dyDescent="0.25">
      <c r="A682">
        <v>128</v>
      </c>
      <c r="B682">
        <v>0</v>
      </c>
      <c r="C682">
        <v>1</v>
      </c>
      <c r="D682">
        <v>30000498</v>
      </c>
    </row>
    <row r="683" spans="1:4" x14ac:dyDescent="0.25">
      <c r="A683">
        <v>106</v>
      </c>
      <c r="B683">
        <v>0</v>
      </c>
      <c r="C683">
        <v>0</v>
      </c>
      <c r="D683">
        <v>30002419</v>
      </c>
    </row>
    <row r="684" spans="1:4" x14ac:dyDescent="0.25">
      <c r="A684">
        <v>55</v>
      </c>
      <c r="B684">
        <v>0</v>
      </c>
      <c r="C684">
        <v>0</v>
      </c>
      <c r="D684">
        <v>30003421</v>
      </c>
    </row>
    <row r="685" spans="1:4" x14ac:dyDescent="0.25">
      <c r="A685">
        <v>20</v>
      </c>
      <c r="B685">
        <v>0</v>
      </c>
      <c r="C685">
        <v>0</v>
      </c>
      <c r="D685">
        <v>30001849</v>
      </c>
    </row>
    <row r="686" spans="1:4" x14ac:dyDescent="0.25">
      <c r="A686">
        <v>569</v>
      </c>
      <c r="B686">
        <v>0</v>
      </c>
      <c r="C686">
        <v>1</v>
      </c>
      <c r="D686">
        <v>30002070</v>
      </c>
    </row>
    <row r="687" spans="1:4" x14ac:dyDescent="0.25">
      <c r="A687">
        <v>13</v>
      </c>
      <c r="B687">
        <v>0</v>
      </c>
      <c r="C687">
        <v>0</v>
      </c>
      <c r="D687">
        <v>30002568</v>
      </c>
    </row>
    <row r="688" spans="1:4" x14ac:dyDescent="0.25">
      <c r="A688">
        <v>50</v>
      </c>
      <c r="B688">
        <v>0</v>
      </c>
      <c r="C688">
        <v>0</v>
      </c>
      <c r="D688">
        <v>30005193</v>
      </c>
    </row>
    <row r="689" spans="1:4" x14ac:dyDescent="0.25">
      <c r="A689">
        <v>116</v>
      </c>
      <c r="B689">
        <v>0</v>
      </c>
      <c r="C689">
        <v>0</v>
      </c>
      <c r="D689">
        <v>30002519</v>
      </c>
    </row>
    <row r="690" spans="1:4" x14ac:dyDescent="0.25">
      <c r="A690">
        <v>53</v>
      </c>
      <c r="B690">
        <v>0</v>
      </c>
      <c r="C690">
        <v>0</v>
      </c>
      <c r="D690">
        <v>30005293</v>
      </c>
    </row>
    <row r="691" spans="1:4" x14ac:dyDescent="0.25">
      <c r="A691">
        <v>70</v>
      </c>
      <c r="B691">
        <v>0</v>
      </c>
      <c r="C691">
        <v>0</v>
      </c>
      <c r="D691">
        <v>30000647</v>
      </c>
    </row>
    <row r="692" spans="1:4" x14ac:dyDescent="0.25">
      <c r="A692">
        <v>73</v>
      </c>
      <c r="B692">
        <v>0</v>
      </c>
      <c r="C692">
        <v>0</v>
      </c>
      <c r="D692">
        <v>30004491</v>
      </c>
    </row>
    <row r="693" spans="1:4" x14ac:dyDescent="0.25">
      <c r="A693">
        <v>116</v>
      </c>
      <c r="B693">
        <v>0</v>
      </c>
      <c r="C693">
        <v>0</v>
      </c>
      <c r="D693">
        <v>30003472</v>
      </c>
    </row>
    <row r="694" spans="1:4" x14ac:dyDescent="0.25">
      <c r="A694">
        <v>40</v>
      </c>
      <c r="B694">
        <v>0</v>
      </c>
      <c r="C694">
        <v>0</v>
      </c>
      <c r="D694">
        <v>30004291</v>
      </c>
    </row>
    <row r="695" spans="1:4" x14ac:dyDescent="0.25">
      <c r="A695">
        <v>274</v>
      </c>
      <c r="B695">
        <v>0</v>
      </c>
      <c r="C695">
        <v>0</v>
      </c>
      <c r="D695">
        <v>30002619</v>
      </c>
    </row>
    <row r="696" spans="1:4" x14ac:dyDescent="0.25">
      <c r="A696">
        <v>0</v>
      </c>
      <c r="B696">
        <v>1</v>
      </c>
      <c r="C696">
        <v>1</v>
      </c>
      <c r="D696">
        <v>30003272</v>
      </c>
    </row>
    <row r="697" spans="1:4" x14ac:dyDescent="0.25">
      <c r="A697">
        <v>18</v>
      </c>
      <c r="B697">
        <v>0</v>
      </c>
      <c r="C697">
        <v>0</v>
      </c>
      <c r="D697">
        <v>30003172</v>
      </c>
    </row>
    <row r="698" spans="1:4" x14ac:dyDescent="0.25">
      <c r="A698">
        <v>431</v>
      </c>
      <c r="B698">
        <v>4</v>
      </c>
      <c r="C698">
        <v>5</v>
      </c>
      <c r="D698">
        <v>30001400</v>
      </c>
    </row>
    <row r="699" spans="1:4" x14ac:dyDescent="0.25">
      <c r="A699">
        <v>2</v>
      </c>
      <c r="B699">
        <v>0</v>
      </c>
      <c r="C699">
        <v>0</v>
      </c>
      <c r="D699">
        <v>30001351</v>
      </c>
    </row>
    <row r="700" spans="1:4" x14ac:dyDescent="0.25">
      <c r="A700">
        <v>0</v>
      </c>
      <c r="B700">
        <v>0</v>
      </c>
      <c r="C700">
        <v>2</v>
      </c>
      <c r="D700">
        <v>30001936</v>
      </c>
    </row>
    <row r="701" spans="1:4" x14ac:dyDescent="0.25">
      <c r="A701">
        <v>104</v>
      </c>
      <c r="B701">
        <v>0</v>
      </c>
      <c r="C701">
        <v>0</v>
      </c>
      <c r="D701">
        <v>30002268</v>
      </c>
    </row>
    <row r="702" spans="1:4" x14ac:dyDescent="0.25">
      <c r="A702">
        <v>71</v>
      </c>
      <c r="B702">
        <v>0</v>
      </c>
      <c r="C702">
        <v>0</v>
      </c>
      <c r="D702">
        <v>30003287</v>
      </c>
    </row>
    <row r="703" spans="1:4" x14ac:dyDescent="0.25">
      <c r="A703">
        <v>467</v>
      </c>
      <c r="B703">
        <v>2</v>
      </c>
      <c r="C703">
        <v>5</v>
      </c>
      <c r="D703">
        <v>30002053</v>
      </c>
    </row>
    <row r="704" spans="1:4" x14ac:dyDescent="0.25">
      <c r="A704">
        <v>254</v>
      </c>
      <c r="B704">
        <v>0</v>
      </c>
      <c r="C704">
        <v>0</v>
      </c>
      <c r="D704">
        <v>30002385</v>
      </c>
    </row>
    <row r="705" spans="1:4" x14ac:dyDescent="0.25">
      <c r="A705">
        <v>654</v>
      </c>
      <c r="B705">
        <v>0</v>
      </c>
      <c r="C705">
        <v>0</v>
      </c>
      <c r="D705">
        <v>30001366</v>
      </c>
    </row>
    <row r="706" spans="1:4" x14ac:dyDescent="0.25">
      <c r="A706">
        <v>636</v>
      </c>
      <c r="B706">
        <v>0</v>
      </c>
      <c r="C706">
        <v>0</v>
      </c>
      <c r="D706">
        <v>30004993</v>
      </c>
    </row>
    <row r="707" spans="1:4" x14ac:dyDescent="0.25">
      <c r="A707">
        <v>170</v>
      </c>
      <c r="B707">
        <v>0</v>
      </c>
      <c r="C707">
        <v>0</v>
      </c>
      <c r="D707">
        <v>30005325</v>
      </c>
    </row>
    <row r="708" spans="1:4" x14ac:dyDescent="0.25">
      <c r="A708">
        <v>283</v>
      </c>
      <c r="B708">
        <v>0</v>
      </c>
      <c r="C708">
        <v>0</v>
      </c>
      <c r="D708">
        <v>30004091</v>
      </c>
    </row>
    <row r="709" spans="1:4" x14ac:dyDescent="0.25">
      <c r="A709">
        <v>61</v>
      </c>
      <c r="B709">
        <v>0</v>
      </c>
      <c r="C709">
        <v>0</v>
      </c>
      <c r="D709">
        <v>30003404</v>
      </c>
    </row>
    <row r="710" spans="1:4" x14ac:dyDescent="0.25">
      <c r="A710">
        <v>133</v>
      </c>
      <c r="B710">
        <v>1</v>
      </c>
      <c r="C710">
        <v>1</v>
      </c>
      <c r="D710">
        <v>30000230</v>
      </c>
    </row>
    <row r="711" spans="1:4" x14ac:dyDescent="0.25">
      <c r="A711">
        <v>171</v>
      </c>
      <c r="B711">
        <v>0</v>
      </c>
      <c r="C711">
        <v>2</v>
      </c>
      <c r="D711">
        <v>30004976</v>
      </c>
    </row>
    <row r="712" spans="1:4" x14ac:dyDescent="0.25">
      <c r="A712">
        <v>103</v>
      </c>
      <c r="B712">
        <v>0</v>
      </c>
      <c r="C712">
        <v>0</v>
      </c>
      <c r="D712">
        <v>30003055</v>
      </c>
    </row>
    <row r="713" spans="1:4" x14ac:dyDescent="0.25">
      <c r="A713">
        <v>504</v>
      </c>
      <c r="B713">
        <v>0</v>
      </c>
      <c r="C713">
        <v>2</v>
      </c>
      <c r="D713">
        <v>30000130</v>
      </c>
    </row>
    <row r="714" spans="1:4" x14ac:dyDescent="0.25">
      <c r="A714">
        <v>183</v>
      </c>
      <c r="B714">
        <v>0</v>
      </c>
      <c r="C714">
        <v>0</v>
      </c>
      <c r="D714">
        <v>30002855</v>
      </c>
    </row>
    <row r="715" spans="1:4" x14ac:dyDescent="0.25">
      <c r="A715">
        <v>12</v>
      </c>
      <c r="B715">
        <v>0</v>
      </c>
      <c r="C715">
        <v>0</v>
      </c>
      <c r="D715">
        <v>30002168</v>
      </c>
    </row>
    <row r="716" spans="1:4" x14ac:dyDescent="0.25">
      <c r="A716">
        <v>157</v>
      </c>
      <c r="B716">
        <v>0</v>
      </c>
      <c r="C716">
        <v>0</v>
      </c>
      <c r="D716">
        <v>30001919</v>
      </c>
    </row>
    <row r="717" spans="1:4" x14ac:dyDescent="0.25">
      <c r="A717">
        <v>157</v>
      </c>
      <c r="B717">
        <v>0</v>
      </c>
      <c r="C717">
        <v>0</v>
      </c>
      <c r="D717">
        <v>30002251</v>
      </c>
    </row>
    <row r="718" spans="1:4" x14ac:dyDescent="0.25">
      <c r="A718">
        <v>42</v>
      </c>
      <c r="B718">
        <v>0</v>
      </c>
      <c r="C718">
        <v>0</v>
      </c>
      <c r="D718">
        <v>30003874</v>
      </c>
    </row>
    <row r="719" spans="1:4" x14ac:dyDescent="0.25">
      <c r="A719">
        <v>114</v>
      </c>
      <c r="B719">
        <v>0</v>
      </c>
      <c r="C719">
        <v>0</v>
      </c>
      <c r="D719">
        <v>30005010</v>
      </c>
    </row>
    <row r="720" spans="1:4" x14ac:dyDescent="0.25">
      <c r="A720">
        <v>293</v>
      </c>
      <c r="B720">
        <v>0</v>
      </c>
      <c r="C720">
        <v>0</v>
      </c>
      <c r="D720">
        <v>30004174</v>
      </c>
    </row>
    <row r="721" spans="1:4" x14ac:dyDescent="0.25">
      <c r="A721">
        <v>231</v>
      </c>
      <c r="B721">
        <v>0</v>
      </c>
      <c r="C721">
        <v>0</v>
      </c>
      <c r="D721">
        <v>30004861</v>
      </c>
    </row>
    <row r="722" spans="1:4" x14ac:dyDescent="0.25">
      <c r="A722">
        <v>270</v>
      </c>
      <c r="B722">
        <v>0</v>
      </c>
      <c r="C722">
        <v>0</v>
      </c>
      <c r="D722">
        <v>30003387</v>
      </c>
    </row>
    <row r="723" spans="1:4" x14ac:dyDescent="0.25">
      <c r="A723">
        <v>61</v>
      </c>
      <c r="B723">
        <v>0</v>
      </c>
      <c r="C723">
        <v>0</v>
      </c>
      <c r="D723">
        <v>30005208</v>
      </c>
    </row>
    <row r="724" spans="1:4" x14ac:dyDescent="0.25">
      <c r="A724">
        <v>93</v>
      </c>
      <c r="B724">
        <v>0</v>
      </c>
      <c r="C724">
        <v>0</v>
      </c>
      <c r="D724">
        <v>30004323</v>
      </c>
    </row>
    <row r="725" spans="1:4" x14ac:dyDescent="0.25">
      <c r="A725">
        <v>322</v>
      </c>
      <c r="B725">
        <v>0</v>
      </c>
      <c r="C725">
        <v>0</v>
      </c>
      <c r="D725">
        <v>30003487</v>
      </c>
    </row>
    <row r="726" spans="1:4" x14ac:dyDescent="0.25">
      <c r="A726">
        <v>22</v>
      </c>
      <c r="B726">
        <v>0</v>
      </c>
      <c r="C726">
        <v>0</v>
      </c>
      <c r="D726">
        <v>30001283</v>
      </c>
    </row>
    <row r="727" spans="1:4" x14ac:dyDescent="0.25">
      <c r="A727">
        <v>420</v>
      </c>
      <c r="B727">
        <v>0</v>
      </c>
      <c r="C727">
        <v>0</v>
      </c>
      <c r="D727">
        <v>30005125</v>
      </c>
    </row>
    <row r="728" spans="1:4" x14ac:dyDescent="0.25">
      <c r="A728">
        <v>270</v>
      </c>
      <c r="B728">
        <v>0</v>
      </c>
      <c r="C728">
        <v>0</v>
      </c>
      <c r="D728">
        <v>30045322</v>
      </c>
    </row>
    <row r="729" spans="1:4" x14ac:dyDescent="0.25">
      <c r="A729">
        <v>42</v>
      </c>
      <c r="B729">
        <v>0</v>
      </c>
      <c r="C729">
        <v>0</v>
      </c>
      <c r="D729">
        <v>30003038</v>
      </c>
    </row>
    <row r="730" spans="1:4" x14ac:dyDescent="0.25">
      <c r="A730">
        <v>191</v>
      </c>
      <c r="B730">
        <v>0</v>
      </c>
      <c r="C730">
        <v>0</v>
      </c>
      <c r="D730">
        <v>30002989</v>
      </c>
    </row>
    <row r="731" spans="1:4" x14ac:dyDescent="0.25">
      <c r="A731">
        <v>21</v>
      </c>
      <c r="B731">
        <v>0</v>
      </c>
      <c r="C731">
        <v>0</v>
      </c>
      <c r="D731">
        <v>30005076</v>
      </c>
    </row>
    <row r="732" spans="1:4" x14ac:dyDescent="0.25">
      <c r="A732">
        <v>347</v>
      </c>
      <c r="B732">
        <v>0</v>
      </c>
      <c r="C732">
        <v>0</v>
      </c>
      <c r="D732">
        <v>30005027</v>
      </c>
    </row>
    <row r="733" spans="1:4" x14ac:dyDescent="0.25">
      <c r="A733">
        <v>231</v>
      </c>
      <c r="B733">
        <v>0</v>
      </c>
      <c r="C733">
        <v>0</v>
      </c>
      <c r="D733">
        <v>30004727</v>
      </c>
    </row>
    <row r="734" spans="1:4" x14ac:dyDescent="0.25">
      <c r="A734">
        <v>15</v>
      </c>
      <c r="B734">
        <v>0</v>
      </c>
      <c r="C734">
        <v>0</v>
      </c>
      <c r="D734">
        <v>30003353</v>
      </c>
    </row>
    <row r="735" spans="1:4" x14ac:dyDescent="0.25">
      <c r="A735">
        <v>9</v>
      </c>
      <c r="B735">
        <v>3</v>
      </c>
      <c r="C735">
        <v>3</v>
      </c>
      <c r="D735">
        <v>30000164</v>
      </c>
    </row>
    <row r="736" spans="1:4" x14ac:dyDescent="0.25">
      <c r="A736">
        <v>2</v>
      </c>
      <c r="B736">
        <v>0</v>
      </c>
      <c r="C736">
        <v>1</v>
      </c>
      <c r="D736">
        <v>30005225</v>
      </c>
    </row>
    <row r="737" spans="1:4" x14ac:dyDescent="0.25">
      <c r="A737">
        <v>156</v>
      </c>
      <c r="B737">
        <v>0</v>
      </c>
      <c r="C737">
        <v>0</v>
      </c>
      <c r="D737">
        <v>30002534</v>
      </c>
    </row>
    <row r="738" spans="1:4" x14ac:dyDescent="0.25">
      <c r="A738">
        <v>11</v>
      </c>
      <c r="B738">
        <v>0</v>
      </c>
      <c r="C738">
        <v>0</v>
      </c>
      <c r="D738">
        <v>30004206</v>
      </c>
    </row>
    <row r="739" spans="1:4" x14ac:dyDescent="0.25">
      <c r="A739">
        <v>79</v>
      </c>
      <c r="B739">
        <v>0</v>
      </c>
      <c r="C739">
        <v>0</v>
      </c>
      <c r="D739">
        <v>30004157</v>
      </c>
    </row>
    <row r="740" spans="1:4" x14ac:dyDescent="0.25">
      <c r="A740">
        <v>89</v>
      </c>
      <c r="B740">
        <v>0</v>
      </c>
      <c r="C740">
        <v>0</v>
      </c>
      <c r="D740">
        <v>30000213</v>
      </c>
    </row>
    <row r="741" spans="1:4" x14ac:dyDescent="0.25">
      <c r="A741">
        <v>99</v>
      </c>
      <c r="B741">
        <v>0</v>
      </c>
      <c r="C741">
        <v>0</v>
      </c>
      <c r="D741">
        <v>30003908</v>
      </c>
    </row>
    <row r="742" spans="1:4" x14ac:dyDescent="0.25">
      <c r="A742">
        <v>16</v>
      </c>
      <c r="B742">
        <v>0</v>
      </c>
      <c r="C742">
        <v>0</v>
      </c>
      <c r="D742">
        <v>30003808</v>
      </c>
    </row>
    <row r="743" spans="1:4" x14ac:dyDescent="0.25">
      <c r="A743">
        <v>46</v>
      </c>
      <c r="B743">
        <v>1</v>
      </c>
      <c r="C743">
        <v>2</v>
      </c>
      <c r="D743">
        <v>30002136</v>
      </c>
    </row>
    <row r="744" spans="1:4" x14ac:dyDescent="0.25">
      <c r="A744">
        <v>110</v>
      </c>
      <c r="B744">
        <v>0</v>
      </c>
      <c r="C744">
        <v>0</v>
      </c>
      <c r="D744">
        <v>30002036</v>
      </c>
    </row>
    <row r="745" spans="1:4" x14ac:dyDescent="0.25">
      <c r="A745">
        <v>24</v>
      </c>
      <c r="B745">
        <v>0</v>
      </c>
      <c r="C745">
        <v>0</v>
      </c>
      <c r="D745">
        <v>30002085</v>
      </c>
    </row>
    <row r="746" spans="1:4" x14ac:dyDescent="0.25">
      <c r="A746">
        <v>1240</v>
      </c>
      <c r="B746">
        <v>0</v>
      </c>
      <c r="C746">
        <v>0</v>
      </c>
      <c r="D746">
        <v>30000181</v>
      </c>
    </row>
    <row r="747" spans="1:4" x14ac:dyDescent="0.25">
      <c r="A747">
        <v>6</v>
      </c>
      <c r="B747">
        <v>0</v>
      </c>
      <c r="C747">
        <v>1</v>
      </c>
      <c r="D747">
        <v>30002102</v>
      </c>
    </row>
    <row r="748" spans="1:4" x14ac:dyDescent="0.25">
      <c r="A748">
        <v>93</v>
      </c>
      <c r="B748">
        <v>0</v>
      </c>
      <c r="C748">
        <v>0</v>
      </c>
      <c r="D748">
        <v>30003121</v>
      </c>
    </row>
    <row r="749" spans="1:4" x14ac:dyDescent="0.25">
      <c r="A749">
        <v>107</v>
      </c>
      <c r="B749">
        <v>0</v>
      </c>
      <c r="C749">
        <v>0</v>
      </c>
      <c r="D749">
        <v>30000064</v>
      </c>
    </row>
    <row r="750" spans="1:4" x14ac:dyDescent="0.25">
      <c r="A750">
        <v>258</v>
      </c>
      <c r="B750">
        <v>0</v>
      </c>
      <c r="C750">
        <v>0</v>
      </c>
      <c r="D750">
        <v>30001415</v>
      </c>
    </row>
    <row r="751" spans="1:4" x14ac:dyDescent="0.25">
      <c r="A751">
        <v>369</v>
      </c>
      <c r="B751">
        <v>0</v>
      </c>
      <c r="C751">
        <v>0</v>
      </c>
      <c r="D751">
        <v>30005042</v>
      </c>
    </row>
    <row r="752" spans="1:4" x14ac:dyDescent="0.25">
      <c r="A752">
        <v>36</v>
      </c>
      <c r="B752">
        <v>0</v>
      </c>
      <c r="C752">
        <v>0</v>
      </c>
      <c r="D752">
        <v>30004927</v>
      </c>
    </row>
    <row r="753" spans="1:4" x14ac:dyDescent="0.25">
      <c r="A753">
        <v>11</v>
      </c>
      <c r="B753">
        <v>0</v>
      </c>
      <c r="C753">
        <v>0</v>
      </c>
      <c r="D753">
        <v>30004240</v>
      </c>
    </row>
    <row r="754" spans="1:4" x14ac:dyDescent="0.25">
      <c r="A754">
        <v>0</v>
      </c>
      <c r="B754">
        <v>1</v>
      </c>
      <c r="C754">
        <v>0</v>
      </c>
      <c r="D754">
        <v>30004140</v>
      </c>
    </row>
    <row r="755" spans="1:4" x14ac:dyDescent="0.25">
      <c r="A755">
        <v>21</v>
      </c>
      <c r="B755">
        <v>0</v>
      </c>
      <c r="C755">
        <v>0</v>
      </c>
      <c r="D755">
        <v>30002219</v>
      </c>
    </row>
    <row r="756" spans="1:4" x14ac:dyDescent="0.25">
      <c r="A756">
        <v>11</v>
      </c>
      <c r="B756">
        <v>0</v>
      </c>
      <c r="C756">
        <v>0</v>
      </c>
      <c r="D756">
        <v>30000081</v>
      </c>
    </row>
    <row r="757" spans="1:4" x14ac:dyDescent="0.25">
      <c r="A757">
        <v>163</v>
      </c>
      <c r="B757">
        <v>0</v>
      </c>
      <c r="C757">
        <v>0</v>
      </c>
      <c r="D757">
        <v>30001432</v>
      </c>
    </row>
    <row r="758" spans="1:4" x14ac:dyDescent="0.25">
      <c r="A758">
        <v>250</v>
      </c>
      <c r="B758">
        <v>0</v>
      </c>
      <c r="C758">
        <v>2</v>
      </c>
      <c r="D758">
        <v>30000496</v>
      </c>
    </row>
    <row r="759" spans="1:4" x14ac:dyDescent="0.25">
      <c r="A759">
        <v>26</v>
      </c>
      <c r="B759">
        <v>1</v>
      </c>
      <c r="C759">
        <v>1</v>
      </c>
      <c r="D759">
        <v>30003791</v>
      </c>
    </row>
    <row r="760" spans="1:4" x14ac:dyDescent="0.25">
      <c r="A760">
        <v>58</v>
      </c>
      <c r="B760">
        <v>0</v>
      </c>
      <c r="C760">
        <v>0</v>
      </c>
      <c r="D760">
        <v>30004123</v>
      </c>
    </row>
    <row r="761" spans="1:4" x14ac:dyDescent="0.25">
      <c r="A761">
        <v>20</v>
      </c>
      <c r="B761">
        <v>0</v>
      </c>
      <c r="C761">
        <v>0</v>
      </c>
      <c r="D761">
        <v>30002889</v>
      </c>
    </row>
    <row r="762" spans="1:4" x14ac:dyDescent="0.25">
      <c r="A762">
        <v>210</v>
      </c>
      <c r="B762">
        <v>0</v>
      </c>
      <c r="C762">
        <v>1</v>
      </c>
      <c r="D762">
        <v>30002202</v>
      </c>
    </row>
    <row r="763" spans="1:4" x14ac:dyDescent="0.25">
      <c r="A763">
        <v>7</v>
      </c>
      <c r="B763">
        <v>0</v>
      </c>
      <c r="C763">
        <v>0</v>
      </c>
      <c r="D763">
        <v>30005259</v>
      </c>
    </row>
    <row r="764" spans="1:4" x14ac:dyDescent="0.25">
      <c r="A764">
        <v>69</v>
      </c>
      <c r="B764">
        <v>0</v>
      </c>
      <c r="C764">
        <v>0</v>
      </c>
      <c r="D764">
        <v>30000047</v>
      </c>
    </row>
    <row r="765" spans="1:4" x14ac:dyDescent="0.25">
      <c r="A765">
        <v>128</v>
      </c>
      <c r="B765">
        <v>0</v>
      </c>
      <c r="C765">
        <v>1</v>
      </c>
      <c r="D765">
        <v>30004910</v>
      </c>
    </row>
    <row r="766" spans="1:4" x14ac:dyDescent="0.25">
      <c r="A766">
        <v>56</v>
      </c>
      <c r="B766">
        <v>0</v>
      </c>
      <c r="C766">
        <v>0</v>
      </c>
      <c r="D766">
        <v>30003238</v>
      </c>
    </row>
    <row r="767" spans="1:4" x14ac:dyDescent="0.25">
      <c r="A767">
        <v>28</v>
      </c>
      <c r="B767">
        <v>0</v>
      </c>
      <c r="C767">
        <v>0</v>
      </c>
      <c r="D767">
        <v>30002551</v>
      </c>
    </row>
    <row r="768" spans="1:4" x14ac:dyDescent="0.25">
      <c r="A768">
        <v>217</v>
      </c>
      <c r="B768">
        <v>0</v>
      </c>
      <c r="C768">
        <v>0</v>
      </c>
      <c r="D768">
        <v>30005059</v>
      </c>
    </row>
    <row r="769" spans="1:4" x14ac:dyDescent="0.25">
      <c r="A769">
        <v>11</v>
      </c>
      <c r="B769">
        <v>2</v>
      </c>
      <c r="C769">
        <v>25</v>
      </c>
      <c r="D769">
        <v>30005159</v>
      </c>
    </row>
    <row r="770" spans="1:4" x14ac:dyDescent="0.25">
      <c r="A770">
        <v>1</v>
      </c>
      <c r="B770">
        <v>0</v>
      </c>
      <c r="C770">
        <v>0</v>
      </c>
      <c r="D770">
        <v>30000098</v>
      </c>
    </row>
    <row r="771" spans="1:4" x14ac:dyDescent="0.25">
      <c r="A771">
        <v>1</v>
      </c>
      <c r="B771">
        <v>1</v>
      </c>
      <c r="C771">
        <v>1</v>
      </c>
      <c r="D771">
        <v>30002019</v>
      </c>
    </row>
    <row r="772" spans="1:4" x14ac:dyDescent="0.25">
      <c r="A772">
        <v>298</v>
      </c>
      <c r="B772">
        <v>0</v>
      </c>
      <c r="C772">
        <v>0</v>
      </c>
      <c r="D772">
        <v>30000147</v>
      </c>
    </row>
    <row r="773" spans="1:4" x14ac:dyDescent="0.25">
      <c r="A773">
        <v>28</v>
      </c>
      <c r="B773">
        <v>0</v>
      </c>
      <c r="C773">
        <v>0</v>
      </c>
      <c r="D773">
        <v>30002302</v>
      </c>
    </row>
    <row r="774" spans="1:4" x14ac:dyDescent="0.25">
      <c r="A774">
        <v>42</v>
      </c>
      <c r="B774">
        <v>0</v>
      </c>
      <c r="C774">
        <v>0</v>
      </c>
      <c r="D774">
        <v>30003370</v>
      </c>
    </row>
    <row r="775" spans="1:4" x14ac:dyDescent="0.25">
      <c r="A775">
        <v>32</v>
      </c>
      <c r="B775">
        <v>0</v>
      </c>
      <c r="C775">
        <v>0</v>
      </c>
      <c r="D775">
        <v>30004340</v>
      </c>
    </row>
    <row r="776" spans="1:4" x14ac:dyDescent="0.25">
      <c r="A776">
        <v>101</v>
      </c>
      <c r="B776">
        <v>0</v>
      </c>
      <c r="C776">
        <v>0</v>
      </c>
      <c r="D776">
        <v>30003891</v>
      </c>
    </row>
    <row r="777" spans="1:4" x14ac:dyDescent="0.25">
      <c r="A777">
        <v>611</v>
      </c>
      <c r="B777">
        <v>1</v>
      </c>
      <c r="C777">
        <v>12</v>
      </c>
      <c r="D777">
        <v>30012547</v>
      </c>
    </row>
    <row r="778" spans="1:4" x14ac:dyDescent="0.25">
      <c r="A778">
        <v>3</v>
      </c>
      <c r="B778">
        <v>0</v>
      </c>
      <c r="C778">
        <v>0</v>
      </c>
      <c r="D778">
        <v>30003991</v>
      </c>
    </row>
    <row r="779" spans="1:4" x14ac:dyDescent="0.25">
      <c r="A779">
        <v>92</v>
      </c>
      <c r="B779">
        <v>0</v>
      </c>
      <c r="C779">
        <v>0</v>
      </c>
      <c r="D779">
        <v>30002417</v>
      </c>
    </row>
    <row r="780" spans="1:4" x14ac:dyDescent="0.25">
      <c r="A780">
        <v>81</v>
      </c>
      <c r="B780">
        <v>0</v>
      </c>
      <c r="C780">
        <v>0</v>
      </c>
      <c r="D780">
        <v>30003021</v>
      </c>
    </row>
    <row r="781" spans="1:4" x14ac:dyDescent="0.25">
      <c r="A781">
        <v>211</v>
      </c>
      <c r="B781">
        <v>0</v>
      </c>
      <c r="C781">
        <v>0</v>
      </c>
      <c r="D781">
        <v>30002772</v>
      </c>
    </row>
    <row r="782" spans="1:4" x14ac:dyDescent="0.25">
      <c r="A782">
        <v>920</v>
      </c>
      <c r="B782">
        <v>0</v>
      </c>
      <c r="C782">
        <v>13</v>
      </c>
      <c r="D782">
        <v>30045305</v>
      </c>
    </row>
    <row r="783" spans="1:4" x14ac:dyDescent="0.25">
      <c r="A783">
        <v>73</v>
      </c>
      <c r="B783">
        <v>0</v>
      </c>
      <c r="C783">
        <v>0</v>
      </c>
      <c r="D783">
        <v>30001349</v>
      </c>
    </row>
    <row r="784" spans="1:4" x14ac:dyDescent="0.25">
      <c r="A784">
        <v>4</v>
      </c>
      <c r="B784">
        <v>0</v>
      </c>
      <c r="C784">
        <v>0</v>
      </c>
      <c r="D784">
        <v>30004289</v>
      </c>
    </row>
    <row r="785" spans="1:4" x14ac:dyDescent="0.25">
      <c r="A785">
        <v>1</v>
      </c>
      <c r="B785">
        <v>0</v>
      </c>
      <c r="C785">
        <v>0</v>
      </c>
      <c r="D785">
        <v>30000900</v>
      </c>
    </row>
    <row r="786" spans="1:4" x14ac:dyDescent="0.25">
      <c r="A786">
        <v>1</v>
      </c>
      <c r="B786">
        <v>0</v>
      </c>
      <c r="C786">
        <v>1</v>
      </c>
      <c r="D786">
        <v>30003470</v>
      </c>
    </row>
    <row r="787" spans="1:4" x14ac:dyDescent="0.25">
      <c r="A787">
        <v>345</v>
      </c>
      <c r="B787">
        <v>0</v>
      </c>
      <c r="C787">
        <v>0</v>
      </c>
      <c r="D787">
        <v>30005142</v>
      </c>
    </row>
    <row r="788" spans="1:4" x14ac:dyDescent="0.25">
      <c r="A788">
        <v>383</v>
      </c>
      <c r="B788">
        <v>0</v>
      </c>
      <c r="C788">
        <v>0</v>
      </c>
      <c r="D788">
        <v>30004944</v>
      </c>
    </row>
    <row r="789" spans="1:4" x14ac:dyDescent="0.25">
      <c r="A789">
        <v>3</v>
      </c>
      <c r="B789">
        <v>0</v>
      </c>
      <c r="C789">
        <v>0</v>
      </c>
      <c r="D789">
        <v>30004844</v>
      </c>
    </row>
    <row r="790" spans="1:4" x14ac:dyDescent="0.25">
      <c r="A790">
        <v>23</v>
      </c>
      <c r="B790">
        <v>0</v>
      </c>
      <c r="C790">
        <v>0</v>
      </c>
      <c r="D790">
        <v>30003072</v>
      </c>
    </row>
    <row r="791" spans="1:4" x14ac:dyDescent="0.25">
      <c r="A791">
        <v>191</v>
      </c>
      <c r="B791">
        <v>1</v>
      </c>
      <c r="C791">
        <v>1</v>
      </c>
      <c r="D791">
        <v>30004744</v>
      </c>
    </row>
    <row r="792" spans="1:4" x14ac:dyDescent="0.25">
      <c r="A792">
        <v>233</v>
      </c>
      <c r="B792">
        <v>0</v>
      </c>
      <c r="C792">
        <v>0</v>
      </c>
      <c r="D792">
        <v>30002972</v>
      </c>
    </row>
    <row r="793" spans="1:4" x14ac:dyDescent="0.25">
      <c r="A793">
        <v>477</v>
      </c>
      <c r="B793">
        <v>0</v>
      </c>
      <c r="C793">
        <v>0</v>
      </c>
      <c r="D793">
        <v>30001149</v>
      </c>
    </row>
    <row r="794" spans="1:4" x14ac:dyDescent="0.25">
      <c r="A794">
        <v>47</v>
      </c>
      <c r="B794">
        <v>0</v>
      </c>
      <c r="C794">
        <v>2</v>
      </c>
      <c r="D794">
        <v>30001398</v>
      </c>
    </row>
    <row r="795" spans="1:4" x14ac:dyDescent="0.25">
      <c r="A795">
        <v>295</v>
      </c>
      <c r="B795">
        <v>0</v>
      </c>
      <c r="C795">
        <v>1</v>
      </c>
      <c r="D795">
        <v>30002872</v>
      </c>
    </row>
    <row r="796" spans="1:4" x14ac:dyDescent="0.25">
      <c r="A796">
        <v>7</v>
      </c>
      <c r="B796">
        <v>0</v>
      </c>
      <c r="C796">
        <v>0</v>
      </c>
      <c r="D796">
        <v>30003857</v>
      </c>
    </row>
    <row r="797" spans="1:4" x14ac:dyDescent="0.25">
      <c r="A797">
        <v>243</v>
      </c>
      <c r="B797">
        <v>2</v>
      </c>
      <c r="C797">
        <v>2</v>
      </c>
      <c r="D797">
        <v>30004189</v>
      </c>
    </row>
    <row r="798" spans="1:4" x14ac:dyDescent="0.25">
      <c r="A798">
        <v>50</v>
      </c>
      <c r="B798">
        <v>0</v>
      </c>
      <c r="C798">
        <v>0</v>
      </c>
      <c r="D798">
        <v>30003740</v>
      </c>
    </row>
    <row r="799" spans="1:4" x14ac:dyDescent="0.25">
      <c r="A799">
        <v>148</v>
      </c>
      <c r="B799">
        <v>0</v>
      </c>
      <c r="C799">
        <v>0</v>
      </c>
      <c r="D799">
        <v>30001819</v>
      </c>
    </row>
    <row r="800" spans="1:4" x14ac:dyDescent="0.25">
      <c r="A800">
        <v>60</v>
      </c>
      <c r="B800">
        <v>0</v>
      </c>
      <c r="C800">
        <v>0</v>
      </c>
      <c r="D800">
        <v>30000800</v>
      </c>
    </row>
    <row r="801" spans="1:4" x14ac:dyDescent="0.25">
      <c r="A801">
        <v>15</v>
      </c>
      <c r="B801">
        <v>11</v>
      </c>
      <c r="C801">
        <v>14</v>
      </c>
      <c r="D801">
        <v>30004759</v>
      </c>
    </row>
    <row r="802" spans="1:4" x14ac:dyDescent="0.25">
      <c r="A802">
        <v>58</v>
      </c>
      <c r="B802">
        <v>0</v>
      </c>
      <c r="C802">
        <v>0</v>
      </c>
      <c r="D802">
        <v>30001702</v>
      </c>
    </row>
    <row r="803" spans="1:4" x14ac:dyDescent="0.25">
      <c r="A803">
        <v>134</v>
      </c>
      <c r="B803">
        <v>0</v>
      </c>
      <c r="C803">
        <v>0</v>
      </c>
      <c r="D803">
        <v>30003053</v>
      </c>
    </row>
    <row r="804" spans="1:4" x14ac:dyDescent="0.25">
      <c r="A804">
        <v>40</v>
      </c>
      <c r="B804">
        <v>0</v>
      </c>
      <c r="C804">
        <v>0</v>
      </c>
      <c r="D804">
        <v>30002051</v>
      </c>
    </row>
    <row r="805" spans="1:4" x14ac:dyDescent="0.25">
      <c r="A805">
        <v>13</v>
      </c>
      <c r="B805">
        <v>0</v>
      </c>
      <c r="C805">
        <v>0</v>
      </c>
      <c r="D805">
        <v>30000915</v>
      </c>
    </row>
    <row r="806" spans="1:4" x14ac:dyDescent="0.25">
      <c r="A806">
        <v>335</v>
      </c>
      <c r="B806">
        <v>0</v>
      </c>
      <c r="C806">
        <v>1</v>
      </c>
      <c r="D806">
        <v>30002738</v>
      </c>
    </row>
    <row r="807" spans="1:4" x14ac:dyDescent="0.25">
      <c r="A807">
        <v>214</v>
      </c>
      <c r="B807">
        <v>0</v>
      </c>
      <c r="C807">
        <v>0</v>
      </c>
      <c r="D807">
        <v>30004974</v>
      </c>
    </row>
    <row r="808" spans="1:4" x14ac:dyDescent="0.25">
      <c r="A808">
        <v>101</v>
      </c>
      <c r="B808">
        <v>0</v>
      </c>
      <c r="C808">
        <v>0</v>
      </c>
      <c r="D808">
        <v>30004089</v>
      </c>
    </row>
    <row r="809" spans="1:4" x14ac:dyDescent="0.25">
      <c r="A809">
        <v>2</v>
      </c>
      <c r="B809">
        <v>0</v>
      </c>
      <c r="C809">
        <v>0</v>
      </c>
      <c r="D809">
        <v>30005108</v>
      </c>
    </row>
    <row r="810" spans="1:4" x14ac:dyDescent="0.25">
      <c r="A810">
        <v>107</v>
      </c>
      <c r="B810">
        <v>0</v>
      </c>
      <c r="C810">
        <v>0</v>
      </c>
      <c r="D810">
        <v>30004776</v>
      </c>
    </row>
    <row r="811" spans="1:4" x14ac:dyDescent="0.25">
      <c r="A811">
        <v>126</v>
      </c>
      <c r="B811">
        <v>0</v>
      </c>
      <c r="C811">
        <v>0</v>
      </c>
      <c r="D811">
        <v>30004859</v>
      </c>
    </row>
    <row r="812" spans="1:4" x14ac:dyDescent="0.25">
      <c r="A812">
        <v>2</v>
      </c>
      <c r="B812">
        <v>0</v>
      </c>
      <c r="C812">
        <v>0</v>
      </c>
      <c r="D812">
        <v>30003840</v>
      </c>
    </row>
    <row r="813" spans="1:4" x14ac:dyDescent="0.25">
      <c r="A813">
        <v>2</v>
      </c>
      <c r="B813">
        <v>0</v>
      </c>
      <c r="C813">
        <v>0</v>
      </c>
      <c r="D813">
        <v>30004659</v>
      </c>
    </row>
    <row r="814" spans="1:4" x14ac:dyDescent="0.25">
      <c r="A814">
        <v>99</v>
      </c>
      <c r="B814">
        <v>0</v>
      </c>
      <c r="C814">
        <v>0</v>
      </c>
      <c r="D814">
        <v>30000245</v>
      </c>
    </row>
    <row r="815" spans="1:4" x14ac:dyDescent="0.25">
      <c r="A815">
        <v>97</v>
      </c>
      <c r="B815">
        <v>0</v>
      </c>
      <c r="C815">
        <v>0</v>
      </c>
      <c r="D815">
        <v>30002704</v>
      </c>
    </row>
    <row r="816" spans="1:4" x14ac:dyDescent="0.25">
      <c r="A816">
        <v>17</v>
      </c>
      <c r="B816">
        <v>0</v>
      </c>
      <c r="C816">
        <v>0</v>
      </c>
      <c r="D816">
        <v>30001719</v>
      </c>
    </row>
    <row r="817" spans="1:4" x14ac:dyDescent="0.25">
      <c r="A817">
        <v>9</v>
      </c>
      <c r="B817">
        <v>0</v>
      </c>
      <c r="C817">
        <v>0</v>
      </c>
      <c r="D817">
        <v>30004106</v>
      </c>
    </row>
    <row r="818" spans="1:4" x14ac:dyDescent="0.25">
      <c r="A818">
        <v>203</v>
      </c>
      <c r="B818">
        <v>0</v>
      </c>
      <c r="C818">
        <v>0</v>
      </c>
      <c r="D818">
        <v>30002671</v>
      </c>
    </row>
    <row r="819" spans="1:4" x14ac:dyDescent="0.25">
      <c r="A819">
        <v>5</v>
      </c>
      <c r="B819">
        <v>0</v>
      </c>
      <c r="C819">
        <v>0</v>
      </c>
      <c r="D819">
        <v>30003003</v>
      </c>
    </row>
    <row r="820" spans="1:4" x14ac:dyDescent="0.25">
      <c r="A820">
        <v>312</v>
      </c>
      <c r="B820">
        <v>0</v>
      </c>
      <c r="C820">
        <v>0</v>
      </c>
      <c r="D820">
        <v>30035042</v>
      </c>
    </row>
    <row r="821" spans="1:4" x14ac:dyDescent="0.25">
      <c r="A821">
        <v>6</v>
      </c>
      <c r="B821">
        <v>1</v>
      </c>
      <c r="C821">
        <v>1</v>
      </c>
      <c r="D821">
        <v>30002101</v>
      </c>
    </row>
    <row r="822" spans="1:4" x14ac:dyDescent="0.25">
      <c r="A822">
        <v>3</v>
      </c>
      <c r="B822">
        <v>1</v>
      </c>
      <c r="C822">
        <v>1</v>
      </c>
      <c r="D822">
        <v>30001984</v>
      </c>
    </row>
    <row r="823" spans="1:4" x14ac:dyDescent="0.25">
      <c r="A823">
        <v>19</v>
      </c>
      <c r="B823">
        <v>0</v>
      </c>
      <c r="C823">
        <v>1</v>
      </c>
      <c r="D823">
        <v>30004709</v>
      </c>
    </row>
    <row r="824" spans="1:4" x14ac:dyDescent="0.25">
      <c r="A824">
        <v>118</v>
      </c>
      <c r="B824">
        <v>0</v>
      </c>
      <c r="C824">
        <v>0</v>
      </c>
      <c r="D824">
        <v>30005041</v>
      </c>
    </row>
    <row r="825" spans="1:4" x14ac:dyDescent="0.25">
      <c r="A825">
        <v>56</v>
      </c>
      <c r="B825">
        <v>0</v>
      </c>
      <c r="C825">
        <v>0</v>
      </c>
      <c r="D825">
        <v>30000063</v>
      </c>
    </row>
    <row r="826" spans="1:4" x14ac:dyDescent="0.25">
      <c r="A826">
        <v>413</v>
      </c>
      <c r="B826">
        <v>0</v>
      </c>
      <c r="C826">
        <v>0</v>
      </c>
      <c r="D826">
        <v>30002788</v>
      </c>
    </row>
    <row r="827" spans="1:4" x14ac:dyDescent="0.25">
      <c r="A827">
        <v>47</v>
      </c>
      <c r="B827">
        <v>1</v>
      </c>
      <c r="C827">
        <v>2</v>
      </c>
      <c r="D827">
        <v>30000278</v>
      </c>
    </row>
    <row r="828" spans="1:4" x14ac:dyDescent="0.25">
      <c r="A828">
        <v>19</v>
      </c>
      <c r="B828">
        <v>1</v>
      </c>
      <c r="C828">
        <v>2</v>
      </c>
      <c r="D828">
        <v>30045353</v>
      </c>
    </row>
    <row r="829" spans="1:4" x14ac:dyDescent="0.25">
      <c r="A829">
        <v>19</v>
      </c>
      <c r="B829">
        <v>0</v>
      </c>
      <c r="C829">
        <v>0</v>
      </c>
      <c r="D829">
        <v>30004139</v>
      </c>
    </row>
    <row r="830" spans="1:4" x14ac:dyDescent="0.25">
      <c r="A830">
        <v>315</v>
      </c>
      <c r="B830">
        <v>0</v>
      </c>
      <c r="C830">
        <v>2</v>
      </c>
      <c r="D830">
        <v>30021672</v>
      </c>
    </row>
    <row r="831" spans="1:4" x14ac:dyDescent="0.25">
      <c r="A831">
        <v>250</v>
      </c>
      <c r="B831">
        <v>0</v>
      </c>
      <c r="C831">
        <v>0</v>
      </c>
      <c r="D831">
        <v>30001669</v>
      </c>
    </row>
    <row r="832" spans="1:4" x14ac:dyDescent="0.25">
      <c r="A832">
        <v>73</v>
      </c>
      <c r="B832">
        <v>0</v>
      </c>
      <c r="C832">
        <v>0</v>
      </c>
      <c r="D832">
        <v>30003922</v>
      </c>
    </row>
    <row r="833" spans="1:4" x14ac:dyDescent="0.25">
      <c r="A833">
        <v>267</v>
      </c>
      <c r="B833">
        <v>0</v>
      </c>
      <c r="C833">
        <v>0</v>
      </c>
      <c r="D833">
        <v>30002001</v>
      </c>
    </row>
    <row r="834" spans="1:4" x14ac:dyDescent="0.25">
      <c r="A834">
        <v>7</v>
      </c>
      <c r="B834">
        <v>0</v>
      </c>
      <c r="C834">
        <v>0</v>
      </c>
      <c r="D834">
        <v>30003590</v>
      </c>
    </row>
    <row r="835" spans="1:4" x14ac:dyDescent="0.25">
      <c r="A835">
        <v>142</v>
      </c>
      <c r="B835">
        <v>0</v>
      </c>
      <c r="C835">
        <v>0</v>
      </c>
      <c r="D835">
        <v>30003673</v>
      </c>
    </row>
    <row r="836" spans="1:4" x14ac:dyDescent="0.25">
      <c r="A836">
        <v>79</v>
      </c>
      <c r="B836">
        <v>0</v>
      </c>
      <c r="C836">
        <v>0</v>
      </c>
      <c r="D836">
        <v>30002986</v>
      </c>
    </row>
    <row r="837" spans="1:4" x14ac:dyDescent="0.25">
      <c r="A837">
        <v>37</v>
      </c>
      <c r="B837">
        <v>0</v>
      </c>
      <c r="C837">
        <v>0</v>
      </c>
      <c r="D837">
        <v>30003103</v>
      </c>
    </row>
    <row r="838" spans="1:4" x14ac:dyDescent="0.25">
      <c r="A838">
        <v>0</v>
      </c>
      <c r="B838">
        <v>2</v>
      </c>
      <c r="C838">
        <v>1</v>
      </c>
      <c r="D838">
        <v>30001869</v>
      </c>
    </row>
    <row r="839" spans="1:4" x14ac:dyDescent="0.25">
      <c r="A839">
        <v>9</v>
      </c>
      <c r="B839">
        <v>1</v>
      </c>
      <c r="C839">
        <v>1</v>
      </c>
      <c r="D839">
        <v>30003790</v>
      </c>
    </row>
    <row r="840" spans="1:4" x14ac:dyDescent="0.25">
      <c r="A840">
        <v>12</v>
      </c>
      <c r="B840">
        <v>0</v>
      </c>
      <c r="C840">
        <v>0</v>
      </c>
      <c r="D840">
        <v>30004122</v>
      </c>
    </row>
    <row r="841" spans="1:4" x14ac:dyDescent="0.25">
      <c r="A841">
        <v>5</v>
      </c>
      <c r="B841">
        <v>0</v>
      </c>
      <c r="C841">
        <v>0</v>
      </c>
      <c r="D841">
        <v>30001967</v>
      </c>
    </row>
    <row r="842" spans="1:4" x14ac:dyDescent="0.25">
      <c r="A842">
        <v>548</v>
      </c>
      <c r="B842">
        <v>0</v>
      </c>
      <c r="C842">
        <v>0</v>
      </c>
      <c r="D842">
        <v>30002805</v>
      </c>
    </row>
    <row r="843" spans="1:4" x14ac:dyDescent="0.25">
      <c r="A843">
        <v>42</v>
      </c>
      <c r="B843">
        <v>0</v>
      </c>
      <c r="C843">
        <v>0</v>
      </c>
      <c r="D843">
        <v>30002903</v>
      </c>
    </row>
    <row r="844" spans="1:4" x14ac:dyDescent="0.25">
      <c r="A844">
        <v>97</v>
      </c>
      <c r="B844">
        <v>0</v>
      </c>
      <c r="C844">
        <v>0</v>
      </c>
      <c r="D844">
        <v>30004909</v>
      </c>
    </row>
    <row r="845" spans="1:4" x14ac:dyDescent="0.25">
      <c r="A845">
        <v>136</v>
      </c>
      <c r="B845">
        <v>0</v>
      </c>
      <c r="C845">
        <v>0</v>
      </c>
      <c r="D845">
        <v>30005158</v>
      </c>
    </row>
    <row r="846" spans="1:4" x14ac:dyDescent="0.25">
      <c r="A846">
        <v>79</v>
      </c>
      <c r="B846">
        <v>0</v>
      </c>
      <c r="C846">
        <v>0</v>
      </c>
      <c r="D846">
        <v>30005058</v>
      </c>
    </row>
    <row r="847" spans="1:4" x14ac:dyDescent="0.25">
      <c r="A847">
        <v>102</v>
      </c>
      <c r="B847">
        <v>1</v>
      </c>
      <c r="C847">
        <v>0</v>
      </c>
      <c r="D847">
        <v>30000046</v>
      </c>
    </row>
    <row r="848" spans="1:4" x14ac:dyDescent="0.25">
      <c r="A848">
        <v>1</v>
      </c>
      <c r="B848">
        <v>0</v>
      </c>
      <c r="C848">
        <v>0</v>
      </c>
      <c r="D848">
        <v>30000733</v>
      </c>
    </row>
    <row r="849" spans="1:4" x14ac:dyDescent="0.25">
      <c r="A849">
        <v>330</v>
      </c>
      <c r="B849">
        <v>0</v>
      </c>
      <c r="C849">
        <v>0</v>
      </c>
      <c r="D849">
        <v>30000146</v>
      </c>
    </row>
    <row r="850" spans="1:4" x14ac:dyDescent="0.25">
      <c r="A850">
        <v>59</v>
      </c>
      <c r="B850">
        <v>0</v>
      </c>
      <c r="C850">
        <v>0</v>
      </c>
      <c r="D850">
        <v>30003939</v>
      </c>
    </row>
    <row r="851" spans="1:4" x14ac:dyDescent="0.25">
      <c r="A851">
        <v>11</v>
      </c>
      <c r="B851">
        <v>4</v>
      </c>
      <c r="C851">
        <v>3</v>
      </c>
      <c r="D851">
        <v>30003773</v>
      </c>
    </row>
    <row r="852" spans="1:4" x14ac:dyDescent="0.25">
      <c r="A852">
        <v>126</v>
      </c>
      <c r="B852">
        <v>0</v>
      </c>
      <c r="C852">
        <v>0</v>
      </c>
      <c r="D852">
        <v>30002018</v>
      </c>
    </row>
    <row r="853" spans="1:4" x14ac:dyDescent="0.25">
      <c r="A853">
        <v>133</v>
      </c>
      <c r="B853">
        <v>0</v>
      </c>
      <c r="C853">
        <v>0</v>
      </c>
      <c r="D853">
        <v>30002067</v>
      </c>
    </row>
    <row r="854" spans="1:4" x14ac:dyDescent="0.25">
      <c r="A854">
        <v>94</v>
      </c>
      <c r="B854">
        <v>0</v>
      </c>
      <c r="C854">
        <v>0</v>
      </c>
      <c r="D854">
        <v>30000029</v>
      </c>
    </row>
    <row r="855" spans="1:4" x14ac:dyDescent="0.25">
      <c r="A855">
        <v>35</v>
      </c>
      <c r="B855">
        <v>0</v>
      </c>
      <c r="C855">
        <v>0</v>
      </c>
      <c r="D855">
        <v>30003890</v>
      </c>
    </row>
    <row r="856" spans="1:4" x14ac:dyDescent="0.25">
      <c r="A856">
        <v>3</v>
      </c>
      <c r="B856">
        <v>0</v>
      </c>
      <c r="C856">
        <v>0</v>
      </c>
      <c r="D856">
        <v>30004039</v>
      </c>
    </row>
    <row r="857" spans="1:4" x14ac:dyDescent="0.25">
      <c r="A857">
        <v>84</v>
      </c>
      <c r="B857">
        <v>0</v>
      </c>
      <c r="C857">
        <v>0</v>
      </c>
      <c r="D857">
        <v>30000080</v>
      </c>
    </row>
    <row r="858" spans="1:4" x14ac:dyDescent="0.25">
      <c r="A858">
        <v>177</v>
      </c>
      <c r="B858">
        <v>1</v>
      </c>
      <c r="C858">
        <v>2</v>
      </c>
      <c r="D858">
        <v>30001752</v>
      </c>
    </row>
    <row r="859" spans="1:4" x14ac:dyDescent="0.25">
      <c r="A859">
        <v>448</v>
      </c>
      <c r="B859">
        <v>0</v>
      </c>
      <c r="C859">
        <v>0</v>
      </c>
      <c r="D859">
        <v>30001099</v>
      </c>
    </row>
    <row r="860" spans="1:4" x14ac:dyDescent="0.25">
      <c r="A860">
        <v>8</v>
      </c>
      <c r="B860">
        <v>0</v>
      </c>
      <c r="C860">
        <v>0</v>
      </c>
      <c r="D860">
        <v>30001148</v>
      </c>
    </row>
    <row r="861" spans="1:4" x14ac:dyDescent="0.25">
      <c r="A861">
        <v>123</v>
      </c>
      <c r="B861">
        <v>0</v>
      </c>
      <c r="C861">
        <v>0</v>
      </c>
      <c r="D861">
        <v>30004443</v>
      </c>
    </row>
    <row r="862" spans="1:4" x14ac:dyDescent="0.25">
      <c r="A862">
        <v>124</v>
      </c>
      <c r="B862">
        <v>0</v>
      </c>
      <c r="C862">
        <v>0</v>
      </c>
      <c r="D862">
        <v>30002771</v>
      </c>
    </row>
    <row r="863" spans="1:4" x14ac:dyDescent="0.25">
      <c r="A863">
        <v>114</v>
      </c>
      <c r="B863">
        <v>0</v>
      </c>
      <c r="C863">
        <v>0</v>
      </c>
      <c r="D863">
        <v>30000899</v>
      </c>
    </row>
    <row r="864" spans="1:4" x14ac:dyDescent="0.25">
      <c r="A864">
        <v>12</v>
      </c>
      <c r="B864">
        <v>0</v>
      </c>
      <c r="C864">
        <v>0</v>
      </c>
      <c r="D864">
        <v>30004992</v>
      </c>
    </row>
    <row r="865" spans="1:4" x14ac:dyDescent="0.25">
      <c r="A865">
        <v>78</v>
      </c>
      <c r="B865">
        <v>0</v>
      </c>
      <c r="C865">
        <v>0</v>
      </c>
      <c r="D865">
        <v>30004743</v>
      </c>
    </row>
    <row r="866" spans="1:4" x14ac:dyDescent="0.25">
      <c r="A866">
        <v>195</v>
      </c>
      <c r="B866">
        <v>0</v>
      </c>
      <c r="C866">
        <v>0</v>
      </c>
      <c r="D866">
        <v>30004892</v>
      </c>
    </row>
    <row r="867" spans="1:4" x14ac:dyDescent="0.25">
      <c r="A867">
        <v>7</v>
      </c>
      <c r="B867">
        <v>0</v>
      </c>
      <c r="C867">
        <v>0</v>
      </c>
      <c r="D867">
        <v>30002871</v>
      </c>
    </row>
    <row r="868" spans="1:4" x14ac:dyDescent="0.25">
      <c r="A868">
        <v>115</v>
      </c>
      <c r="B868">
        <v>0</v>
      </c>
      <c r="C868">
        <v>0</v>
      </c>
      <c r="D868">
        <v>30004792</v>
      </c>
    </row>
    <row r="869" spans="1:4" x14ac:dyDescent="0.25">
      <c r="A869">
        <v>19</v>
      </c>
      <c r="B869">
        <v>0</v>
      </c>
      <c r="C869">
        <v>0</v>
      </c>
      <c r="D869">
        <v>30004643</v>
      </c>
    </row>
    <row r="870" spans="1:4" x14ac:dyDescent="0.25">
      <c r="A870">
        <v>3</v>
      </c>
      <c r="B870">
        <v>0</v>
      </c>
      <c r="C870">
        <v>0</v>
      </c>
      <c r="D870">
        <v>30003069</v>
      </c>
    </row>
    <row r="871" spans="1:4" x14ac:dyDescent="0.25">
      <c r="A871">
        <v>93</v>
      </c>
      <c r="B871">
        <v>0</v>
      </c>
      <c r="C871">
        <v>0</v>
      </c>
      <c r="D871">
        <v>30003020</v>
      </c>
    </row>
    <row r="872" spans="1:4" x14ac:dyDescent="0.25">
      <c r="A872">
        <v>798</v>
      </c>
      <c r="B872">
        <v>0</v>
      </c>
      <c r="C872">
        <v>13</v>
      </c>
      <c r="D872">
        <v>30014971</v>
      </c>
    </row>
    <row r="873" spans="1:4" x14ac:dyDescent="0.25">
      <c r="A873">
        <v>0</v>
      </c>
      <c r="B873">
        <v>2</v>
      </c>
      <c r="C873">
        <v>2</v>
      </c>
      <c r="D873">
        <v>30001248</v>
      </c>
    </row>
    <row r="874" spans="1:4" x14ac:dyDescent="0.25">
      <c r="A874">
        <v>89</v>
      </c>
      <c r="B874">
        <v>0</v>
      </c>
      <c r="C874">
        <v>0</v>
      </c>
      <c r="D874">
        <v>30002837</v>
      </c>
    </row>
    <row r="875" spans="1:4" x14ac:dyDescent="0.25">
      <c r="A875">
        <v>109</v>
      </c>
      <c r="B875">
        <v>0</v>
      </c>
      <c r="C875">
        <v>0</v>
      </c>
      <c r="D875">
        <v>30002267</v>
      </c>
    </row>
    <row r="876" spans="1:4" x14ac:dyDescent="0.25">
      <c r="A876">
        <v>117</v>
      </c>
      <c r="B876">
        <v>0</v>
      </c>
      <c r="C876">
        <v>0</v>
      </c>
      <c r="D876">
        <v>30002150</v>
      </c>
    </row>
    <row r="877" spans="1:4" x14ac:dyDescent="0.25">
      <c r="A877">
        <v>86</v>
      </c>
      <c r="B877">
        <v>0</v>
      </c>
      <c r="C877">
        <v>0</v>
      </c>
      <c r="D877">
        <v>30001131</v>
      </c>
    </row>
    <row r="878" spans="1:4" x14ac:dyDescent="0.25">
      <c r="A878">
        <v>52</v>
      </c>
      <c r="B878">
        <v>0</v>
      </c>
      <c r="C878">
        <v>0</v>
      </c>
      <c r="D878">
        <v>30002954</v>
      </c>
    </row>
    <row r="879" spans="1:4" x14ac:dyDescent="0.25">
      <c r="A879">
        <v>35</v>
      </c>
      <c r="B879">
        <v>0</v>
      </c>
      <c r="C879">
        <v>0</v>
      </c>
      <c r="D879">
        <v>30003286</v>
      </c>
    </row>
    <row r="880" spans="1:4" x14ac:dyDescent="0.25">
      <c r="A880">
        <v>168</v>
      </c>
      <c r="B880">
        <v>0</v>
      </c>
      <c r="C880">
        <v>0</v>
      </c>
      <c r="D880">
        <v>30000112</v>
      </c>
    </row>
    <row r="881" spans="1:4" x14ac:dyDescent="0.25">
      <c r="A881">
        <v>478</v>
      </c>
      <c r="B881">
        <v>0</v>
      </c>
      <c r="C881">
        <v>1</v>
      </c>
      <c r="D881">
        <v>30000129</v>
      </c>
    </row>
    <row r="882" spans="1:4" x14ac:dyDescent="0.25">
      <c r="A882">
        <v>276</v>
      </c>
      <c r="B882">
        <v>0</v>
      </c>
      <c r="C882">
        <v>0</v>
      </c>
      <c r="D882">
        <v>30003624</v>
      </c>
    </row>
    <row r="883" spans="1:4" x14ac:dyDescent="0.25">
      <c r="A883">
        <v>4</v>
      </c>
      <c r="B883">
        <v>1</v>
      </c>
      <c r="C883">
        <v>8</v>
      </c>
      <c r="D883">
        <v>30002050</v>
      </c>
    </row>
    <row r="884" spans="1:4" x14ac:dyDescent="0.25">
      <c r="A884">
        <v>62</v>
      </c>
      <c r="B884">
        <v>0</v>
      </c>
      <c r="C884">
        <v>0</v>
      </c>
      <c r="D884">
        <v>30000229</v>
      </c>
    </row>
    <row r="885" spans="1:4" x14ac:dyDescent="0.25">
      <c r="A885">
        <v>4</v>
      </c>
      <c r="B885">
        <v>0</v>
      </c>
      <c r="C885">
        <v>0</v>
      </c>
      <c r="D885">
        <v>30002737</v>
      </c>
    </row>
    <row r="886" spans="1:4" x14ac:dyDescent="0.25">
      <c r="A886">
        <v>112</v>
      </c>
      <c r="B886">
        <v>0</v>
      </c>
      <c r="C886">
        <v>0</v>
      </c>
      <c r="D886">
        <v>30004975</v>
      </c>
    </row>
    <row r="887" spans="1:4" x14ac:dyDescent="0.25">
      <c r="A887">
        <v>92</v>
      </c>
      <c r="B887">
        <v>0</v>
      </c>
      <c r="C887">
        <v>0</v>
      </c>
      <c r="D887">
        <v>30003524</v>
      </c>
    </row>
    <row r="888" spans="1:4" x14ac:dyDescent="0.25">
      <c r="A888">
        <v>150</v>
      </c>
      <c r="B888">
        <v>0</v>
      </c>
      <c r="C888">
        <v>1</v>
      </c>
      <c r="D888">
        <v>30001918</v>
      </c>
    </row>
    <row r="889" spans="1:4" x14ac:dyDescent="0.25">
      <c r="A889">
        <v>34</v>
      </c>
      <c r="B889">
        <v>0</v>
      </c>
      <c r="C889">
        <v>0</v>
      </c>
      <c r="D889">
        <v>30003839</v>
      </c>
    </row>
    <row r="890" spans="1:4" x14ac:dyDescent="0.25">
      <c r="A890">
        <v>21</v>
      </c>
      <c r="B890">
        <v>0</v>
      </c>
      <c r="C890">
        <v>0</v>
      </c>
      <c r="D890">
        <v>30002250</v>
      </c>
    </row>
    <row r="891" spans="1:4" x14ac:dyDescent="0.25">
      <c r="A891">
        <v>5</v>
      </c>
      <c r="B891">
        <v>0</v>
      </c>
      <c r="C891">
        <v>0</v>
      </c>
      <c r="D891">
        <v>30004775</v>
      </c>
    </row>
    <row r="892" spans="1:4" x14ac:dyDescent="0.25">
      <c r="A892">
        <v>90</v>
      </c>
      <c r="B892">
        <v>0</v>
      </c>
      <c r="C892">
        <v>0</v>
      </c>
      <c r="D892">
        <v>30003873</v>
      </c>
    </row>
    <row r="893" spans="1:4" x14ac:dyDescent="0.25">
      <c r="A893">
        <v>8</v>
      </c>
      <c r="B893">
        <v>0</v>
      </c>
      <c r="C893">
        <v>0</v>
      </c>
      <c r="D893">
        <v>30001231</v>
      </c>
    </row>
    <row r="894" spans="1:4" x14ac:dyDescent="0.25">
      <c r="A894">
        <v>264</v>
      </c>
      <c r="B894">
        <v>0</v>
      </c>
      <c r="C894">
        <v>0</v>
      </c>
      <c r="D894">
        <v>30002854</v>
      </c>
    </row>
    <row r="895" spans="1:4" x14ac:dyDescent="0.25">
      <c r="A895">
        <v>8</v>
      </c>
      <c r="B895">
        <v>0</v>
      </c>
      <c r="C895">
        <v>0</v>
      </c>
      <c r="D895">
        <v>30000833</v>
      </c>
    </row>
    <row r="896" spans="1:4" x14ac:dyDescent="0.25">
      <c r="A896">
        <v>4</v>
      </c>
      <c r="B896">
        <v>0</v>
      </c>
      <c r="C896">
        <v>0</v>
      </c>
      <c r="D896">
        <v>30003086</v>
      </c>
    </row>
    <row r="897" spans="1:4" x14ac:dyDescent="0.25">
      <c r="A897">
        <v>13</v>
      </c>
      <c r="B897">
        <v>0</v>
      </c>
      <c r="C897">
        <v>0</v>
      </c>
      <c r="D897">
        <v>30002588</v>
      </c>
    </row>
    <row r="898" spans="1:4" x14ac:dyDescent="0.25">
      <c r="A898">
        <v>186</v>
      </c>
      <c r="B898">
        <v>1</v>
      </c>
      <c r="C898">
        <v>0</v>
      </c>
      <c r="D898">
        <v>30002754</v>
      </c>
    </row>
    <row r="899" spans="1:4" x14ac:dyDescent="0.25">
      <c r="A899">
        <v>0</v>
      </c>
      <c r="B899">
        <v>0</v>
      </c>
      <c r="C899">
        <v>1</v>
      </c>
      <c r="D899">
        <v>30004626</v>
      </c>
    </row>
    <row r="900" spans="1:4" x14ac:dyDescent="0.25">
      <c r="A900">
        <v>113</v>
      </c>
      <c r="B900">
        <v>0</v>
      </c>
      <c r="C900">
        <v>0</v>
      </c>
      <c r="D900">
        <v>30002705</v>
      </c>
    </row>
    <row r="901" spans="1:4" x14ac:dyDescent="0.25">
      <c r="A901">
        <v>761</v>
      </c>
      <c r="B901">
        <v>0</v>
      </c>
      <c r="C901">
        <v>1</v>
      </c>
      <c r="D901">
        <v>30003037</v>
      </c>
    </row>
    <row r="902" spans="1:4" x14ac:dyDescent="0.25">
      <c r="A902">
        <v>34</v>
      </c>
      <c r="B902">
        <v>0</v>
      </c>
      <c r="C902">
        <v>0</v>
      </c>
      <c r="D902">
        <v>30001735</v>
      </c>
    </row>
    <row r="903" spans="1:4" x14ac:dyDescent="0.25">
      <c r="A903">
        <v>6</v>
      </c>
      <c r="B903">
        <v>0</v>
      </c>
      <c r="C903">
        <v>0</v>
      </c>
      <c r="D903">
        <v>30005075</v>
      </c>
    </row>
    <row r="904" spans="1:4" x14ac:dyDescent="0.25">
      <c r="A904">
        <v>11</v>
      </c>
      <c r="B904">
        <v>0</v>
      </c>
      <c r="C904">
        <v>1</v>
      </c>
      <c r="D904">
        <v>30004726</v>
      </c>
    </row>
    <row r="905" spans="1:4" x14ac:dyDescent="0.25">
      <c r="A905">
        <v>124</v>
      </c>
      <c r="B905">
        <v>1</v>
      </c>
      <c r="C905">
        <v>1</v>
      </c>
      <c r="D905">
        <v>30001214</v>
      </c>
    </row>
    <row r="906" spans="1:4" x14ac:dyDescent="0.25">
      <c r="A906">
        <v>41</v>
      </c>
      <c r="B906">
        <v>0</v>
      </c>
      <c r="C906">
        <v>0</v>
      </c>
      <c r="D906">
        <v>30002688</v>
      </c>
    </row>
    <row r="907" spans="1:4" x14ac:dyDescent="0.25">
      <c r="A907">
        <v>1</v>
      </c>
      <c r="B907">
        <v>0</v>
      </c>
      <c r="C907">
        <v>0</v>
      </c>
      <c r="D907">
        <v>30002084</v>
      </c>
    </row>
    <row r="908" spans="1:4" x14ac:dyDescent="0.25">
      <c r="A908">
        <v>2</v>
      </c>
      <c r="B908">
        <v>0</v>
      </c>
      <c r="C908">
        <v>0</v>
      </c>
      <c r="D908">
        <v>30000163</v>
      </c>
    </row>
    <row r="909" spans="1:4" x14ac:dyDescent="0.25">
      <c r="A909">
        <v>77</v>
      </c>
      <c r="B909">
        <v>0</v>
      </c>
      <c r="C909">
        <v>0</v>
      </c>
      <c r="D909">
        <v>30003507</v>
      </c>
    </row>
    <row r="910" spans="1:4" x14ac:dyDescent="0.25">
      <c r="A910">
        <v>8</v>
      </c>
      <c r="B910">
        <v>0</v>
      </c>
      <c r="C910">
        <v>0</v>
      </c>
      <c r="D910">
        <v>30000816</v>
      </c>
    </row>
    <row r="911" spans="1:4" x14ac:dyDescent="0.25">
      <c r="A911">
        <v>10</v>
      </c>
      <c r="B911">
        <v>0</v>
      </c>
      <c r="C911">
        <v>0</v>
      </c>
      <c r="D911">
        <v>30001884</v>
      </c>
    </row>
    <row r="912" spans="1:4" x14ac:dyDescent="0.25">
      <c r="A912">
        <v>1</v>
      </c>
      <c r="B912">
        <v>0</v>
      </c>
      <c r="C912">
        <v>0</v>
      </c>
      <c r="D912">
        <v>30003956</v>
      </c>
    </row>
    <row r="913" spans="1:4" x14ac:dyDescent="0.25">
      <c r="A913">
        <v>106</v>
      </c>
      <c r="B913">
        <v>0</v>
      </c>
      <c r="C913">
        <v>0</v>
      </c>
      <c r="D913">
        <v>30003856</v>
      </c>
    </row>
    <row r="914" spans="1:4" x14ac:dyDescent="0.25">
      <c r="A914">
        <v>101</v>
      </c>
      <c r="B914">
        <v>0</v>
      </c>
      <c r="C914">
        <v>0</v>
      </c>
      <c r="D914">
        <v>30003807</v>
      </c>
    </row>
    <row r="915" spans="1:4" x14ac:dyDescent="0.25">
      <c r="A915">
        <v>70</v>
      </c>
      <c r="B915">
        <v>0</v>
      </c>
      <c r="C915">
        <v>0</v>
      </c>
      <c r="D915">
        <v>30040141</v>
      </c>
    </row>
    <row r="916" spans="1:4" x14ac:dyDescent="0.25">
      <c r="A916">
        <v>40</v>
      </c>
      <c r="B916">
        <v>0</v>
      </c>
      <c r="C916">
        <v>0</v>
      </c>
      <c r="D916">
        <v>30000963</v>
      </c>
    </row>
    <row r="917" spans="1:4" x14ac:dyDescent="0.25">
      <c r="A917">
        <v>65</v>
      </c>
      <c r="B917">
        <v>0</v>
      </c>
      <c r="C917">
        <v>0</v>
      </c>
      <c r="D917">
        <v>30000061</v>
      </c>
    </row>
    <row r="918" spans="1:4" x14ac:dyDescent="0.25">
      <c r="A918">
        <v>36</v>
      </c>
      <c r="B918">
        <v>0</v>
      </c>
      <c r="C918">
        <v>0</v>
      </c>
      <c r="D918">
        <v>30001650</v>
      </c>
    </row>
    <row r="919" spans="1:4" x14ac:dyDescent="0.25">
      <c r="A919">
        <v>23</v>
      </c>
      <c r="B919">
        <v>0</v>
      </c>
      <c r="C919">
        <v>0</v>
      </c>
      <c r="D919">
        <v>30003456</v>
      </c>
    </row>
    <row r="920" spans="1:4" x14ac:dyDescent="0.25">
      <c r="A920">
        <v>45</v>
      </c>
      <c r="B920">
        <v>0</v>
      </c>
      <c r="C920">
        <v>0</v>
      </c>
      <c r="D920">
        <v>30002669</v>
      </c>
    </row>
    <row r="921" spans="1:4" x14ac:dyDescent="0.25">
      <c r="A921">
        <v>309</v>
      </c>
      <c r="B921">
        <v>0</v>
      </c>
      <c r="C921">
        <v>0</v>
      </c>
      <c r="D921">
        <v>30000178</v>
      </c>
    </row>
    <row r="922" spans="1:4" x14ac:dyDescent="0.25">
      <c r="A922">
        <v>13</v>
      </c>
      <c r="B922">
        <v>0</v>
      </c>
      <c r="C922">
        <v>0</v>
      </c>
      <c r="D922">
        <v>30002437</v>
      </c>
    </row>
    <row r="923" spans="1:4" x14ac:dyDescent="0.25">
      <c r="A923">
        <v>26</v>
      </c>
      <c r="B923">
        <v>0</v>
      </c>
      <c r="C923">
        <v>0</v>
      </c>
      <c r="D923">
        <v>30001435</v>
      </c>
    </row>
    <row r="924" spans="1:4" x14ac:dyDescent="0.25">
      <c r="A924">
        <v>26</v>
      </c>
      <c r="B924">
        <v>0</v>
      </c>
      <c r="C924">
        <v>0</v>
      </c>
      <c r="D924">
        <v>30003356</v>
      </c>
    </row>
    <row r="925" spans="1:4" x14ac:dyDescent="0.25">
      <c r="A925">
        <v>1</v>
      </c>
      <c r="B925">
        <v>0</v>
      </c>
      <c r="C925">
        <v>1</v>
      </c>
      <c r="D925">
        <v>30004707</v>
      </c>
    </row>
    <row r="926" spans="1:4" x14ac:dyDescent="0.25">
      <c r="A926">
        <v>82</v>
      </c>
      <c r="B926">
        <v>0</v>
      </c>
      <c r="C926">
        <v>0</v>
      </c>
      <c r="D926">
        <v>30001750</v>
      </c>
    </row>
    <row r="927" spans="1:4" x14ac:dyDescent="0.25">
      <c r="A927">
        <v>3</v>
      </c>
      <c r="B927">
        <v>0</v>
      </c>
      <c r="C927">
        <v>0</v>
      </c>
      <c r="D927">
        <v>30003473</v>
      </c>
    </row>
    <row r="928" spans="1:4" x14ac:dyDescent="0.25">
      <c r="A928">
        <v>42</v>
      </c>
      <c r="B928">
        <v>0</v>
      </c>
      <c r="C928">
        <v>0</v>
      </c>
      <c r="D928">
        <v>30002886</v>
      </c>
    </row>
    <row r="929" spans="1:4" x14ac:dyDescent="0.25">
      <c r="A929">
        <v>2</v>
      </c>
      <c r="B929">
        <v>0</v>
      </c>
      <c r="C929">
        <v>0</v>
      </c>
      <c r="D929">
        <v>30003573</v>
      </c>
    </row>
    <row r="930" spans="1:4" x14ac:dyDescent="0.25">
      <c r="A930">
        <v>532</v>
      </c>
      <c r="B930">
        <v>0</v>
      </c>
      <c r="C930">
        <v>0</v>
      </c>
      <c r="D930">
        <v>30002786</v>
      </c>
    </row>
    <row r="931" spans="1:4" x14ac:dyDescent="0.25">
      <c r="A931">
        <v>103</v>
      </c>
      <c r="B931">
        <v>0</v>
      </c>
      <c r="C931">
        <v>0</v>
      </c>
      <c r="D931">
        <v>30005262</v>
      </c>
    </row>
    <row r="932" spans="1:4" x14ac:dyDescent="0.25">
      <c r="A932">
        <v>150</v>
      </c>
      <c r="B932">
        <v>0</v>
      </c>
      <c r="C932">
        <v>0</v>
      </c>
      <c r="D932">
        <v>30004824</v>
      </c>
    </row>
    <row r="933" spans="1:4" x14ac:dyDescent="0.25">
      <c r="A933">
        <v>21</v>
      </c>
      <c r="B933">
        <v>0</v>
      </c>
      <c r="C933">
        <v>0</v>
      </c>
      <c r="D933">
        <v>30003888</v>
      </c>
    </row>
    <row r="934" spans="1:4" x14ac:dyDescent="0.25">
      <c r="A934">
        <v>92</v>
      </c>
      <c r="B934">
        <v>0</v>
      </c>
      <c r="C934">
        <v>0</v>
      </c>
      <c r="D934">
        <v>30003439</v>
      </c>
    </row>
    <row r="935" spans="1:4" x14ac:dyDescent="0.25">
      <c r="A935">
        <v>153</v>
      </c>
      <c r="B935">
        <v>0</v>
      </c>
      <c r="C935">
        <v>0</v>
      </c>
      <c r="D935">
        <v>30001080</v>
      </c>
    </row>
    <row r="936" spans="1:4" x14ac:dyDescent="0.25">
      <c r="A936">
        <v>393</v>
      </c>
      <c r="B936">
        <v>0</v>
      </c>
      <c r="C936">
        <v>0</v>
      </c>
      <c r="D936">
        <v>30001418</v>
      </c>
    </row>
    <row r="937" spans="1:4" x14ac:dyDescent="0.25">
      <c r="A937">
        <v>262</v>
      </c>
      <c r="B937">
        <v>0</v>
      </c>
      <c r="C937">
        <v>0</v>
      </c>
      <c r="D937">
        <v>30002752</v>
      </c>
    </row>
    <row r="938" spans="1:4" x14ac:dyDescent="0.25">
      <c r="A938">
        <v>64</v>
      </c>
      <c r="B938">
        <v>0</v>
      </c>
      <c r="C938">
        <v>0</v>
      </c>
      <c r="D938">
        <v>30001667</v>
      </c>
    </row>
    <row r="939" spans="1:4" x14ac:dyDescent="0.25">
      <c r="A939">
        <v>1</v>
      </c>
      <c r="B939">
        <v>0</v>
      </c>
      <c r="C939">
        <v>0</v>
      </c>
      <c r="D939">
        <v>30000044</v>
      </c>
    </row>
    <row r="940" spans="1:4" x14ac:dyDescent="0.25">
      <c r="A940">
        <v>10</v>
      </c>
      <c r="B940">
        <v>0</v>
      </c>
      <c r="C940">
        <v>0</v>
      </c>
      <c r="D940">
        <v>30000831</v>
      </c>
    </row>
    <row r="941" spans="1:4" x14ac:dyDescent="0.25">
      <c r="A941">
        <v>84</v>
      </c>
      <c r="B941">
        <v>0</v>
      </c>
      <c r="C941">
        <v>0</v>
      </c>
      <c r="D941">
        <v>30002454</v>
      </c>
    </row>
    <row r="942" spans="1:4" x14ac:dyDescent="0.25">
      <c r="A942">
        <v>20</v>
      </c>
      <c r="B942">
        <v>0</v>
      </c>
      <c r="C942">
        <v>0</v>
      </c>
      <c r="D942">
        <v>30003822</v>
      </c>
    </row>
    <row r="943" spans="1:4" x14ac:dyDescent="0.25">
      <c r="A943">
        <v>483</v>
      </c>
      <c r="B943">
        <v>1</v>
      </c>
      <c r="C943">
        <v>4</v>
      </c>
      <c r="D943">
        <v>30003490</v>
      </c>
    </row>
    <row r="944" spans="1:4" x14ac:dyDescent="0.25">
      <c r="A944">
        <v>69</v>
      </c>
      <c r="B944">
        <v>2</v>
      </c>
      <c r="C944">
        <v>2</v>
      </c>
      <c r="D944">
        <v>30002471</v>
      </c>
    </row>
    <row r="945" spans="1:4" x14ac:dyDescent="0.25">
      <c r="A945">
        <v>58</v>
      </c>
      <c r="B945">
        <v>0</v>
      </c>
      <c r="C945">
        <v>0</v>
      </c>
      <c r="D945">
        <v>30001850</v>
      </c>
    </row>
    <row r="946" spans="1:4" x14ac:dyDescent="0.25">
      <c r="A946">
        <v>70</v>
      </c>
      <c r="B946">
        <v>0</v>
      </c>
      <c r="C946">
        <v>0</v>
      </c>
      <c r="D946">
        <v>30002520</v>
      </c>
    </row>
    <row r="947" spans="1:4" x14ac:dyDescent="0.25">
      <c r="A947">
        <v>209</v>
      </c>
      <c r="B947">
        <v>1</v>
      </c>
      <c r="C947">
        <v>1</v>
      </c>
      <c r="D947">
        <v>30003771</v>
      </c>
    </row>
    <row r="948" spans="1:4" x14ac:dyDescent="0.25">
      <c r="A948">
        <v>180</v>
      </c>
      <c r="B948">
        <v>0</v>
      </c>
      <c r="C948">
        <v>0</v>
      </c>
      <c r="D948">
        <v>30000078</v>
      </c>
    </row>
    <row r="949" spans="1:4" x14ac:dyDescent="0.25">
      <c r="A949">
        <v>81</v>
      </c>
      <c r="B949">
        <v>0</v>
      </c>
      <c r="C949">
        <v>0</v>
      </c>
      <c r="D949">
        <v>30003373</v>
      </c>
    </row>
    <row r="950" spans="1:4" x14ac:dyDescent="0.25">
      <c r="A950">
        <v>49</v>
      </c>
      <c r="B950">
        <v>0</v>
      </c>
      <c r="C950">
        <v>0</v>
      </c>
      <c r="D950">
        <v>30003871</v>
      </c>
    </row>
    <row r="951" spans="1:4" x14ac:dyDescent="0.25">
      <c r="A951">
        <v>169</v>
      </c>
      <c r="B951">
        <v>0</v>
      </c>
      <c r="C951">
        <v>0</v>
      </c>
      <c r="D951">
        <v>30000648</v>
      </c>
    </row>
    <row r="952" spans="1:4" x14ac:dyDescent="0.25">
      <c r="A952">
        <v>135</v>
      </c>
      <c r="B952">
        <v>0</v>
      </c>
      <c r="C952">
        <v>0</v>
      </c>
      <c r="D952">
        <v>30005145</v>
      </c>
    </row>
    <row r="953" spans="1:4" x14ac:dyDescent="0.25">
      <c r="A953">
        <v>95</v>
      </c>
      <c r="B953">
        <v>0</v>
      </c>
      <c r="C953">
        <v>0</v>
      </c>
      <c r="D953">
        <v>30000499</v>
      </c>
    </row>
    <row r="954" spans="1:4" x14ac:dyDescent="0.25">
      <c r="A954">
        <v>120</v>
      </c>
      <c r="B954">
        <v>0</v>
      </c>
      <c r="C954">
        <v>0</v>
      </c>
      <c r="D954">
        <v>30005245</v>
      </c>
    </row>
    <row r="955" spans="1:4" x14ac:dyDescent="0.25">
      <c r="A955">
        <v>732</v>
      </c>
      <c r="B955">
        <v>0</v>
      </c>
      <c r="C955">
        <v>0</v>
      </c>
      <c r="D955">
        <v>30041392</v>
      </c>
    </row>
    <row r="956" spans="1:4" x14ac:dyDescent="0.25">
      <c r="A956">
        <v>84</v>
      </c>
      <c r="B956">
        <v>0</v>
      </c>
      <c r="C956">
        <v>0</v>
      </c>
      <c r="D956">
        <v>30000897</v>
      </c>
    </row>
    <row r="957" spans="1:4" x14ac:dyDescent="0.25">
      <c r="A957">
        <v>1</v>
      </c>
      <c r="B957">
        <v>0</v>
      </c>
      <c r="C957">
        <v>0</v>
      </c>
      <c r="D957">
        <v>30002571</v>
      </c>
    </row>
    <row r="958" spans="1:4" x14ac:dyDescent="0.25">
      <c r="A958">
        <v>34</v>
      </c>
      <c r="B958">
        <v>0</v>
      </c>
      <c r="C958">
        <v>0</v>
      </c>
      <c r="D958">
        <v>30000948</v>
      </c>
    </row>
    <row r="959" spans="1:4" x14ac:dyDescent="0.25">
      <c r="A959">
        <v>141</v>
      </c>
      <c r="B959">
        <v>0</v>
      </c>
      <c r="C959">
        <v>0</v>
      </c>
      <c r="D959">
        <v>30002769</v>
      </c>
    </row>
    <row r="960" spans="1:4" x14ac:dyDescent="0.25">
      <c r="A960">
        <v>23</v>
      </c>
      <c r="B960">
        <v>0</v>
      </c>
      <c r="C960">
        <v>0</v>
      </c>
      <c r="D960">
        <v>30004641</v>
      </c>
    </row>
    <row r="961" spans="1:4" x14ac:dyDescent="0.25">
      <c r="A961">
        <v>28</v>
      </c>
      <c r="B961">
        <v>0</v>
      </c>
      <c r="C961">
        <v>0</v>
      </c>
      <c r="D961">
        <v>30002969</v>
      </c>
    </row>
    <row r="962" spans="1:4" x14ac:dyDescent="0.25">
      <c r="A962">
        <v>28</v>
      </c>
      <c r="B962">
        <v>0</v>
      </c>
      <c r="C962">
        <v>0</v>
      </c>
      <c r="D962">
        <v>30004758</v>
      </c>
    </row>
    <row r="963" spans="1:4" x14ac:dyDescent="0.25">
      <c r="A963">
        <v>5</v>
      </c>
      <c r="B963">
        <v>0</v>
      </c>
      <c r="C963">
        <v>0</v>
      </c>
      <c r="D963">
        <v>30005328</v>
      </c>
    </row>
    <row r="964" spans="1:4" x14ac:dyDescent="0.25">
      <c r="A964">
        <v>8</v>
      </c>
      <c r="B964">
        <v>0</v>
      </c>
      <c r="C964">
        <v>0</v>
      </c>
      <c r="D964">
        <v>30002720</v>
      </c>
    </row>
    <row r="965" spans="1:4" x14ac:dyDescent="0.25">
      <c r="A965">
        <v>30</v>
      </c>
      <c r="B965">
        <v>0</v>
      </c>
      <c r="C965">
        <v>0</v>
      </c>
      <c r="D965">
        <v>30003407</v>
      </c>
    </row>
    <row r="966" spans="1:4" x14ac:dyDescent="0.25">
      <c r="A966">
        <v>239</v>
      </c>
      <c r="B966">
        <v>0</v>
      </c>
      <c r="C966">
        <v>0</v>
      </c>
      <c r="D966">
        <v>30003739</v>
      </c>
    </row>
    <row r="967" spans="1:4" x14ac:dyDescent="0.25">
      <c r="A967">
        <v>26</v>
      </c>
      <c r="B967">
        <v>0</v>
      </c>
      <c r="C967">
        <v>0</v>
      </c>
      <c r="D967">
        <v>30001014</v>
      </c>
    </row>
    <row r="968" spans="1:4" x14ac:dyDescent="0.25">
      <c r="A968">
        <v>239</v>
      </c>
      <c r="B968">
        <v>0</v>
      </c>
      <c r="C968">
        <v>1</v>
      </c>
      <c r="D968">
        <v>30003522</v>
      </c>
    </row>
    <row r="969" spans="1:4" x14ac:dyDescent="0.25">
      <c r="A969">
        <v>33</v>
      </c>
      <c r="B969">
        <v>0</v>
      </c>
      <c r="C969">
        <v>0</v>
      </c>
      <c r="D969">
        <v>30001701</v>
      </c>
    </row>
    <row r="970" spans="1:4" x14ac:dyDescent="0.25">
      <c r="A970">
        <v>478</v>
      </c>
      <c r="B970">
        <v>0</v>
      </c>
      <c r="C970">
        <v>0</v>
      </c>
      <c r="D970">
        <v>30004209</v>
      </c>
    </row>
    <row r="971" spans="1:4" x14ac:dyDescent="0.25">
      <c r="A971">
        <v>100</v>
      </c>
      <c r="B971">
        <v>0</v>
      </c>
      <c r="C971">
        <v>0</v>
      </c>
      <c r="D971">
        <v>30004326</v>
      </c>
    </row>
    <row r="972" spans="1:4" x14ac:dyDescent="0.25">
      <c r="A972">
        <v>542</v>
      </c>
      <c r="B972">
        <v>0</v>
      </c>
      <c r="C972">
        <v>0</v>
      </c>
      <c r="D972">
        <v>30000482</v>
      </c>
    </row>
    <row r="973" spans="1:4" x14ac:dyDescent="0.25">
      <c r="A973">
        <v>288</v>
      </c>
      <c r="B973">
        <v>0</v>
      </c>
      <c r="C973">
        <v>0</v>
      </c>
      <c r="D973">
        <v>30005311</v>
      </c>
    </row>
    <row r="974" spans="1:4" x14ac:dyDescent="0.25">
      <c r="A974">
        <v>7</v>
      </c>
      <c r="B974">
        <v>0</v>
      </c>
      <c r="C974">
        <v>0</v>
      </c>
      <c r="D974">
        <v>30002952</v>
      </c>
    </row>
    <row r="975" spans="1:4" x14ac:dyDescent="0.25">
      <c r="A975">
        <v>87</v>
      </c>
      <c r="B975">
        <v>0</v>
      </c>
      <c r="C975">
        <v>0</v>
      </c>
      <c r="D975">
        <v>30002016</v>
      </c>
    </row>
    <row r="976" spans="1:4" x14ac:dyDescent="0.25">
      <c r="A976">
        <v>263</v>
      </c>
      <c r="B976">
        <v>0</v>
      </c>
      <c r="C976">
        <v>0</v>
      </c>
      <c r="D976">
        <v>30002852</v>
      </c>
    </row>
    <row r="977" spans="1:4" x14ac:dyDescent="0.25">
      <c r="A977">
        <v>30</v>
      </c>
      <c r="B977">
        <v>0</v>
      </c>
      <c r="C977">
        <v>2</v>
      </c>
      <c r="D977">
        <v>30001916</v>
      </c>
    </row>
    <row r="978" spans="1:4" x14ac:dyDescent="0.25">
      <c r="A978">
        <v>46</v>
      </c>
      <c r="B978">
        <v>0</v>
      </c>
      <c r="C978">
        <v>0</v>
      </c>
      <c r="D978">
        <v>30003539</v>
      </c>
    </row>
    <row r="979" spans="1:4" x14ac:dyDescent="0.25">
      <c r="A979">
        <v>63</v>
      </c>
      <c r="B979">
        <v>0</v>
      </c>
      <c r="C979">
        <v>0</v>
      </c>
      <c r="D979">
        <v>30002703</v>
      </c>
    </row>
    <row r="980" spans="1:4" x14ac:dyDescent="0.25">
      <c r="A980">
        <v>45</v>
      </c>
      <c r="B980">
        <v>0</v>
      </c>
      <c r="C980">
        <v>0</v>
      </c>
      <c r="D980">
        <v>30001718</v>
      </c>
    </row>
    <row r="981" spans="1:4" x14ac:dyDescent="0.25">
      <c r="A981">
        <v>169</v>
      </c>
      <c r="B981">
        <v>0</v>
      </c>
      <c r="C981">
        <v>0</v>
      </c>
      <c r="D981">
        <v>30003390</v>
      </c>
    </row>
    <row r="982" spans="1:4" x14ac:dyDescent="0.25">
      <c r="A982">
        <v>8</v>
      </c>
      <c r="B982">
        <v>0</v>
      </c>
      <c r="C982">
        <v>0</v>
      </c>
      <c r="D982">
        <v>30003290</v>
      </c>
    </row>
    <row r="983" spans="1:4" x14ac:dyDescent="0.25">
      <c r="A983">
        <v>303</v>
      </c>
      <c r="B983">
        <v>0</v>
      </c>
      <c r="C983">
        <v>0</v>
      </c>
      <c r="D983">
        <v>30004675</v>
      </c>
    </row>
    <row r="984" spans="1:4" x14ac:dyDescent="0.25">
      <c r="A984">
        <v>185</v>
      </c>
      <c r="B984">
        <v>0</v>
      </c>
      <c r="C984">
        <v>8</v>
      </c>
      <c r="D984">
        <v>30023410</v>
      </c>
    </row>
    <row r="985" spans="1:4" x14ac:dyDescent="0.25">
      <c r="A985">
        <v>110</v>
      </c>
      <c r="B985">
        <v>0</v>
      </c>
      <c r="C985">
        <v>0</v>
      </c>
      <c r="D985">
        <v>30004724</v>
      </c>
    </row>
    <row r="986" spans="1:4" x14ac:dyDescent="0.25">
      <c r="A986">
        <v>507</v>
      </c>
      <c r="B986">
        <v>0</v>
      </c>
      <c r="C986">
        <v>0</v>
      </c>
      <c r="D986">
        <v>30002803</v>
      </c>
    </row>
    <row r="987" spans="1:4" x14ac:dyDescent="0.25">
      <c r="A987">
        <v>48</v>
      </c>
      <c r="B987">
        <v>0</v>
      </c>
      <c r="C987">
        <v>0</v>
      </c>
      <c r="D987">
        <v>30001733</v>
      </c>
    </row>
    <row r="988" spans="1:4" x14ac:dyDescent="0.25">
      <c r="A988">
        <v>5</v>
      </c>
      <c r="B988">
        <v>0</v>
      </c>
      <c r="C988">
        <v>0</v>
      </c>
      <c r="D988">
        <v>30000665</v>
      </c>
    </row>
    <row r="989" spans="1:4" x14ac:dyDescent="0.25">
      <c r="A989">
        <v>0</v>
      </c>
      <c r="B989">
        <v>0</v>
      </c>
      <c r="C989">
        <v>1</v>
      </c>
      <c r="D989">
        <v>30002686</v>
      </c>
    </row>
    <row r="990" spans="1:4" x14ac:dyDescent="0.25">
      <c r="A990">
        <v>8</v>
      </c>
      <c r="B990">
        <v>4</v>
      </c>
      <c r="C990">
        <v>10</v>
      </c>
      <c r="D990">
        <v>30002537</v>
      </c>
    </row>
    <row r="991" spans="1:4" x14ac:dyDescent="0.25">
      <c r="A991">
        <v>42</v>
      </c>
      <c r="B991">
        <v>0</v>
      </c>
      <c r="C991">
        <v>0</v>
      </c>
      <c r="D991">
        <v>30002637</v>
      </c>
    </row>
    <row r="992" spans="1:4" x14ac:dyDescent="0.25">
      <c r="A992">
        <v>5</v>
      </c>
      <c r="B992">
        <v>0</v>
      </c>
      <c r="C992">
        <v>0</v>
      </c>
      <c r="D992">
        <v>30003556</v>
      </c>
    </row>
    <row r="993" spans="1:4" x14ac:dyDescent="0.25">
      <c r="A993">
        <v>39</v>
      </c>
      <c r="B993">
        <v>0</v>
      </c>
      <c r="C993">
        <v>0</v>
      </c>
      <c r="D993">
        <v>30005228</v>
      </c>
    </row>
    <row r="994" spans="1:4" x14ac:dyDescent="0.25">
      <c r="A994">
        <v>579</v>
      </c>
      <c r="B994">
        <v>0</v>
      </c>
      <c r="C994">
        <v>0</v>
      </c>
      <c r="D994">
        <v>30000161</v>
      </c>
    </row>
    <row r="995" spans="1:4" x14ac:dyDescent="0.25">
      <c r="A995">
        <v>99</v>
      </c>
      <c r="B995">
        <v>0</v>
      </c>
      <c r="C995">
        <v>0</v>
      </c>
      <c r="D995">
        <v>30003605</v>
      </c>
    </row>
    <row r="996" spans="1:4" x14ac:dyDescent="0.25">
      <c r="A996">
        <v>13</v>
      </c>
      <c r="B996">
        <v>0</v>
      </c>
      <c r="C996">
        <v>0</v>
      </c>
      <c r="D996">
        <v>30045319</v>
      </c>
    </row>
    <row r="997" spans="1:4" x14ac:dyDescent="0.25">
      <c r="A997">
        <v>180</v>
      </c>
      <c r="B997">
        <v>1</v>
      </c>
      <c r="C997">
        <v>1</v>
      </c>
      <c r="D997">
        <v>30002033</v>
      </c>
    </row>
    <row r="998" spans="1:4" x14ac:dyDescent="0.25">
      <c r="A998">
        <v>21</v>
      </c>
      <c r="B998">
        <v>0</v>
      </c>
      <c r="C998">
        <v>1</v>
      </c>
      <c r="D998">
        <v>30003805</v>
      </c>
    </row>
    <row r="999" spans="1:4" x14ac:dyDescent="0.25">
      <c r="A999">
        <v>0</v>
      </c>
      <c r="B999">
        <v>1</v>
      </c>
      <c r="C999">
        <v>2</v>
      </c>
      <c r="D999">
        <v>30003905</v>
      </c>
    </row>
    <row r="1000" spans="1:4" x14ac:dyDescent="0.25">
      <c r="A1000">
        <v>4</v>
      </c>
      <c r="B1000">
        <v>0</v>
      </c>
      <c r="C1000">
        <v>0</v>
      </c>
      <c r="D1000">
        <v>30001201</v>
      </c>
    </row>
    <row r="1001" spans="1:4" x14ac:dyDescent="0.25">
      <c r="A1001">
        <v>11</v>
      </c>
      <c r="B1001">
        <v>0</v>
      </c>
      <c r="C1001">
        <v>0</v>
      </c>
      <c r="D1001">
        <v>30003122</v>
      </c>
    </row>
    <row r="1002" spans="1:4" x14ac:dyDescent="0.25">
      <c r="A1002">
        <v>85</v>
      </c>
      <c r="B1002">
        <v>0</v>
      </c>
      <c r="C1002">
        <v>0</v>
      </c>
      <c r="D1002">
        <v>30003454</v>
      </c>
    </row>
    <row r="1003" spans="1:4" x14ac:dyDescent="0.25">
      <c r="A1003">
        <v>5</v>
      </c>
      <c r="B1003">
        <v>0</v>
      </c>
      <c r="C1003">
        <v>0</v>
      </c>
      <c r="D1003">
        <v>30004141</v>
      </c>
    </row>
    <row r="1004" spans="1:4" x14ac:dyDescent="0.25">
      <c r="A1004">
        <v>87</v>
      </c>
      <c r="B1004">
        <v>0</v>
      </c>
      <c r="C1004">
        <v>0</v>
      </c>
      <c r="D1004">
        <v>30004473</v>
      </c>
    </row>
    <row r="1005" spans="1:4" x14ac:dyDescent="0.25">
      <c r="A1005">
        <v>12</v>
      </c>
      <c r="B1005">
        <v>0</v>
      </c>
      <c r="C1005">
        <v>0</v>
      </c>
      <c r="D1005">
        <v>30000846</v>
      </c>
    </row>
    <row r="1006" spans="1:4" x14ac:dyDescent="0.25">
      <c r="A1006">
        <v>7</v>
      </c>
      <c r="B1006">
        <v>0</v>
      </c>
      <c r="C1006">
        <v>0</v>
      </c>
      <c r="D1006">
        <v>30001318</v>
      </c>
    </row>
    <row r="1007" spans="1:4" x14ac:dyDescent="0.25">
      <c r="A1007">
        <v>77</v>
      </c>
      <c r="B1007">
        <v>0</v>
      </c>
      <c r="C1007">
        <v>0</v>
      </c>
      <c r="D1007">
        <v>30002435</v>
      </c>
    </row>
    <row r="1008" spans="1:4" x14ac:dyDescent="0.25">
      <c r="A1008">
        <v>5</v>
      </c>
      <c r="B1008">
        <v>0</v>
      </c>
      <c r="C1008">
        <v>0</v>
      </c>
      <c r="D1008">
        <v>30002320</v>
      </c>
    </row>
    <row r="1009" spans="1:4" x14ac:dyDescent="0.25">
      <c r="A1009">
        <v>9</v>
      </c>
      <c r="B1009">
        <v>0</v>
      </c>
      <c r="C1009">
        <v>0</v>
      </c>
      <c r="D1009">
        <v>30003571</v>
      </c>
    </row>
    <row r="1010" spans="1:4" x14ac:dyDescent="0.25">
      <c r="A1010">
        <v>30</v>
      </c>
      <c r="B1010">
        <v>0</v>
      </c>
      <c r="C1010">
        <v>0</v>
      </c>
      <c r="D1010">
        <v>30003671</v>
      </c>
    </row>
    <row r="1011" spans="1:4" x14ac:dyDescent="0.25">
      <c r="A1011">
        <v>268</v>
      </c>
      <c r="B1011">
        <v>0</v>
      </c>
      <c r="C1011">
        <v>0</v>
      </c>
      <c r="D1011">
        <v>30001433</v>
      </c>
    </row>
    <row r="1012" spans="1:4" x14ac:dyDescent="0.25">
      <c r="A1012">
        <v>172</v>
      </c>
      <c r="B1012">
        <v>0</v>
      </c>
      <c r="C1012">
        <v>0</v>
      </c>
      <c r="D1012">
        <v>30002220</v>
      </c>
    </row>
    <row r="1013" spans="1:4" x14ac:dyDescent="0.25">
      <c r="A1013">
        <v>347</v>
      </c>
      <c r="B1013">
        <v>0</v>
      </c>
      <c r="C1013">
        <v>0</v>
      </c>
      <c r="D1013">
        <v>30002203</v>
      </c>
    </row>
    <row r="1014" spans="1:4" x14ac:dyDescent="0.25">
      <c r="A1014">
        <v>50</v>
      </c>
      <c r="B1014">
        <v>0</v>
      </c>
      <c r="C1014">
        <v>0</v>
      </c>
      <c r="D1014">
        <v>30003588</v>
      </c>
    </row>
    <row r="1015" spans="1:4" x14ac:dyDescent="0.25">
      <c r="A1015">
        <v>1</v>
      </c>
      <c r="B1015">
        <v>0</v>
      </c>
      <c r="C1015">
        <v>4</v>
      </c>
      <c r="D1015">
        <v>30005260</v>
      </c>
    </row>
    <row r="1016" spans="1:4" x14ac:dyDescent="0.25">
      <c r="A1016">
        <v>0</v>
      </c>
      <c r="B1016">
        <v>0</v>
      </c>
      <c r="C1016">
        <v>1</v>
      </c>
      <c r="D1016">
        <v>30002652</v>
      </c>
    </row>
    <row r="1017" spans="1:4" x14ac:dyDescent="0.25">
      <c r="A1017">
        <v>4</v>
      </c>
      <c r="B1017">
        <v>0</v>
      </c>
      <c r="C1017">
        <v>0</v>
      </c>
      <c r="D1017">
        <v>30005160</v>
      </c>
    </row>
    <row r="1018" spans="1:4" x14ac:dyDescent="0.25">
      <c r="A1018">
        <v>137</v>
      </c>
      <c r="B1018">
        <v>0</v>
      </c>
      <c r="C1018">
        <v>0</v>
      </c>
      <c r="D1018">
        <v>30002552</v>
      </c>
    </row>
    <row r="1019" spans="1:4" x14ac:dyDescent="0.25">
      <c r="A1019">
        <v>15</v>
      </c>
      <c r="B1019">
        <v>0</v>
      </c>
      <c r="C1019">
        <v>0</v>
      </c>
      <c r="D1019">
        <v>30003537</v>
      </c>
    </row>
    <row r="1020" spans="1:4" x14ac:dyDescent="0.25">
      <c r="A1020">
        <v>62</v>
      </c>
      <c r="B1020">
        <v>0</v>
      </c>
      <c r="C1020">
        <v>0</v>
      </c>
      <c r="D1020">
        <v>30002518</v>
      </c>
    </row>
    <row r="1021" spans="1:4" x14ac:dyDescent="0.25">
      <c r="A1021">
        <v>183</v>
      </c>
      <c r="B1021">
        <v>0</v>
      </c>
      <c r="C1021">
        <v>0</v>
      </c>
      <c r="D1021">
        <v>30001401</v>
      </c>
    </row>
    <row r="1022" spans="1:4" x14ac:dyDescent="0.25">
      <c r="A1022">
        <v>103</v>
      </c>
      <c r="B1022">
        <v>0</v>
      </c>
      <c r="C1022">
        <v>0</v>
      </c>
      <c r="D1022">
        <v>30004995</v>
      </c>
    </row>
    <row r="1023" spans="1:4" x14ac:dyDescent="0.25">
      <c r="A1023">
        <v>139</v>
      </c>
      <c r="B1023">
        <v>1</v>
      </c>
      <c r="C1023">
        <v>13</v>
      </c>
      <c r="D1023">
        <v>30004972</v>
      </c>
    </row>
    <row r="1024" spans="1:4" x14ac:dyDescent="0.25">
      <c r="A1024">
        <v>82</v>
      </c>
      <c r="B1024">
        <v>0</v>
      </c>
      <c r="C1024">
        <v>0</v>
      </c>
      <c r="D1024">
        <v>30000249</v>
      </c>
    </row>
    <row r="1025" spans="1:4" x14ac:dyDescent="0.25">
      <c r="A1025">
        <v>69</v>
      </c>
      <c r="B1025">
        <v>0</v>
      </c>
      <c r="C1025">
        <v>0</v>
      </c>
      <c r="D1025">
        <v>30002834</v>
      </c>
    </row>
    <row r="1026" spans="1:4" x14ac:dyDescent="0.25">
      <c r="A1026">
        <v>119</v>
      </c>
      <c r="B1026">
        <v>0</v>
      </c>
      <c r="C1026">
        <v>0</v>
      </c>
      <c r="D1026">
        <v>30000896</v>
      </c>
    </row>
    <row r="1027" spans="1:4" x14ac:dyDescent="0.25">
      <c r="A1027">
        <v>6</v>
      </c>
      <c r="B1027">
        <v>0</v>
      </c>
      <c r="C1027">
        <v>0</v>
      </c>
      <c r="D1027">
        <v>30045307</v>
      </c>
    </row>
    <row r="1028" spans="1:4" x14ac:dyDescent="0.25">
      <c r="A1028">
        <v>6</v>
      </c>
      <c r="B1028">
        <v>0</v>
      </c>
      <c r="C1028">
        <v>0</v>
      </c>
      <c r="D1028">
        <v>30002857</v>
      </c>
    </row>
    <row r="1029" spans="1:4" x14ac:dyDescent="0.25">
      <c r="A1029">
        <v>7</v>
      </c>
      <c r="B1029">
        <v>0</v>
      </c>
      <c r="C1029">
        <v>0</v>
      </c>
      <c r="D1029">
        <v>30002957</v>
      </c>
    </row>
    <row r="1030" spans="1:4" x14ac:dyDescent="0.25">
      <c r="A1030">
        <v>51</v>
      </c>
      <c r="B1030">
        <v>0</v>
      </c>
      <c r="C1030">
        <v>0</v>
      </c>
      <c r="D1030">
        <v>30005204</v>
      </c>
    </row>
    <row r="1031" spans="1:4" x14ac:dyDescent="0.25">
      <c r="A1031">
        <v>74</v>
      </c>
      <c r="B1031">
        <v>0</v>
      </c>
      <c r="C1031">
        <v>0</v>
      </c>
      <c r="D1031">
        <v>30004872</v>
      </c>
    </row>
    <row r="1032" spans="1:4" x14ac:dyDescent="0.25">
      <c r="A1032">
        <v>544</v>
      </c>
      <c r="B1032">
        <v>0</v>
      </c>
      <c r="C1032">
        <v>0</v>
      </c>
      <c r="D1032">
        <v>30000149</v>
      </c>
    </row>
    <row r="1033" spans="1:4" x14ac:dyDescent="0.25">
      <c r="A1033">
        <v>50</v>
      </c>
      <c r="B1033">
        <v>0</v>
      </c>
      <c r="C1033">
        <v>0</v>
      </c>
      <c r="D1033">
        <v>30003936</v>
      </c>
    </row>
    <row r="1034" spans="1:4" x14ac:dyDescent="0.25">
      <c r="A1034">
        <v>162</v>
      </c>
      <c r="B1034">
        <v>0</v>
      </c>
      <c r="C1034">
        <v>0</v>
      </c>
      <c r="D1034">
        <v>30004268</v>
      </c>
    </row>
    <row r="1035" spans="1:4" x14ac:dyDescent="0.25">
      <c r="A1035">
        <v>134</v>
      </c>
      <c r="B1035">
        <v>0</v>
      </c>
      <c r="C1035">
        <v>0</v>
      </c>
      <c r="D1035">
        <v>30002264</v>
      </c>
    </row>
    <row r="1036" spans="1:4" x14ac:dyDescent="0.25">
      <c r="A1036">
        <v>4</v>
      </c>
      <c r="B1036">
        <v>0</v>
      </c>
      <c r="C1036">
        <v>0</v>
      </c>
      <c r="D1036">
        <v>30003836</v>
      </c>
    </row>
    <row r="1037" spans="1:4" x14ac:dyDescent="0.25">
      <c r="A1037">
        <v>45</v>
      </c>
      <c r="B1037">
        <v>1</v>
      </c>
      <c r="C1037">
        <v>1</v>
      </c>
      <c r="D1037">
        <v>30003736</v>
      </c>
    </row>
    <row r="1038" spans="1:4" x14ac:dyDescent="0.25">
      <c r="A1038">
        <v>340</v>
      </c>
      <c r="B1038">
        <v>0</v>
      </c>
      <c r="C1038">
        <v>0</v>
      </c>
      <c r="D1038">
        <v>30001128</v>
      </c>
    </row>
    <row r="1039" spans="1:4" x14ac:dyDescent="0.25">
      <c r="A1039">
        <v>36</v>
      </c>
      <c r="B1039">
        <v>0</v>
      </c>
      <c r="C1039">
        <v>0</v>
      </c>
      <c r="D1039">
        <v>30004463</v>
      </c>
    </row>
    <row r="1040" spans="1:4" x14ac:dyDescent="0.25">
      <c r="A1040">
        <v>44</v>
      </c>
      <c r="B1040">
        <v>0</v>
      </c>
      <c r="C1040">
        <v>0</v>
      </c>
      <c r="D1040">
        <v>30041672</v>
      </c>
    </row>
    <row r="1041" spans="1:4" x14ac:dyDescent="0.25">
      <c r="A1041">
        <v>57</v>
      </c>
      <c r="B1041">
        <v>0</v>
      </c>
      <c r="C1041">
        <v>0</v>
      </c>
      <c r="D1041">
        <v>30004772</v>
      </c>
    </row>
    <row r="1042" spans="1:4" x14ac:dyDescent="0.25">
      <c r="A1042">
        <v>57</v>
      </c>
      <c r="B1042">
        <v>0</v>
      </c>
      <c r="C1042">
        <v>0</v>
      </c>
      <c r="D1042">
        <v>30005104</v>
      </c>
    </row>
    <row r="1043" spans="1:4" x14ac:dyDescent="0.25">
      <c r="A1043">
        <v>78</v>
      </c>
      <c r="B1043">
        <v>0</v>
      </c>
      <c r="C1043">
        <v>0</v>
      </c>
      <c r="D1043">
        <v>30005004</v>
      </c>
    </row>
    <row r="1044" spans="1:4" x14ac:dyDescent="0.25">
      <c r="A1044">
        <v>7</v>
      </c>
      <c r="B1044">
        <v>0</v>
      </c>
      <c r="C1044">
        <v>0</v>
      </c>
      <c r="D1044">
        <v>30002757</v>
      </c>
    </row>
    <row r="1045" spans="1:4" x14ac:dyDescent="0.25">
      <c r="A1045">
        <v>425</v>
      </c>
      <c r="B1045">
        <v>0</v>
      </c>
      <c r="C1045">
        <v>0</v>
      </c>
      <c r="D1045">
        <v>30002734</v>
      </c>
    </row>
    <row r="1046" spans="1:4" x14ac:dyDescent="0.25">
      <c r="A1046">
        <v>1015</v>
      </c>
      <c r="B1046">
        <v>0</v>
      </c>
      <c r="C1046">
        <v>0</v>
      </c>
      <c r="D1046">
        <v>30003232</v>
      </c>
    </row>
    <row r="1047" spans="1:4" x14ac:dyDescent="0.25">
      <c r="A1047">
        <v>49</v>
      </c>
      <c r="B1047">
        <v>9</v>
      </c>
      <c r="C1047">
        <v>9</v>
      </c>
      <c r="D1047">
        <v>30004629</v>
      </c>
    </row>
    <row r="1048" spans="1:4" x14ac:dyDescent="0.25">
      <c r="A1048">
        <v>183</v>
      </c>
      <c r="B1048">
        <v>0</v>
      </c>
      <c r="C1048">
        <v>0</v>
      </c>
      <c r="D1048">
        <v>30003034</v>
      </c>
    </row>
    <row r="1049" spans="1:4" x14ac:dyDescent="0.25">
      <c r="A1049">
        <v>24</v>
      </c>
      <c r="B1049">
        <v>0</v>
      </c>
      <c r="C1049">
        <v>0</v>
      </c>
      <c r="D1049">
        <v>30004606</v>
      </c>
    </row>
    <row r="1050" spans="1:4" x14ac:dyDescent="0.25">
      <c r="A1050">
        <v>30</v>
      </c>
      <c r="B1050">
        <v>0</v>
      </c>
      <c r="C1050">
        <v>4</v>
      </c>
      <c r="D1050">
        <v>30003057</v>
      </c>
    </row>
    <row r="1051" spans="1:4" x14ac:dyDescent="0.25">
      <c r="A1051">
        <v>90</v>
      </c>
      <c r="B1051">
        <v>0</v>
      </c>
      <c r="C1051">
        <v>0</v>
      </c>
      <c r="D1051">
        <v>30001360</v>
      </c>
    </row>
    <row r="1052" spans="1:4" x14ac:dyDescent="0.25">
      <c r="A1052">
        <v>73</v>
      </c>
      <c r="B1052">
        <v>0</v>
      </c>
      <c r="C1052">
        <v>0</v>
      </c>
      <c r="D1052">
        <v>30000258</v>
      </c>
    </row>
    <row r="1053" spans="1:4" x14ac:dyDescent="0.25">
      <c r="A1053">
        <v>313</v>
      </c>
      <c r="B1053">
        <v>0</v>
      </c>
      <c r="C1053">
        <v>0</v>
      </c>
      <c r="D1053">
        <v>30005333</v>
      </c>
    </row>
    <row r="1054" spans="1:4" x14ac:dyDescent="0.25">
      <c r="A1054">
        <v>81</v>
      </c>
      <c r="B1054">
        <v>0</v>
      </c>
      <c r="C1054">
        <v>1</v>
      </c>
      <c r="D1054">
        <v>30003804</v>
      </c>
    </row>
    <row r="1055" spans="1:4" x14ac:dyDescent="0.25">
      <c r="A1055">
        <v>82</v>
      </c>
      <c r="B1055">
        <v>8</v>
      </c>
      <c r="C1055">
        <v>10</v>
      </c>
      <c r="D1055">
        <v>30000862</v>
      </c>
    </row>
    <row r="1056" spans="1:4" x14ac:dyDescent="0.25">
      <c r="A1056">
        <v>99</v>
      </c>
      <c r="B1056">
        <v>0</v>
      </c>
      <c r="C1056">
        <v>0</v>
      </c>
      <c r="D1056">
        <v>30001932</v>
      </c>
    </row>
    <row r="1057" spans="1:4" x14ac:dyDescent="0.25">
      <c r="A1057">
        <v>9</v>
      </c>
      <c r="B1057">
        <v>0</v>
      </c>
      <c r="C1057">
        <v>1</v>
      </c>
      <c r="D1057">
        <v>30002087</v>
      </c>
    </row>
    <row r="1058" spans="1:4" x14ac:dyDescent="0.25">
      <c r="A1058">
        <v>90</v>
      </c>
      <c r="B1058">
        <v>0</v>
      </c>
      <c r="C1058">
        <v>0</v>
      </c>
      <c r="D1058">
        <v>30002230</v>
      </c>
    </row>
    <row r="1059" spans="1:4" x14ac:dyDescent="0.25">
      <c r="A1059">
        <v>4</v>
      </c>
      <c r="B1059">
        <v>0</v>
      </c>
      <c r="C1059">
        <v>0</v>
      </c>
      <c r="D1059">
        <v>30001689</v>
      </c>
    </row>
    <row r="1060" spans="1:4" x14ac:dyDescent="0.25">
      <c r="A1060">
        <v>5</v>
      </c>
      <c r="B1060">
        <v>1</v>
      </c>
      <c r="C1060">
        <v>0</v>
      </c>
      <c r="D1060">
        <v>30003361</v>
      </c>
    </row>
    <row r="1061" spans="1:4" x14ac:dyDescent="0.25">
      <c r="A1061">
        <v>13</v>
      </c>
      <c r="B1061">
        <v>0</v>
      </c>
      <c r="C1061">
        <v>0</v>
      </c>
      <c r="D1061">
        <v>30003859</v>
      </c>
    </row>
    <row r="1062" spans="1:4" x14ac:dyDescent="0.25">
      <c r="A1062">
        <v>57</v>
      </c>
      <c r="B1062">
        <v>0</v>
      </c>
      <c r="C1062">
        <v>0</v>
      </c>
      <c r="D1062">
        <v>30003461</v>
      </c>
    </row>
    <row r="1063" spans="1:4" x14ac:dyDescent="0.25">
      <c r="A1063">
        <v>1</v>
      </c>
      <c r="B1063">
        <v>0</v>
      </c>
      <c r="C1063">
        <v>0</v>
      </c>
      <c r="D1063">
        <v>30001987</v>
      </c>
    </row>
    <row r="1064" spans="1:4" x14ac:dyDescent="0.25">
      <c r="A1064">
        <v>54</v>
      </c>
      <c r="B1064">
        <v>0</v>
      </c>
      <c r="C1064">
        <v>0</v>
      </c>
      <c r="D1064">
        <v>30004102</v>
      </c>
    </row>
    <row r="1065" spans="1:4" x14ac:dyDescent="0.25">
      <c r="A1065">
        <v>33</v>
      </c>
      <c r="B1065">
        <v>0</v>
      </c>
      <c r="C1065">
        <v>0</v>
      </c>
      <c r="D1065">
        <v>30004497</v>
      </c>
    </row>
    <row r="1066" spans="1:4" x14ac:dyDescent="0.25">
      <c r="A1066">
        <v>78</v>
      </c>
      <c r="B1066">
        <v>0</v>
      </c>
      <c r="C1066">
        <v>0</v>
      </c>
      <c r="D1066">
        <v>30004829</v>
      </c>
    </row>
    <row r="1067" spans="1:4" x14ac:dyDescent="0.25">
      <c r="A1067">
        <v>33</v>
      </c>
      <c r="B1067">
        <v>0</v>
      </c>
      <c r="C1067">
        <v>0</v>
      </c>
      <c r="D1067">
        <v>30004806</v>
      </c>
    </row>
    <row r="1068" spans="1:4" x14ac:dyDescent="0.25">
      <c r="A1068">
        <v>234</v>
      </c>
      <c r="B1068">
        <v>0</v>
      </c>
      <c r="C1068">
        <v>0</v>
      </c>
      <c r="D1068">
        <v>30002791</v>
      </c>
    </row>
    <row r="1069" spans="1:4" x14ac:dyDescent="0.25">
      <c r="A1069">
        <v>34</v>
      </c>
      <c r="B1069">
        <v>0</v>
      </c>
      <c r="C1069">
        <v>0</v>
      </c>
      <c r="D1069">
        <v>30003100</v>
      </c>
    </row>
    <row r="1070" spans="1:4" x14ac:dyDescent="0.25">
      <c r="A1070">
        <v>25</v>
      </c>
      <c r="B1070">
        <v>0</v>
      </c>
      <c r="C1070">
        <v>0</v>
      </c>
      <c r="D1070">
        <v>30000083</v>
      </c>
    </row>
    <row r="1071" spans="1:4" x14ac:dyDescent="0.25">
      <c r="A1071">
        <v>20</v>
      </c>
      <c r="B1071">
        <v>0</v>
      </c>
      <c r="C1071">
        <v>0</v>
      </c>
      <c r="D1071">
        <v>30001085</v>
      </c>
    </row>
    <row r="1072" spans="1:4" x14ac:dyDescent="0.25">
      <c r="A1072">
        <v>18</v>
      </c>
      <c r="B1072">
        <v>0</v>
      </c>
      <c r="C1072">
        <v>1</v>
      </c>
      <c r="D1072">
        <v>30003332</v>
      </c>
    </row>
    <row r="1073" spans="1:4" x14ac:dyDescent="0.25">
      <c r="A1073">
        <v>27</v>
      </c>
      <c r="B1073">
        <v>0</v>
      </c>
      <c r="C1073">
        <v>0</v>
      </c>
      <c r="D1073">
        <v>30000060</v>
      </c>
    </row>
    <row r="1074" spans="1:4" x14ac:dyDescent="0.25">
      <c r="A1074">
        <v>7</v>
      </c>
      <c r="B1074">
        <v>0</v>
      </c>
      <c r="C1074">
        <v>0</v>
      </c>
      <c r="D1074">
        <v>30002691</v>
      </c>
    </row>
    <row r="1075" spans="1:4" x14ac:dyDescent="0.25">
      <c r="A1075">
        <v>9</v>
      </c>
      <c r="B1075">
        <v>0</v>
      </c>
      <c r="C1075">
        <v>0</v>
      </c>
      <c r="D1075">
        <v>30003693</v>
      </c>
    </row>
    <row r="1076" spans="1:4" x14ac:dyDescent="0.25">
      <c r="A1076">
        <v>271</v>
      </c>
      <c r="B1076">
        <v>0</v>
      </c>
      <c r="C1076">
        <v>0</v>
      </c>
      <c r="D1076">
        <v>30000183</v>
      </c>
    </row>
    <row r="1077" spans="1:4" x14ac:dyDescent="0.25">
      <c r="A1077">
        <v>2</v>
      </c>
      <c r="B1077">
        <v>0</v>
      </c>
      <c r="C1077">
        <v>0</v>
      </c>
      <c r="D1077">
        <v>30004706</v>
      </c>
    </row>
    <row r="1078" spans="1:4" x14ac:dyDescent="0.25">
      <c r="A1078">
        <v>4</v>
      </c>
      <c r="B1078">
        <v>0</v>
      </c>
      <c r="C1078">
        <v>0</v>
      </c>
      <c r="D1078">
        <v>30002121</v>
      </c>
    </row>
    <row r="1079" spans="1:4" x14ac:dyDescent="0.25">
      <c r="A1079">
        <v>11</v>
      </c>
      <c r="B1079">
        <v>0</v>
      </c>
      <c r="C1079">
        <v>2</v>
      </c>
      <c r="D1079">
        <v>30002098</v>
      </c>
    </row>
    <row r="1080" spans="1:4" x14ac:dyDescent="0.25">
      <c r="A1080">
        <v>605</v>
      </c>
      <c r="B1080">
        <v>1</v>
      </c>
      <c r="C1080">
        <v>1</v>
      </c>
      <c r="D1080">
        <v>30004729</v>
      </c>
    </row>
    <row r="1081" spans="1:4" x14ac:dyDescent="0.25">
      <c r="A1081">
        <v>52</v>
      </c>
      <c r="B1081">
        <v>0</v>
      </c>
      <c r="C1081">
        <v>0</v>
      </c>
      <c r="D1081">
        <v>30001655</v>
      </c>
    </row>
    <row r="1082" spans="1:4" x14ac:dyDescent="0.25">
      <c r="A1082">
        <v>239</v>
      </c>
      <c r="B1082">
        <v>0</v>
      </c>
      <c r="C1082">
        <v>0</v>
      </c>
      <c r="D1082">
        <v>30002196</v>
      </c>
    </row>
    <row r="1083" spans="1:4" x14ac:dyDescent="0.25">
      <c r="A1083">
        <v>7</v>
      </c>
      <c r="B1083">
        <v>1</v>
      </c>
      <c r="C1083">
        <v>1</v>
      </c>
      <c r="D1083">
        <v>30003827</v>
      </c>
    </row>
    <row r="1084" spans="1:4" x14ac:dyDescent="0.25">
      <c r="A1084">
        <v>76</v>
      </c>
      <c r="B1084">
        <v>0</v>
      </c>
      <c r="C1084">
        <v>3</v>
      </c>
      <c r="D1084">
        <v>30000885</v>
      </c>
    </row>
    <row r="1085" spans="1:4" x14ac:dyDescent="0.25">
      <c r="A1085">
        <v>244</v>
      </c>
      <c r="B1085">
        <v>0</v>
      </c>
      <c r="C1085">
        <v>0</v>
      </c>
      <c r="D1085">
        <v>30002891</v>
      </c>
    </row>
    <row r="1086" spans="1:4" x14ac:dyDescent="0.25">
      <c r="A1086">
        <v>13</v>
      </c>
      <c r="B1086">
        <v>0</v>
      </c>
      <c r="C1086">
        <v>0</v>
      </c>
      <c r="D1086">
        <v>30003000</v>
      </c>
    </row>
    <row r="1087" spans="1:4" x14ac:dyDescent="0.25">
      <c r="A1087">
        <v>1</v>
      </c>
      <c r="B1087">
        <v>0</v>
      </c>
      <c r="C1087">
        <v>0</v>
      </c>
      <c r="D1087">
        <v>30002064</v>
      </c>
    </row>
    <row r="1088" spans="1:4" x14ac:dyDescent="0.25">
      <c r="A1088">
        <v>15</v>
      </c>
      <c r="B1088">
        <v>0</v>
      </c>
      <c r="C1088">
        <v>0</v>
      </c>
      <c r="D1088">
        <v>30002900</v>
      </c>
    </row>
    <row r="1089" spans="1:4" x14ac:dyDescent="0.25">
      <c r="A1089">
        <v>37</v>
      </c>
      <c r="B1089">
        <v>0</v>
      </c>
      <c r="C1089">
        <v>0</v>
      </c>
      <c r="D1089">
        <v>30002966</v>
      </c>
    </row>
    <row r="1090" spans="1:4" x14ac:dyDescent="0.25">
      <c r="A1090">
        <v>7</v>
      </c>
      <c r="B1090">
        <v>0</v>
      </c>
      <c r="C1090">
        <v>0</v>
      </c>
      <c r="D1090">
        <v>30004795</v>
      </c>
    </row>
    <row r="1091" spans="1:4" x14ac:dyDescent="0.25">
      <c r="A1091">
        <v>7</v>
      </c>
      <c r="B1091">
        <v>0</v>
      </c>
      <c r="C1091">
        <v>0</v>
      </c>
      <c r="D1091">
        <v>30000049</v>
      </c>
    </row>
    <row r="1092" spans="1:4" x14ac:dyDescent="0.25">
      <c r="A1092">
        <v>73</v>
      </c>
      <c r="B1092">
        <v>0</v>
      </c>
      <c r="C1092">
        <v>0</v>
      </c>
      <c r="D1092">
        <v>30000026</v>
      </c>
    </row>
    <row r="1093" spans="1:4" x14ac:dyDescent="0.25">
      <c r="A1093">
        <v>31</v>
      </c>
      <c r="B1093">
        <v>0</v>
      </c>
      <c r="C1093">
        <v>0</v>
      </c>
      <c r="D1093">
        <v>30003727</v>
      </c>
    </row>
    <row r="1094" spans="1:4" x14ac:dyDescent="0.25">
      <c r="A1094">
        <v>101</v>
      </c>
      <c r="B1094">
        <v>0</v>
      </c>
      <c r="C1094">
        <v>1</v>
      </c>
      <c r="D1094">
        <v>30001921</v>
      </c>
    </row>
    <row r="1095" spans="1:4" x14ac:dyDescent="0.25">
      <c r="A1095">
        <v>7</v>
      </c>
      <c r="B1095">
        <v>2</v>
      </c>
      <c r="C1095">
        <v>1</v>
      </c>
      <c r="D1095">
        <v>30001855</v>
      </c>
    </row>
    <row r="1096" spans="1:4" x14ac:dyDescent="0.25">
      <c r="A1096">
        <v>14</v>
      </c>
      <c r="B1096">
        <v>2</v>
      </c>
      <c r="C1096">
        <v>0</v>
      </c>
      <c r="D1096">
        <v>30045350</v>
      </c>
    </row>
    <row r="1097" spans="1:4" x14ac:dyDescent="0.25">
      <c r="A1097">
        <v>125</v>
      </c>
      <c r="B1097">
        <v>0</v>
      </c>
      <c r="C1097">
        <v>0</v>
      </c>
      <c r="D1097">
        <v>30003870</v>
      </c>
    </row>
    <row r="1098" spans="1:4" x14ac:dyDescent="0.25">
      <c r="A1098">
        <v>16</v>
      </c>
      <c r="B1098">
        <v>0</v>
      </c>
      <c r="C1098">
        <v>1</v>
      </c>
      <c r="D1098">
        <v>30003793</v>
      </c>
    </row>
    <row r="1099" spans="1:4" x14ac:dyDescent="0.25">
      <c r="A1099">
        <v>179</v>
      </c>
      <c r="B1099">
        <v>0</v>
      </c>
      <c r="C1099">
        <v>1</v>
      </c>
      <c r="D1099">
        <v>30003770</v>
      </c>
    </row>
    <row r="1100" spans="1:4" x14ac:dyDescent="0.25">
      <c r="A1100">
        <v>81</v>
      </c>
      <c r="B1100">
        <v>0</v>
      </c>
      <c r="C1100">
        <v>0</v>
      </c>
      <c r="D1100">
        <v>30003893</v>
      </c>
    </row>
    <row r="1101" spans="1:4" x14ac:dyDescent="0.25">
      <c r="A1101">
        <v>75</v>
      </c>
      <c r="B1101">
        <v>0</v>
      </c>
      <c r="C1101">
        <v>0</v>
      </c>
      <c r="D1101">
        <v>30004597</v>
      </c>
    </row>
    <row r="1102" spans="1:4" x14ac:dyDescent="0.25">
      <c r="A1102">
        <v>311</v>
      </c>
      <c r="B1102">
        <v>0</v>
      </c>
      <c r="C1102">
        <v>0</v>
      </c>
      <c r="D1102">
        <v>30000126</v>
      </c>
    </row>
    <row r="1103" spans="1:4" x14ac:dyDescent="0.25">
      <c r="A1103">
        <v>164</v>
      </c>
      <c r="B1103">
        <v>0</v>
      </c>
      <c r="C1103">
        <v>0</v>
      </c>
      <c r="D1103">
        <v>30004838</v>
      </c>
    </row>
    <row r="1104" spans="1:4" x14ac:dyDescent="0.25">
      <c r="A1104">
        <v>64</v>
      </c>
      <c r="B1104">
        <v>2</v>
      </c>
      <c r="C1104">
        <v>2</v>
      </c>
      <c r="D1104">
        <v>30002923</v>
      </c>
    </row>
    <row r="1105" spans="1:4" x14ac:dyDescent="0.25">
      <c r="A1105">
        <v>1</v>
      </c>
      <c r="B1105">
        <v>0</v>
      </c>
      <c r="C1105">
        <v>0</v>
      </c>
      <c r="D1105">
        <v>30002425</v>
      </c>
    </row>
    <row r="1106" spans="1:4" x14ac:dyDescent="0.25">
      <c r="A1106">
        <v>870</v>
      </c>
      <c r="B1106">
        <v>0</v>
      </c>
      <c r="C1106">
        <v>0</v>
      </c>
      <c r="D1106">
        <v>30001394</v>
      </c>
    </row>
    <row r="1107" spans="1:4" x14ac:dyDescent="0.25">
      <c r="A1107">
        <v>22</v>
      </c>
      <c r="B1107">
        <v>0</v>
      </c>
      <c r="C1107">
        <v>0</v>
      </c>
      <c r="D1107">
        <v>30003066</v>
      </c>
    </row>
    <row r="1108" spans="1:4" x14ac:dyDescent="0.25">
      <c r="A1108">
        <v>5</v>
      </c>
      <c r="B1108">
        <v>0</v>
      </c>
      <c r="C1108">
        <v>0</v>
      </c>
      <c r="D1108">
        <v>30000853</v>
      </c>
    </row>
    <row r="1109" spans="1:4" x14ac:dyDescent="0.25">
      <c r="A1109">
        <v>91</v>
      </c>
      <c r="B1109">
        <v>0</v>
      </c>
      <c r="C1109">
        <v>0</v>
      </c>
      <c r="D1109">
        <v>30003023</v>
      </c>
    </row>
    <row r="1110" spans="1:4" x14ac:dyDescent="0.25">
      <c r="A1110">
        <v>252</v>
      </c>
      <c r="B1110">
        <v>0</v>
      </c>
      <c r="C1110">
        <v>1</v>
      </c>
      <c r="D1110">
        <v>30002525</v>
      </c>
    </row>
    <row r="1111" spans="1:4" x14ac:dyDescent="0.25">
      <c r="A1111">
        <v>5</v>
      </c>
      <c r="B1111">
        <v>0</v>
      </c>
      <c r="C1111">
        <v>0</v>
      </c>
      <c r="D1111">
        <v>30002625</v>
      </c>
    </row>
    <row r="1112" spans="1:4" x14ac:dyDescent="0.25">
      <c r="A1112">
        <v>224</v>
      </c>
      <c r="B1112">
        <v>0</v>
      </c>
      <c r="C1112">
        <v>0</v>
      </c>
      <c r="D1112">
        <v>30005038</v>
      </c>
    </row>
    <row r="1113" spans="1:4" x14ac:dyDescent="0.25">
      <c r="A1113">
        <v>16</v>
      </c>
      <c r="B1113">
        <v>0</v>
      </c>
      <c r="C1113">
        <v>0</v>
      </c>
      <c r="D1113">
        <v>30003266</v>
      </c>
    </row>
    <row r="1114" spans="1:4" x14ac:dyDescent="0.25">
      <c r="A1114">
        <v>2</v>
      </c>
      <c r="B1114">
        <v>1</v>
      </c>
      <c r="C1114">
        <v>3</v>
      </c>
      <c r="D1114">
        <v>30002725</v>
      </c>
    </row>
    <row r="1115" spans="1:4" x14ac:dyDescent="0.25">
      <c r="A1115">
        <v>1</v>
      </c>
      <c r="B1115">
        <v>0</v>
      </c>
      <c r="C1115">
        <v>0</v>
      </c>
      <c r="D1115">
        <v>30002600</v>
      </c>
    </row>
    <row r="1116" spans="1:4" x14ac:dyDescent="0.25">
      <c r="A1116">
        <v>4</v>
      </c>
      <c r="B1116">
        <v>0</v>
      </c>
      <c r="C1116">
        <v>0</v>
      </c>
      <c r="D1116">
        <v>30002291</v>
      </c>
    </row>
    <row r="1117" spans="1:4" x14ac:dyDescent="0.25">
      <c r="A1117">
        <v>31</v>
      </c>
      <c r="B1117">
        <v>0</v>
      </c>
      <c r="C1117">
        <v>0</v>
      </c>
      <c r="D1117">
        <v>30003834</v>
      </c>
    </row>
    <row r="1118" spans="1:4" x14ac:dyDescent="0.25">
      <c r="A1118">
        <v>122</v>
      </c>
      <c r="B1118">
        <v>0</v>
      </c>
      <c r="C1118">
        <v>2</v>
      </c>
      <c r="D1118">
        <v>30003502</v>
      </c>
    </row>
    <row r="1119" spans="1:4" x14ac:dyDescent="0.25">
      <c r="A1119">
        <v>107</v>
      </c>
      <c r="B1119">
        <v>0</v>
      </c>
      <c r="C1119">
        <v>1</v>
      </c>
      <c r="D1119">
        <v>30002623</v>
      </c>
    </row>
    <row r="1120" spans="1:4" x14ac:dyDescent="0.25">
      <c r="A1120">
        <v>229</v>
      </c>
      <c r="B1120">
        <v>2</v>
      </c>
      <c r="C1120">
        <v>4</v>
      </c>
      <c r="D1120">
        <v>30001389</v>
      </c>
    </row>
    <row r="1121" spans="1:4" x14ac:dyDescent="0.25">
      <c r="A1121">
        <v>292</v>
      </c>
      <c r="B1121">
        <v>0</v>
      </c>
      <c r="C1121">
        <v>0</v>
      </c>
      <c r="D1121">
        <v>30004970</v>
      </c>
    </row>
    <row r="1122" spans="1:4" x14ac:dyDescent="0.25">
      <c r="A1122">
        <v>135</v>
      </c>
      <c r="B1122">
        <v>0</v>
      </c>
      <c r="C1122">
        <v>0</v>
      </c>
      <c r="D1122">
        <v>30001698</v>
      </c>
    </row>
    <row r="1123" spans="1:4" x14ac:dyDescent="0.25">
      <c r="A1123">
        <v>32</v>
      </c>
      <c r="B1123">
        <v>0</v>
      </c>
      <c r="C1123">
        <v>0</v>
      </c>
      <c r="D1123">
        <v>30004661</v>
      </c>
    </row>
    <row r="1124" spans="1:4" x14ac:dyDescent="0.25">
      <c r="A1124">
        <v>308</v>
      </c>
      <c r="B1124">
        <v>0</v>
      </c>
      <c r="C1124">
        <v>0</v>
      </c>
      <c r="D1124">
        <v>30003427</v>
      </c>
    </row>
    <row r="1125" spans="1:4" x14ac:dyDescent="0.25">
      <c r="A1125">
        <v>41</v>
      </c>
      <c r="B1125">
        <v>0</v>
      </c>
      <c r="C1125">
        <v>0</v>
      </c>
      <c r="D1125">
        <v>30000817</v>
      </c>
    </row>
    <row r="1126" spans="1:4" x14ac:dyDescent="0.25">
      <c r="A1126">
        <v>21</v>
      </c>
      <c r="B1126">
        <v>0</v>
      </c>
      <c r="C1126">
        <v>0</v>
      </c>
      <c r="D1126">
        <v>30002391</v>
      </c>
    </row>
    <row r="1127" spans="1:4" x14ac:dyDescent="0.25">
      <c r="A1127">
        <v>114</v>
      </c>
      <c r="B1127">
        <v>0</v>
      </c>
      <c r="C1127">
        <v>0</v>
      </c>
      <c r="D1127">
        <v>30003032</v>
      </c>
    </row>
    <row r="1128" spans="1:4" x14ac:dyDescent="0.25">
      <c r="A1128">
        <v>111</v>
      </c>
      <c r="B1128">
        <v>0</v>
      </c>
      <c r="C1128">
        <v>1</v>
      </c>
      <c r="D1128">
        <v>30004999</v>
      </c>
    </row>
    <row r="1129" spans="1:4" x14ac:dyDescent="0.25">
      <c r="A1129">
        <v>69</v>
      </c>
      <c r="B1129">
        <v>0</v>
      </c>
      <c r="C1129">
        <v>0</v>
      </c>
      <c r="D1129">
        <v>30003625</v>
      </c>
    </row>
    <row r="1130" spans="1:4" x14ac:dyDescent="0.25">
      <c r="A1130">
        <v>161</v>
      </c>
      <c r="B1130">
        <v>0</v>
      </c>
      <c r="C1130">
        <v>0</v>
      </c>
      <c r="D1130">
        <v>30001564</v>
      </c>
    </row>
    <row r="1131" spans="1:4" x14ac:dyDescent="0.25">
      <c r="A1131">
        <v>609</v>
      </c>
      <c r="B1131">
        <v>0</v>
      </c>
      <c r="C1131">
        <v>2</v>
      </c>
      <c r="D1131">
        <v>30005308</v>
      </c>
    </row>
    <row r="1132" spans="1:4" x14ac:dyDescent="0.25">
      <c r="A1132">
        <v>663</v>
      </c>
      <c r="B1132">
        <v>0</v>
      </c>
      <c r="C1132">
        <v>3</v>
      </c>
      <c r="D1132">
        <v>30002800</v>
      </c>
    </row>
    <row r="1133" spans="1:4" x14ac:dyDescent="0.25">
      <c r="A1133">
        <v>64</v>
      </c>
      <c r="B1133">
        <v>0</v>
      </c>
      <c r="C1133">
        <v>0</v>
      </c>
      <c r="D1133">
        <v>30002700</v>
      </c>
    </row>
    <row r="1134" spans="1:4" x14ac:dyDescent="0.25">
      <c r="A1134">
        <v>27</v>
      </c>
      <c r="B1134">
        <v>0</v>
      </c>
      <c r="C1134">
        <v>0</v>
      </c>
      <c r="D1134">
        <v>30004770</v>
      </c>
    </row>
    <row r="1135" spans="1:4" x14ac:dyDescent="0.25">
      <c r="A1135">
        <v>38</v>
      </c>
      <c r="B1135">
        <v>0</v>
      </c>
      <c r="C1135">
        <v>0</v>
      </c>
      <c r="D1135">
        <v>30001687</v>
      </c>
    </row>
    <row r="1136" spans="1:4" x14ac:dyDescent="0.25">
      <c r="A1136">
        <v>59</v>
      </c>
      <c r="B1136">
        <v>1</v>
      </c>
      <c r="C1136">
        <v>1</v>
      </c>
      <c r="D1136">
        <v>30000785</v>
      </c>
    </row>
    <row r="1137" spans="1:4" x14ac:dyDescent="0.25">
      <c r="A1137">
        <v>28</v>
      </c>
      <c r="B1137">
        <v>3</v>
      </c>
      <c r="C1137">
        <v>1</v>
      </c>
      <c r="D1137">
        <v>30001664</v>
      </c>
    </row>
    <row r="1138" spans="1:4" x14ac:dyDescent="0.25">
      <c r="A1138">
        <v>151</v>
      </c>
      <c r="B1138">
        <v>0</v>
      </c>
      <c r="C1138">
        <v>2</v>
      </c>
      <c r="D1138">
        <v>30002634</v>
      </c>
    </row>
    <row r="1139" spans="1:4" x14ac:dyDescent="0.25">
      <c r="A1139">
        <v>472</v>
      </c>
      <c r="B1139">
        <v>1</v>
      </c>
      <c r="C1139">
        <v>2</v>
      </c>
      <c r="D1139">
        <v>30002732</v>
      </c>
    </row>
    <row r="1140" spans="1:4" x14ac:dyDescent="0.25">
      <c r="A1140">
        <v>10</v>
      </c>
      <c r="B1140">
        <v>0</v>
      </c>
      <c r="C1140">
        <v>0</v>
      </c>
      <c r="D1140">
        <v>30003702</v>
      </c>
    </row>
    <row r="1141" spans="1:4" x14ac:dyDescent="0.25">
      <c r="A1141">
        <v>557</v>
      </c>
      <c r="B1141">
        <v>0</v>
      </c>
      <c r="C1141">
        <v>0</v>
      </c>
      <c r="D1141">
        <v>30002657</v>
      </c>
    </row>
    <row r="1142" spans="1:4" x14ac:dyDescent="0.25">
      <c r="A1142">
        <v>48</v>
      </c>
      <c r="B1142">
        <v>0</v>
      </c>
      <c r="C1142">
        <v>0</v>
      </c>
      <c r="D1142">
        <v>30001730</v>
      </c>
    </row>
    <row r="1143" spans="1:4" x14ac:dyDescent="0.25">
      <c r="A1143">
        <v>668</v>
      </c>
      <c r="B1143">
        <v>0</v>
      </c>
      <c r="C1143">
        <v>0</v>
      </c>
      <c r="D1143">
        <v>30004704</v>
      </c>
    </row>
    <row r="1144" spans="1:4" x14ac:dyDescent="0.25">
      <c r="A1144">
        <v>4</v>
      </c>
      <c r="B1144">
        <v>0</v>
      </c>
      <c r="C1144">
        <v>0</v>
      </c>
      <c r="D1144">
        <v>30001930</v>
      </c>
    </row>
    <row r="1145" spans="1:4" x14ac:dyDescent="0.25">
      <c r="A1145">
        <v>133</v>
      </c>
      <c r="B1145">
        <v>0</v>
      </c>
      <c r="C1145">
        <v>0</v>
      </c>
      <c r="D1145">
        <v>30002191</v>
      </c>
    </row>
    <row r="1146" spans="1:4" x14ac:dyDescent="0.25">
      <c r="A1146">
        <v>20</v>
      </c>
      <c r="B1146">
        <v>0</v>
      </c>
      <c r="C1146">
        <v>0</v>
      </c>
      <c r="D1146">
        <v>30001160</v>
      </c>
    </row>
    <row r="1147" spans="1:4" x14ac:dyDescent="0.25">
      <c r="A1147">
        <v>154</v>
      </c>
      <c r="B1147">
        <v>0</v>
      </c>
      <c r="C1147">
        <v>0</v>
      </c>
      <c r="D1147">
        <v>30003459</v>
      </c>
    </row>
    <row r="1148" spans="1:4" x14ac:dyDescent="0.25">
      <c r="A1148">
        <v>347</v>
      </c>
      <c r="B1148">
        <v>0</v>
      </c>
      <c r="C1148">
        <v>2</v>
      </c>
      <c r="D1148">
        <v>30002832</v>
      </c>
    </row>
    <row r="1149" spans="1:4" x14ac:dyDescent="0.25">
      <c r="A1149">
        <v>19</v>
      </c>
      <c r="B1149">
        <v>0</v>
      </c>
      <c r="C1149">
        <v>0</v>
      </c>
      <c r="D1149">
        <v>30003802</v>
      </c>
    </row>
    <row r="1150" spans="1:4" x14ac:dyDescent="0.25">
      <c r="A1150">
        <v>26</v>
      </c>
      <c r="B1150">
        <v>0</v>
      </c>
      <c r="C1150">
        <v>0</v>
      </c>
      <c r="D1150">
        <v>30000960</v>
      </c>
    </row>
    <row r="1151" spans="1:4" x14ac:dyDescent="0.25">
      <c r="A1151">
        <v>201</v>
      </c>
      <c r="B1151">
        <v>0</v>
      </c>
      <c r="C1151">
        <v>0</v>
      </c>
      <c r="D1151">
        <v>30001587</v>
      </c>
    </row>
    <row r="1152" spans="1:4" x14ac:dyDescent="0.25">
      <c r="A1152">
        <v>12</v>
      </c>
      <c r="B1152">
        <v>0</v>
      </c>
      <c r="C1152">
        <v>0</v>
      </c>
      <c r="D1152">
        <v>30003559</v>
      </c>
    </row>
    <row r="1153" spans="1:4" x14ac:dyDescent="0.25">
      <c r="A1153">
        <v>95</v>
      </c>
      <c r="B1153">
        <v>0</v>
      </c>
      <c r="C1153">
        <v>0</v>
      </c>
      <c r="D1153">
        <v>30005331</v>
      </c>
    </row>
    <row r="1154" spans="1:4" x14ac:dyDescent="0.25">
      <c r="A1154">
        <v>8</v>
      </c>
      <c r="B1154">
        <v>0</v>
      </c>
      <c r="C1154">
        <v>0</v>
      </c>
      <c r="D1154">
        <v>30045316</v>
      </c>
    </row>
    <row r="1155" spans="1:4" x14ac:dyDescent="0.25">
      <c r="A1155">
        <v>400</v>
      </c>
      <c r="B1155">
        <v>0</v>
      </c>
      <c r="C1155">
        <v>1</v>
      </c>
      <c r="D1155">
        <v>30002766</v>
      </c>
    </row>
    <row r="1156" spans="1:4" x14ac:dyDescent="0.25">
      <c r="A1156">
        <v>318</v>
      </c>
      <c r="B1156">
        <v>0</v>
      </c>
      <c r="C1156">
        <v>0</v>
      </c>
      <c r="D1156">
        <v>30000158</v>
      </c>
    </row>
    <row r="1157" spans="1:4" x14ac:dyDescent="0.25">
      <c r="A1157">
        <v>719</v>
      </c>
      <c r="B1157">
        <v>0</v>
      </c>
      <c r="C1157">
        <v>1</v>
      </c>
      <c r="D1157">
        <v>30002789</v>
      </c>
    </row>
    <row r="1158" spans="1:4" x14ac:dyDescent="0.25">
      <c r="A1158">
        <v>7</v>
      </c>
      <c r="B1158">
        <v>0</v>
      </c>
      <c r="C1158">
        <v>0</v>
      </c>
      <c r="D1158">
        <v>30004263</v>
      </c>
    </row>
    <row r="1159" spans="1:4" x14ac:dyDescent="0.25">
      <c r="A1159">
        <v>62</v>
      </c>
      <c r="B1159">
        <v>0</v>
      </c>
      <c r="C1159">
        <v>0</v>
      </c>
      <c r="D1159">
        <v>30003593</v>
      </c>
    </row>
    <row r="1160" spans="1:4" x14ac:dyDescent="0.25">
      <c r="A1160">
        <v>3</v>
      </c>
      <c r="B1160">
        <v>0</v>
      </c>
      <c r="C1160">
        <v>0</v>
      </c>
      <c r="D1160">
        <v>30003570</v>
      </c>
    </row>
    <row r="1161" spans="1:4" x14ac:dyDescent="0.25">
      <c r="A1161">
        <v>58</v>
      </c>
      <c r="B1161">
        <v>0</v>
      </c>
      <c r="C1161">
        <v>0</v>
      </c>
      <c r="D1161">
        <v>30000058</v>
      </c>
    </row>
    <row r="1162" spans="1:4" x14ac:dyDescent="0.25">
      <c r="A1162">
        <v>1</v>
      </c>
      <c r="B1162">
        <v>0</v>
      </c>
      <c r="C1162">
        <v>0</v>
      </c>
      <c r="D1162">
        <v>30004804</v>
      </c>
    </row>
    <row r="1163" spans="1:4" x14ac:dyDescent="0.25">
      <c r="A1163">
        <v>32</v>
      </c>
      <c r="B1163">
        <v>0</v>
      </c>
      <c r="C1163">
        <v>0</v>
      </c>
      <c r="D1163">
        <v>30043410</v>
      </c>
    </row>
    <row r="1164" spans="1:4" x14ac:dyDescent="0.25">
      <c r="A1164">
        <v>11</v>
      </c>
      <c r="B1164">
        <v>0</v>
      </c>
      <c r="C1164">
        <v>0</v>
      </c>
      <c r="D1164">
        <v>30002357</v>
      </c>
    </row>
    <row r="1165" spans="1:4" x14ac:dyDescent="0.25">
      <c r="A1165">
        <v>19</v>
      </c>
      <c r="B1165">
        <v>0</v>
      </c>
      <c r="C1165">
        <v>0</v>
      </c>
      <c r="D1165">
        <v>30002689</v>
      </c>
    </row>
    <row r="1166" spans="1:4" x14ac:dyDescent="0.25">
      <c r="A1166">
        <v>80</v>
      </c>
      <c r="B1166">
        <v>0</v>
      </c>
      <c r="C1166">
        <v>0</v>
      </c>
      <c r="D1166">
        <v>30003436</v>
      </c>
    </row>
    <row r="1167" spans="1:4" x14ac:dyDescent="0.25">
      <c r="A1167">
        <v>54</v>
      </c>
      <c r="B1167">
        <v>0</v>
      </c>
      <c r="C1167">
        <v>0</v>
      </c>
      <c r="D1167">
        <v>30002998</v>
      </c>
    </row>
    <row r="1168" spans="1:4" x14ac:dyDescent="0.25">
      <c r="A1168">
        <v>15</v>
      </c>
      <c r="B1168">
        <v>1</v>
      </c>
      <c r="C1168">
        <v>1</v>
      </c>
      <c r="D1168">
        <v>30005299</v>
      </c>
    </row>
    <row r="1169" spans="1:4" x14ac:dyDescent="0.25">
      <c r="A1169">
        <v>92</v>
      </c>
      <c r="B1169">
        <v>1</v>
      </c>
      <c r="C1169">
        <v>0</v>
      </c>
      <c r="D1169">
        <v>30002557</v>
      </c>
    </row>
    <row r="1170" spans="1:4" x14ac:dyDescent="0.25">
      <c r="A1170">
        <v>3</v>
      </c>
      <c r="B1170">
        <v>0</v>
      </c>
      <c r="C1170">
        <v>0</v>
      </c>
      <c r="D1170">
        <v>30000628</v>
      </c>
    </row>
    <row r="1171" spans="1:4" x14ac:dyDescent="0.25">
      <c r="A1171">
        <v>31</v>
      </c>
      <c r="B1171">
        <v>1</v>
      </c>
      <c r="C1171">
        <v>1</v>
      </c>
      <c r="D1171">
        <v>30003825</v>
      </c>
    </row>
    <row r="1172" spans="1:4" x14ac:dyDescent="0.25">
      <c r="A1172">
        <v>170</v>
      </c>
      <c r="B1172">
        <v>0</v>
      </c>
      <c r="C1172">
        <v>0</v>
      </c>
      <c r="D1172">
        <v>30005165</v>
      </c>
    </row>
    <row r="1173" spans="1:4" x14ac:dyDescent="0.25">
      <c r="A1173">
        <v>355</v>
      </c>
      <c r="B1173">
        <v>0</v>
      </c>
      <c r="C1173">
        <v>0</v>
      </c>
      <c r="D1173">
        <v>30003493</v>
      </c>
    </row>
    <row r="1174" spans="1:4" x14ac:dyDescent="0.25">
      <c r="A1174">
        <v>1</v>
      </c>
      <c r="B1174">
        <v>0</v>
      </c>
      <c r="C1174">
        <v>0</v>
      </c>
      <c r="D1174">
        <v>30004572</v>
      </c>
    </row>
    <row r="1175" spans="1:4" x14ac:dyDescent="0.25">
      <c r="A1175">
        <v>3</v>
      </c>
      <c r="B1175">
        <v>0</v>
      </c>
      <c r="C1175">
        <v>0</v>
      </c>
      <c r="D1175">
        <v>30002062</v>
      </c>
    </row>
    <row r="1176" spans="1:4" x14ac:dyDescent="0.25">
      <c r="A1176">
        <v>5</v>
      </c>
      <c r="B1176">
        <v>0</v>
      </c>
      <c r="C1176">
        <v>0</v>
      </c>
      <c r="D1176">
        <v>30004472</v>
      </c>
    </row>
    <row r="1177" spans="1:4" x14ac:dyDescent="0.25">
      <c r="A1177">
        <v>93</v>
      </c>
      <c r="B1177">
        <v>0</v>
      </c>
      <c r="C1177">
        <v>0</v>
      </c>
      <c r="D1177">
        <v>30002898</v>
      </c>
    </row>
    <row r="1178" spans="1:4" x14ac:dyDescent="0.25">
      <c r="A1178">
        <v>9</v>
      </c>
      <c r="B1178">
        <v>0</v>
      </c>
      <c r="C1178">
        <v>0</v>
      </c>
      <c r="D1178">
        <v>30045339</v>
      </c>
    </row>
    <row r="1179" spans="1:4" x14ac:dyDescent="0.25">
      <c r="A1179">
        <v>89</v>
      </c>
      <c r="B1179">
        <v>0</v>
      </c>
      <c r="C1179">
        <v>2</v>
      </c>
      <c r="D1179">
        <v>30001421</v>
      </c>
    </row>
    <row r="1180" spans="1:4" x14ac:dyDescent="0.25">
      <c r="A1180">
        <v>109</v>
      </c>
      <c r="B1180">
        <v>0</v>
      </c>
      <c r="C1180">
        <v>0</v>
      </c>
      <c r="D1180">
        <v>30001864</v>
      </c>
    </row>
    <row r="1181" spans="1:4" x14ac:dyDescent="0.25">
      <c r="A1181">
        <v>326</v>
      </c>
      <c r="B1181">
        <v>0</v>
      </c>
      <c r="C1181">
        <v>0</v>
      </c>
      <c r="D1181">
        <v>30004372</v>
      </c>
    </row>
    <row r="1182" spans="1:4" x14ac:dyDescent="0.25">
      <c r="A1182">
        <v>73</v>
      </c>
      <c r="B1182">
        <v>0</v>
      </c>
      <c r="C1182">
        <v>0</v>
      </c>
      <c r="D1182">
        <v>30003536</v>
      </c>
    </row>
    <row r="1183" spans="1:4" x14ac:dyDescent="0.25">
      <c r="A1183">
        <v>192</v>
      </c>
      <c r="B1183">
        <v>0</v>
      </c>
      <c r="C1183">
        <v>0</v>
      </c>
      <c r="D1183">
        <v>30001094</v>
      </c>
    </row>
    <row r="1184" spans="1:4" x14ac:dyDescent="0.25">
      <c r="A1184">
        <v>71</v>
      </c>
      <c r="B1184">
        <v>0</v>
      </c>
      <c r="C1184">
        <v>0</v>
      </c>
      <c r="D1184">
        <v>30004272</v>
      </c>
    </row>
    <row r="1185" spans="1:4" x14ac:dyDescent="0.25">
      <c r="A1185">
        <v>26</v>
      </c>
      <c r="B1185">
        <v>0</v>
      </c>
      <c r="C1185">
        <v>0</v>
      </c>
      <c r="D1185">
        <v>30001853</v>
      </c>
    </row>
    <row r="1186" spans="1:4" x14ac:dyDescent="0.25">
      <c r="A1186">
        <v>52</v>
      </c>
      <c r="B1186">
        <v>0</v>
      </c>
      <c r="C1186">
        <v>0</v>
      </c>
      <c r="D1186">
        <v>30001355</v>
      </c>
    </row>
    <row r="1187" spans="1:4" x14ac:dyDescent="0.25">
      <c r="A1187">
        <v>15</v>
      </c>
      <c r="B1187">
        <v>0</v>
      </c>
      <c r="C1187">
        <v>0</v>
      </c>
      <c r="D1187">
        <v>30000928</v>
      </c>
    </row>
    <row r="1188" spans="1:4" x14ac:dyDescent="0.25">
      <c r="A1188">
        <v>11</v>
      </c>
      <c r="B1188">
        <v>0</v>
      </c>
      <c r="C1188">
        <v>0</v>
      </c>
      <c r="D1188">
        <v>30003725</v>
      </c>
    </row>
    <row r="1189" spans="1:4" x14ac:dyDescent="0.25">
      <c r="A1189">
        <v>4</v>
      </c>
      <c r="B1189">
        <v>0</v>
      </c>
      <c r="C1189">
        <v>0</v>
      </c>
      <c r="D1189">
        <v>30045348</v>
      </c>
    </row>
    <row r="1190" spans="1:4" x14ac:dyDescent="0.25">
      <c r="A1190">
        <v>151</v>
      </c>
      <c r="B1190">
        <v>0</v>
      </c>
      <c r="C1190">
        <v>0</v>
      </c>
      <c r="D1190">
        <v>30003393</v>
      </c>
    </row>
    <row r="1191" spans="1:4" x14ac:dyDescent="0.25">
      <c r="A1191">
        <v>355</v>
      </c>
      <c r="B1191">
        <v>0</v>
      </c>
      <c r="C1191">
        <v>0</v>
      </c>
      <c r="D1191">
        <v>30000124</v>
      </c>
    </row>
    <row r="1192" spans="1:4" x14ac:dyDescent="0.25">
      <c r="A1192">
        <v>20</v>
      </c>
      <c r="B1192">
        <v>0</v>
      </c>
      <c r="C1192">
        <v>0</v>
      </c>
      <c r="D1192">
        <v>30002325</v>
      </c>
    </row>
    <row r="1193" spans="1:4" x14ac:dyDescent="0.25">
      <c r="A1193">
        <v>30</v>
      </c>
      <c r="B1193">
        <v>0</v>
      </c>
      <c r="C1193">
        <v>0</v>
      </c>
      <c r="D1193">
        <v>30004034</v>
      </c>
    </row>
    <row r="1194" spans="1:4" x14ac:dyDescent="0.25">
      <c r="A1194">
        <v>62</v>
      </c>
      <c r="B1194">
        <v>0</v>
      </c>
      <c r="C1194">
        <v>0</v>
      </c>
      <c r="D1194">
        <v>30005265</v>
      </c>
    </row>
    <row r="1195" spans="1:4" x14ac:dyDescent="0.25">
      <c r="A1195">
        <v>399</v>
      </c>
      <c r="B1195">
        <v>0</v>
      </c>
      <c r="C1195">
        <v>0</v>
      </c>
      <c r="D1195">
        <v>30005199</v>
      </c>
    </row>
    <row r="1196" spans="1:4" x14ac:dyDescent="0.25">
      <c r="A1196">
        <v>189</v>
      </c>
      <c r="B1196">
        <v>0</v>
      </c>
      <c r="C1196">
        <v>0</v>
      </c>
      <c r="D1196">
        <v>30001753</v>
      </c>
    </row>
    <row r="1197" spans="1:4" x14ac:dyDescent="0.25">
      <c r="A1197">
        <v>74</v>
      </c>
      <c r="B1197">
        <v>0</v>
      </c>
      <c r="C1197">
        <v>0</v>
      </c>
      <c r="D1197">
        <v>30003868</v>
      </c>
    </row>
    <row r="1198" spans="1:4" x14ac:dyDescent="0.25">
      <c r="A1198">
        <v>52</v>
      </c>
      <c r="B1198">
        <v>0</v>
      </c>
      <c r="C1198">
        <v>0</v>
      </c>
      <c r="D1198">
        <v>30003327</v>
      </c>
    </row>
    <row r="1199" spans="1:4" x14ac:dyDescent="0.25">
      <c r="A1199">
        <v>3</v>
      </c>
      <c r="B1199">
        <v>0</v>
      </c>
      <c r="C1199">
        <v>1</v>
      </c>
      <c r="D1199">
        <v>30002096</v>
      </c>
    </row>
    <row r="1200" spans="1:4" x14ac:dyDescent="0.25">
      <c r="A1200">
        <v>20</v>
      </c>
      <c r="B1200">
        <v>0</v>
      </c>
      <c r="C1200">
        <v>0</v>
      </c>
      <c r="D1200">
        <v>30003768</v>
      </c>
    </row>
    <row r="1201" spans="1:4" x14ac:dyDescent="0.25">
      <c r="A1201">
        <v>133</v>
      </c>
      <c r="B1201">
        <v>0</v>
      </c>
      <c r="C1201">
        <v>0</v>
      </c>
      <c r="D1201">
        <v>30002523</v>
      </c>
    </row>
    <row r="1202" spans="1:4" x14ac:dyDescent="0.25">
      <c r="A1202">
        <v>50</v>
      </c>
      <c r="B1202">
        <v>0</v>
      </c>
      <c r="C1202">
        <v>0</v>
      </c>
      <c r="D1202">
        <v>30003127</v>
      </c>
    </row>
    <row r="1203" spans="1:4" x14ac:dyDescent="0.25">
      <c r="A1203">
        <v>49</v>
      </c>
      <c r="B1203">
        <v>0</v>
      </c>
      <c r="C1203">
        <v>0</v>
      </c>
      <c r="D1203">
        <v>30002666</v>
      </c>
    </row>
    <row r="1204" spans="1:4" x14ac:dyDescent="0.25">
      <c r="A1204">
        <v>0</v>
      </c>
      <c r="B1204">
        <v>1</v>
      </c>
      <c r="C1204">
        <v>1</v>
      </c>
      <c r="D1204">
        <v>30000553</v>
      </c>
    </row>
    <row r="1205" spans="1:4" x14ac:dyDescent="0.25">
      <c r="A1205">
        <v>118</v>
      </c>
      <c r="B1205">
        <v>1</v>
      </c>
      <c r="C1205">
        <v>1</v>
      </c>
      <c r="D1205">
        <v>30002866</v>
      </c>
    </row>
    <row r="1206" spans="1:4" x14ac:dyDescent="0.25">
      <c r="A1206">
        <v>57</v>
      </c>
      <c r="B1206">
        <v>0</v>
      </c>
      <c r="C1206">
        <v>0</v>
      </c>
      <c r="D1206">
        <v>30000024</v>
      </c>
    </row>
    <row r="1207" spans="1:4" x14ac:dyDescent="0.25">
      <c r="A1207">
        <v>1</v>
      </c>
      <c r="B1207">
        <v>0</v>
      </c>
      <c r="C1207">
        <v>0</v>
      </c>
      <c r="D1207">
        <v>30004495</v>
      </c>
    </row>
    <row r="1208" spans="1:4" x14ac:dyDescent="0.25">
      <c r="A1208">
        <v>33</v>
      </c>
      <c r="B1208">
        <v>0</v>
      </c>
      <c r="C1208">
        <v>0</v>
      </c>
      <c r="D1208">
        <v>30032505</v>
      </c>
    </row>
    <row r="1209" spans="1:4" x14ac:dyDescent="0.25">
      <c r="A1209">
        <v>12</v>
      </c>
      <c r="B1209">
        <v>0</v>
      </c>
      <c r="C1209">
        <v>0</v>
      </c>
      <c r="D1209">
        <v>30003193</v>
      </c>
    </row>
    <row r="1210" spans="1:4" x14ac:dyDescent="0.25">
      <c r="A1210">
        <v>73</v>
      </c>
      <c r="B1210">
        <v>0</v>
      </c>
      <c r="C1210">
        <v>0</v>
      </c>
      <c r="D1210">
        <v>30003525</v>
      </c>
    </row>
    <row r="1211" spans="1:4" x14ac:dyDescent="0.25">
      <c r="A1211">
        <v>3</v>
      </c>
      <c r="B1211">
        <v>0</v>
      </c>
      <c r="C1211">
        <v>0</v>
      </c>
      <c r="D1211">
        <v>30001155</v>
      </c>
    </row>
    <row r="1212" spans="1:4" x14ac:dyDescent="0.25">
      <c r="A1212">
        <v>207</v>
      </c>
      <c r="B1212">
        <v>0</v>
      </c>
      <c r="C1212">
        <v>0</v>
      </c>
      <c r="D1212">
        <v>30021407</v>
      </c>
    </row>
    <row r="1213" spans="1:4" x14ac:dyDescent="0.25">
      <c r="A1213">
        <v>25</v>
      </c>
      <c r="B1213">
        <v>0</v>
      </c>
      <c r="C1213">
        <v>0</v>
      </c>
      <c r="D1213">
        <v>30004095</v>
      </c>
    </row>
    <row r="1214" spans="1:4" x14ac:dyDescent="0.25">
      <c r="A1214">
        <v>693</v>
      </c>
      <c r="B1214">
        <v>0</v>
      </c>
      <c r="C1214">
        <v>1</v>
      </c>
      <c r="D1214">
        <v>30001364</v>
      </c>
    </row>
    <row r="1215" spans="1:4" x14ac:dyDescent="0.25">
      <c r="A1215">
        <v>20</v>
      </c>
      <c r="B1215">
        <v>0</v>
      </c>
      <c r="C1215">
        <v>0</v>
      </c>
      <c r="D1215">
        <v>30002289</v>
      </c>
    </row>
    <row r="1216" spans="1:4" x14ac:dyDescent="0.25">
      <c r="A1216">
        <v>182</v>
      </c>
      <c r="B1216">
        <v>0</v>
      </c>
      <c r="C1216">
        <v>0</v>
      </c>
      <c r="D1216">
        <v>30001387</v>
      </c>
    </row>
    <row r="1217" spans="1:4" x14ac:dyDescent="0.25">
      <c r="A1217">
        <v>140</v>
      </c>
      <c r="B1217">
        <v>0</v>
      </c>
      <c r="C1217">
        <v>0</v>
      </c>
      <c r="D1217">
        <v>30002266</v>
      </c>
    </row>
    <row r="1218" spans="1:4" x14ac:dyDescent="0.25">
      <c r="A1218">
        <v>71</v>
      </c>
      <c r="B1218">
        <v>0</v>
      </c>
      <c r="C1218">
        <v>0</v>
      </c>
      <c r="D1218">
        <v>30003402</v>
      </c>
    </row>
    <row r="1219" spans="1:4" x14ac:dyDescent="0.25">
      <c r="A1219">
        <v>154</v>
      </c>
      <c r="B1219">
        <v>0</v>
      </c>
      <c r="C1219">
        <v>0</v>
      </c>
      <c r="D1219">
        <v>30000892</v>
      </c>
    </row>
    <row r="1220" spans="1:4" x14ac:dyDescent="0.25">
      <c r="A1220">
        <v>2</v>
      </c>
      <c r="B1220">
        <v>0</v>
      </c>
      <c r="C1220">
        <v>0</v>
      </c>
      <c r="D1220">
        <v>30003425</v>
      </c>
    </row>
    <row r="1221" spans="1:4" x14ac:dyDescent="0.25">
      <c r="A1221">
        <v>349</v>
      </c>
      <c r="B1221">
        <v>0</v>
      </c>
      <c r="C1221">
        <v>0</v>
      </c>
      <c r="D1221">
        <v>30002498</v>
      </c>
    </row>
    <row r="1222" spans="1:4" x14ac:dyDescent="0.25">
      <c r="A1222">
        <v>37</v>
      </c>
      <c r="B1222">
        <v>1</v>
      </c>
      <c r="C1222">
        <v>1</v>
      </c>
      <c r="D1222">
        <v>30002698</v>
      </c>
    </row>
    <row r="1223" spans="1:4" x14ac:dyDescent="0.25">
      <c r="A1223">
        <v>40</v>
      </c>
      <c r="B1223">
        <v>0</v>
      </c>
      <c r="C1223">
        <v>0</v>
      </c>
      <c r="D1223">
        <v>30003391</v>
      </c>
    </row>
    <row r="1224" spans="1:4" x14ac:dyDescent="0.25">
      <c r="A1224">
        <v>129</v>
      </c>
      <c r="B1224">
        <v>0</v>
      </c>
      <c r="C1224">
        <v>1</v>
      </c>
      <c r="D1224">
        <v>30002057</v>
      </c>
    </row>
    <row r="1225" spans="1:4" x14ac:dyDescent="0.25">
      <c r="A1225">
        <v>7</v>
      </c>
      <c r="B1225">
        <v>0</v>
      </c>
      <c r="C1225">
        <v>0</v>
      </c>
      <c r="D1225">
        <v>30000485</v>
      </c>
    </row>
    <row r="1226" spans="1:4" x14ac:dyDescent="0.25">
      <c r="A1226">
        <v>179</v>
      </c>
      <c r="B1226">
        <v>0</v>
      </c>
      <c r="C1226">
        <v>0</v>
      </c>
      <c r="D1226">
        <v>30001675</v>
      </c>
    </row>
    <row r="1227" spans="1:4" x14ac:dyDescent="0.25">
      <c r="A1227">
        <v>8</v>
      </c>
      <c r="B1227">
        <v>0</v>
      </c>
      <c r="C1227">
        <v>0</v>
      </c>
      <c r="D1227">
        <v>30002980</v>
      </c>
    </row>
    <row r="1228" spans="1:4" x14ac:dyDescent="0.25">
      <c r="A1228">
        <v>110</v>
      </c>
      <c r="B1228">
        <v>0</v>
      </c>
      <c r="C1228">
        <v>0</v>
      </c>
      <c r="D1228">
        <v>30002694</v>
      </c>
    </row>
    <row r="1229" spans="1:4" x14ac:dyDescent="0.25">
      <c r="A1229">
        <v>0</v>
      </c>
      <c r="B1229">
        <v>0</v>
      </c>
      <c r="C1229">
        <v>1</v>
      </c>
      <c r="D1229">
        <v>30002911</v>
      </c>
    </row>
    <row r="1230" spans="1:4" x14ac:dyDescent="0.25">
      <c r="A1230">
        <v>200</v>
      </c>
      <c r="B1230">
        <v>1</v>
      </c>
      <c r="C1230">
        <v>1</v>
      </c>
      <c r="D1230">
        <v>30003498</v>
      </c>
    </row>
    <row r="1231" spans="1:4" x14ac:dyDescent="0.25">
      <c r="A1231">
        <v>121</v>
      </c>
      <c r="B1231">
        <v>0</v>
      </c>
      <c r="C1231">
        <v>0</v>
      </c>
      <c r="D1231">
        <v>30002193</v>
      </c>
    </row>
    <row r="1232" spans="1:4" x14ac:dyDescent="0.25">
      <c r="A1232">
        <v>11</v>
      </c>
      <c r="B1232">
        <v>0</v>
      </c>
      <c r="C1232">
        <v>0</v>
      </c>
      <c r="D1232">
        <v>30002293</v>
      </c>
    </row>
    <row r="1233" spans="1:4" x14ac:dyDescent="0.25">
      <c r="A1233">
        <v>5</v>
      </c>
      <c r="B1233">
        <v>4</v>
      </c>
      <c r="C1233">
        <v>5</v>
      </c>
      <c r="D1233">
        <v>30002811</v>
      </c>
    </row>
    <row r="1234" spans="1:4" x14ac:dyDescent="0.25">
      <c r="A1234">
        <v>3</v>
      </c>
      <c r="B1234">
        <v>2</v>
      </c>
      <c r="C1234">
        <v>2</v>
      </c>
      <c r="D1234">
        <v>30003329</v>
      </c>
    </row>
    <row r="1235" spans="1:4" x14ac:dyDescent="0.25">
      <c r="A1235">
        <v>112</v>
      </c>
      <c r="B1235">
        <v>0</v>
      </c>
      <c r="C1235">
        <v>0</v>
      </c>
      <c r="D1235">
        <v>30002997</v>
      </c>
    </row>
    <row r="1236" spans="1:4" x14ac:dyDescent="0.25">
      <c r="A1236">
        <v>1593</v>
      </c>
      <c r="B1236">
        <v>0</v>
      </c>
      <c r="C1236">
        <v>7</v>
      </c>
      <c r="D1236">
        <v>30005001</v>
      </c>
    </row>
    <row r="1237" spans="1:4" x14ac:dyDescent="0.25">
      <c r="A1237">
        <v>4</v>
      </c>
      <c r="B1237">
        <v>0</v>
      </c>
      <c r="C1237">
        <v>0</v>
      </c>
      <c r="D1237">
        <v>30000103</v>
      </c>
    </row>
    <row r="1238" spans="1:4" x14ac:dyDescent="0.25">
      <c r="A1238">
        <v>218</v>
      </c>
      <c r="B1238">
        <v>0</v>
      </c>
      <c r="C1238">
        <v>0</v>
      </c>
      <c r="D1238">
        <v>30002794</v>
      </c>
    </row>
    <row r="1239" spans="1:4" x14ac:dyDescent="0.25">
      <c r="A1239">
        <v>6</v>
      </c>
      <c r="B1239">
        <v>0</v>
      </c>
      <c r="C1239">
        <v>0</v>
      </c>
      <c r="D1239">
        <v>30001122</v>
      </c>
    </row>
    <row r="1240" spans="1:4" x14ac:dyDescent="0.25">
      <c r="A1240">
        <v>238</v>
      </c>
      <c r="B1240">
        <v>3</v>
      </c>
      <c r="C1240">
        <v>9</v>
      </c>
      <c r="D1240">
        <v>30000186</v>
      </c>
    </row>
    <row r="1241" spans="1:4" x14ac:dyDescent="0.25">
      <c r="A1241">
        <v>164</v>
      </c>
      <c r="B1241">
        <v>1</v>
      </c>
      <c r="C1241">
        <v>0</v>
      </c>
      <c r="D1241">
        <v>30003830</v>
      </c>
    </row>
    <row r="1242" spans="1:4" x14ac:dyDescent="0.25">
      <c r="A1242">
        <v>175</v>
      </c>
      <c r="B1242">
        <v>0</v>
      </c>
      <c r="C1242">
        <v>0</v>
      </c>
      <c r="D1242">
        <v>30003730</v>
      </c>
    </row>
    <row r="1243" spans="1:4" x14ac:dyDescent="0.25">
      <c r="A1243">
        <v>127</v>
      </c>
      <c r="B1243">
        <v>0</v>
      </c>
      <c r="C1243">
        <v>0</v>
      </c>
      <c r="D1243">
        <v>30002894</v>
      </c>
    </row>
    <row r="1244" spans="1:4" x14ac:dyDescent="0.25">
      <c r="A1244">
        <v>102</v>
      </c>
      <c r="B1244">
        <v>0</v>
      </c>
      <c r="C1244">
        <v>0</v>
      </c>
      <c r="D1244">
        <v>30001961</v>
      </c>
    </row>
    <row r="1245" spans="1:4" x14ac:dyDescent="0.25">
      <c r="A1245">
        <v>50</v>
      </c>
      <c r="B1245">
        <v>0</v>
      </c>
      <c r="C1245">
        <v>0</v>
      </c>
      <c r="D1245">
        <v>30000289</v>
      </c>
    </row>
    <row r="1246" spans="1:4" x14ac:dyDescent="0.25">
      <c r="A1246">
        <v>79</v>
      </c>
      <c r="B1246">
        <v>0</v>
      </c>
      <c r="C1246">
        <v>0</v>
      </c>
      <c r="D1246">
        <v>30002897</v>
      </c>
    </row>
    <row r="1247" spans="1:4" x14ac:dyDescent="0.25">
      <c r="A1247">
        <v>21</v>
      </c>
      <c r="B1247">
        <v>1</v>
      </c>
      <c r="C1247">
        <v>1</v>
      </c>
      <c r="D1247">
        <v>30002061</v>
      </c>
    </row>
    <row r="1248" spans="1:4" x14ac:dyDescent="0.25">
      <c r="A1248">
        <v>61</v>
      </c>
      <c r="B1248">
        <v>0</v>
      </c>
      <c r="C1248">
        <v>1</v>
      </c>
      <c r="D1248">
        <v>30000003</v>
      </c>
    </row>
    <row r="1249" spans="1:4" x14ac:dyDescent="0.25">
      <c r="A1249">
        <v>204</v>
      </c>
      <c r="B1249">
        <v>0</v>
      </c>
      <c r="C1249">
        <v>0</v>
      </c>
      <c r="D1249">
        <v>30001426</v>
      </c>
    </row>
    <row r="1250" spans="1:4" x14ac:dyDescent="0.25">
      <c r="A1250">
        <v>69</v>
      </c>
      <c r="B1250">
        <v>0</v>
      </c>
      <c r="C1250">
        <v>0</v>
      </c>
      <c r="D1250">
        <v>30001758</v>
      </c>
    </row>
    <row r="1251" spans="1:4" x14ac:dyDescent="0.25">
      <c r="A1251">
        <v>55</v>
      </c>
      <c r="B1251">
        <v>0</v>
      </c>
      <c r="C1251">
        <v>0</v>
      </c>
      <c r="D1251">
        <v>30002493</v>
      </c>
    </row>
    <row r="1252" spans="1:4" x14ac:dyDescent="0.25">
      <c r="A1252">
        <v>95</v>
      </c>
      <c r="B1252">
        <v>0</v>
      </c>
      <c r="C1252">
        <v>0</v>
      </c>
      <c r="D1252">
        <v>30002279</v>
      </c>
    </row>
    <row r="1253" spans="1:4" x14ac:dyDescent="0.25">
      <c r="A1253">
        <v>105</v>
      </c>
      <c r="B1253">
        <v>0</v>
      </c>
      <c r="C1253">
        <v>0</v>
      </c>
      <c r="D1253">
        <v>30004984</v>
      </c>
    </row>
    <row r="1254" spans="1:4" x14ac:dyDescent="0.25">
      <c r="A1254">
        <v>1</v>
      </c>
      <c r="B1254">
        <v>0</v>
      </c>
      <c r="C1254">
        <v>0</v>
      </c>
      <c r="D1254">
        <v>30003298</v>
      </c>
    </row>
    <row r="1255" spans="1:4" x14ac:dyDescent="0.25">
      <c r="A1255">
        <v>0</v>
      </c>
      <c r="B1255">
        <v>0</v>
      </c>
      <c r="C1255">
        <v>1</v>
      </c>
      <c r="D1255">
        <v>30002044</v>
      </c>
    </row>
    <row r="1256" spans="1:4" x14ac:dyDescent="0.25">
      <c r="A1256">
        <v>0</v>
      </c>
      <c r="B1256">
        <v>0</v>
      </c>
      <c r="C1256">
        <v>2</v>
      </c>
      <c r="D1256">
        <v>30005170</v>
      </c>
    </row>
    <row r="1257" spans="1:4" x14ac:dyDescent="0.25">
      <c r="A1257">
        <v>0</v>
      </c>
      <c r="B1257">
        <v>1</v>
      </c>
      <c r="C1257">
        <v>1</v>
      </c>
      <c r="D1257">
        <v>30003747</v>
      </c>
    </row>
    <row r="1258" spans="1:4" x14ac:dyDescent="0.25">
      <c r="A1258">
        <v>96</v>
      </c>
      <c r="B1258">
        <v>0</v>
      </c>
      <c r="C1258">
        <v>0</v>
      </c>
      <c r="D1258">
        <v>30003398</v>
      </c>
    </row>
    <row r="1259" spans="1:4" x14ac:dyDescent="0.25">
      <c r="A1259">
        <v>3</v>
      </c>
      <c r="B1259">
        <v>0</v>
      </c>
      <c r="C1259">
        <v>0</v>
      </c>
      <c r="D1259">
        <v>30001875</v>
      </c>
    </row>
    <row r="1260" spans="1:4" x14ac:dyDescent="0.25">
      <c r="A1260">
        <v>0</v>
      </c>
      <c r="B1260">
        <v>1</v>
      </c>
      <c r="C1260">
        <v>1</v>
      </c>
      <c r="D1260">
        <v>30005270</v>
      </c>
    </row>
    <row r="1261" spans="1:4" x14ac:dyDescent="0.25">
      <c r="A1261">
        <v>0</v>
      </c>
      <c r="B1261">
        <v>4</v>
      </c>
      <c r="C1261">
        <v>5</v>
      </c>
      <c r="D1261">
        <v>30004016</v>
      </c>
    </row>
    <row r="1262" spans="1:4" x14ac:dyDescent="0.25">
      <c r="A1262">
        <v>15</v>
      </c>
      <c r="B1262">
        <v>0</v>
      </c>
      <c r="C1262">
        <v>0</v>
      </c>
      <c r="D1262">
        <v>30005084</v>
      </c>
    </row>
    <row r="1263" spans="1:4" x14ac:dyDescent="0.25">
      <c r="A1263">
        <v>178</v>
      </c>
      <c r="B1263">
        <v>0</v>
      </c>
      <c r="C1263">
        <v>0</v>
      </c>
      <c r="D1263">
        <v>30003412</v>
      </c>
    </row>
    <row r="1264" spans="1:4" x14ac:dyDescent="0.25">
      <c r="A1264">
        <v>79</v>
      </c>
      <c r="B1264">
        <v>0</v>
      </c>
      <c r="C1264">
        <v>0</v>
      </c>
      <c r="D1264">
        <v>30003816</v>
      </c>
    </row>
    <row r="1265" spans="1:4" x14ac:dyDescent="0.25">
      <c r="A1265">
        <v>4</v>
      </c>
      <c r="B1265">
        <v>0</v>
      </c>
      <c r="C1265">
        <v>0</v>
      </c>
      <c r="D1265">
        <v>30001540</v>
      </c>
    </row>
    <row r="1266" spans="1:4" x14ac:dyDescent="0.25">
      <c r="A1266">
        <v>32</v>
      </c>
      <c r="B1266">
        <v>0</v>
      </c>
      <c r="C1266">
        <v>0</v>
      </c>
      <c r="D1266">
        <v>30042505</v>
      </c>
    </row>
    <row r="1267" spans="1:4" x14ac:dyDescent="0.25">
      <c r="A1267">
        <v>33</v>
      </c>
      <c r="B1267">
        <v>0</v>
      </c>
      <c r="C1267">
        <v>0</v>
      </c>
      <c r="D1267">
        <v>30003212</v>
      </c>
    </row>
    <row r="1268" spans="1:4" x14ac:dyDescent="0.25">
      <c r="A1268">
        <v>186</v>
      </c>
      <c r="B1268">
        <v>0</v>
      </c>
      <c r="C1268">
        <v>0</v>
      </c>
      <c r="D1268">
        <v>30000272</v>
      </c>
    </row>
    <row r="1269" spans="1:4" x14ac:dyDescent="0.25">
      <c r="A1269">
        <v>24</v>
      </c>
      <c r="B1269">
        <v>0</v>
      </c>
      <c r="C1269">
        <v>0</v>
      </c>
      <c r="D1269">
        <v>30001944</v>
      </c>
    </row>
    <row r="1270" spans="1:4" x14ac:dyDescent="0.25">
      <c r="A1270">
        <v>179</v>
      </c>
      <c r="B1270">
        <v>0</v>
      </c>
      <c r="C1270">
        <v>0</v>
      </c>
      <c r="D1270">
        <v>30000172</v>
      </c>
    </row>
    <row r="1271" spans="1:4" x14ac:dyDescent="0.25">
      <c r="A1271">
        <v>15</v>
      </c>
      <c r="B1271">
        <v>0</v>
      </c>
      <c r="C1271">
        <v>0</v>
      </c>
      <c r="D1271">
        <v>30004251</v>
      </c>
    </row>
    <row r="1272" spans="1:4" x14ac:dyDescent="0.25">
      <c r="A1272">
        <v>18</v>
      </c>
      <c r="B1272">
        <v>0</v>
      </c>
      <c r="C1272">
        <v>0</v>
      </c>
      <c r="D1272">
        <v>30005284</v>
      </c>
    </row>
    <row r="1273" spans="1:4" x14ac:dyDescent="0.25">
      <c r="A1273">
        <v>40</v>
      </c>
      <c r="B1273">
        <v>0</v>
      </c>
      <c r="C1273">
        <v>0</v>
      </c>
      <c r="D1273">
        <v>30002479</v>
      </c>
    </row>
    <row r="1274" spans="1:4" x14ac:dyDescent="0.25">
      <c r="A1274">
        <v>1</v>
      </c>
      <c r="B1274">
        <v>3</v>
      </c>
      <c r="C1274">
        <v>3</v>
      </c>
      <c r="D1274">
        <v>30003833</v>
      </c>
    </row>
    <row r="1275" spans="1:4" x14ac:dyDescent="0.25">
      <c r="A1275">
        <v>45</v>
      </c>
      <c r="B1275">
        <v>0</v>
      </c>
      <c r="C1275">
        <v>0</v>
      </c>
      <c r="D1275">
        <v>30002244</v>
      </c>
    </row>
    <row r="1276" spans="1:4" x14ac:dyDescent="0.25">
      <c r="A1276">
        <v>17</v>
      </c>
      <c r="B1276">
        <v>0</v>
      </c>
      <c r="C1276">
        <v>0</v>
      </c>
      <c r="D1276">
        <v>30000939</v>
      </c>
    </row>
    <row r="1277" spans="1:4" x14ac:dyDescent="0.25">
      <c r="A1277">
        <v>107</v>
      </c>
      <c r="B1277">
        <v>0</v>
      </c>
      <c r="C1277">
        <v>0</v>
      </c>
      <c r="D1277">
        <v>30000822</v>
      </c>
    </row>
    <row r="1278" spans="1:4" x14ac:dyDescent="0.25">
      <c r="A1278">
        <v>5</v>
      </c>
      <c r="B1278">
        <v>0</v>
      </c>
      <c r="C1278">
        <v>0</v>
      </c>
      <c r="D1278">
        <v>30004783</v>
      </c>
    </row>
    <row r="1279" spans="1:4" x14ac:dyDescent="0.25">
      <c r="A1279">
        <v>443</v>
      </c>
      <c r="B1279">
        <v>0</v>
      </c>
      <c r="C1279">
        <v>0</v>
      </c>
      <c r="D1279">
        <v>30001108</v>
      </c>
    </row>
    <row r="1280" spans="1:4" x14ac:dyDescent="0.25">
      <c r="A1280">
        <v>23</v>
      </c>
      <c r="B1280">
        <v>0</v>
      </c>
      <c r="C1280">
        <v>0</v>
      </c>
      <c r="D1280">
        <v>30001440</v>
      </c>
    </row>
    <row r="1281" spans="1:4" x14ac:dyDescent="0.25">
      <c r="A1281">
        <v>28</v>
      </c>
      <c r="B1281">
        <v>0</v>
      </c>
      <c r="C1281">
        <v>0</v>
      </c>
      <c r="D1281">
        <v>30045310</v>
      </c>
    </row>
    <row r="1282" spans="1:4" x14ac:dyDescent="0.25">
      <c r="A1282">
        <v>57</v>
      </c>
      <c r="B1282">
        <v>0</v>
      </c>
      <c r="C1282">
        <v>0</v>
      </c>
      <c r="D1282">
        <v>30001726</v>
      </c>
    </row>
    <row r="1283" spans="1:4" x14ac:dyDescent="0.25">
      <c r="A1283">
        <v>304</v>
      </c>
      <c r="B1283">
        <v>1</v>
      </c>
      <c r="C1283">
        <v>2</v>
      </c>
      <c r="D1283">
        <v>30004683</v>
      </c>
    </row>
    <row r="1284" spans="1:4" x14ac:dyDescent="0.25">
      <c r="A1284">
        <v>36</v>
      </c>
      <c r="B1284">
        <v>0</v>
      </c>
      <c r="C1284">
        <v>0</v>
      </c>
      <c r="D1284">
        <v>30001039</v>
      </c>
    </row>
    <row r="1285" spans="1:4" x14ac:dyDescent="0.25">
      <c r="A1285">
        <v>419</v>
      </c>
      <c r="B1285">
        <v>0</v>
      </c>
      <c r="C1285">
        <v>0</v>
      </c>
      <c r="D1285">
        <v>30004952</v>
      </c>
    </row>
    <row r="1286" spans="1:4" x14ac:dyDescent="0.25">
      <c r="A1286">
        <v>82</v>
      </c>
      <c r="B1286">
        <v>0</v>
      </c>
      <c r="C1286">
        <v>0</v>
      </c>
      <c r="D1286">
        <v>30003647</v>
      </c>
    </row>
    <row r="1287" spans="1:4" x14ac:dyDescent="0.25">
      <c r="A1287">
        <v>530</v>
      </c>
      <c r="B1287">
        <v>0</v>
      </c>
      <c r="C1287">
        <v>0</v>
      </c>
      <c r="D1287">
        <v>30000839</v>
      </c>
    </row>
    <row r="1288" spans="1:4" x14ac:dyDescent="0.25">
      <c r="A1288">
        <v>2</v>
      </c>
      <c r="B1288">
        <v>0</v>
      </c>
      <c r="C1288">
        <v>0</v>
      </c>
      <c r="D1288">
        <v>30003933</v>
      </c>
    </row>
    <row r="1289" spans="1:4" x14ac:dyDescent="0.25">
      <c r="A1289">
        <v>384</v>
      </c>
      <c r="B1289">
        <v>0</v>
      </c>
      <c r="C1289">
        <v>0</v>
      </c>
      <c r="D1289">
        <v>30005201</v>
      </c>
    </row>
    <row r="1290" spans="1:4" x14ac:dyDescent="0.25">
      <c r="A1290">
        <v>4</v>
      </c>
      <c r="B1290">
        <v>1</v>
      </c>
      <c r="C1290">
        <v>0</v>
      </c>
      <c r="D1290">
        <v>30001858</v>
      </c>
    </row>
    <row r="1291" spans="1:4" x14ac:dyDescent="0.25">
      <c r="A1291">
        <v>68</v>
      </c>
      <c r="B1291">
        <v>0</v>
      </c>
      <c r="C1291">
        <v>0</v>
      </c>
      <c r="D1291">
        <v>30002994</v>
      </c>
    </row>
    <row r="1292" spans="1:4" x14ac:dyDescent="0.25">
      <c r="A1292">
        <v>312</v>
      </c>
      <c r="B1292">
        <v>0</v>
      </c>
      <c r="C1292">
        <v>0</v>
      </c>
      <c r="D1292">
        <v>30000189</v>
      </c>
    </row>
    <row r="1293" spans="1:4" x14ac:dyDescent="0.25">
      <c r="A1293">
        <v>7</v>
      </c>
      <c r="B1293">
        <v>0</v>
      </c>
      <c r="C1293">
        <v>0</v>
      </c>
      <c r="D1293">
        <v>30002058</v>
      </c>
    </row>
    <row r="1294" spans="1:4" x14ac:dyDescent="0.25">
      <c r="A1294">
        <v>0</v>
      </c>
      <c r="B1294">
        <v>0</v>
      </c>
      <c r="C1294">
        <v>1</v>
      </c>
      <c r="D1294">
        <v>30001125</v>
      </c>
    </row>
    <row r="1295" spans="1:4" x14ac:dyDescent="0.25">
      <c r="A1295">
        <v>25</v>
      </c>
      <c r="B1295">
        <v>0</v>
      </c>
      <c r="C1295">
        <v>1</v>
      </c>
      <c r="D1295">
        <v>30002797</v>
      </c>
    </row>
    <row r="1296" spans="1:4" x14ac:dyDescent="0.25">
      <c r="A1296">
        <v>150</v>
      </c>
      <c r="B1296">
        <v>0</v>
      </c>
      <c r="C1296">
        <v>0</v>
      </c>
      <c r="D1296">
        <v>30004248</v>
      </c>
    </row>
    <row r="1297" spans="1:4" x14ac:dyDescent="0.25">
      <c r="A1297">
        <v>52</v>
      </c>
      <c r="B1297">
        <v>0</v>
      </c>
      <c r="C1297">
        <v>0</v>
      </c>
      <c r="D1297">
        <v>30004769</v>
      </c>
    </row>
    <row r="1298" spans="1:4" x14ac:dyDescent="0.25">
      <c r="A1298">
        <v>28</v>
      </c>
      <c r="B1298">
        <v>0</v>
      </c>
      <c r="C1298">
        <v>0</v>
      </c>
      <c r="D1298">
        <v>30001022</v>
      </c>
    </row>
    <row r="1299" spans="1:4" x14ac:dyDescent="0.25">
      <c r="A1299">
        <v>214</v>
      </c>
      <c r="B1299">
        <v>0</v>
      </c>
      <c r="C1299">
        <v>1</v>
      </c>
      <c r="D1299">
        <v>30002662</v>
      </c>
    </row>
    <row r="1300" spans="1:4" x14ac:dyDescent="0.25">
      <c r="A1300">
        <v>168</v>
      </c>
      <c r="B1300">
        <v>9</v>
      </c>
      <c r="C1300">
        <v>9</v>
      </c>
      <c r="D1300">
        <v>30001257</v>
      </c>
    </row>
    <row r="1301" spans="1:4" x14ac:dyDescent="0.25">
      <c r="A1301">
        <v>61</v>
      </c>
      <c r="B1301">
        <v>0</v>
      </c>
      <c r="C1301">
        <v>0</v>
      </c>
      <c r="D1301">
        <v>30001357</v>
      </c>
    </row>
    <row r="1302" spans="1:4" x14ac:dyDescent="0.25">
      <c r="A1302">
        <v>226</v>
      </c>
      <c r="B1302">
        <v>0</v>
      </c>
      <c r="C1302">
        <v>0</v>
      </c>
      <c r="D1302">
        <v>30002562</v>
      </c>
    </row>
    <row r="1303" spans="1:4" x14ac:dyDescent="0.25">
      <c r="A1303">
        <v>355</v>
      </c>
      <c r="B1303">
        <v>1</v>
      </c>
      <c r="C1303">
        <v>2</v>
      </c>
      <c r="D1303">
        <v>30045327</v>
      </c>
    </row>
    <row r="1304" spans="1:4" x14ac:dyDescent="0.25">
      <c r="A1304">
        <v>176</v>
      </c>
      <c r="B1304">
        <v>0</v>
      </c>
      <c r="C1304">
        <v>0</v>
      </c>
      <c r="D1304">
        <v>30002711</v>
      </c>
    </row>
    <row r="1305" spans="1:4" x14ac:dyDescent="0.25">
      <c r="A1305">
        <v>796</v>
      </c>
      <c r="B1305">
        <v>0</v>
      </c>
      <c r="C1305">
        <v>0</v>
      </c>
      <c r="D1305">
        <v>30003229</v>
      </c>
    </row>
    <row r="1306" spans="1:4" x14ac:dyDescent="0.25">
      <c r="A1306">
        <v>96</v>
      </c>
      <c r="B1306">
        <v>0</v>
      </c>
      <c r="C1306">
        <v>1</v>
      </c>
      <c r="D1306">
        <v>30004483</v>
      </c>
    </row>
    <row r="1307" spans="1:4" x14ac:dyDescent="0.25">
      <c r="A1307">
        <v>0</v>
      </c>
      <c r="B1307">
        <v>1</v>
      </c>
      <c r="C1307">
        <v>1</v>
      </c>
      <c r="D1307">
        <v>30004752</v>
      </c>
    </row>
    <row r="1308" spans="1:4" x14ac:dyDescent="0.25">
      <c r="A1308">
        <v>119</v>
      </c>
      <c r="B1308">
        <v>0</v>
      </c>
      <c r="C1308">
        <v>0</v>
      </c>
      <c r="D1308">
        <v>30003080</v>
      </c>
    </row>
    <row r="1309" spans="1:4" x14ac:dyDescent="0.25">
      <c r="A1309">
        <v>2</v>
      </c>
      <c r="B1309">
        <v>0</v>
      </c>
      <c r="C1309">
        <v>0</v>
      </c>
      <c r="D1309">
        <v>30004148</v>
      </c>
    </row>
    <row r="1310" spans="1:4" x14ac:dyDescent="0.25">
      <c r="A1310">
        <v>341</v>
      </c>
      <c r="B1310">
        <v>0</v>
      </c>
      <c r="C1310">
        <v>0</v>
      </c>
      <c r="D1310">
        <v>30001443</v>
      </c>
    </row>
    <row r="1311" spans="1:4" x14ac:dyDescent="0.25">
      <c r="A1311">
        <v>86</v>
      </c>
      <c r="B1311">
        <v>0</v>
      </c>
      <c r="C1311">
        <v>0</v>
      </c>
      <c r="D1311">
        <v>30001208</v>
      </c>
    </row>
    <row r="1312" spans="1:4" x14ac:dyDescent="0.25">
      <c r="A1312">
        <v>4</v>
      </c>
      <c r="B1312">
        <v>0</v>
      </c>
      <c r="C1312">
        <v>0</v>
      </c>
      <c r="D1312">
        <v>30005287</v>
      </c>
    </row>
    <row r="1313" spans="1:4" x14ac:dyDescent="0.25">
      <c r="A1313">
        <v>173</v>
      </c>
      <c r="B1313">
        <v>0</v>
      </c>
      <c r="C1313">
        <v>0</v>
      </c>
      <c r="D1313">
        <v>30002880</v>
      </c>
    </row>
    <row r="1314" spans="1:4" x14ac:dyDescent="0.25">
      <c r="A1314">
        <v>159</v>
      </c>
      <c r="B1314">
        <v>0</v>
      </c>
      <c r="C1314">
        <v>0</v>
      </c>
      <c r="D1314">
        <v>30002276</v>
      </c>
    </row>
    <row r="1315" spans="1:4" x14ac:dyDescent="0.25">
      <c r="A1315">
        <v>2</v>
      </c>
      <c r="B1315">
        <v>0</v>
      </c>
      <c r="C1315">
        <v>0</v>
      </c>
      <c r="D1315">
        <v>30001008</v>
      </c>
    </row>
    <row r="1316" spans="1:4" x14ac:dyDescent="0.25">
      <c r="A1316">
        <v>84</v>
      </c>
      <c r="B1316">
        <v>0</v>
      </c>
      <c r="C1316">
        <v>0</v>
      </c>
      <c r="D1316">
        <v>30003415</v>
      </c>
    </row>
    <row r="1317" spans="1:4" x14ac:dyDescent="0.25">
      <c r="A1317">
        <v>51</v>
      </c>
      <c r="B1317">
        <v>0</v>
      </c>
      <c r="C1317">
        <v>0</v>
      </c>
      <c r="D1317">
        <v>30003515</v>
      </c>
    </row>
    <row r="1318" spans="1:4" x14ac:dyDescent="0.25">
      <c r="A1318">
        <v>19</v>
      </c>
      <c r="B1318">
        <v>0</v>
      </c>
      <c r="C1318">
        <v>0</v>
      </c>
      <c r="D1318">
        <v>30045313</v>
      </c>
    </row>
    <row r="1319" spans="1:4" x14ac:dyDescent="0.25">
      <c r="A1319">
        <v>0</v>
      </c>
      <c r="B1319">
        <v>0</v>
      </c>
      <c r="C1319">
        <v>1</v>
      </c>
      <c r="D1319">
        <v>30004283</v>
      </c>
    </row>
    <row r="1320" spans="1:4" x14ac:dyDescent="0.25">
      <c r="A1320">
        <v>301</v>
      </c>
      <c r="B1320">
        <v>0</v>
      </c>
      <c r="C1320">
        <v>0</v>
      </c>
      <c r="D1320">
        <v>30005302</v>
      </c>
    </row>
    <row r="1321" spans="1:4" x14ac:dyDescent="0.25">
      <c r="A1321">
        <v>141</v>
      </c>
      <c r="B1321">
        <v>0</v>
      </c>
      <c r="C1321">
        <v>0</v>
      </c>
      <c r="D1321">
        <v>30003147</v>
      </c>
    </row>
    <row r="1322" spans="1:4" x14ac:dyDescent="0.25">
      <c r="A1322">
        <v>78</v>
      </c>
      <c r="B1322">
        <v>0</v>
      </c>
      <c r="C1322">
        <v>0</v>
      </c>
      <c r="D1322">
        <v>30004784</v>
      </c>
    </row>
    <row r="1323" spans="1:4" x14ac:dyDescent="0.25">
      <c r="A1323">
        <v>5</v>
      </c>
      <c r="B1323">
        <v>0</v>
      </c>
      <c r="C1323">
        <v>0</v>
      </c>
      <c r="D1323">
        <v>30003765</v>
      </c>
    </row>
    <row r="1324" spans="1:4" x14ac:dyDescent="0.25">
      <c r="A1324">
        <v>44</v>
      </c>
      <c r="B1324">
        <v>0</v>
      </c>
      <c r="C1324">
        <v>0</v>
      </c>
      <c r="D1324">
        <v>30004684</v>
      </c>
    </row>
    <row r="1325" spans="1:4" x14ac:dyDescent="0.25">
      <c r="A1325">
        <v>193</v>
      </c>
      <c r="B1325">
        <v>0</v>
      </c>
      <c r="C1325">
        <v>0</v>
      </c>
      <c r="D1325">
        <v>30002176</v>
      </c>
    </row>
    <row r="1326" spans="1:4" x14ac:dyDescent="0.25">
      <c r="A1326">
        <v>22</v>
      </c>
      <c r="B1326">
        <v>0</v>
      </c>
      <c r="C1326">
        <v>0</v>
      </c>
      <c r="D1326">
        <v>30002076</v>
      </c>
    </row>
    <row r="1327" spans="1:4" x14ac:dyDescent="0.25">
      <c r="A1327">
        <v>180</v>
      </c>
      <c r="B1327">
        <v>0</v>
      </c>
      <c r="C1327">
        <v>0</v>
      </c>
      <c r="D1327">
        <v>30005070</v>
      </c>
    </row>
    <row r="1328" spans="1:4" x14ac:dyDescent="0.25">
      <c r="A1328">
        <v>3</v>
      </c>
      <c r="B1328">
        <v>0</v>
      </c>
      <c r="C1328">
        <v>0</v>
      </c>
      <c r="D1328">
        <v>30001040</v>
      </c>
    </row>
    <row r="1329" spans="1:4" x14ac:dyDescent="0.25">
      <c r="A1329">
        <v>57</v>
      </c>
      <c r="B1329">
        <v>0</v>
      </c>
      <c r="C1329">
        <v>0</v>
      </c>
      <c r="D1329">
        <v>30002262</v>
      </c>
    </row>
    <row r="1330" spans="1:4" x14ac:dyDescent="0.25">
      <c r="A1330">
        <v>4</v>
      </c>
      <c r="B1330">
        <v>0</v>
      </c>
      <c r="C1330">
        <v>0</v>
      </c>
      <c r="D1330">
        <v>30004515</v>
      </c>
    </row>
    <row r="1331" spans="1:4" x14ac:dyDescent="0.25">
      <c r="A1331">
        <v>19</v>
      </c>
      <c r="B1331">
        <v>0</v>
      </c>
      <c r="C1331">
        <v>0</v>
      </c>
      <c r="D1331">
        <v>30004183</v>
      </c>
    </row>
    <row r="1332" spans="1:4" x14ac:dyDescent="0.25">
      <c r="A1332">
        <v>399</v>
      </c>
      <c r="B1332">
        <v>0</v>
      </c>
      <c r="C1332">
        <v>1</v>
      </c>
      <c r="D1332">
        <v>30001658</v>
      </c>
    </row>
    <row r="1333" spans="1:4" x14ac:dyDescent="0.25">
      <c r="A1333">
        <v>54</v>
      </c>
      <c r="B1333">
        <v>0</v>
      </c>
      <c r="C1333">
        <v>0</v>
      </c>
      <c r="D1333">
        <v>30003579</v>
      </c>
    </row>
    <row r="1334" spans="1:4" x14ac:dyDescent="0.25">
      <c r="A1334">
        <v>2</v>
      </c>
      <c r="B1334">
        <v>0</v>
      </c>
      <c r="C1334">
        <v>0</v>
      </c>
      <c r="D1334">
        <v>30000825</v>
      </c>
    </row>
    <row r="1335" spans="1:4" x14ac:dyDescent="0.25">
      <c r="A1335">
        <v>180</v>
      </c>
      <c r="B1335">
        <v>0</v>
      </c>
      <c r="C1335">
        <v>0</v>
      </c>
      <c r="D1335">
        <v>30005202</v>
      </c>
    </row>
    <row r="1336" spans="1:4" x14ac:dyDescent="0.25">
      <c r="A1336">
        <v>43</v>
      </c>
      <c r="B1336">
        <v>0</v>
      </c>
      <c r="C1336">
        <v>0</v>
      </c>
      <c r="D1336">
        <v>30000190</v>
      </c>
    </row>
    <row r="1337" spans="1:4" x14ac:dyDescent="0.25">
      <c r="A1337">
        <v>162</v>
      </c>
      <c r="B1337">
        <v>0</v>
      </c>
      <c r="C1337">
        <v>1</v>
      </c>
      <c r="D1337">
        <v>30005016</v>
      </c>
    </row>
    <row r="1338" spans="1:4" x14ac:dyDescent="0.25">
      <c r="A1338">
        <v>393</v>
      </c>
      <c r="B1338">
        <v>0</v>
      </c>
      <c r="C1338">
        <v>0</v>
      </c>
      <c r="D1338">
        <v>30004080</v>
      </c>
    </row>
    <row r="1339" spans="1:4" x14ac:dyDescent="0.25">
      <c r="A1339">
        <v>48</v>
      </c>
      <c r="B1339">
        <v>0</v>
      </c>
      <c r="C1339">
        <v>0</v>
      </c>
      <c r="D1339">
        <v>30004715</v>
      </c>
    </row>
    <row r="1340" spans="1:4" x14ac:dyDescent="0.25">
      <c r="A1340">
        <v>400</v>
      </c>
      <c r="B1340">
        <v>0</v>
      </c>
      <c r="C1340">
        <v>0</v>
      </c>
      <c r="D1340">
        <v>30001189</v>
      </c>
    </row>
    <row r="1341" spans="1:4" x14ac:dyDescent="0.25">
      <c r="A1341">
        <v>8</v>
      </c>
      <c r="B1341">
        <v>0</v>
      </c>
      <c r="C1341">
        <v>0</v>
      </c>
      <c r="D1341">
        <v>30003347</v>
      </c>
    </row>
    <row r="1342" spans="1:4" x14ac:dyDescent="0.25">
      <c r="A1342">
        <v>11</v>
      </c>
      <c r="B1342">
        <v>0</v>
      </c>
      <c r="C1342">
        <v>0</v>
      </c>
      <c r="D1342">
        <v>30003679</v>
      </c>
    </row>
    <row r="1343" spans="1:4" x14ac:dyDescent="0.25">
      <c r="A1343">
        <v>139</v>
      </c>
      <c r="B1343">
        <v>0</v>
      </c>
      <c r="C1343">
        <v>1</v>
      </c>
      <c r="D1343">
        <v>30000121</v>
      </c>
    </row>
    <row r="1344" spans="1:4" x14ac:dyDescent="0.25">
      <c r="A1344">
        <v>30</v>
      </c>
      <c r="B1344">
        <v>0</v>
      </c>
      <c r="C1344">
        <v>0</v>
      </c>
      <c r="D1344">
        <v>30001807</v>
      </c>
    </row>
    <row r="1345" spans="1:4" x14ac:dyDescent="0.25">
      <c r="A1345">
        <v>12</v>
      </c>
      <c r="B1345">
        <v>0</v>
      </c>
      <c r="C1345">
        <v>0</v>
      </c>
      <c r="D1345">
        <v>30003061</v>
      </c>
    </row>
    <row r="1346" spans="1:4" x14ac:dyDescent="0.25">
      <c r="A1346">
        <v>0</v>
      </c>
      <c r="B1346">
        <v>2</v>
      </c>
      <c r="C1346">
        <v>2</v>
      </c>
      <c r="D1346">
        <v>30045345</v>
      </c>
    </row>
    <row r="1347" spans="1:4" x14ac:dyDescent="0.25">
      <c r="A1347">
        <v>4</v>
      </c>
      <c r="B1347">
        <v>0</v>
      </c>
      <c r="C1347">
        <v>0</v>
      </c>
      <c r="D1347">
        <v>30001993</v>
      </c>
    </row>
    <row r="1348" spans="1:4" x14ac:dyDescent="0.25">
      <c r="A1348">
        <v>365</v>
      </c>
      <c r="B1348">
        <v>0</v>
      </c>
      <c r="C1348">
        <v>0</v>
      </c>
      <c r="D1348">
        <v>30001358</v>
      </c>
    </row>
    <row r="1349" spans="1:4" x14ac:dyDescent="0.25">
      <c r="A1349">
        <v>264</v>
      </c>
      <c r="B1349">
        <v>0</v>
      </c>
      <c r="C1349">
        <v>0</v>
      </c>
      <c r="D1349">
        <v>30003012</v>
      </c>
    </row>
    <row r="1350" spans="1:4" x14ac:dyDescent="0.25">
      <c r="A1350">
        <v>9</v>
      </c>
      <c r="B1350">
        <v>0</v>
      </c>
      <c r="C1350">
        <v>0</v>
      </c>
      <c r="D1350">
        <v>30001240</v>
      </c>
    </row>
    <row r="1351" spans="1:4" x14ac:dyDescent="0.25">
      <c r="A1351">
        <v>33</v>
      </c>
      <c r="B1351">
        <v>0</v>
      </c>
      <c r="C1351">
        <v>0</v>
      </c>
      <c r="D1351">
        <v>30001707</v>
      </c>
    </row>
    <row r="1352" spans="1:4" x14ac:dyDescent="0.25">
      <c r="A1352">
        <v>34</v>
      </c>
      <c r="B1352">
        <v>0</v>
      </c>
      <c r="C1352">
        <v>0</v>
      </c>
      <c r="D1352">
        <v>30003865</v>
      </c>
    </row>
    <row r="1353" spans="1:4" x14ac:dyDescent="0.25">
      <c r="A1353">
        <v>220</v>
      </c>
      <c r="B1353">
        <v>0</v>
      </c>
      <c r="C1353">
        <v>0</v>
      </c>
      <c r="D1353">
        <v>30005219</v>
      </c>
    </row>
    <row r="1354" spans="1:4" x14ac:dyDescent="0.25">
      <c r="A1354">
        <v>301</v>
      </c>
      <c r="B1354">
        <v>1</v>
      </c>
      <c r="C1354">
        <v>1</v>
      </c>
      <c r="D1354">
        <v>30003230</v>
      </c>
    </row>
    <row r="1355" spans="1:4" x14ac:dyDescent="0.25">
      <c r="A1355">
        <v>7</v>
      </c>
      <c r="B1355">
        <v>0</v>
      </c>
      <c r="C1355">
        <v>0</v>
      </c>
      <c r="D1355">
        <v>30045328</v>
      </c>
    </row>
    <row r="1356" spans="1:4" x14ac:dyDescent="0.25">
      <c r="A1356">
        <v>238</v>
      </c>
      <c r="B1356">
        <v>0</v>
      </c>
      <c r="C1356">
        <v>0</v>
      </c>
      <c r="D1356">
        <v>30005319</v>
      </c>
    </row>
    <row r="1357" spans="1:4" x14ac:dyDescent="0.25">
      <c r="A1357">
        <v>99</v>
      </c>
      <c r="B1357">
        <v>0</v>
      </c>
      <c r="C1357">
        <v>0</v>
      </c>
      <c r="D1357">
        <v>30000021</v>
      </c>
    </row>
    <row r="1358" spans="1:4" x14ac:dyDescent="0.25">
      <c r="A1358">
        <v>345</v>
      </c>
      <c r="B1358">
        <v>0</v>
      </c>
      <c r="C1358">
        <v>0</v>
      </c>
      <c r="D1358">
        <v>30004598</v>
      </c>
    </row>
    <row r="1359" spans="1:4" x14ac:dyDescent="0.25">
      <c r="A1359">
        <v>30</v>
      </c>
      <c r="B1359">
        <v>0</v>
      </c>
      <c r="C1359">
        <v>0</v>
      </c>
      <c r="D1359">
        <v>30002961</v>
      </c>
    </row>
    <row r="1360" spans="1:4" x14ac:dyDescent="0.25">
      <c r="A1360">
        <v>119</v>
      </c>
      <c r="B1360">
        <v>0</v>
      </c>
      <c r="C1360">
        <v>0</v>
      </c>
      <c r="D1360">
        <v>30000221</v>
      </c>
    </row>
    <row r="1361" spans="1:4" x14ac:dyDescent="0.25">
      <c r="A1361">
        <v>53</v>
      </c>
      <c r="B1361">
        <v>0</v>
      </c>
      <c r="C1361">
        <v>0</v>
      </c>
      <c r="D1361">
        <v>30003161</v>
      </c>
    </row>
    <row r="1362" spans="1:4" x14ac:dyDescent="0.25">
      <c r="A1362">
        <v>560</v>
      </c>
      <c r="B1362">
        <v>0</v>
      </c>
      <c r="C1362">
        <v>8</v>
      </c>
      <c r="D1362">
        <v>30013489</v>
      </c>
    </row>
    <row r="1363" spans="1:4" x14ac:dyDescent="0.25">
      <c r="A1363">
        <v>3</v>
      </c>
      <c r="B1363">
        <v>0</v>
      </c>
      <c r="C1363">
        <v>0</v>
      </c>
      <c r="D1363">
        <v>30003261</v>
      </c>
    </row>
    <row r="1364" spans="1:4" x14ac:dyDescent="0.25">
      <c r="A1364">
        <v>31</v>
      </c>
      <c r="B1364">
        <v>0</v>
      </c>
      <c r="C1364">
        <v>0</v>
      </c>
      <c r="D1364">
        <v>30005033</v>
      </c>
    </row>
    <row r="1365" spans="1:4" x14ac:dyDescent="0.25">
      <c r="A1365">
        <v>91</v>
      </c>
      <c r="B1365">
        <v>0</v>
      </c>
      <c r="C1365">
        <v>0</v>
      </c>
      <c r="D1365">
        <v>30005019</v>
      </c>
    </row>
    <row r="1366" spans="1:4" x14ac:dyDescent="0.25">
      <c r="A1366">
        <v>47</v>
      </c>
      <c r="B1366">
        <v>0</v>
      </c>
      <c r="C1366">
        <v>0</v>
      </c>
      <c r="D1366">
        <v>30003430</v>
      </c>
    </row>
    <row r="1367" spans="1:4" x14ac:dyDescent="0.25">
      <c r="A1367">
        <v>15</v>
      </c>
      <c r="B1367">
        <v>0</v>
      </c>
      <c r="C1367">
        <v>0</v>
      </c>
      <c r="D1367">
        <v>30002411</v>
      </c>
    </row>
    <row r="1368" spans="1:4" x14ac:dyDescent="0.25">
      <c r="A1368">
        <v>367</v>
      </c>
      <c r="B1368">
        <v>0</v>
      </c>
      <c r="C1368">
        <v>0</v>
      </c>
      <c r="D1368">
        <v>30002743</v>
      </c>
    </row>
    <row r="1369" spans="1:4" x14ac:dyDescent="0.25">
      <c r="A1369">
        <v>1</v>
      </c>
      <c r="B1369">
        <v>0</v>
      </c>
      <c r="C1369">
        <v>0</v>
      </c>
      <c r="D1369">
        <v>30002912</v>
      </c>
    </row>
    <row r="1370" spans="1:4" x14ac:dyDescent="0.25">
      <c r="A1370">
        <v>197</v>
      </c>
      <c r="B1370">
        <v>0</v>
      </c>
      <c r="C1370">
        <v>0</v>
      </c>
      <c r="D1370">
        <v>30003029</v>
      </c>
    </row>
    <row r="1371" spans="1:4" x14ac:dyDescent="0.25">
      <c r="A1371">
        <v>8</v>
      </c>
      <c r="B1371">
        <v>0</v>
      </c>
      <c r="C1371">
        <v>1</v>
      </c>
      <c r="D1371">
        <v>30000722</v>
      </c>
    </row>
    <row r="1372" spans="1:4" x14ac:dyDescent="0.25">
      <c r="A1372">
        <v>4</v>
      </c>
      <c r="B1372">
        <v>0</v>
      </c>
      <c r="C1372">
        <v>0</v>
      </c>
      <c r="D1372">
        <v>30002294</v>
      </c>
    </row>
    <row r="1373" spans="1:4" x14ac:dyDescent="0.25">
      <c r="A1373">
        <v>11</v>
      </c>
      <c r="B1373">
        <v>0</v>
      </c>
      <c r="C1373">
        <v>0</v>
      </c>
      <c r="D1373">
        <v>30000204</v>
      </c>
    </row>
    <row r="1374" spans="1:4" x14ac:dyDescent="0.25">
      <c r="A1374">
        <v>104</v>
      </c>
      <c r="B1374">
        <v>0</v>
      </c>
      <c r="C1374">
        <v>0</v>
      </c>
      <c r="D1374">
        <v>30002511</v>
      </c>
    </row>
    <row r="1375" spans="1:4" x14ac:dyDescent="0.25">
      <c r="A1375">
        <v>0</v>
      </c>
      <c r="B1375">
        <v>2</v>
      </c>
      <c r="C1375">
        <v>2</v>
      </c>
      <c r="D1375">
        <v>30003330</v>
      </c>
    </row>
    <row r="1376" spans="1:4" x14ac:dyDescent="0.25">
      <c r="A1376">
        <v>207</v>
      </c>
      <c r="B1376">
        <v>1</v>
      </c>
      <c r="C1376">
        <v>1</v>
      </c>
      <c r="D1376">
        <v>30005119</v>
      </c>
    </row>
    <row r="1377" spans="1:4" x14ac:dyDescent="0.25">
      <c r="A1377">
        <v>129</v>
      </c>
      <c r="B1377">
        <v>0</v>
      </c>
      <c r="C1377">
        <v>0</v>
      </c>
      <c r="D1377">
        <v>30003447</v>
      </c>
    </row>
    <row r="1378" spans="1:4" x14ac:dyDescent="0.25">
      <c r="A1378">
        <v>45</v>
      </c>
      <c r="B1378">
        <v>1</v>
      </c>
      <c r="C1378">
        <v>1</v>
      </c>
      <c r="D1378">
        <v>30002311</v>
      </c>
    </row>
    <row r="1379" spans="1:4" x14ac:dyDescent="0.25">
      <c r="A1379">
        <v>24</v>
      </c>
      <c r="B1379">
        <v>0</v>
      </c>
      <c r="C1379">
        <v>0</v>
      </c>
      <c r="D1379">
        <v>30004134</v>
      </c>
    </row>
    <row r="1380" spans="1:4" x14ac:dyDescent="0.25">
      <c r="A1380">
        <v>265</v>
      </c>
      <c r="B1380">
        <v>0</v>
      </c>
      <c r="C1380">
        <v>0</v>
      </c>
      <c r="D1380">
        <v>30004466</v>
      </c>
    </row>
    <row r="1381" spans="1:4" x14ac:dyDescent="0.25">
      <c r="A1381">
        <v>333</v>
      </c>
      <c r="B1381">
        <v>0</v>
      </c>
      <c r="C1381">
        <v>1</v>
      </c>
      <c r="D1381">
        <v>30002643</v>
      </c>
    </row>
    <row r="1382" spans="1:4" x14ac:dyDescent="0.25">
      <c r="A1382">
        <v>2</v>
      </c>
      <c r="B1382">
        <v>0</v>
      </c>
      <c r="C1382">
        <v>0</v>
      </c>
      <c r="D1382">
        <v>30003530</v>
      </c>
    </row>
    <row r="1383" spans="1:4" x14ac:dyDescent="0.25">
      <c r="A1383">
        <v>79</v>
      </c>
      <c r="B1383">
        <v>0</v>
      </c>
      <c r="C1383">
        <v>0</v>
      </c>
      <c r="D1383">
        <v>30003198</v>
      </c>
    </row>
    <row r="1384" spans="1:4" x14ac:dyDescent="0.25">
      <c r="A1384">
        <v>5</v>
      </c>
      <c r="B1384">
        <v>0</v>
      </c>
      <c r="C1384">
        <v>0</v>
      </c>
      <c r="D1384">
        <v>30001275</v>
      </c>
    </row>
    <row r="1385" spans="1:4" x14ac:dyDescent="0.25">
      <c r="A1385">
        <v>69</v>
      </c>
      <c r="B1385">
        <v>0</v>
      </c>
      <c r="C1385">
        <v>0</v>
      </c>
      <c r="D1385">
        <v>30002211</v>
      </c>
    </row>
    <row r="1386" spans="1:4" x14ac:dyDescent="0.25">
      <c r="A1386">
        <v>648</v>
      </c>
      <c r="B1386">
        <v>0</v>
      </c>
      <c r="C1386">
        <v>0</v>
      </c>
      <c r="D1386">
        <v>30001375</v>
      </c>
    </row>
    <row r="1387" spans="1:4" x14ac:dyDescent="0.25">
      <c r="A1387">
        <v>97</v>
      </c>
      <c r="B1387">
        <v>0</v>
      </c>
      <c r="C1387">
        <v>0</v>
      </c>
      <c r="D1387">
        <v>30003144</v>
      </c>
    </row>
    <row r="1388" spans="1:4" x14ac:dyDescent="0.25">
      <c r="A1388">
        <v>3</v>
      </c>
      <c r="B1388">
        <v>1</v>
      </c>
      <c r="C1388">
        <v>2</v>
      </c>
      <c r="D1388">
        <v>30003044</v>
      </c>
    </row>
    <row r="1389" spans="1:4" x14ac:dyDescent="0.25">
      <c r="A1389">
        <v>5</v>
      </c>
      <c r="B1389">
        <v>0</v>
      </c>
      <c r="C1389">
        <v>0</v>
      </c>
      <c r="D1389">
        <v>30004652</v>
      </c>
    </row>
    <row r="1390" spans="1:4" x14ac:dyDescent="0.25">
      <c r="A1390">
        <v>156</v>
      </c>
      <c r="B1390">
        <v>0</v>
      </c>
      <c r="C1390">
        <v>0</v>
      </c>
      <c r="D1390">
        <v>30000004</v>
      </c>
    </row>
    <row r="1391" spans="1:4" x14ac:dyDescent="0.25">
      <c r="A1391">
        <v>49</v>
      </c>
      <c r="B1391">
        <v>0</v>
      </c>
      <c r="C1391">
        <v>0</v>
      </c>
      <c r="D1391">
        <v>30004366</v>
      </c>
    </row>
    <row r="1392" spans="1:4" x14ac:dyDescent="0.25">
      <c r="A1392">
        <v>344</v>
      </c>
      <c r="B1392">
        <v>0</v>
      </c>
      <c r="C1392">
        <v>0</v>
      </c>
      <c r="D1392">
        <v>30004415</v>
      </c>
    </row>
    <row r="1393" spans="1:4" x14ac:dyDescent="0.25">
      <c r="A1393">
        <v>283</v>
      </c>
      <c r="B1393">
        <v>0</v>
      </c>
      <c r="C1393">
        <v>0</v>
      </c>
      <c r="D1393">
        <v>30004083</v>
      </c>
    </row>
    <row r="1394" spans="1:4" x14ac:dyDescent="0.25">
      <c r="A1394">
        <v>529</v>
      </c>
      <c r="B1394">
        <v>1</v>
      </c>
      <c r="C1394">
        <v>2</v>
      </c>
      <c r="D1394">
        <v>30002780</v>
      </c>
    </row>
    <row r="1395" spans="1:4" x14ac:dyDescent="0.25">
      <c r="A1395">
        <v>272</v>
      </c>
      <c r="B1395">
        <v>0</v>
      </c>
      <c r="C1395">
        <v>0</v>
      </c>
      <c r="D1395">
        <v>30004601</v>
      </c>
    </row>
    <row r="1396" spans="1:4" x14ac:dyDescent="0.25">
      <c r="A1396">
        <v>112</v>
      </c>
      <c r="B1396">
        <v>0</v>
      </c>
      <c r="C1396">
        <v>0</v>
      </c>
      <c r="D1396">
        <v>30000522</v>
      </c>
    </row>
    <row r="1397" spans="1:4" x14ac:dyDescent="0.25">
      <c r="A1397">
        <v>196</v>
      </c>
      <c r="B1397">
        <v>0</v>
      </c>
      <c r="C1397">
        <v>1</v>
      </c>
      <c r="D1397">
        <v>30002543</v>
      </c>
    </row>
    <row r="1398" spans="1:4" x14ac:dyDescent="0.25">
      <c r="A1398">
        <v>61</v>
      </c>
      <c r="B1398">
        <v>0</v>
      </c>
      <c r="C1398">
        <v>0</v>
      </c>
      <c r="D1398">
        <v>30001976</v>
      </c>
    </row>
    <row r="1399" spans="1:4" x14ac:dyDescent="0.25">
      <c r="A1399">
        <v>2</v>
      </c>
      <c r="B1399">
        <v>0</v>
      </c>
      <c r="C1399">
        <v>0</v>
      </c>
      <c r="D1399">
        <v>30002394</v>
      </c>
    </row>
    <row r="1400" spans="1:4" x14ac:dyDescent="0.25">
      <c r="A1400">
        <v>37</v>
      </c>
      <c r="B1400">
        <v>0</v>
      </c>
      <c r="C1400">
        <v>0</v>
      </c>
      <c r="D1400">
        <v>30000622</v>
      </c>
    </row>
    <row r="1401" spans="1:4" x14ac:dyDescent="0.25">
      <c r="A1401">
        <v>207</v>
      </c>
      <c r="B1401">
        <v>0</v>
      </c>
      <c r="C1401">
        <v>0</v>
      </c>
      <c r="D1401">
        <v>30002225</v>
      </c>
    </row>
    <row r="1402" spans="1:4" x14ac:dyDescent="0.25">
      <c r="A1402">
        <v>1</v>
      </c>
      <c r="B1402">
        <v>0</v>
      </c>
      <c r="C1402">
        <v>0</v>
      </c>
      <c r="D1402">
        <v>30003897</v>
      </c>
    </row>
    <row r="1403" spans="1:4" x14ac:dyDescent="0.25">
      <c r="A1403">
        <v>85</v>
      </c>
      <c r="B1403">
        <v>0</v>
      </c>
      <c r="C1403">
        <v>0</v>
      </c>
      <c r="D1403">
        <v>30002829</v>
      </c>
    </row>
    <row r="1404" spans="1:4" x14ac:dyDescent="0.25">
      <c r="A1404">
        <v>2</v>
      </c>
      <c r="B1404">
        <v>0</v>
      </c>
      <c r="C1404">
        <v>0</v>
      </c>
      <c r="D1404">
        <v>30020141</v>
      </c>
    </row>
    <row r="1405" spans="1:4" x14ac:dyDescent="0.25">
      <c r="A1405">
        <v>24</v>
      </c>
      <c r="B1405">
        <v>0</v>
      </c>
      <c r="C1405">
        <v>0</v>
      </c>
      <c r="D1405">
        <v>30001690</v>
      </c>
    </row>
    <row r="1406" spans="1:4" x14ac:dyDescent="0.25">
      <c r="A1406">
        <v>43</v>
      </c>
      <c r="B1406">
        <v>1</v>
      </c>
      <c r="C1406">
        <v>16</v>
      </c>
      <c r="D1406">
        <v>30004097</v>
      </c>
    </row>
    <row r="1407" spans="1:4" x14ac:dyDescent="0.25">
      <c r="A1407">
        <v>177</v>
      </c>
      <c r="B1407">
        <v>0</v>
      </c>
      <c r="C1407">
        <v>0</v>
      </c>
      <c r="D1407">
        <v>30002680</v>
      </c>
    </row>
    <row r="1408" spans="1:4" x14ac:dyDescent="0.25">
      <c r="A1408">
        <v>45</v>
      </c>
      <c r="B1408">
        <v>1</v>
      </c>
      <c r="C1408">
        <v>1</v>
      </c>
      <c r="D1408">
        <v>30000808</v>
      </c>
    </row>
    <row r="1409" spans="1:4" x14ac:dyDescent="0.25">
      <c r="A1409">
        <v>93</v>
      </c>
      <c r="B1409">
        <v>0</v>
      </c>
      <c r="C1409">
        <v>0</v>
      </c>
      <c r="D1409">
        <v>30003562</v>
      </c>
    </row>
    <row r="1410" spans="1:4" x14ac:dyDescent="0.25">
      <c r="A1410">
        <v>351</v>
      </c>
      <c r="B1410">
        <v>0</v>
      </c>
      <c r="C1410">
        <v>0</v>
      </c>
      <c r="D1410">
        <v>30002529</v>
      </c>
    </row>
    <row r="1411" spans="1:4" x14ac:dyDescent="0.25">
      <c r="A1411">
        <v>279</v>
      </c>
      <c r="B1411">
        <v>0</v>
      </c>
      <c r="C1411">
        <v>1</v>
      </c>
      <c r="D1411">
        <v>30002861</v>
      </c>
    </row>
    <row r="1412" spans="1:4" x14ac:dyDescent="0.25">
      <c r="A1412">
        <v>10</v>
      </c>
      <c r="B1412">
        <v>0</v>
      </c>
      <c r="C1412">
        <v>0</v>
      </c>
      <c r="D1412">
        <v>30002412</v>
      </c>
    </row>
    <row r="1413" spans="1:4" x14ac:dyDescent="0.25">
      <c r="A1413">
        <v>335</v>
      </c>
      <c r="B1413">
        <v>0</v>
      </c>
      <c r="C1413">
        <v>0</v>
      </c>
      <c r="D1413">
        <v>30002744</v>
      </c>
    </row>
    <row r="1414" spans="1:4" x14ac:dyDescent="0.25">
      <c r="A1414">
        <v>257</v>
      </c>
      <c r="B1414">
        <v>0</v>
      </c>
      <c r="C1414">
        <v>0</v>
      </c>
      <c r="D1414">
        <v>30000136</v>
      </c>
    </row>
    <row r="1415" spans="1:4" x14ac:dyDescent="0.25">
      <c r="A1415">
        <v>2</v>
      </c>
      <c r="B1415">
        <v>0</v>
      </c>
      <c r="C1415">
        <v>0</v>
      </c>
      <c r="D1415">
        <v>30000036</v>
      </c>
    </row>
    <row r="1416" spans="1:4" x14ac:dyDescent="0.25">
      <c r="A1416">
        <v>137</v>
      </c>
      <c r="B1416">
        <v>1</v>
      </c>
      <c r="C1416">
        <v>0</v>
      </c>
      <c r="D1416">
        <v>30003030</v>
      </c>
    </row>
    <row r="1417" spans="1:4" x14ac:dyDescent="0.25">
      <c r="A1417">
        <v>25</v>
      </c>
      <c r="B1417">
        <v>0</v>
      </c>
      <c r="C1417">
        <v>0</v>
      </c>
      <c r="D1417">
        <v>30002930</v>
      </c>
    </row>
    <row r="1418" spans="1:4" x14ac:dyDescent="0.25">
      <c r="A1418">
        <v>10</v>
      </c>
      <c r="B1418">
        <v>0</v>
      </c>
      <c r="C1418">
        <v>0</v>
      </c>
      <c r="D1418">
        <v>30001725</v>
      </c>
    </row>
    <row r="1419" spans="1:4" x14ac:dyDescent="0.25">
      <c r="A1419">
        <v>97</v>
      </c>
      <c r="B1419">
        <v>0</v>
      </c>
      <c r="C1419">
        <v>0</v>
      </c>
      <c r="D1419">
        <v>30003379</v>
      </c>
    </row>
    <row r="1420" spans="1:4" x14ac:dyDescent="0.25">
      <c r="A1420">
        <v>545</v>
      </c>
      <c r="B1420">
        <v>0</v>
      </c>
      <c r="C1420">
        <v>1</v>
      </c>
      <c r="D1420">
        <v>30000153</v>
      </c>
    </row>
    <row r="1421" spans="1:4" x14ac:dyDescent="0.25">
      <c r="A1421">
        <v>80</v>
      </c>
      <c r="B1421">
        <v>0</v>
      </c>
      <c r="C1421">
        <v>0</v>
      </c>
      <c r="D1421">
        <v>30002243</v>
      </c>
    </row>
    <row r="1422" spans="1:4" x14ac:dyDescent="0.25">
      <c r="A1422">
        <v>31</v>
      </c>
      <c r="B1422">
        <v>0</v>
      </c>
      <c r="C1422">
        <v>0</v>
      </c>
      <c r="D1422">
        <v>30003648</v>
      </c>
    </row>
    <row r="1423" spans="1:4" x14ac:dyDescent="0.25">
      <c r="A1423">
        <v>90</v>
      </c>
      <c r="B1423">
        <v>0</v>
      </c>
      <c r="C1423">
        <v>0</v>
      </c>
      <c r="D1423">
        <v>30003548</v>
      </c>
    </row>
    <row r="1424" spans="1:4" x14ac:dyDescent="0.25">
      <c r="A1424">
        <v>125</v>
      </c>
      <c r="B1424">
        <v>0</v>
      </c>
      <c r="C1424">
        <v>0</v>
      </c>
      <c r="D1424">
        <v>30002761</v>
      </c>
    </row>
    <row r="1425" spans="1:4" x14ac:dyDescent="0.25">
      <c r="A1425">
        <v>29</v>
      </c>
      <c r="B1425">
        <v>0</v>
      </c>
      <c r="C1425">
        <v>0</v>
      </c>
      <c r="D1425">
        <v>30002343</v>
      </c>
    </row>
    <row r="1426" spans="1:4" x14ac:dyDescent="0.25">
      <c r="A1426">
        <v>174</v>
      </c>
      <c r="B1426">
        <v>0</v>
      </c>
      <c r="C1426">
        <v>0</v>
      </c>
      <c r="D1426">
        <v>30005120</v>
      </c>
    </row>
    <row r="1427" spans="1:4" x14ac:dyDescent="0.25">
      <c r="A1427">
        <v>202</v>
      </c>
      <c r="B1427">
        <v>0</v>
      </c>
      <c r="C1427">
        <v>1</v>
      </c>
      <c r="D1427">
        <v>30003448</v>
      </c>
    </row>
    <row r="1428" spans="1:4" x14ac:dyDescent="0.25">
      <c r="A1428">
        <v>19</v>
      </c>
      <c r="B1428">
        <v>0</v>
      </c>
      <c r="C1428">
        <v>0</v>
      </c>
      <c r="D1428">
        <v>30001811</v>
      </c>
    </row>
    <row r="1429" spans="1:4" x14ac:dyDescent="0.25">
      <c r="A1429">
        <v>0</v>
      </c>
      <c r="B1429">
        <v>3</v>
      </c>
      <c r="C1429">
        <v>2</v>
      </c>
      <c r="D1429">
        <v>30002844</v>
      </c>
    </row>
    <row r="1430" spans="1:4" x14ac:dyDescent="0.25">
      <c r="A1430">
        <v>3</v>
      </c>
      <c r="B1430">
        <v>0</v>
      </c>
      <c r="C1430">
        <v>2</v>
      </c>
      <c r="D1430">
        <v>30000750</v>
      </c>
    </row>
    <row r="1431" spans="1:4" x14ac:dyDescent="0.25">
      <c r="A1431">
        <v>82</v>
      </c>
      <c r="B1431">
        <v>0</v>
      </c>
      <c r="C1431">
        <v>0</v>
      </c>
      <c r="D1431">
        <v>30034971</v>
      </c>
    </row>
    <row r="1432" spans="1:4" x14ac:dyDescent="0.25">
      <c r="A1432">
        <v>403</v>
      </c>
      <c r="B1432">
        <v>0</v>
      </c>
      <c r="C1432">
        <v>0</v>
      </c>
      <c r="D1432">
        <v>30003644</v>
      </c>
    </row>
    <row r="1433" spans="1:4" x14ac:dyDescent="0.25">
      <c r="A1433">
        <v>147</v>
      </c>
      <c r="B1433">
        <v>0</v>
      </c>
      <c r="C1433">
        <v>0</v>
      </c>
      <c r="D1433">
        <v>30003976</v>
      </c>
    </row>
    <row r="1434" spans="1:4" x14ac:dyDescent="0.25">
      <c r="A1434">
        <v>272</v>
      </c>
      <c r="B1434">
        <v>2</v>
      </c>
      <c r="C1434">
        <v>9</v>
      </c>
      <c r="D1434">
        <v>30002765</v>
      </c>
    </row>
    <row r="1435" spans="1:4" x14ac:dyDescent="0.25">
      <c r="A1435">
        <v>134</v>
      </c>
      <c r="B1435">
        <v>0</v>
      </c>
      <c r="C1435">
        <v>0</v>
      </c>
      <c r="D1435">
        <v>30003026</v>
      </c>
    </row>
    <row r="1436" spans="1:4" x14ac:dyDescent="0.25">
      <c r="A1436">
        <v>0</v>
      </c>
      <c r="B1436">
        <v>1</v>
      </c>
      <c r="C1436">
        <v>0</v>
      </c>
      <c r="D1436">
        <v>30004755</v>
      </c>
    </row>
    <row r="1437" spans="1:4" x14ac:dyDescent="0.25">
      <c r="A1437">
        <v>20</v>
      </c>
      <c r="B1437">
        <v>0</v>
      </c>
      <c r="C1437">
        <v>0</v>
      </c>
      <c r="D1437">
        <v>30002247</v>
      </c>
    </row>
    <row r="1438" spans="1:4" x14ac:dyDescent="0.25">
      <c r="A1438">
        <v>5</v>
      </c>
      <c r="B1438">
        <v>10</v>
      </c>
      <c r="C1438">
        <v>10</v>
      </c>
      <c r="D1438">
        <v>30002840</v>
      </c>
    </row>
    <row r="1439" spans="1:4" x14ac:dyDescent="0.25">
      <c r="A1439">
        <v>7</v>
      </c>
      <c r="B1439">
        <v>5</v>
      </c>
      <c r="C1439">
        <v>6</v>
      </c>
      <c r="D1439">
        <v>30000232</v>
      </c>
    </row>
    <row r="1440" spans="1:4" x14ac:dyDescent="0.25">
      <c r="A1440">
        <v>161</v>
      </c>
      <c r="B1440">
        <v>0</v>
      </c>
      <c r="C1440">
        <v>1</v>
      </c>
      <c r="D1440">
        <v>30000132</v>
      </c>
    </row>
    <row r="1441" spans="1:4" x14ac:dyDescent="0.25">
      <c r="A1441">
        <v>5</v>
      </c>
      <c r="B1441">
        <v>0</v>
      </c>
      <c r="C1441">
        <v>0</v>
      </c>
      <c r="D1441">
        <v>30004262</v>
      </c>
    </row>
    <row r="1442" spans="1:4" x14ac:dyDescent="0.25">
      <c r="A1442">
        <v>63</v>
      </c>
      <c r="B1442">
        <v>0</v>
      </c>
      <c r="C1442">
        <v>0</v>
      </c>
      <c r="D1442">
        <v>30004076</v>
      </c>
    </row>
    <row r="1443" spans="1:4" x14ac:dyDescent="0.25">
      <c r="A1443">
        <v>570</v>
      </c>
      <c r="B1443">
        <v>0</v>
      </c>
      <c r="C1443">
        <v>0</v>
      </c>
      <c r="D1443">
        <v>30003744</v>
      </c>
    </row>
    <row r="1444" spans="1:4" x14ac:dyDescent="0.25">
      <c r="A1444">
        <v>67</v>
      </c>
      <c r="B1444">
        <v>0</v>
      </c>
      <c r="C1444">
        <v>1</v>
      </c>
      <c r="D1444">
        <v>30003876</v>
      </c>
    </row>
    <row r="1445" spans="1:4" x14ac:dyDescent="0.25">
      <c r="A1445">
        <v>85</v>
      </c>
      <c r="B1445">
        <v>0</v>
      </c>
      <c r="C1445">
        <v>0</v>
      </c>
      <c r="D1445">
        <v>30004955</v>
      </c>
    </row>
    <row r="1446" spans="1:4" x14ac:dyDescent="0.25">
      <c r="A1446">
        <v>19</v>
      </c>
      <c r="B1446">
        <v>0</v>
      </c>
      <c r="C1446">
        <v>0</v>
      </c>
      <c r="D1446">
        <v>30002940</v>
      </c>
    </row>
    <row r="1447" spans="1:4" x14ac:dyDescent="0.25">
      <c r="A1447">
        <v>74</v>
      </c>
      <c r="B1447">
        <v>0</v>
      </c>
      <c r="C1447">
        <v>0</v>
      </c>
      <c r="D1447">
        <v>30002608</v>
      </c>
    </row>
    <row r="1448" spans="1:4" x14ac:dyDescent="0.25">
      <c r="A1448">
        <v>187</v>
      </c>
      <c r="B1448">
        <v>0</v>
      </c>
      <c r="C1448">
        <v>1</v>
      </c>
      <c r="D1448">
        <v>30002508</v>
      </c>
    </row>
    <row r="1449" spans="1:4" x14ac:dyDescent="0.25">
      <c r="A1449">
        <v>7</v>
      </c>
      <c r="B1449">
        <v>0</v>
      </c>
      <c r="C1449">
        <v>0</v>
      </c>
      <c r="D1449">
        <v>30001915</v>
      </c>
    </row>
    <row r="1450" spans="1:4" x14ac:dyDescent="0.25">
      <c r="A1450">
        <v>1009</v>
      </c>
      <c r="B1450">
        <v>0</v>
      </c>
      <c r="C1450">
        <v>11</v>
      </c>
      <c r="D1450">
        <v>30011407</v>
      </c>
    </row>
    <row r="1451" spans="1:4" x14ac:dyDescent="0.25">
      <c r="A1451">
        <v>149</v>
      </c>
      <c r="B1451">
        <v>0</v>
      </c>
      <c r="C1451">
        <v>0</v>
      </c>
      <c r="D1451">
        <v>30002015</v>
      </c>
    </row>
    <row r="1452" spans="1:4" x14ac:dyDescent="0.25">
      <c r="A1452">
        <v>6</v>
      </c>
      <c r="B1452">
        <v>2</v>
      </c>
      <c r="C1452">
        <v>5</v>
      </c>
      <c r="D1452">
        <v>30002851</v>
      </c>
    </row>
    <row r="1453" spans="1:4" x14ac:dyDescent="0.25">
      <c r="A1453">
        <v>6</v>
      </c>
      <c r="B1453">
        <v>0</v>
      </c>
      <c r="C1453">
        <v>0</v>
      </c>
      <c r="D1453">
        <v>30001715</v>
      </c>
    </row>
    <row r="1454" spans="1:4" x14ac:dyDescent="0.25">
      <c r="A1454">
        <v>1</v>
      </c>
      <c r="B1454">
        <v>0</v>
      </c>
      <c r="C1454">
        <v>0</v>
      </c>
      <c r="D1454">
        <v>30004294</v>
      </c>
    </row>
    <row r="1455" spans="1:4" x14ac:dyDescent="0.25">
      <c r="A1455">
        <v>187</v>
      </c>
      <c r="B1455">
        <v>0</v>
      </c>
      <c r="C1455">
        <v>1</v>
      </c>
      <c r="D1455">
        <v>30045324</v>
      </c>
    </row>
    <row r="1456" spans="1:4" x14ac:dyDescent="0.25">
      <c r="A1456">
        <v>103</v>
      </c>
      <c r="B1456">
        <v>0</v>
      </c>
      <c r="C1456">
        <v>0</v>
      </c>
      <c r="D1456">
        <v>30003040</v>
      </c>
    </row>
    <row r="1457" spans="1:4" x14ac:dyDescent="0.25">
      <c r="A1457">
        <v>28</v>
      </c>
      <c r="B1457">
        <v>0</v>
      </c>
      <c r="C1457">
        <v>0</v>
      </c>
      <c r="D1457">
        <v>30003369</v>
      </c>
    </row>
    <row r="1458" spans="1:4" x14ac:dyDescent="0.25">
      <c r="A1458">
        <v>130</v>
      </c>
      <c r="B1458">
        <v>0</v>
      </c>
      <c r="C1458">
        <v>1</v>
      </c>
      <c r="D1458">
        <v>30002708</v>
      </c>
    </row>
    <row r="1459" spans="1:4" x14ac:dyDescent="0.25">
      <c r="A1459">
        <v>72</v>
      </c>
      <c r="B1459">
        <v>0</v>
      </c>
      <c r="C1459">
        <v>0</v>
      </c>
      <c r="D1459">
        <v>30005055</v>
      </c>
    </row>
    <row r="1460" spans="1:4" x14ac:dyDescent="0.25">
      <c r="A1460">
        <v>13</v>
      </c>
      <c r="B1460">
        <v>0</v>
      </c>
      <c r="C1460">
        <v>0</v>
      </c>
      <c r="D1460">
        <v>30003326</v>
      </c>
    </row>
    <row r="1461" spans="1:4" x14ac:dyDescent="0.25">
      <c r="A1461">
        <v>8</v>
      </c>
      <c r="B1461">
        <v>0</v>
      </c>
      <c r="C1461">
        <v>0</v>
      </c>
      <c r="D1461">
        <v>30000593</v>
      </c>
    </row>
    <row r="1462" spans="1:4" x14ac:dyDescent="0.25">
      <c r="A1462">
        <v>83</v>
      </c>
      <c r="B1462">
        <v>0</v>
      </c>
      <c r="C1462">
        <v>0</v>
      </c>
      <c r="D1462">
        <v>30001168</v>
      </c>
    </row>
    <row r="1463" spans="1:4" x14ac:dyDescent="0.25">
      <c r="A1463">
        <v>58</v>
      </c>
      <c r="B1463">
        <v>0</v>
      </c>
      <c r="C1463">
        <v>0</v>
      </c>
      <c r="D1463">
        <v>30003083</v>
      </c>
    </row>
    <row r="1464" spans="1:4" x14ac:dyDescent="0.25">
      <c r="A1464">
        <v>184</v>
      </c>
      <c r="B1464">
        <v>0</v>
      </c>
      <c r="C1464">
        <v>0</v>
      </c>
      <c r="D1464">
        <v>30002565</v>
      </c>
    </row>
    <row r="1465" spans="1:4" x14ac:dyDescent="0.25">
      <c r="A1465">
        <v>320</v>
      </c>
      <c r="B1465">
        <v>1</v>
      </c>
      <c r="C1465">
        <v>24</v>
      </c>
      <c r="D1465">
        <v>30002665</v>
      </c>
    </row>
    <row r="1466" spans="1:4" x14ac:dyDescent="0.25">
      <c r="A1466">
        <v>97</v>
      </c>
      <c r="B1466">
        <v>0</v>
      </c>
      <c r="C1466">
        <v>0</v>
      </c>
      <c r="D1466">
        <v>30000650</v>
      </c>
    </row>
    <row r="1467" spans="1:4" x14ac:dyDescent="0.25">
      <c r="A1467">
        <v>35</v>
      </c>
      <c r="B1467">
        <v>0</v>
      </c>
      <c r="C1467">
        <v>0</v>
      </c>
      <c r="D1467">
        <v>30002522</v>
      </c>
    </row>
    <row r="1468" spans="1:4" x14ac:dyDescent="0.25">
      <c r="A1468">
        <v>216</v>
      </c>
      <c r="B1468">
        <v>0</v>
      </c>
      <c r="C1468">
        <v>0</v>
      </c>
      <c r="D1468">
        <v>30005141</v>
      </c>
    </row>
    <row r="1469" spans="1:4" x14ac:dyDescent="0.25">
      <c r="A1469">
        <v>40</v>
      </c>
      <c r="B1469">
        <v>0</v>
      </c>
      <c r="C1469">
        <v>0</v>
      </c>
      <c r="D1469">
        <v>30002722</v>
      </c>
    </row>
    <row r="1470" spans="1:4" x14ac:dyDescent="0.25">
      <c r="A1470">
        <v>188</v>
      </c>
      <c r="B1470">
        <v>0</v>
      </c>
      <c r="C1470">
        <v>0</v>
      </c>
      <c r="D1470">
        <v>30004394</v>
      </c>
    </row>
    <row r="1471" spans="1:4" x14ac:dyDescent="0.25">
      <c r="A1471">
        <v>903</v>
      </c>
      <c r="B1471">
        <v>0</v>
      </c>
      <c r="C1471">
        <v>1</v>
      </c>
      <c r="D1471">
        <v>30001397</v>
      </c>
    </row>
    <row r="1472" spans="1:4" x14ac:dyDescent="0.25">
      <c r="A1472">
        <v>12</v>
      </c>
      <c r="B1472">
        <v>0</v>
      </c>
      <c r="C1472">
        <v>0</v>
      </c>
      <c r="D1472">
        <v>30004151</v>
      </c>
    </row>
    <row r="1473" spans="1:4" x14ac:dyDescent="0.25">
      <c r="A1473">
        <v>99</v>
      </c>
      <c r="B1473">
        <v>0</v>
      </c>
      <c r="C1473">
        <v>0</v>
      </c>
      <c r="D1473">
        <v>30003501</v>
      </c>
    </row>
    <row r="1474" spans="1:4" x14ac:dyDescent="0.25">
      <c r="A1474">
        <v>39</v>
      </c>
      <c r="B1474">
        <v>0</v>
      </c>
      <c r="C1474">
        <v>0</v>
      </c>
      <c r="D1474">
        <v>30000275</v>
      </c>
    </row>
    <row r="1475" spans="1:4" x14ac:dyDescent="0.25">
      <c r="A1475">
        <v>4</v>
      </c>
      <c r="B1475">
        <v>0</v>
      </c>
      <c r="C1475">
        <v>0</v>
      </c>
      <c r="D1475">
        <v>30004712</v>
      </c>
    </row>
    <row r="1476" spans="1:4" x14ac:dyDescent="0.25">
      <c r="A1476">
        <v>79</v>
      </c>
      <c r="B1476">
        <v>0</v>
      </c>
      <c r="C1476">
        <v>0</v>
      </c>
      <c r="D1476">
        <v>30002622</v>
      </c>
    </row>
    <row r="1477" spans="1:4" x14ac:dyDescent="0.25">
      <c r="A1477">
        <v>66</v>
      </c>
      <c r="B1477">
        <v>0</v>
      </c>
      <c r="C1477">
        <v>0</v>
      </c>
      <c r="D1477">
        <v>30003787</v>
      </c>
    </row>
    <row r="1478" spans="1:4" x14ac:dyDescent="0.25">
      <c r="A1478">
        <v>0</v>
      </c>
      <c r="B1478">
        <v>1</v>
      </c>
      <c r="C1478">
        <v>2</v>
      </c>
      <c r="D1478">
        <v>30004637</v>
      </c>
    </row>
    <row r="1479" spans="1:4" x14ac:dyDescent="0.25">
      <c r="A1479">
        <v>14</v>
      </c>
      <c r="B1479">
        <v>0</v>
      </c>
      <c r="C1479">
        <v>0</v>
      </c>
      <c r="D1479">
        <v>30004305</v>
      </c>
    </row>
    <row r="1480" spans="1:4" x14ac:dyDescent="0.25">
      <c r="A1480">
        <v>53</v>
      </c>
      <c r="B1480">
        <v>0</v>
      </c>
      <c r="C1480">
        <v>0</v>
      </c>
      <c r="D1480">
        <v>30002104</v>
      </c>
    </row>
    <row r="1481" spans="1:4" x14ac:dyDescent="0.25">
      <c r="A1481">
        <v>346</v>
      </c>
      <c r="B1481">
        <v>0</v>
      </c>
      <c r="C1481">
        <v>0</v>
      </c>
      <c r="D1481">
        <v>30001411</v>
      </c>
    </row>
    <row r="1482" spans="1:4" x14ac:dyDescent="0.25">
      <c r="A1482">
        <v>45</v>
      </c>
      <c r="B1482">
        <v>0</v>
      </c>
      <c r="C1482">
        <v>0</v>
      </c>
      <c r="D1482">
        <v>30004998</v>
      </c>
    </row>
    <row r="1483" spans="1:4" x14ac:dyDescent="0.25">
      <c r="A1483">
        <v>73</v>
      </c>
      <c r="B1483">
        <v>0</v>
      </c>
      <c r="C1483">
        <v>0</v>
      </c>
      <c r="D1483">
        <v>30002004</v>
      </c>
    </row>
    <row r="1484" spans="1:4" x14ac:dyDescent="0.25">
      <c r="A1484">
        <v>51</v>
      </c>
      <c r="B1484">
        <v>0</v>
      </c>
      <c r="C1484">
        <v>0</v>
      </c>
      <c r="D1484">
        <v>30000793</v>
      </c>
    </row>
    <row r="1485" spans="1:4" x14ac:dyDescent="0.25">
      <c r="A1485">
        <v>51</v>
      </c>
      <c r="B1485">
        <v>0</v>
      </c>
      <c r="C1485">
        <v>0</v>
      </c>
      <c r="D1485">
        <v>30000968</v>
      </c>
    </row>
    <row r="1486" spans="1:4" x14ac:dyDescent="0.25">
      <c r="A1486">
        <v>42</v>
      </c>
      <c r="B1486">
        <v>0</v>
      </c>
      <c r="C1486">
        <v>0</v>
      </c>
      <c r="D1486">
        <v>30003401</v>
      </c>
    </row>
    <row r="1487" spans="1:4" x14ac:dyDescent="0.25">
      <c r="A1487">
        <v>10</v>
      </c>
      <c r="B1487">
        <v>0</v>
      </c>
      <c r="C1487">
        <v>0</v>
      </c>
      <c r="D1487">
        <v>30004480</v>
      </c>
    </row>
    <row r="1488" spans="1:4" x14ac:dyDescent="0.25">
      <c r="A1488">
        <v>98</v>
      </c>
      <c r="B1488">
        <v>2</v>
      </c>
      <c r="C1488">
        <v>3</v>
      </c>
      <c r="D1488">
        <v>30002808</v>
      </c>
    </row>
    <row r="1489" spans="1:4" x14ac:dyDescent="0.25">
      <c r="A1489">
        <v>59</v>
      </c>
      <c r="B1489">
        <v>0</v>
      </c>
      <c r="C1489">
        <v>0</v>
      </c>
      <c r="D1489">
        <v>30002204</v>
      </c>
    </row>
    <row r="1490" spans="1:4" x14ac:dyDescent="0.25">
      <c r="A1490">
        <v>138</v>
      </c>
      <c r="B1490">
        <v>0</v>
      </c>
      <c r="C1490">
        <v>0</v>
      </c>
      <c r="D1490">
        <v>30001672</v>
      </c>
    </row>
    <row r="1491" spans="1:4" x14ac:dyDescent="0.25">
      <c r="A1491">
        <v>48</v>
      </c>
      <c r="B1491">
        <v>0</v>
      </c>
      <c r="C1491">
        <v>0</v>
      </c>
      <c r="D1491">
        <v>30001079</v>
      </c>
    </row>
    <row r="1492" spans="1:4" x14ac:dyDescent="0.25">
      <c r="A1492">
        <v>150</v>
      </c>
      <c r="B1492">
        <v>0</v>
      </c>
      <c r="C1492">
        <v>0</v>
      </c>
      <c r="D1492">
        <v>30002751</v>
      </c>
    </row>
    <row r="1493" spans="1:4" x14ac:dyDescent="0.25">
      <c r="A1493">
        <v>976</v>
      </c>
      <c r="B1493">
        <v>0</v>
      </c>
      <c r="C1493">
        <v>0</v>
      </c>
      <c r="D1493">
        <v>30000143</v>
      </c>
    </row>
    <row r="1494" spans="1:4" x14ac:dyDescent="0.25">
      <c r="A1494">
        <v>2</v>
      </c>
      <c r="B1494">
        <v>0</v>
      </c>
      <c r="C1494">
        <v>0</v>
      </c>
      <c r="D1494">
        <v>30002090</v>
      </c>
    </row>
    <row r="1495" spans="1:4" x14ac:dyDescent="0.25">
      <c r="A1495">
        <v>175</v>
      </c>
      <c r="B1495">
        <v>0</v>
      </c>
      <c r="C1495">
        <v>0</v>
      </c>
      <c r="D1495">
        <v>30005316</v>
      </c>
    </row>
    <row r="1496" spans="1:4" x14ac:dyDescent="0.25">
      <c r="A1496">
        <v>36</v>
      </c>
      <c r="B1496">
        <v>0</v>
      </c>
      <c r="C1496">
        <v>0</v>
      </c>
      <c r="D1496">
        <v>30003962</v>
      </c>
    </row>
    <row r="1497" spans="1:4" x14ac:dyDescent="0.25">
      <c r="A1497">
        <v>33</v>
      </c>
      <c r="B1497">
        <v>0</v>
      </c>
      <c r="C1497">
        <v>0</v>
      </c>
      <c r="D1497">
        <v>30003701</v>
      </c>
    </row>
    <row r="1498" spans="1:4" x14ac:dyDescent="0.25">
      <c r="A1498">
        <v>18</v>
      </c>
      <c r="B1498">
        <v>0</v>
      </c>
      <c r="C1498">
        <v>0</v>
      </c>
      <c r="D1498">
        <v>30003444</v>
      </c>
    </row>
    <row r="1499" spans="1:4" x14ac:dyDescent="0.25">
      <c r="A1499">
        <v>100</v>
      </c>
      <c r="B1499">
        <v>0</v>
      </c>
      <c r="C1499">
        <v>0</v>
      </c>
      <c r="D1499">
        <v>30003776</v>
      </c>
    </row>
    <row r="1500" spans="1:4" x14ac:dyDescent="0.25">
      <c r="A1500">
        <v>9</v>
      </c>
      <c r="B1500">
        <v>0</v>
      </c>
      <c r="C1500">
        <v>0</v>
      </c>
      <c r="D1500">
        <v>30003919</v>
      </c>
    </row>
    <row r="1501" spans="1:4" x14ac:dyDescent="0.25">
      <c r="A1501">
        <v>68</v>
      </c>
      <c r="B1501">
        <v>1</v>
      </c>
      <c r="C1501">
        <v>1</v>
      </c>
      <c r="D1501">
        <v>30002047</v>
      </c>
    </row>
    <row r="1502" spans="1:4" x14ac:dyDescent="0.25">
      <c r="A1502">
        <v>113</v>
      </c>
      <c r="B1502">
        <v>0</v>
      </c>
      <c r="C1502">
        <v>0</v>
      </c>
      <c r="D1502">
        <v>30001729</v>
      </c>
    </row>
    <row r="1503" spans="1:4" x14ac:dyDescent="0.25">
      <c r="A1503">
        <v>14</v>
      </c>
      <c r="B1503">
        <v>0</v>
      </c>
      <c r="C1503">
        <v>0</v>
      </c>
      <c r="D1503">
        <v>30003819</v>
      </c>
    </row>
    <row r="1504" spans="1:4" x14ac:dyDescent="0.25">
      <c r="A1504">
        <v>237</v>
      </c>
      <c r="B1504">
        <v>0</v>
      </c>
      <c r="C1504">
        <v>0</v>
      </c>
      <c r="D1504">
        <v>30000175</v>
      </c>
    </row>
    <row r="1505" spans="1:4" x14ac:dyDescent="0.25">
      <c r="A1505">
        <v>0</v>
      </c>
      <c r="B1505">
        <v>1</v>
      </c>
      <c r="C1505">
        <v>0</v>
      </c>
      <c r="D1505">
        <v>30000318</v>
      </c>
    </row>
    <row r="1506" spans="1:4" x14ac:dyDescent="0.25">
      <c r="A1506">
        <v>60</v>
      </c>
      <c r="B1506">
        <v>0</v>
      </c>
      <c r="C1506">
        <v>0</v>
      </c>
      <c r="D1506">
        <v>30003601</v>
      </c>
    </row>
    <row r="1507" spans="1:4" x14ac:dyDescent="0.25">
      <c r="A1507">
        <v>51</v>
      </c>
      <c r="B1507">
        <v>0</v>
      </c>
      <c r="C1507">
        <v>0</v>
      </c>
      <c r="D1507">
        <v>30003458</v>
      </c>
    </row>
    <row r="1508" spans="1:4" x14ac:dyDescent="0.25">
      <c r="A1508">
        <v>225</v>
      </c>
      <c r="B1508">
        <v>0</v>
      </c>
      <c r="C1508">
        <v>0</v>
      </c>
      <c r="D1508">
        <v>30002190</v>
      </c>
    </row>
    <row r="1509" spans="1:4" x14ac:dyDescent="0.25">
      <c r="A1509">
        <v>5</v>
      </c>
      <c r="B1509">
        <v>0</v>
      </c>
      <c r="C1509">
        <v>0</v>
      </c>
      <c r="D1509">
        <v>30005087</v>
      </c>
    </row>
    <row r="1510" spans="1:4" x14ac:dyDescent="0.25">
      <c r="A1510">
        <v>155</v>
      </c>
      <c r="B1510">
        <v>0</v>
      </c>
      <c r="C1510">
        <v>0</v>
      </c>
      <c r="D1510">
        <v>30005330</v>
      </c>
    </row>
    <row r="1511" spans="1:4" x14ac:dyDescent="0.25">
      <c r="A1511">
        <v>44</v>
      </c>
      <c r="B1511">
        <v>0</v>
      </c>
      <c r="C1511">
        <v>0</v>
      </c>
      <c r="D1511">
        <v>30003558</v>
      </c>
    </row>
    <row r="1512" spans="1:4" x14ac:dyDescent="0.25">
      <c r="A1512">
        <v>350</v>
      </c>
      <c r="B1512">
        <v>0</v>
      </c>
      <c r="C1512">
        <v>0</v>
      </c>
      <c r="D1512">
        <v>30005230</v>
      </c>
    </row>
    <row r="1513" spans="1:4" x14ac:dyDescent="0.25">
      <c r="A1513">
        <v>128</v>
      </c>
      <c r="B1513">
        <v>3</v>
      </c>
      <c r="C1513">
        <v>2</v>
      </c>
      <c r="D1513">
        <v>30000218</v>
      </c>
    </row>
    <row r="1514" spans="1:4" x14ac:dyDescent="0.25">
      <c r="A1514">
        <v>123</v>
      </c>
      <c r="B1514">
        <v>0</v>
      </c>
      <c r="C1514">
        <v>0</v>
      </c>
      <c r="D1514">
        <v>30002233</v>
      </c>
    </row>
    <row r="1515" spans="1:4" x14ac:dyDescent="0.25">
      <c r="A1515">
        <v>4</v>
      </c>
      <c r="B1515">
        <v>0</v>
      </c>
      <c r="C1515">
        <v>0</v>
      </c>
      <c r="D1515">
        <v>30001272</v>
      </c>
    </row>
    <row r="1516" spans="1:4" x14ac:dyDescent="0.25">
      <c r="A1516">
        <v>0</v>
      </c>
      <c r="B1516">
        <v>4</v>
      </c>
      <c r="C1516">
        <v>3</v>
      </c>
      <c r="D1516">
        <v>30001011</v>
      </c>
    </row>
    <row r="1517" spans="1:4" x14ac:dyDescent="0.25">
      <c r="A1517">
        <v>180</v>
      </c>
      <c r="B1517">
        <v>0</v>
      </c>
      <c r="C1517">
        <v>0</v>
      </c>
      <c r="D1517">
        <v>30004830</v>
      </c>
    </row>
    <row r="1518" spans="1:4" x14ac:dyDescent="0.25">
      <c r="A1518">
        <v>327</v>
      </c>
      <c r="B1518">
        <v>0</v>
      </c>
      <c r="C1518">
        <v>0</v>
      </c>
      <c r="D1518">
        <v>30002815</v>
      </c>
    </row>
    <row r="1519" spans="1:4" x14ac:dyDescent="0.25">
      <c r="A1519">
        <v>9</v>
      </c>
      <c r="B1519">
        <v>0</v>
      </c>
      <c r="C1519">
        <v>0</v>
      </c>
      <c r="D1519">
        <v>30003001</v>
      </c>
    </row>
    <row r="1520" spans="1:4" x14ac:dyDescent="0.25">
      <c r="A1520">
        <v>38</v>
      </c>
      <c r="B1520">
        <v>2</v>
      </c>
      <c r="C1520">
        <v>4</v>
      </c>
      <c r="D1520">
        <v>30003333</v>
      </c>
    </row>
    <row r="1521" spans="1:4" x14ac:dyDescent="0.25">
      <c r="A1521">
        <v>75</v>
      </c>
      <c r="B1521">
        <v>0</v>
      </c>
      <c r="C1521">
        <v>0</v>
      </c>
      <c r="D1521">
        <v>30000107</v>
      </c>
    </row>
    <row r="1522" spans="1:4" x14ac:dyDescent="0.25">
      <c r="A1522">
        <v>31</v>
      </c>
      <c r="B1522">
        <v>0</v>
      </c>
      <c r="C1522">
        <v>0</v>
      </c>
      <c r="D1522">
        <v>30003101</v>
      </c>
    </row>
    <row r="1523" spans="1:4" x14ac:dyDescent="0.25">
      <c r="A1523">
        <v>373</v>
      </c>
      <c r="B1523">
        <v>0</v>
      </c>
      <c r="C1523">
        <v>0</v>
      </c>
      <c r="D1523">
        <v>30001086</v>
      </c>
    </row>
    <row r="1524" spans="1:4" x14ac:dyDescent="0.25">
      <c r="A1524">
        <v>117</v>
      </c>
      <c r="B1524">
        <v>0</v>
      </c>
      <c r="C1524">
        <v>0</v>
      </c>
      <c r="D1524">
        <v>30000207</v>
      </c>
    </row>
    <row r="1525" spans="1:4" x14ac:dyDescent="0.25">
      <c r="A1525">
        <v>335</v>
      </c>
      <c r="B1525">
        <v>0</v>
      </c>
      <c r="C1525">
        <v>0</v>
      </c>
      <c r="D1525">
        <v>30002740</v>
      </c>
    </row>
    <row r="1526" spans="1:4" x14ac:dyDescent="0.25">
      <c r="A1526">
        <v>87</v>
      </c>
      <c r="B1526">
        <v>0</v>
      </c>
      <c r="C1526">
        <v>0</v>
      </c>
      <c r="D1526">
        <v>30002222</v>
      </c>
    </row>
    <row r="1527" spans="1:4" x14ac:dyDescent="0.25">
      <c r="A1527">
        <v>159</v>
      </c>
      <c r="B1527">
        <v>0</v>
      </c>
      <c r="C1527">
        <v>0</v>
      </c>
      <c r="D1527">
        <v>30001704</v>
      </c>
    </row>
    <row r="1528" spans="1:4" x14ac:dyDescent="0.25">
      <c r="A1528">
        <v>1</v>
      </c>
      <c r="B1528">
        <v>0</v>
      </c>
      <c r="C1528">
        <v>0</v>
      </c>
      <c r="D1528">
        <v>30000625</v>
      </c>
    </row>
    <row r="1529" spans="1:4" x14ac:dyDescent="0.25">
      <c r="A1529">
        <v>576</v>
      </c>
      <c r="B1529">
        <v>0</v>
      </c>
      <c r="C1529">
        <v>0</v>
      </c>
      <c r="D1529">
        <v>30005216</v>
      </c>
    </row>
    <row r="1530" spans="1:4" x14ac:dyDescent="0.25">
      <c r="A1530">
        <v>16</v>
      </c>
      <c r="B1530">
        <v>0</v>
      </c>
      <c r="C1530">
        <v>0</v>
      </c>
      <c r="D1530">
        <v>30001761</v>
      </c>
    </row>
    <row r="1531" spans="1:4" x14ac:dyDescent="0.25">
      <c r="A1531">
        <v>46</v>
      </c>
      <c r="B1531">
        <v>0</v>
      </c>
      <c r="C1531">
        <v>0</v>
      </c>
      <c r="D1531">
        <v>30003433</v>
      </c>
    </row>
    <row r="1532" spans="1:4" x14ac:dyDescent="0.25">
      <c r="A1532">
        <v>32</v>
      </c>
      <c r="B1532">
        <v>0</v>
      </c>
      <c r="C1532">
        <v>0</v>
      </c>
      <c r="D1532">
        <v>30003533</v>
      </c>
    </row>
    <row r="1533" spans="1:4" x14ac:dyDescent="0.25">
      <c r="A1533">
        <v>1320</v>
      </c>
      <c r="B1533">
        <v>0</v>
      </c>
      <c r="C1533">
        <v>0</v>
      </c>
      <c r="D1533">
        <v>30021392</v>
      </c>
    </row>
    <row r="1534" spans="1:4" x14ac:dyDescent="0.25">
      <c r="A1534">
        <v>41</v>
      </c>
      <c r="B1534">
        <v>0</v>
      </c>
      <c r="C1534">
        <v>0</v>
      </c>
      <c r="D1534">
        <v>30002408</v>
      </c>
    </row>
    <row r="1535" spans="1:4" x14ac:dyDescent="0.25">
      <c r="A1535">
        <v>41</v>
      </c>
      <c r="B1535">
        <v>0</v>
      </c>
      <c r="C1535">
        <v>0</v>
      </c>
      <c r="D1535">
        <v>30004469</v>
      </c>
    </row>
    <row r="1536" spans="1:4" x14ac:dyDescent="0.25">
      <c r="A1536">
        <v>0</v>
      </c>
      <c r="B1536">
        <v>0</v>
      </c>
      <c r="C1536">
        <v>1</v>
      </c>
      <c r="D1536">
        <v>30005062</v>
      </c>
    </row>
    <row r="1537" spans="1:4" x14ac:dyDescent="0.25">
      <c r="A1537">
        <v>2</v>
      </c>
      <c r="B1537">
        <v>0</v>
      </c>
      <c r="C1537">
        <v>0</v>
      </c>
      <c r="D1537">
        <v>30045342</v>
      </c>
    </row>
    <row r="1538" spans="1:4" x14ac:dyDescent="0.25">
      <c r="A1538">
        <v>4</v>
      </c>
      <c r="B1538">
        <v>1</v>
      </c>
      <c r="C1538">
        <v>0</v>
      </c>
      <c r="D1538">
        <v>30001372</v>
      </c>
    </row>
    <row r="1539" spans="1:4" x14ac:dyDescent="0.25">
      <c r="A1539">
        <v>79</v>
      </c>
      <c r="B1539">
        <v>0</v>
      </c>
      <c r="C1539">
        <v>0</v>
      </c>
      <c r="D1539">
        <v>30004126</v>
      </c>
    </row>
    <row r="1540" spans="1:4" x14ac:dyDescent="0.25">
      <c r="A1540">
        <v>75</v>
      </c>
      <c r="B1540">
        <v>0</v>
      </c>
      <c r="C1540">
        <v>0</v>
      </c>
      <c r="D1540">
        <v>30000193</v>
      </c>
    </row>
    <row r="1541" spans="1:4" x14ac:dyDescent="0.25">
      <c r="A1541">
        <v>162</v>
      </c>
      <c r="B1541">
        <v>0</v>
      </c>
      <c r="C1541">
        <v>0</v>
      </c>
      <c r="D1541">
        <v>30002683</v>
      </c>
    </row>
    <row r="1542" spans="1:4" x14ac:dyDescent="0.25">
      <c r="A1542">
        <v>10</v>
      </c>
      <c r="B1542">
        <v>0</v>
      </c>
      <c r="C1542">
        <v>0</v>
      </c>
      <c r="D1542">
        <v>30000668</v>
      </c>
    </row>
    <row r="1543" spans="1:4" x14ac:dyDescent="0.25">
      <c r="A1543">
        <v>24</v>
      </c>
      <c r="B1543">
        <v>0</v>
      </c>
      <c r="C1543">
        <v>0</v>
      </c>
      <c r="D1543">
        <v>30002397</v>
      </c>
    </row>
    <row r="1544" spans="1:4" x14ac:dyDescent="0.25">
      <c r="A1544">
        <v>67</v>
      </c>
      <c r="B1544">
        <v>0</v>
      </c>
      <c r="C1544">
        <v>0</v>
      </c>
      <c r="D1544">
        <v>30002065</v>
      </c>
    </row>
    <row r="1545" spans="1:4" x14ac:dyDescent="0.25">
      <c r="A1545">
        <v>361</v>
      </c>
      <c r="B1545">
        <v>0</v>
      </c>
      <c r="C1545">
        <v>0</v>
      </c>
      <c r="D1545">
        <v>30004698</v>
      </c>
    </row>
    <row r="1546" spans="1:4" x14ac:dyDescent="0.25">
      <c r="A1546">
        <v>85</v>
      </c>
      <c r="B1546">
        <v>0</v>
      </c>
      <c r="C1546">
        <v>0</v>
      </c>
      <c r="D1546">
        <v>30002022</v>
      </c>
    </row>
    <row r="1547" spans="1:4" x14ac:dyDescent="0.25">
      <c r="A1547">
        <v>47</v>
      </c>
      <c r="B1547">
        <v>0</v>
      </c>
      <c r="C1547">
        <v>0</v>
      </c>
      <c r="D1547">
        <v>30004037</v>
      </c>
    </row>
    <row r="1548" spans="1:4" x14ac:dyDescent="0.25">
      <c r="A1548">
        <v>14</v>
      </c>
      <c r="B1548">
        <v>0</v>
      </c>
      <c r="C1548">
        <v>0</v>
      </c>
      <c r="D1548">
        <v>30003894</v>
      </c>
    </row>
    <row r="1549" spans="1:4" x14ac:dyDescent="0.25">
      <c r="A1549">
        <v>178</v>
      </c>
      <c r="B1549">
        <v>0</v>
      </c>
      <c r="C1549">
        <v>0</v>
      </c>
      <c r="D1549">
        <v>30002640</v>
      </c>
    </row>
    <row r="1550" spans="1:4" x14ac:dyDescent="0.25">
      <c r="A1550">
        <v>220</v>
      </c>
      <c r="B1550">
        <v>1</v>
      </c>
      <c r="C1550">
        <v>1</v>
      </c>
      <c r="D1550">
        <v>30004655</v>
      </c>
    </row>
    <row r="1551" spans="1:4" x14ac:dyDescent="0.25">
      <c r="A1551">
        <v>14</v>
      </c>
      <c r="B1551">
        <v>0</v>
      </c>
      <c r="C1551">
        <v>0</v>
      </c>
      <c r="D1551">
        <v>30002179</v>
      </c>
    </row>
    <row r="1552" spans="1:4" x14ac:dyDescent="0.25">
      <c r="A1552">
        <v>61</v>
      </c>
      <c r="B1552">
        <v>1</v>
      </c>
      <c r="C1552">
        <v>1</v>
      </c>
      <c r="D1552">
        <v>30003851</v>
      </c>
    </row>
    <row r="1553" spans="1:4" x14ac:dyDescent="0.25">
      <c r="A1553">
        <v>355</v>
      </c>
      <c r="B1553">
        <v>0</v>
      </c>
      <c r="C1553">
        <v>0</v>
      </c>
      <c r="D1553">
        <v>30002783</v>
      </c>
    </row>
    <row r="1554" spans="1:4" x14ac:dyDescent="0.25">
      <c r="A1554">
        <v>13</v>
      </c>
      <c r="B1554">
        <v>0</v>
      </c>
      <c r="C1554">
        <v>0</v>
      </c>
      <c r="D1554">
        <v>30000307</v>
      </c>
    </row>
    <row r="1555" spans="1:4" x14ac:dyDescent="0.25">
      <c r="A1555">
        <v>80</v>
      </c>
      <c r="B1555">
        <v>0</v>
      </c>
      <c r="C1555">
        <v>0</v>
      </c>
      <c r="D1555">
        <v>30001979</v>
      </c>
    </row>
    <row r="1556" spans="1:4" x14ac:dyDescent="0.25">
      <c r="A1556">
        <v>9</v>
      </c>
      <c r="B1556">
        <v>0</v>
      </c>
      <c r="C1556">
        <v>1</v>
      </c>
      <c r="D1556">
        <v>30000854</v>
      </c>
    </row>
    <row r="1557" spans="1:4" x14ac:dyDescent="0.25">
      <c r="A1557">
        <v>99</v>
      </c>
      <c r="B1557">
        <v>0</v>
      </c>
      <c r="C1557">
        <v>0</v>
      </c>
      <c r="D1557">
        <v>30000754</v>
      </c>
    </row>
    <row r="1558" spans="1:4" x14ac:dyDescent="0.25">
      <c r="A1558">
        <v>61</v>
      </c>
      <c r="B1558">
        <v>1</v>
      </c>
      <c r="C1558">
        <v>1</v>
      </c>
      <c r="D1558">
        <v>30002726</v>
      </c>
    </row>
    <row r="1559" spans="1:4" x14ac:dyDescent="0.25">
      <c r="A1559">
        <v>80</v>
      </c>
      <c r="B1559">
        <v>0</v>
      </c>
      <c r="C1559">
        <v>0</v>
      </c>
      <c r="D1559">
        <v>30003762</v>
      </c>
    </row>
    <row r="1560" spans="1:4" x14ac:dyDescent="0.25">
      <c r="A1560">
        <v>317</v>
      </c>
      <c r="B1560">
        <v>0</v>
      </c>
      <c r="C1560">
        <v>0</v>
      </c>
      <c r="D1560">
        <v>30004094</v>
      </c>
    </row>
    <row r="1561" spans="1:4" x14ac:dyDescent="0.25">
      <c r="A1561">
        <v>204</v>
      </c>
      <c r="B1561">
        <v>0</v>
      </c>
      <c r="C1561">
        <v>0</v>
      </c>
      <c r="D1561">
        <v>30001129</v>
      </c>
    </row>
    <row r="1562" spans="1:4" x14ac:dyDescent="0.25">
      <c r="A1562">
        <v>2</v>
      </c>
      <c r="B1562">
        <v>0</v>
      </c>
      <c r="C1562">
        <v>0</v>
      </c>
      <c r="D1562">
        <v>30002079</v>
      </c>
    </row>
    <row r="1563" spans="1:4" x14ac:dyDescent="0.25">
      <c r="A1563">
        <v>118</v>
      </c>
      <c r="B1563">
        <v>0</v>
      </c>
      <c r="C1563">
        <v>0</v>
      </c>
      <c r="D1563">
        <v>30002265</v>
      </c>
    </row>
    <row r="1564" spans="1:4" x14ac:dyDescent="0.25">
      <c r="A1564">
        <v>48</v>
      </c>
      <c r="B1564">
        <v>0</v>
      </c>
      <c r="C1564">
        <v>0</v>
      </c>
      <c r="D1564">
        <v>30003576</v>
      </c>
    </row>
    <row r="1565" spans="1:4" x14ac:dyDescent="0.25">
      <c r="A1565">
        <v>245</v>
      </c>
      <c r="B1565">
        <v>0</v>
      </c>
      <c r="C1565">
        <v>0</v>
      </c>
      <c r="D1565">
        <v>30004873</v>
      </c>
    </row>
    <row r="1566" spans="1:4" x14ac:dyDescent="0.25">
      <c r="A1566">
        <v>147</v>
      </c>
      <c r="B1566">
        <v>0</v>
      </c>
      <c r="C1566">
        <v>0</v>
      </c>
      <c r="D1566">
        <v>30003476</v>
      </c>
    </row>
    <row r="1567" spans="1:4" x14ac:dyDescent="0.25">
      <c r="A1567">
        <v>158</v>
      </c>
      <c r="B1567">
        <v>0</v>
      </c>
      <c r="C1567">
        <v>0</v>
      </c>
      <c r="D1567">
        <v>30004973</v>
      </c>
    </row>
    <row r="1568" spans="1:4" x14ac:dyDescent="0.25">
      <c r="A1568">
        <v>65</v>
      </c>
      <c r="B1568">
        <v>2</v>
      </c>
      <c r="C1568">
        <v>3</v>
      </c>
      <c r="D1568">
        <v>30001386</v>
      </c>
    </row>
    <row r="1569" spans="1:4" x14ac:dyDescent="0.25">
      <c r="A1569">
        <v>3</v>
      </c>
      <c r="B1569">
        <v>0</v>
      </c>
      <c r="C1569">
        <v>0</v>
      </c>
      <c r="D1569">
        <v>30002958</v>
      </c>
    </row>
    <row r="1570" spans="1:4" x14ac:dyDescent="0.25">
      <c r="A1570">
        <v>41</v>
      </c>
      <c r="B1570">
        <v>0</v>
      </c>
      <c r="C1570">
        <v>0</v>
      </c>
      <c r="D1570">
        <v>30000868</v>
      </c>
    </row>
    <row r="1571" spans="1:4" x14ac:dyDescent="0.25">
      <c r="A1571">
        <v>302</v>
      </c>
      <c r="B1571">
        <v>0</v>
      </c>
      <c r="C1571">
        <v>0</v>
      </c>
      <c r="D1571">
        <v>30000150</v>
      </c>
    </row>
    <row r="1572" spans="1:4" x14ac:dyDescent="0.25">
      <c r="A1572">
        <v>9</v>
      </c>
      <c r="B1572">
        <v>0</v>
      </c>
      <c r="C1572">
        <v>0</v>
      </c>
      <c r="D1572">
        <v>30001229</v>
      </c>
    </row>
    <row r="1573" spans="1:4" x14ac:dyDescent="0.25">
      <c r="A1573">
        <v>51</v>
      </c>
      <c r="B1573">
        <v>0</v>
      </c>
      <c r="C1573">
        <v>0</v>
      </c>
      <c r="D1573">
        <v>30002165</v>
      </c>
    </row>
    <row r="1574" spans="1:4" x14ac:dyDescent="0.25">
      <c r="A1574">
        <v>16</v>
      </c>
      <c r="B1574">
        <v>0</v>
      </c>
      <c r="C1574">
        <v>0</v>
      </c>
      <c r="D1574">
        <v>30004269</v>
      </c>
    </row>
    <row r="1575" spans="1:4" x14ac:dyDescent="0.25">
      <c r="A1575">
        <v>75</v>
      </c>
      <c r="B1575">
        <v>0</v>
      </c>
      <c r="C1575">
        <v>0</v>
      </c>
      <c r="D1575">
        <v>30003344</v>
      </c>
    </row>
    <row r="1576" spans="1:4" x14ac:dyDescent="0.25">
      <c r="A1576">
        <v>104</v>
      </c>
      <c r="B1576">
        <v>0</v>
      </c>
      <c r="C1576">
        <v>0</v>
      </c>
      <c r="D1576">
        <v>30003244</v>
      </c>
    </row>
    <row r="1577" spans="1:4" x14ac:dyDescent="0.25">
      <c r="A1577">
        <v>38</v>
      </c>
      <c r="B1577">
        <v>0</v>
      </c>
      <c r="C1577">
        <v>5</v>
      </c>
      <c r="D1577">
        <v>30005205</v>
      </c>
    </row>
    <row r="1578" spans="1:4" x14ac:dyDescent="0.25">
      <c r="A1578">
        <v>16</v>
      </c>
      <c r="B1578">
        <v>0</v>
      </c>
      <c r="C1578">
        <v>0</v>
      </c>
      <c r="D1578">
        <v>30002697</v>
      </c>
    </row>
    <row r="1579" spans="1:4" x14ac:dyDescent="0.25">
      <c r="A1579">
        <v>308</v>
      </c>
      <c r="B1579">
        <v>1</v>
      </c>
      <c r="C1579">
        <v>0</v>
      </c>
      <c r="D1579">
        <v>30005305</v>
      </c>
    </row>
    <row r="1580" spans="1:4" x14ac:dyDescent="0.25">
      <c r="A1580">
        <v>81</v>
      </c>
      <c r="B1580">
        <v>0</v>
      </c>
      <c r="C1580">
        <v>0</v>
      </c>
      <c r="D1580">
        <v>30002208</v>
      </c>
    </row>
    <row r="1581" spans="1:4" x14ac:dyDescent="0.25">
      <c r="A1581">
        <v>7</v>
      </c>
      <c r="B1581">
        <v>0</v>
      </c>
      <c r="C1581">
        <v>0</v>
      </c>
      <c r="D1581">
        <v>30005173</v>
      </c>
    </row>
    <row r="1582" spans="1:4" x14ac:dyDescent="0.25">
      <c r="A1582">
        <v>130</v>
      </c>
      <c r="B1582">
        <v>0</v>
      </c>
      <c r="C1582">
        <v>0</v>
      </c>
      <c r="D1582">
        <v>30003015</v>
      </c>
    </row>
    <row r="1583" spans="1:4" x14ac:dyDescent="0.25">
      <c r="A1583">
        <v>290</v>
      </c>
      <c r="B1583">
        <v>0</v>
      </c>
      <c r="C1583">
        <v>0</v>
      </c>
      <c r="D1583">
        <v>30005291</v>
      </c>
    </row>
    <row r="1584" spans="1:4" x14ac:dyDescent="0.25">
      <c r="A1584">
        <v>40</v>
      </c>
      <c r="B1584">
        <v>0</v>
      </c>
      <c r="C1584">
        <v>0</v>
      </c>
      <c r="D1584">
        <v>30001143</v>
      </c>
    </row>
    <row r="1585" spans="1:4" x14ac:dyDescent="0.25">
      <c r="A1585">
        <v>13</v>
      </c>
      <c r="B1585">
        <v>1</v>
      </c>
      <c r="C1585">
        <v>0</v>
      </c>
      <c r="D1585">
        <v>30005030</v>
      </c>
    </row>
    <row r="1586" spans="1:4" x14ac:dyDescent="0.25">
      <c r="A1586">
        <v>0</v>
      </c>
      <c r="B1586">
        <v>1</v>
      </c>
      <c r="C1586">
        <v>0</v>
      </c>
      <c r="D1586">
        <v>30001661</v>
      </c>
    </row>
    <row r="1587" spans="1:4" x14ac:dyDescent="0.25">
      <c r="A1587">
        <v>308</v>
      </c>
      <c r="B1587">
        <v>0</v>
      </c>
      <c r="C1587">
        <v>0</v>
      </c>
      <c r="D1587">
        <v>30001429</v>
      </c>
    </row>
    <row r="1588" spans="1:4" x14ac:dyDescent="0.25">
      <c r="A1588">
        <v>14</v>
      </c>
      <c r="B1588">
        <v>0</v>
      </c>
      <c r="C1588">
        <v>0</v>
      </c>
      <c r="D1588">
        <v>30001043</v>
      </c>
    </row>
    <row r="1589" spans="1:4" x14ac:dyDescent="0.25">
      <c r="A1589">
        <v>100</v>
      </c>
      <c r="B1589">
        <v>0</v>
      </c>
      <c r="C1589">
        <v>0</v>
      </c>
      <c r="D1589">
        <v>30005248</v>
      </c>
    </row>
    <row r="1590" spans="1:4" x14ac:dyDescent="0.25">
      <c r="A1590">
        <v>37</v>
      </c>
      <c r="B1590">
        <v>0</v>
      </c>
      <c r="C1590">
        <v>0</v>
      </c>
      <c r="D1590">
        <v>30003058</v>
      </c>
    </row>
    <row r="1591" spans="1:4" x14ac:dyDescent="0.25">
      <c r="A1591">
        <v>54</v>
      </c>
      <c r="B1591">
        <v>0</v>
      </c>
      <c r="C1591">
        <v>0</v>
      </c>
      <c r="D1591">
        <v>30000032</v>
      </c>
    </row>
    <row r="1592" spans="1:4" x14ac:dyDescent="0.25">
      <c r="A1592">
        <v>22</v>
      </c>
      <c r="B1592">
        <v>0</v>
      </c>
      <c r="C1592">
        <v>1</v>
      </c>
      <c r="D1592">
        <v>30005073</v>
      </c>
    </row>
    <row r="1593" spans="1:4" x14ac:dyDescent="0.25">
      <c r="A1593">
        <v>39</v>
      </c>
      <c r="B1593">
        <v>0</v>
      </c>
      <c r="C1593">
        <v>0</v>
      </c>
      <c r="D1593">
        <v>30003376</v>
      </c>
    </row>
    <row r="1594" spans="1:4" x14ac:dyDescent="0.25">
      <c r="A1594">
        <v>10</v>
      </c>
      <c r="B1594">
        <v>0</v>
      </c>
      <c r="C1594">
        <v>0</v>
      </c>
      <c r="D1594">
        <v>30001847</v>
      </c>
    </row>
    <row r="1595" spans="1:4" x14ac:dyDescent="0.25">
      <c r="A1595">
        <v>1</v>
      </c>
      <c r="B1595">
        <v>0</v>
      </c>
      <c r="C1595">
        <v>0</v>
      </c>
      <c r="D1595">
        <v>30003519</v>
      </c>
    </row>
    <row r="1596" spans="1:4" x14ac:dyDescent="0.25">
      <c r="A1596">
        <v>5</v>
      </c>
      <c r="B1596">
        <v>0</v>
      </c>
      <c r="C1596">
        <v>0</v>
      </c>
      <c r="D1596">
        <v>30003258</v>
      </c>
    </row>
    <row r="1597" spans="1:4" x14ac:dyDescent="0.25">
      <c r="A1597">
        <v>21</v>
      </c>
      <c r="B1597">
        <v>0</v>
      </c>
      <c r="C1597">
        <v>0</v>
      </c>
      <c r="D1597">
        <v>30004787</v>
      </c>
    </row>
    <row r="1598" spans="1:4" x14ac:dyDescent="0.25">
      <c r="A1598">
        <v>76</v>
      </c>
      <c r="B1598">
        <v>0</v>
      </c>
      <c r="C1598">
        <v>0</v>
      </c>
      <c r="D1598">
        <v>30001647</v>
      </c>
    </row>
    <row r="1599" spans="1:4" x14ac:dyDescent="0.25">
      <c r="A1599">
        <v>44</v>
      </c>
      <c r="B1599">
        <v>0</v>
      </c>
      <c r="C1599">
        <v>0</v>
      </c>
      <c r="D1599">
        <v>30003862</v>
      </c>
    </row>
    <row r="1600" spans="1:4" x14ac:dyDescent="0.25">
      <c r="A1600">
        <v>3</v>
      </c>
      <c r="B1600">
        <v>0</v>
      </c>
      <c r="C1600">
        <v>0</v>
      </c>
      <c r="D1600">
        <v>30000261</v>
      </c>
    </row>
    <row r="1601" spans="1:4" x14ac:dyDescent="0.25">
      <c r="A1601">
        <v>114</v>
      </c>
      <c r="B1601">
        <v>0</v>
      </c>
      <c r="C1601">
        <v>2</v>
      </c>
      <c r="D1601">
        <v>30004644</v>
      </c>
    </row>
    <row r="1602" spans="1:4" x14ac:dyDescent="0.25">
      <c r="A1602">
        <v>2</v>
      </c>
      <c r="B1602">
        <v>0</v>
      </c>
      <c r="C1602">
        <v>0</v>
      </c>
      <c r="D1602">
        <v>30000118</v>
      </c>
    </row>
    <row r="1603" spans="1:4" x14ac:dyDescent="0.25">
      <c r="A1603">
        <v>47</v>
      </c>
      <c r="B1603">
        <v>0</v>
      </c>
      <c r="C1603">
        <v>0</v>
      </c>
      <c r="D1603">
        <v>30004987</v>
      </c>
    </row>
    <row r="1604" spans="1:4" x14ac:dyDescent="0.25">
      <c r="A1604">
        <v>206</v>
      </c>
      <c r="B1604">
        <v>0</v>
      </c>
      <c r="C1604">
        <v>0</v>
      </c>
      <c r="D1604">
        <v>30002197</v>
      </c>
    </row>
    <row r="1605" spans="1:4" x14ac:dyDescent="0.25">
      <c r="A1605">
        <v>0</v>
      </c>
      <c r="B1605">
        <v>1</v>
      </c>
      <c r="C1605">
        <v>1</v>
      </c>
      <c r="D1605">
        <v>30001865</v>
      </c>
    </row>
    <row r="1606" spans="1:4" x14ac:dyDescent="0.25">
      <c r="A1606">
        <v>1150</v>
      </c>
      <c r="B1606">
        <v>0</v>
      </c>
      <c r="C1606">
        <v>0</v>
      </c>
      <c r="D1606">
        <v>30000182</v>
      </c>
    </row>
    <row r="1607" spans="1:4" x14ac:dyDescent="0.25">
      <c r="A1607">
        <v>53</v>
      </c>
      <c r="B1607">
        <v>0</v>
      </c>
      <c r="C1607">
        <v>0</v>
      </c>
      <c r="D1607">
        <v>30003408</v>
      </c>
    </row>
    <row r="1608" spans="1:4" x14ac:dyDescent="0.25">
      <c r="A1608">
        <v>151</v>
      </c>
      <c r="B1608">
        <v>1</v>
      </c>
      <c r="C1608">
        <v>1</v>
      </c>
      <c r="D1608">
        <v>30003076</v>
      </c>
    </row>
    <row r="1609" spans="1:4" x14ac:dyDescent="0.25">
      <c r="A1609">
        <v>46</v>
      </c>
      <c r="B1609">
        <v>0</v>
      </c>
      <c r="C1609">
        <v>0</v>
      </c>
      <c r="D1609">
        <v>30004287</v>
      </c>
    </row>
    <row r="1610" spans="1:4" x14ac:dyDescent="0.25">
      <c r="A1610">
        <v>69</v>
      </c>
      <c r="B1610">
        <v>0</v>
      </c>
      <c r="C1610">
        <v>0</v>
      </c>
      <c r="D1610">
        <v>30003694</v>
      </c>
    </row>
    <row r="1611" spans="1:4" x14ac:dyDescent="0.25">
      <c r="A1611">
        <v>108</v>
      </c>
      <c r="B1611">
        <v>0</v>
      </c>
      <c r="C1611">
        <v>0</v>
      </c>
      <c r="D1611">
        <v>30001061</v>
      </c>
    </row>
    <row r="1612" spans="1:4" x14ac:dyDescent="0.25">
      <c r="A1612">
        <v>423</v>
      </c>
      <c r="B1612">
        <v>0</v>
      </c>
      <c r="C1612">
        <v>0</v>
      </c>
      <c r="D1612">
        <v>30002715</v>
      </c>
    </row>
    <row r="1613" spans="1:4" x14ac:dyDescent="0.25">
      <c r="A1613">
        <v>68</v>
      </c>
      <c r="B1613">
        <v>0</v>
      </c>
      <c r="C1613">
        <v>0</v>
      </c>
      <c r="D1613">
        <v>30000082</v>
      </c>
    </row>
    <row r="1614" spans="1:4" x14ac:dyDescent="0.25">
      <c r="A1614">
        <v>0</v>
      </c>
      <c r="B1614">
        <v>2</v>
      </c>
      <c r="C1614">
        <v>2</v>
      </c>
      <c r="D1614">
        <v>30004730</v>
      </c>
    </row>
    <row r="1615" spans="1:4" x14ac:dyDescent="0.25">
      <c r="A1615">
        <v>124</v>
      </c>
      <c r="B1615">
        <v>0</v>
      </c>
      <c r="C1615">
        <v>0</v>
      </c>
      <c r="D1615">
        <v>30004212</v>
      </c>
    </row>
    <row r="1616" spans="1:4" x14ac:dyDescent="0.25">
      <c r="A1616">
        <v>65</v>
      </c>
      <c r="B1616">
        <v>0</v>
      </c>
      <c r="C1616">
        <v>0</v>
      </c>
      <c r="D1616">
        <v>30001679</v>
      </c>
    </row>
    <row r="1617" spans="1:4" x14ac:dyDescent="0.25">
      <c r="A1617">
        <v>30</v>
      </c>
      <c r="B1617">
        <v>1</v>
      </c>
      <c r="C1617">
        <v>0</v>
      </c>
      <c r="D1617">
        <v>30002297</v>
      </c>
    </row>
    <row r="1618" spans="1:4" x14ac:dyDescent="0.25">
      <c r="A1618">
        <v>5</v>
      </c>
      <c r="B1618">
        <v>0</v>
      </c>
      <c r="C1618">
        <v>0</v>
      </c>
      <c r="D1618">
        <v>30003826</v>
      </c>
    </row>
    <row r="1619" spans="1:4" x14ac:dyDescent="0.25">
      <c r="A1619">
        <v>281</v>
      </c>
      <c r="B1619">
        <v>0</v>
      </c>
      <c r="C1619">
        <v>0</v>
      </c>
      <c r="D1619">
        <v>30003233</v>
      </c>
    </row>
    <row r="1620" spans="1:4" x14ac:dyDescent="0.25">
      <c r="A1620">
        <v>186</v>
      </c>
      <c r="B1620">
        <v>0</v>
      </c>
      <c r="C1620">
        <v>0</v>
      </c>
      <c r="D1620">
        <v>30003494</v>
      </c>
    </row>
    <row r="1621" spans="1:4" x14ac:dyDescent="0.25">
      <c r="A1621">
        <v>300</v>
      </c>
      <c r="B1621">
        <v>0</v>
      </c>
      <c r="C1621">
        <v>0</v>
      </c>
      <c r="D1621">
        <v>30001218</v>
      </c>
    </row>
    <row r="1622" spans="1:4" x14ac:dyDescent="0.25">
      <c r="A1622">
        <v>114</v>
      </c>
      <c r="B1622">
        <v>0</v>
      </c>
      <c r="C1622">
        <v>0</v>
      </c>
      <c r="D1622">
        <v>30002890</v>
      </c>
    </row>
    <row r="1623" spans="1:4" x14ac:dyDescent="0.25">
      <c r="A1623">
        <v>12</v>
      </c>
      <c r="B1623">
        <v>0</v>
      </c>
      <c r="C1623">
        <v>0</v>
      </c>
      <c r="D1623">
        <v>30002558</v>
      </c>
    </row>
    <row r="1624" spans="1:4" x14ac:dyDescent="0.25">
      <c r="A1624">
        <v>42</v>
      </c>
      <c r="B1624">
        <v>1</v>
      </c>
      <c r="C1624">
        <v>1</v>
      </c>
      <c r="D1624">
        <v>30000886</v>
      </c>
    </row>
    <row r="1625" spans="1:4" x14ac:dyDescent="0.25">
      <c r="A1625">
        <v>1</v>
      </c>
      <c r="B1625">
        <v>0</v>
      </c>
      <c r="C1625">
        <v>0</v>
      </c>
      <c r="D1625">
        <v>30004619</v>
      </c>
    </row>
    <row r="1626" spans="1:4" x14ac:dyDescent="0.25">
      <c r="A1626">
        <v>534</v>
      </c>
      <c r="B1626">
        <v>2</v>
      </c>
      <c r="C1626">
        <v>2</v>
      </c>
      <c r="D1626">
        <v>30004026</v>
      </c>
    </row>
    <row r="1627" spans="1:4" x14ac:dyDescent="0.25">
      <c r="A1627">
        <v>6</v>
      </c>
      <c r="B1627">
        <v>0</v>
      </c>
      <c r="C1627">
        <v>0</v>
      </c>
      <c r="D1627">
        <v>30003926</v>
      </c>
    </row>
    <row r="1628" spans="1:4" x14ac:dyDescent="0.25">
      <c r="A1628">
        <v>490</v>
      </c>
      <c r="B1628">
        <v>1</v>
      </c>
      <c r="C1628">
        <v>11</v>
      </c>
      <c r="D1628">
        <v>30045042</v>
      </c>
    </row>
    <row r="1629" spans="1:4" x14ac:dyDescent="0.25">
      <c r="A1629">
        <v>0</v>
      </c>
      <c r="B1629">
        <v>0</v>
      </c>
      <c r="C1629">
        <v>1</v>
      </c>
      <c r="D1629">
        <v>30004962</v>
      </c>
    </row>
    <row r="1630" spans="1:4" x14ac:dyDescent="0.25">
      <c r="A1630">
        <v>58</v>
      </c>
      <c r="B1630">
        <v>0</v>
      </c>
      <c r="C1630">
        <v>0</v>
      </c>
      <c r="D1630">
        <v>30003869</v>
      </c>
    </row>
    <row r="1631" spans="1:4" x14ac:dyDescent="0.25">
      <c r="A1631">
        <v>0</v>
      </c>
      <c r="B1631">
        <v>1</v>
      </c>
      <c r="C1631">
        <v>0</v>
      </c>
      <c r="D1631">
        <v>30004012</v>
      </c>
    </row>
    <row r="1632" spans="1:4" x14ac:dyDescent="0.25">
      <c r="A1632">
        <v>100</v>
      </c>
      <c r="B1632">
        <v>0</v>
      </c>
      <c r="C1632">
        <v>0</v>
      </c>
      <c r="D1632">
        <v>30004155</v>
      </c>
    </row>
    <row r="1633" spans="1:4" x14ac:dyDescent="0.25">
      <c r="A1633">
        <v>12</v>
      </c>
      <c r="B1633">
        <v>0</v>
      </c>
      <c r="C1633">
        <v>0</v>
      </c>
      <c r="D1633">
        <v>30001736</v>
      </c>
    </row>
    <row r="1634" spans="1:4" x14ac:dyDescent="0.25">
      <c r="A1634">
        <v>2</v>
      </c>
      <c r="B1634">
        <v>0</v>
      </c>
      <c r="C1634">
        <v>1</v>
      </c>
      <c r="D1634">
        <v>30002260</v>
      </c>
    </row>
    <row r="1635" spans="1:4" x14ac:dyDescent="0.25">
      <c r="A1635">
        <v>1</v>
      </c>
      <c r="B1635">
        <v>0</v>
      </c>
      <c r="C1635">
        <v>0</v>
      </c>
      <c r="D1635">
        <v>30001324</v>
      </c>
    </row>
    <row r="1636" spans="1:4" x14ac:dyDescent="0.25">
      <c r="A1636">
        <v>109</v>
      </c>
      <c r="B1636">
        <v>0</v>
      </c>
      <c r="C1636">
        <v>0</v>
      </c>
      <c r="D1636">
        <v>30000437</v>
      </c>
    </row>
    <row r="1637" spans="1:4" x14ac:dyDescent="0.25">
      <c r="A1637">
        <v>40</v>
      </c>
      <c r="B1637">
        <v>0</v>
      </c>
      <c r="C1637">
        <v>1</v>
      </c>
      <c r="D1637">
        <v>30003514</v>
      </c>
    </row>
    <row r="1638" spans="1:4" x14ac:dyDescent="0.25">
      <c r="A1638">
        <v>0</v>
      </c>
      <c r="B1638">
        <v>0</v>
      </c>
      <c r="C1638">
        <v>1</v>
      </c>
      <c r="D1638">
        <v>30003963</v>
      </c>
    </row>
    <row r="1639" spans="1:4" x14ac:dyDescent="0.25">
      <c r="A1639">
        <v>351</v>
      </c>
      <c r="B1639">
        <v>0</v>
      </c>
      <c r="C1639">
        <v>0</v>
      </c>
      <c r="D1639">
        <v>30002495</v>
      </c>
    </row>
    <row r="1640" spans="1:4" x14ac:dyDescent="0.25">
      <c r="A1640">
        <v>0</v>
      </c>
      <c r="B1640">
        <v>1</v>
      </c>
      <c r="C1640">
        <v>0</v>
      </c>
      <c r="D1640">
        <v>30003345</v>
      </c>
    </row>
    <row r="1641" spans="1:4" x14ac:dyDescent="0.25">
      <c r="A1641">
        <v>309</v>
      </c>
      <c r="B1641">
        <v>2</v>
      </c>
      <c r="C1641">
        <v>29</v>
      </c>
      <c r="D1641">
        <v>30005200</v>
      </c>
    </row>
    <row r="1642" spans="1:4" x14ac:dyDescent="0.25">
      <c r="A1642">
        <v>122</v>
      </c>
      <c r="B1642">
        <v>0</v>
      </c>
      <c r="C1642">
        <v>0</v>
      </c>
      <c r="D1642">
        <v>30003445</v>
      </c>
    </row>
    <row r="1643" spans="1:4" x14ac:dyDescent="0.25">
      <c r="A1643">
        <v>840</v>
      </c>
      <c r="B1643">
        <v>0</v>
      </c>
      <c r="C1643">
        <v>1</v>
      </c>
      <c r="D1643">
        <v>30005217</v>
      </c>
    </row>
    <row r="1644" spans="1:4" x14ac:dyDescent="0.25">
      <c r="A1644">
        <v>9</v>
      </c>
      <c r="B1644">
        <v>0</v>
      </c>
      <c r="C1644">
        <v>0</v>
      </c>
      <c r="D1644">
        <v>30003328</v>
      </c>
    </row>
    <row r="1645" spans="1:4" x14ac:dyDescent="0.25">
      <c r="A1645">
        <v>135</v>
      </c>
      <c r="B1645">
        <v>0</v>
      </c>
      <c r="C1645">
        <v>0</v>
      </c>
      <c r="D1645">
        <v>30005317</v>
      </c>
    </row>
    <row r="1646" spans="1:4" x14ac:dyDescent="0.25">
      <c r="A1646">
        <v>101</v>
      </c>
      <c r="B1646">
        <v>0</v>
      </c>
      <c r="C1646">
        <v>0</v>
      </c>
      <c r="D1646">
        <v>30000056</v>
      </c>
    </row>
    <row r="1647" spans="1:4" x14ac:dyDescent="0.25">
      <c r="A1647">
        <v>30</v>
      </c>
      <c r="B1647">
        <v>0</v>
      </c>
      <c r="C1647">
        <v>0</v>
      </c>
      <c r="D1647">
        <v>30003614</v>
      </c>
    </row>
    <row r="1648" spans="1:4" x14ac:dyDescent="0.25">
      <c r="A1648">
        <v>29</v>
      </c>
      <c r="B1648">
        <v>0</v>
      </c>
      <c r="C1648">
        <v>0</v>
      </c>
      <c r="D1648">
        <v>30003863</v>
      </c>
    </row>
    <row r="1649" spans="1:4" x14ac:dyDescent="0.25">
      <c r="A1649">
        <v>41</v>
      </c>
      <c r="B1649">
        <v>0</v>
      </c>
      <c r="C1649">
        <v>0</v>
      </c>
      <c r="D1649">
        <v>30000305</v>
      </c>
    </row>
    <row r="1650" spans="1:4" x14ac:dyDescent="0.25">
      <c r="A1650">
        <v>0</v>
      </c>
      <c r="B1650">
        <v>1</v>
      </c>
      <c r="C1650">
        <v>1</v>
      </c>
      <c r="D1650">
        <v>30004682</v>
      </c>
    </row>
    <row r="1651" spans="1:4" x14ac:dyDescent="0.25">
      <c r="A1651">
        <v>1</v>
      </c>
      <c r="B1651">
        <v>0</v>
      </c>
      <c r="C1651">
        <v>0</v>
      </c>
      <c r="D1651">
        <v>30001977</v>
      </c>
    </row>
    <row r="1652" spans="1:4" x14ac:dyDescent="0.25">
      <c r="A1652">
        <v>41</v>
      </c>
      <c r="B1652">
        <v>0</v>
      </c>
      <c r="C1652">
        <v>0</v>
      </c>
      <c r="D1652">
        <v>30003900</v>
      </c>
    </row>
    <row r="1653" spans="1:4" x14ac:dyDescent="0.25">
      <c r="A1653">
        <v>217</v>
      </c>
      <c r="B1653">
        <v>0</v>
      </c>
      <c r="C1653">
        <v>7</v>
      </c>
      <c r="D1653">
        <v>30012505</v>
      </c>
    </row>
    <row r="1654" spans="1:4" x14ac:dyDescent="0.25">
      <c r="A1654">
        <v>271</v>
      </c>
      <c r="B1654">
        <v>0</v>
      </c>
      <c r="C1654">
        <v>1</v>
      </c>
      <c r="D1654">
        <v>30000119</v>
      </c>
    </row>
    <row r="1655" spans="1:4" x14ac:dyDescent="0.25">
      <c r="A1655">
        <v>174</v>
      </c>
      <c r="B1655">
        <v>0</v>
      </c>
      <c r="C1655">
        <v>0</v>
      </c>
      <c r="D1655">
        <v>30002277</v>
      </c>
    </row>
    <row r="1656" spans="1:4" x14ac:dyDescent="0.25">
      <c r="A1656">
        <v>88</v>
      </c>
      <c r="B1656">
        <v>0</v>
      </c>
      <c r="C1656">
        <v>0</v>
      </c>
      <c r="D1656">
        <v>30004049</v>
      </c>
    </row>
    <row r="1657" spans="1:4" x14ac:dyDescent="0.25">
      <c r="A1657">
        <v>40</v>
      </c>
      <c r="B1657">
        <v>0</v>
      </c>
      <c r="C1657">
        <v>0</v>
      </c>
      <c r="D1657">
        <v>30001742</v>
      </c>
    </row>
    <row r="1658" spans="1:4" x14ac:dyDescent="0.25">
      <c r="A1658">
        <v>2</v>
      </c>
      <c r="B1658">
        <v>0</v>
      </c>
      <c r="C1658">
        <v>0</v>
      </c>
      <c r="D1658">
        <v>30000070</v>
      </c>
    </row>
    <row r="1659" spans="1:4" x14ac:dyDescent="0.25">
      <c r="A1659">
        <v>44</v>
      </c>
      <c r="B1659">
        <v>0</v>
      </c>
      <c r="C1659">
        <v>0</v>
      </c>
      <c r="D1659">
        <v>30004149</v>
      </c>
    </row>
    <row r="1660" spans="1:4" x14ac:dyDescent="0.25">
      <c r="A1660">
        <v>166</v>
      </c>
      <c r="B1660">
        <v>0</v>
      </c>
      <c r="C1660">
        <v>0</v>
      </c>
      <c r="D1660">
        <v>30003027</v>
      </c>
    </row>
    <row r="1661" spans="1:4" x14ac:dyDescent="0.25">
      <c r="A1661">
        <v>303</v>
      </c>
      <c r="B1661">
        <v>0</v>
      </c>
      <c r="C1661">
        <v>0</v>
      </c>
      <c r="D1661">
        <v>30002695</v>
      </c>
    </row>
    <row r="1662" spans="1:4" x14ac:dyDescent="0.25">
      <c r="A1662">
        <v>106</v>
      </c>
      <c r="B1662">
        <v>0</v>
      </c>
      <c r="C1662">
        <v>0</v>
      </c>
      <c r="D1662">
        <v>30005303</v>
      </c>
    </row>
    <row r="1663" spans="1:4" x14ac:dyDescent="0.25">
      <c r="A1663">
        <v>16</v>
      </c>
      <c r="B1663">
        <v>0</v>
      </c>
      <c r="C1663">
        <v>0</v>
      </c>
      <c r="D1663">
        <v>30002077</v>
      </c>
    </row>
    <row r="1664" spans="1:4" x14ac:dyDescent="0.25">
      <c r="A1664">
        <v>8</v>
      </c>
      <c r="B1664">
        <v>0</v>
      </c>
      <c r="C1664">
        <v>0</v>
      </c>
      <c r="D1664">
        <v>30002409</v>
      </c>
    </row>
    <row r="1665" spans="1:4" x14ac:dyDescent="0.25">
      <c r="A1665">
        <v>146</v>
      </c>
      <c r="B1665">
        <v>0</v>
      </c>
      <c r="C1665">
        <v>0</v>
      </c>
      <c r="D1665">
        <v>30003382</v>
      </c>
    </row>
    <row r="1666" spans="1:4" x14ac:dyDescent="0.25">
      <c r="A1666">
        <v>216</v>
      </c>
      <c r="B1666">
        <v>2</v>
      </c>
      <c r="C1666">
        <v>3</v>
      </c>
      <c r="D1666">
        <v>30003714</v>
      </c>
    </row>
    <row r="1667" spans="1:4" x14ac:dyDescent="0.25">
      <c r="A1667">
        <v>7</v>
      </c>
      <c r="B1667">
        <v>0</v>
      </c>
      <c r="C1667">
        <v>0</v>
      </c>
      <c r="D1667">
        <v>30001559</v>
      </c>
    </row>
    <row r="1668" spans="1:4" x14ac:dyDescent="0.25">
      <c r="A1668">
        <v>296</v>
      </c>
      <c r="B1668">
        <v>0</v>
      </c>
      <c r="C1668">
        <v>5</v>
      </c>
      <c r="D1668">
        <v>30000156</v>
      </c>
    </row>
    <row r="1669" spans="1:4" x14ac:dyDescent="0.25">
      <c r="A1669">
        <v>0</v>
      </c>
      <c r="B1669">
        <v>1</v>
      </c>
      <c r="C1669">
        <v>1</v>
      </c>
      <c r="D1669">
        <v>30002910</v>
      </c>
    </row>
    <row r="1670" spans="1:4" x14ac:dyDescent="0.25">
      <c r="A1670">
        <v>2</v>
      </c>
      <c r="B1670">
        <v>0</v>
      </c>
      <c r="C1670">
        <v>0</v>
      </c>
      <c r="D1670">
        <v>30002392</v>
      </c>
    </row>
    <row r="1671" spans="1:4" x14ac:dyDescent="0.25">
      <c r="A1671">
        <v>15</v>
      </c>
      <c r="B1671">
        <v>1</v>
      </c>
      <c r="C1671">
        <v>1</v>
      </c>
      <c r="D1671">
        <v>30002810</v>
      </c>
    </row>
    <row r="1672" spans="1:4" x14ac:dyDescent="0.25">
      <c r="A1672">
        <v>349</v>
      </c>
      <c r="B1672">
        <v>0</v>
      </c>
      <c r="C1672">
        <v>0</v>
      </c>
      <c r="D1672">
        <v>30001373</v>
      </c>
    </row>
    <row r="1673" spans="1:4" x14ac:dyDescent="0.25">
      <c r="A1673">
        <v>22</v>
      </c>
      <c r="B1673">
        <v>0</v>
      </c>
      <c r="C1673">
        <v>1</v>
      </c>
      <c r="D1673">
        <v>30005203</v>
      </c>
    </row>
    <row r="1674" spans="1:4" x14ac:dyDescent="0.25">
      <c r="A1674">
        <v>89</v>
      </c>
      <c r="B1674">
        <v>0</v>
      </c>
      <c r="C1674">
        <v>0</v>
      </c>
      <c r="D1674">
        <v>30000674</v>
      </c>
    </row>
    <row r="1675" spans="1:4" x14ac:dyDescent="0.25">
      <c r="A1675">
        <v>132</v>
      </c>
      <c r="B1675">
        <v>0</v>
      </c>
      <c r="C1675">
        <v>1</v>
      </c>
      <c r="D1675">
        <v>30002795</v>
      </c>
    </row>
    <row r="1676" spans="1:4" x14ac:dyDescent="0.25">
      <c r="A1676">
        <v>199</v>
      </c>
      <c r="B1676">
        <v>0</v>
      </c>
      <c r="C1676">
        <v>0</v>
      </c>
      <c r="D1676">
        <v>30001659</v>
      </c>
    </row>
    <row r="1677" spans="1:4" x14ac:dyDescent="0.25">
      <c r="A1677">
        <v>46</v>
      </c>
      <c r="B1677">
        <v>0</v>
      </c>
      <c r="C1677">
        <v>0</v>
      </c>
      <c r="D1677">
        <v>30003482</v>
      </c>
    </row>
    <row r="1678" spans="1:4" x14ac:dyDescent="0.25">
      <c r="A1678">
        <v>0</v>
      </c>
      <c r="B1678">
        <v>2</v>
      </c>
      <c r="C1678">
        <v>2</v>
      </c>
      <c r="D1678">
        <v>30002595</v>
      </c>
    </row>
    <row r="1679" spans="1:4" x14ac:dyDescent="0.25">
      <c r="A1679">
        <v>853</v>
      </c>
      <c r="B1679">
        <v>0</v>
      </c>
      <c r="C1679">
        <v>0</v>
      </c>
      <c r="D1679">
        <v>30002509</v>
      </c>
    </row>
    <row r="1680" spans="1:4" x14ac:dyDescent="0.25">
      <c r="A1680">
        <v>347</v>
      </c>
      <c r="B1680">
        <v>0</v>
      </c>
      <c r="C1680">
        <v>0</v>
      </c>
      <c r="D1680">
        <v>30003196</v>
      </c>
    </row>
    <row r="1681" spans="1:4" x14ac:dyDescent="0.25">
      <c r="A1681">
        <v>6</v>
      </c>
      <c r="B1681">
        <v>0</v>
      </c>
      <c r="C1681">
        <v>0</v>
      </c>
      <c r="D1681">
        <v>30045343</v>
      </c>
    </row>
    <row r="1682" spans="1:4" x14ac:dyDescent="0.25">
      <c r="A1682">
        <v>369</v>
      </c>
      <c r="B1682">
        <v>0</v>
      </c>
      <c r="C1682">
        <v>0</v>
      </c>
      <c r="D1682">
        <v>30003096</v>
      </c>
    </row>
    <row r="1683" spans="1:4" x14ac:dyDescent="0.25">
      <c r="A1683">
        <v>15</v>
      </c>
      <c r="B1683">
        <v>0</v>
      </c>
      <c r="C1683">
        <v>0</v>
      </c>
      <c r="D1683">
        <v>30000488</v>
      </c>
    </row>
    <row r="1684" spans="1:4" x14ac:dyDescent="0.25">
      <c r="A1684">
        <v>9</v>
      </c>
      <c r="B1684">
        <v>0</v>
      </c>
      <c r="C1684">
        <v>0</v>
      </c>
      <c r="D1684">
        <v>30002996</v>
      </c>
    </row>
    <row r="1685" spans="1:4" x14ac:dyDescent="0.25">
      <c r="A1685">
        <v>75</v>
      </c>
      <c r="B1685">
        <v>0</v>
      </c>
      <c r="C1685">
        <v>0</v>
      </c>
      <c r="D1685">
        <v>30022715</v>
      </c>
    </row>
    <row r="1686" spans="1:4" x14ac:dyDescent="0.25">
      <c r="A1686">
        <v>5</v>
      </c>
      <c r="B1686">
        <v>1</v>
      </c>
      <c r="C1686">
        <v>1</v>
      </c>
      <c r="D1686">
        <v>30002060</v>
      </c>
    </row>
    <row r="1687" spans="1:4" x14ac:dyDescent="0.25">
      <c r="A1687">
        <v>358</v>
      </c>
      <c r="B1687">
        <v>0</v>
      </c>
      <c r="C1687">
        <v>1</v>
      </c>
      <c r="D1687">
        <v>30002778</v>
      </c>
    </row>
    <row r="1688" spans="1:4" x14ac:dyDescent="0.25">
      <c r="A1688">
        <v>6</v>
      </c>
      <c r="B1688">
        <v>0</v>
      </c>
      <c r="C1688">
        <v>0</v>
      </c>
      <c r="D1688">
        <v>30000073</v>
      </c>
    </row>
    <row r="1689" spans="1:4" x14ac:dyDescent="0.25">
      <c r="A1689">
        <v>149</v>
      </c>
      <c r="B1689">
        <v>0</v>
      </c>
      <c r="C1689">
        <v>0</v>
      </c>
      <c r="D1689">
        <v>30004650</v>
      </c>
    </row>
    <row r="1690" spans="1:4" x14ac:dyDescent="0.25">
      <c r="A1690">
        <v>81</v>
      </c>
      <c r="B1690">
        <v>0</v>
      </c>
      <c r="C1690">
        <v>0</v>
      </c>
      <c r="D1690">
        <v>30001759</v>
      </c>
    </row>
    <row r="1691" spans="1:4" x14ac:dyDescent="0.25">
      <c r="A1691">
        <v>19</v>
      </c>
      <c r="B1691">
        <v>0</v>
      </c>
      <c r="C1691">
        <v>0</v>
      </c>
      <c r="D1691">
        <v>30004132</v>
      </c>
    </row>
    <row r="1692" spans="1:4" x14ac:dyDescent="0.25">
      <c r="A1692">
        <v>252</v>
      </c>
      <c r="B1692">
        <v>0</v>
      </c>
      <c r="C1692">
        <v>0</v>
      </c>
      <c r="D1692">
        <v>30003013</v>
      </c>
    </row>
    <row r="1693" spans="1:4" x14ac:dyDescent="0.25">
      <c r="A1693">
        <v>146</v>
      </c>
      <c r="B1693">
        <v>1</v>
      </c>
      <c r="C1693">
        <v>1</v>
      </c>
      <c r="D1693">
        <v>30004364</v>
      </c>
    </row>
    <row r="1694" spans="1:4" x14ac:dyDescent="0.25">
      <c r="A1694">
        <v>33</v>
      </c>
      <c r="B1694">
        <v>0</v>
      </c>
      <c r="C1694">
        <v>0</v>
      </c>
      <c r="D1694">
        <v>30003746</v>
      </c>
    </row>
    <row r="1695" spans="1:4" x14ac:dyDescent="0.25">
      <c r="A1695">
        <v>119</v>
      </c>
      <c r="B1695">
        <v>0</v>
      </c>
      <c r="C1695">
        <v>0</v>
      </c>
      <c r="D1695">
        <v>30004481</v>
      </c>
    </row>
    <row r="1696" spans="1:4" x14ac:dyDescent="0.25">
      <c r="A1696">
        <v>158</v>
      </c>
      <c r="B1696">
        <v>0</v>
      </c>
      <c r="C1696">
        <v>1</v>
      </c>
      <c r="D1696">
        <v>30001041</v>
      </c>
    </row>
    <row r="1697" spans="1:4" x14ac:dyDescent="0.25">
      <c r="A1697">
        <v>274</v>
      </c>
      <c r="B1697">
        <v>0</v>
      </c>
      <c r="C1697">
        <v>0</v>
      </c>
      <c r="D1697">
        <v>30004836</v>
      </c>
    </row>
    <row r="1698" spans="1:4" x14ac:dyDescent="0.25">
      <c r="A1698">
        <v>216</v>
      </c>
      <c r="B1698">
        <v>0</v>
      </c>
      <c r="C1698">
        <v>0</v>
      </c>
      <c r="D1698">
        <v>30002678</v>
      </c>
    </row>
    <row r="1699" spans="1:4" x14ac:dyDescent="0.25">
      <c r="A1699">
        <v>274</v>
      </c>
      <c r="B1699">
        <v>0</v>
      </c>
      <c r="C1699">
        <v>0</v>
      </c>
      <c r="D1699">
        <v>30000173</v>
      </c>
    </row>
    <row r="1700" spans="1:4" x14ac:dyDescent="0.25">
      <c r="A1700">
        <v>0</v>
      </c>
      <c r="B1700">
        <v>2</v>
      </c>
      <c r="C1700">
        <v>2</v>
      </c>
      <c r="D1700">
        <v>30002878</v>
      </c>
    </row>
    <row r="1701" spans="1:4" x14ac:dyDescent="0.25">
      <c r="A1701">
        <v>131</v>
      </c>
      <c r="B1701">
        <v>0</v>
      </c>
      <c r="C1701">
        <v>0</v>
      </c>
      <c r="D1701">
        <v>30004599</v>
      </c>
    </row>
    <row r="1702" spans="1:4" x14ac:dyDescent="0.25">
      <c r="A1702">
        <v>21</v>
      </c>
      <c r="B1702">
        <v>0</v>
      </c>
      <c r="C1702">
        <v>0</v>
      </c>
      <c r="D1702">
        <v>30004550</v>
      </c>
    </row>
    <row r="1703" spans="1:4" x14ac:dyDescent="0.25">
      <c r="A1703">
        <v>182</v>
      </c>
      <c r="B1703">
        <v>0</v>
      </c>
      <c r="C1703">
        <v>0</v>
      </c>
      <c r="D1703">
        <v>30002964</v>
      </c>
    </row>
    <row r="1704" spans="1:4" x14ac:dyDescent="0.25">
      <c r="A1704">
        <v>20</v>
      </c>
      <c r="B1704">
        <v>0</v>
      </c>
      <c r="C1704">
        <v>0</v>
      </c>
      <c r="D1704">
        <v>30000955</v>
      </c>
    </row>
    <row r="1705" spans="1:4" x14ac:dyDescent="0.25">
      <c r="A1705">
        <v>28</v>
      </c>
      <c r="B1705">
        <v>0</v>
      </c>
      <c r="C1705">
        <v>0</v>
      </c>
      <c r="D1705">
        <v>30003113</v>
      </c>
    </row>
    <row r="1706" spans="1:4" x14ac:dyDescent="0.25">
      <c r="A1706">
        <v>157</v>
      </c>
      <c r="B1706">
        <v>0</v>
      </c>
      <c r="C1706">
        <v>0</v>
      </c>
      <c r="D1706">
        <v>30004785</v>
      </c>
    </row>
    <row r="1707" spans="1:4" x14ac:dyDescent="0.25">
      <c r="A1707">
        <v>273</v>
      </c>
      <c r="B1707">
        <v>0</v>
      </c>
      <c r="C1707">
        <v>0</v>
      </c>
      <c r="D1707">
        <v>30001055</v>
      </c>
    </row>
    <row r="1708" spans="1:4" x14ac:dyDescent="0.25">
      <c r="A1708">
        <v>22</v>
      </c>
      <c r="B1708">
        <v>0</v>
      </c>
      <c r="C1708">
        <v>1</v>
      </c>
      <c r="D1708">
        <v>30004985</v>
      </c>
    </row>
    <row r="1709" spans="1:4" x14ac:dyDescent="0.25">
      <c r="A1709">
        <v>42</v>
      </c>
      <c r="B1709">
        <v>0</v>
      </c>
      <c r="C1709">
        <v>0</v>
      </c>
      <c r="D1709">
        <v>30002578</v>
      </c>
    </row>
    <row r="1710" spans="1:4" x14ac:dyDescent="0.25">
      <c r="A1710">
        <v>53</v>
      </c>
      <c r="B1710">
        <v>15</v>
      </c>
      <c r="C1710">
        <v>26</v>
      </c>
      <c r="D1710">
        <v>30002813</v>
      </c>
    </row>
    <row r="1711" spans="1:4" x14ac:dyDescent="0.25">
      <c r="A1711">
        <v>41</v>
      </c>
      <c r="B1711">
        <v>0</v>
      </c>
      <c r="C1711">
        <v>0</v>
      </c>
      <c r="D1711">
        <v>30002696</v>
      </c>
    </row>
    <row r="1712" spans="1:4" x14ac:dyDescent="0.25">
      <c r="A1712">
        <v>270</v>
      </c>
      <c r="B1712">
        <v>2</v>
      </c>
      <c r="C1712">
        <v>15</v>
      </c>
      <c r="D1712">
        <v>30003028</v>
      </c>
    </row>
    <row r="1713" spans="1:4" x14ac:dyDescent="0.25">
      <c r="A1713">
        <v>8</v>
      </c>
      <c r="B1713">
        <v>0</v>
      </c>
      <c r="C1713">
        <v>0</v>
      </c>
      <c r="D1713">
        <v>30000088</v>
      </c>
    </row>
    <row r="1714" spans="1:4" x14ac:dyDescent="0.25">
      <c r="A1714">
        <v>40</v>
      </c>
      <c r="B1714">
        <v>0</v>
      </c>
      <c r="C1714">
        <v>0</v>
      </c>
      <c r="D1714">
        <v>30003546</v>
      </c>
    </row>
    <row r="1715" spans="1:4" x14ac:dyDescent="0.25">
      <c r="A1715">
        <v>53</v>
      </c>
      <c r="B1715">
        <v>0</v>
      </c>
      <c r="C1715">
        <v>0</v>
      </c>
      <c r="D1715">
        <v>30002295</v>
      </c>
    </row>
    <row r="1716" spans="1:4" x14ac:dyDescent="0.25">
      <c r="A1716">
        <v>118</v>
      </c>
      <c r="B1716">
        <v>0</v>
      </c>
      <c r="C1716">
        <v>0</v>
      </c>
      <c r="D1716">
        <v>30001677</v>
      </c>
    </row>
    <row r="1717" spans="1:4" x14ac:dyDescent="0.25">
      <c r="A1717">
        <v>100</v>
      </c>
      <c r="B1717">
        <v>0</v>
      </c>
      <c r="C1717">
        <v>0</v>
      </c>
      <c r="D1717">
        <v>30002195</v>
      </c>
    </row>
    <row r="1718" spans="1:4" x14ac:dyDescent="0.25">
      <c r="A1718">
        <v>32</v>
      </c>
      <c r="B1718">
        <v>0</v>
      </c>
      <c r="C1718">
        <v>0</v>
      </c>
      <c r="D1718">
        <v>30003646</v>
      </c>
    </row>
    <row r="1719" spans="1:4" x14ac:dyDescent="0.25">
      <c r="A1719">
        <v>4</v>
      </c>
      <c r="B1719">
        <v>0</v>
      </c>
      <c r="C1719">
        <v>1</v>
      </c>
      <c r="D1719">
        <v>30002796</v>
      </c>
    </row>
    <row r="1720" spans="1:4" x14ac:dyDescent="0.25">
      <c r="A1720">
        <v>121</v>
      </c>
      <c r="B1720">
        <v>0</v>
      </c>
      <c r="C1720">
        <v>0</v>
      </c>
      <c r="D1720">
        <v>30003045</v>
      </c>
    </row>
    <row r="1721" spans="1:4" x14ac:dyDescent="0.25">
      <c r="A1721">
        <v>484</v>
      </c>
      <c r="B1721">
        <v>0</v>
      </c>
      <c r="C1721">
        <v>0</v>
      </c>
      <c r="D1721">
        <v>30000838</v>
      </c>
    </row>
    <row r="1722" spans="1:4" x14ac:dyDescent="0.25">
      <c r="A1722">
        <v>12</v>
      </c>
      <c r="B1722">
        <v>0</v>
      </c>
      <c r="C1722">
        <v>0</v>
      </c>
      <c r="D1722">
        <v>30003331</v>
      </c>
    </row>
    <row r="1723" spans="1:4" x14ac:dyDescent="0.25">
      <c r="A1723">
        <v>153</v>
      </c>
      <c r="B1723">
        <v>0</v>
      </c>
      <c r="C1723">
        <v>2</v>
      </c>
      <c r="D1723">
        <v>30005003</v>
      </c>
    </row>
    <row r="1724" spans="1:4" x14ac:dyDescent="0.25">
      <c r="A1724">
        <v>615</v>
      </c>
      <c r="B1724">
        <v>0</v>
      </c>
      <c r="C1724">
        <v>1</v>
      </c>
      <c r="D1724">
        <v>30002510</v>
      </c>
    </row>
    <row r="1725" spans="1:4" x14ac:dyDescent="0.25">
      <c r="A1725">
        <v>547</v>
      </c>
      <c r="B1725">
        <v>0</v>
      </c>
      <c r="C1725">
        <v>0</v>
      </c>
      <c r="D1725">
        <v>30001660</v>
      </c>
    </row>
    <row r="1726" spans="1:4" x14ac:dyDescent="0.25">
      <c r="A1726">
        <v>1</v>
      </c>
      <c r="B1726">
        <v>0</v>
      </c>
      <c r="C1726">
        <v>0</v>
      </c>
      <c r="D1726">
        <v>30000973</v>
      </c>
    </row>
    <row r="1727" spans="1:4" x14ac:dyDescent="0.25">
      <c r="A1727">
        <v>2</v>
      </c>
      <c r="B1727">
        <v>0</v>
      </c>
      <c r="C1727">
        <v>0</v>
      </c>
      <c r="D1727">
        <v>30002009</v>
      </c>
    </row>
    <row r="1728" spans="1:4" x14ac:dyDescent="0.25">
      <c r="A1728">
        <v>303</v>
      </c>
      <c r="B1728">
        <v>0</v>
      </c>
      <c r="C1728">
        <v>0</v>
      </c>
      <c r="D1728">
        <v>30003832</v>
      </c>
    </row>
    <row r="1729" spans="1:4" x14ac:dyDescent="0.25">
      <c r="A1729">
        <v>24</v>
      </c>
      <c r="B1729">
        <v>0</v>
      </c>
      <c r="C1729">
        <v>0</v>
      </c>
      <c r="D1729">
        <v>30003732</v>
      </c>
    </row>
    <row r="1730" spans="1:4" x14ac:dyDescent="0.25">
      <c r="A1730">
        <v>188</v>
      </c>
      <c r="B1730">
        <v>0</v>
      </c>
      <c r="C1730">
        <v>0</v>
      </c>
      <c r="D1730">
        <v>30002896</v>
      </c>
    </row>
    <row r="1731" spans="1:4" x14ac:dyDescent="0.25">
      <c r="A1731">
        <v>49</v>
      </c>
      <c r="B1731">
        <v>0</v>
      </c>
      <c r="C1731">
        <v>0</v>
      </c>
      <c r="D1731">
        <v>30002109</v>
      </c>
    </row>
    <row r="1732" spans="1:4" x14ac:dyDescent="0.25">
      <c r="A1732">
        <v>62</v>
      </c>
      <c r="B1732">
        <v>0</v>
      </c>
      <c r="C1732">
        <v>0</v>
      </c>
      <c r="D1732">
        <v>30001877</v>
      </c>
    </row>
    <row r="1733" spans="1:4" x14ac:dyDescent="0.25">
      <c r="A1733">
        <v>7</v>
      </c>
      <c r="B1733">
        <v>1</v>
      </c>
      <c r="C1733">
        <v>1</v>
      </c>
      <c r="D1733">
        <v>30001356</v>
      </c>
    </row>
    <row r="1734" spans="1:4" x14ac:dyDescent="0.25">
      <c r="A1734">
        <v>121</v>
      </c>
      <c r="B1734">
        <v>0</v>
      </c>
      <c r="C1734">
        <v>0</v>
      </c>
      <c r="D1734">
        <v>30001760</v>
      </c>
    </row>
    <row r="1735" spans="1:4" x14ac:dyDescent="0.25">
      <c r="A1735">
        <v>224</v>
      </c>
      <c r="B1735">
        <v>1</v>
      </c>
      <c r="C1735">
        <v>1</v>
      </c>
      <c r="D1735">
        <v>30000738</v>
      </c>
    </row>
    <row r="1736" spans="1:4" x14ac:dyDescent="0.25">
      <c r="A1736">
        <v>0</v>
      </c>
      <c r="B1736">
        <v>0</v>
      </c>
      <c r="C1736">
        <v>1</v>
      </c>
      <c r="D1736">
        <v>30003967</v>
      </c>
    </row>
    <row r="1737" spans="1:4" x14ac:dyDescent="0.25">
      <c r="A1737">
        <v>247</v>
      </c>
      <c r="B1737">
        <v>0</v>
      </c>
      <c r="C1737">
        <v>1</v>
      </c>
      <c r="D1737">
        <v>30002710</v>
      </c>
    </row>
    <row r="1738" spans="1:4" x14ac:dyDescent="0.25">
      <c r="A1738">
        <v>1</v>
      </c>
      <c r="B1738">
        <v>0</v>
      </c>
      <c r="C1738">
        <v>0</v>
      </c>
      <c r="D1738">
        <v>30005100</v>
      </c>
    </row>
    <row r="1739" spans="1:4" x14ac:dyDescent="0.25">
      <c r="A1739">
        <v>69</v>
      </c>
      <c r="B1739">
        <v>0</v>
      </c>
      <c r="C1739">
        <v>0</v>
      </c>
      <c r="D1739">
        <v>30000005</v>
      </c>
    </row>
    <row r="1740" spans="1:4" x14ac:dyDescent="0.25">
      <c r="A1740">
        <v>19</v>
      </c>
      <c r="B1740">
        <v>2</v>
      </c>
      <c r="C1740">
        <v>4</v>
      </c>
      <c r="D1740">
        <v>30002095</v>
      </c>
    </row>
    <row r="1741" spans="1:4" x14ac:dyDescent="0.25">
      <c r="A1741">
        <v>6</v>
      </c>
      <c r="B1741">
        <v>0</v>
      </c>
      <c r="C1741">
        <v>0</v>
      </c>
      <c r="D1741">
        <v>30000523</v>
      </c>
    </row>
    <row r="1742" spans="1:4" x14ac:dyDescent="0.25">
      <c r="A1742">
        <v>539</v>
      </c>
      <c r="B1742">
        <v>0</v>
      </c>
      <c r="C1742">
        <v>0</v>
      </c>
      <c r="D1742">
        <v>30003228</v>
      </c>
    </row>
    <row r="1743" spans="1:4" x14ac:dyDescent="0.25">
      <c r="A1743">
        <v>352</v>
      </c>
      <c r="B1743">
        <v>0</v>
      </c>
      <c r="C1743">
        <v>0</v>
      </c>
      <c r="D1743">
        <v>30000223</v>
      </c>
    </row>
    <row r="1744" spans="1:4" x14ac:dyDescent="0.25">
      <c r="A1744">
        <v>30</v>
      </c>
      <c r="B1744">
        <v>0</v>
      </c>
      <c r="C1744">
        <v>1</v>
      </c>
      <c r="D1744">
        <v>30003128</v>
      </c>
    </row>
    <row r="1745" spans="1:4" x14ac:dyDescent="0.25">
      <c r="A1745">
        <v>137</v>
      </c>
      <c r="B1745">
        <v>0</v>
      </c>
      <c r="C1745">
        <v>0</v>
      </c>
      <c r="D1745">
        <v>30003649</v>
      </c>
    </row>
    <row r="1746" spans="1:4" x14ac:dyDescent="0.25">
      <c r="A1746">
        <v>1</v>
      </c>
      <c r="B1746">
        <v>0</v>
      </c>
      <c r="C1746">
        <v>0</v>
      </c>
      <c r="D1746">
        <v>30001256</v>
      </c>
    </row>
    <row r="1747" spans="1:4" x14ac:dyDescent="0.25">
      <c r="A1747">
        <v>24</v>
      </c>
      <c r="B1747">
        <v>0</v>
      </c>
      <c r="C1747">
        <v>0</v>
      </c>
      <c r="D1747">
        <v>30043489</v>
      </c>
    </row>
    <row r="1748" spans="1:4" x14ac:dyDescent="0.25">
      <c r="A1748">
        <v>104</v>
      </c>
      <c r="B1748">
        <v>0</v>
      </c>
      <c r="C1748">
        <v>0</v>
      </c>
      <c r="D1748">
        <v>30004886</v>
      </c>
    </row>
    <row r="1749" spans="1:4" x14ac:dyDescent="0.25">
      <c r="A1749">
        <v>27</v>
      </c>
      <c r="B1749">
        <v>0</v>
      </c>
      <c r="C1749">
        <v>0</v>
      </c>
      <c r="D1749">
        <v>30003463</v>
      </c>
    </row>
    <row r="1750" spans="1:4" x14ac:dyDescent="0.25">
      <c r="A1750">
        <v>70</v>
      </c>
      <c r="B1750">
        <v>0</v>
      </c>
      <c r="C1750">
        <v>0</v>
      </c>
      <c r="D1750">
        <v>30005235</v>
      </c>
    </row>
    <row r="1751" spans="1:4" x14ac:dyDescent="0.25">
      <c r="A1751">
        <v>4</v>
      </c>
      <c r="B1751">
        <v>2</v>
      </c>
      <c r="C1751">
        <v>3</v>
      </c>
      <c r="D1751">
        <v>30003563</v>
      </c>
    </row>
    <row r="1752" spans="1:4" x14ac:dyDescent="0.25">
      <c r="A1752">
        <v>90</v>
      </c>
      <c r="B1752">
        <v>0</v>
      </c>
      <c r="C1752">
        <v>0</v>
      </c>
      <c r="D1752">
        <v>30001591</v>
      </c>
    </row>
    <row r="1753" spans="1:4" x14ac:dyDescent="0.25">
      <c r="A1753">
        <v>125</v>
      </c>
      <c r="B1753">
        <v>0</v>
      </c>
      <c r="C1753">
        <v>1</v>
      </c>
      <c r="D1753">
        <v>30003414</v>
      </c>
    </row>
    <row r="1754" spans="1:4" x14ac:dyDescent="0.25">
      <c r="A1754">
        <v>36</v>
      </c>
      <c r="B1754">
        <v>0</v>
      </c>
      <c r="C1754">
        <v>0</v>
      </c>
      <c r="D1754">
        <v>30001691</v>
      </c>
    </row>
    <row r="1755" spans="1:4" x14ac:dyDescent="0.25">
      <c r="A1755">
        <v>15</v>
      </c>
      <c r="B1755">
        <v>0</v>
      </c>
      <c r="C1755">
        <v>0</v>
      </c>
      <c r="D1755">
        <v>30003314</v>
      </c>
    </row>
    <row r="1756" spans="1:4" x14ac:dyDescent="0.25">
      <c r="A1756">
        <v>2</v>
      </c>
      <c r="B1756">
        <v>0</v>
      </c>
      <c r="C1756">
        <v>0</v>
      </c>
      <c r="D1756">
        <v>30003363</v>
      </c>
    </row>
    <row r="1757" spans="1:4" x14ac:dyDescent="0.25">
      <c r="A1757">
        <v>4</v>
      </c>
      <c r="B1757">
        <v>0</v>
      </c>
      <c r="C1757">
        <v>0</v>
      </c>
      <c r="D1757">
        <v>30004986</v>
      </c>
    </row>
    <row r="1758" spans="1:4" x14ac:dyDescent="0.25">
      <c r="A1758">
        <v>91</v>
      </c>
      <c r="B1758">
        <v>0</v>
      </c>
      <c r="C1758">
        <v>0</v>
      </c>
      <c r="D1758">
        <v>30003881</v>
      </c>
    </row>
    <row r="1759" spans="1:4" x14ac:dyDescent="0.25">
      <c r="A1759">
        <v>62</v>
      </c>
      <c r="B1759">
        <v>0</v>
      </c>
      <c r="C1759">
        <v>0</v>
      </c>
      <c r="D1759">
        <v>30001960</v>
      </c>
    </row>
    <row r="1760" spans="1:4" x14ac:dyDescent="0.25">
      <c r="A1760">
        <v>263</v>
      </c>
      <c r="B1760">
        <v>0</v>
      </c>
      <c r="C1760">
        <v>0</v>
      </c>
      <c r="D1760">
        <v>30002292</v>
      </c>
    </row>
    <row r="1761" spans="1:4" x14ac:dyDescent="0.25">
      <c r="A1761">
        <v>18</v>
      </c>
      <c r="B1761">
        <v>0</v>
      </c>
      <c r="C1761">
        <v>0</v>
      </c>
      <c r="D1761">
        <v>30045312</v>
      </c>
    </row>
    <row r="1762" spans="1:4" x14ac:dyDescent="0.25">
      <c r="A1762">
        <v>14</v>
      </c>
      <c r="B1762">
        <v>0</v>
      </c>
      <c r="C1762">
        <v>0</v>
      </c>
      <c r="D1762">
        <v>30005186</v>
      </c>
    </row>
    <row r="1763" spans="1:4" x14ac:dyDescent="0.25">
      <c r="A1763">
        <v>416</v>
      </c>
      <c r="B1763">
        <v>0</v>
      </c>
      <c r="C1763">
        <v>1</v>
      </c>
      <c r="D1763">
        <v>30001674</v>
      </c>
    </row>
    <row r="1764" spans="1:4" x14ac:dyDescent="0.25">
      <c r="A1764">
        <v>4</v>
      </c>
      <c r="B1764">
        <v>0</v>
      </c>
      <c r="C1764">
        <v>0</v>
      </c>
      <c r="D1764">
        <v>30004499</v>
      </c>
    </row>
    <row r="1765" spans="1:4" x14ac:dyDescent="0.25">
      <c r="A1765">
        <v>0</v>
      </c>
      <c r="B1765">
        <v>0</v>
      </c>
      <c r="C1765">
        <v>1</v>
      </c>
      <c r="D1765">
        <v>30000037</v>
      </c>
    </row>
    <row r="1766" spans="1:4" x14ac:dyDescent="0.25">
      <c r="A1766">
        <v>49</v>
      </c>
      <c r="B1766">
        <v>0</v>
      </c>
      <c r="C1766">
        <v>0</v>
      </c>
      <c r="D1766">
        <v>30004685</v>
      </c>
    </row>
    <row r="1767" spans="1:4" x14ac:dyDescent="0.25">
      <c r="A1767">
        <v>109</v>
      </c>
      <c r="B1767">
        <v>0</v>
      </c>
      <c r="C1767">
        <v>0</v>
      </c>
      <c r="D1767">
        <v>30005017</v>
      </c>
    </row>
    <row r="1768" spans="1:4" x14ac:dyDescent="0.25">
      <c r="A1768">
        <v>150</v>
      </c>
      <c r="B1768">
        <v>0</v>
      </c>
      <c r="C1768">
        <v>0</v>
      </c>
      <c r="D1768">
        <v>30004382</v>
      </c>
    </row>
    <row r="1769" spans="1:4" x14ac:dyDescent="0.25">
      <c r="A1769">
        <v>0</v>
      </c>
      <c r="B1769">
        <v>1</v>
      </c>
      <c r="C1769">
        <v>2</v>
      </c>
      <c r="D1769">
        <v>30000841</v>
      </c>
    </row>
    <row r="1770" spans="1:4" x14ac:dyDescent="0.25">
      <c r="A1770">
        <v>12</v>
      </c>
      <c r="B1770">
        <v>2</v>
      </c>
      <c r="C1770">
        <v>2</v>
      </c>
      <c r="D1770">
        <v>30005000</v>
      </c>
    </row>
    <row r="1771" spans="1:4" x14ac:dyDescent="0.25">
      <c r="A1771">
        <v>0</v>
      </c>
      <c r="B1771">
        <v>1</v>
      </c>
      <c r="C1771">
        <v>1</v>
      </c>
      <c r="D1771">
        <v>30000941</v>
      </c>
    </row>
    <row r="1772" spans="1:4" x14ac:dyDescent="0.25">
      <c r="A1772">
        <v>279</v>
      </c>
      <c r="B1772">
        <v>0</v>
      </c>
      <c r="C1772">
        <v>0</v>
      </c>
      <c r="D1772">
        <v>30003031</v>
      </c>
    </row>
    <row r="1773" spans="1:4" x14ac:dyDescent="0.25">
      <c r="A1773">
        <v>96</v>
      </c>
      <c r="B1773">
        <v>0</v>
      </c>
      <c r="C1773">
        <v>0</v>
      </c>
      <c r="D1773">
        <v>30045329</v>
      </c>
    </row>
    <row r="1774" spans="1:4" x14ac:dyDescent="0.25">
      <c r="A1774">
        <v>75</v>
      </c>
      <c r="B1774">
        <v>0</v>
      </c>
      <c r="C1774">
        <v>0</v>
      </c>
      <c r="D1774">
        <v>30003532</v>
      </c>
    </row>
    <row r="1775" spans="1:4" x14ac:dyDescent="0.25">
      <c r="A1775">
        <v>2</v>
      </c>
      <c r="B1775">
        <v>0</v>
      </c>
      <c r="C1775">
        <v>0</v>
      </c>
      <c r="D1775">
        <v>30004917</v>
      </c>
    </row>
    <row r="1776" spans="1:4" x14ac:dyDescent="0.25">
      <c r="A1776">
        <v>123</v>
      </c>
      <c r="B1776">
        <v>0</v>
      </c>
      <c r="C1776">
        <v>0</v>
      </c>
      <c r="D1776">
        <v>30000137</v>
      </c>
    </row>
    <row r="1777" spans="1:4" x14ac:dyDescent="0.25">
      <c r="A1777">
        <v>90</v>
      </c>
      <c r="B1777">
        <v>0</v>
      </c>
      <c r="C1777">
        <v>0</v>
      </c>
      <c r="D1777">
        <v>30000237</v>
      </c>
    </row>
    <row r="1778" spans="1:4" x14ac:dyDescent="0.25">
      <c r="A1778">
        <v>44</v>
      </c>
      <c r="B1778">
        <v>0</v>
      </c>
      <c r="C1778">
        <v>0</v>
      </c>
      <c r="D1778">
        <v>30002845</v>
      </c>
    </row>
    <row r="1779" spans="1:4" x14ac:dyDescent="0.25">
      <c r="A1779">
        <v>1</v>
      </c>
      <c r="B1779">
        <v>0</v>
      </c>
      <c r="C1779">
        <v>0</v>
      </c>
      <c r="D1779">
        <v>30001273</v>
      </c>
    </row>
    <row r="1780" spans="1:4" x14ac:dyDescent="0.25">
      <c r="A1780">
        <v>116</v>
      </c>
      <c r="B1780">
        <v>0</v>
      </c>
      <c r="C1780">
        <v>0</v>
      </c>
      <c r="D1780">
        <v>30002209</v>
      </c>
    </row>
    <row r="1781" spans="1:4" x14ac:dyDescent="0.25">
      <c r="A1781">
        <v>61</v>
      </c>
      <c r="B1781">
        <v>0</v>
      </c>
      <c r="C1781">
        <v>0</v>
      </c>
      <c r="D1781">
        <v>30004485</v>
      </c>
    </row>
    <row r="1782" spans="1:4" x14ac:dyDescent="0.25">
      <c r="A1782">
        <v>4</v>
      </c>
      <c r="B1782">
        <v>0</v>
      </c>
      <c r="C1782">
        <v>0</v>
      </c>
      <c r="D1782">
        <v>30001024</v>
      </c>
    </row>
    <row r="1783" spans="1:4" x14ac:dyDescent="0.25">
      <c r="A1783">
        <v>73</v>
      </c>
      <c r="B1783">
        <v>0</v>
      </c>
      <c r="C1783">
        <v>0</v>
      </c>
      <c r="D1783">
        <v>30000002</v>
      </c>
    </row>
    <row r="1784" spans="1:4" x14ac:dyDescent="0.25">
      <c r="A1784">
        <v>242</v>
      </c>
      <c r="B1784">
        <v>0</v>
      </c>
      <c r="C1784">
        <v>0</v>
      </c>
      <c r="D1784">
        <v>30004081</v>
      </c>
    </row>
    <row r="1785" spans="1:4" x14ac:dyDescent="0.25">
      <c r="A1785">
        <v>11</v>
      </c>
      <c r="B1785">
        <v>0</v>
      </c>
      <c r="C1785">
        <v>0</v>
      </c>
      <c r="D1785">
        <v>30002092</v>
      </c>
    </row>
    <row r="1786" spans="1:4" x14ac:dyDescent="0.25">
      <c r="A1786">
        <v>218</v>
      </c>
      <c r="B1786">
        <v>0</v>
      </c>
      <c r="C1786">
        <v>0</v>
      </c>
      <c r="D1786">
        <v>30005218</v>
      </c>
    </row>
    <row r="1787" spans="1:4" x14ac:dyDescent="0.25">
      <c r="A1787">
        <v>5</v>
      </c>
      <c r="B1787">
        <v>0</v>
      </c>
      <c r="C1787">
        <v>0</v>
      </c>
      <c r="D1787">
        <v>30001874</v>
      </c>
    </row>
    <row r="1788" spans="1:4" x14ac:dyDescent="0.25">
      <c r="A1788">
        <v>164</v>
      </c>
      <c r="B1788">
        <v>0</v>
      </c>
      <c r="C1788">
        <v>1</v>
      </c>
      <c r="D1788">
        <v>30000741</v>
      </c>
    </row>
    <row r="1789" spans="1:4" x14ac:dyDescent="0.25">
      <c r="A1789">
        <v>32</v>
      </c>
      <c r="B1789">
        <v>0</v>
      </c>
      <c r="C1789">
        <v>0</v>
      </c>
      <c r="D1789">
        <v>30003446</v>
      </c>
    </row>
    <row r="1790" spans="1:4" x14ac:dyDescent="0.25">
      <c r="A1790">
        <v>166</v>
      </c>
      <c r="B1790">
        <v>0</v>
      </c>
      <c r="C1790">
        <v>0</v>
      </c>
      <c r="D1790">
        <v>30003231</v>
      </c>
    </row>
    <row r="1791" spans="1:4" x14ac:dyDescent="0.25">
      <c r="A1791">
        <v>80</v>
      </c>
      <c r="B1791">
        <v>0</v>
      </c>
      <c r="C1791">
        <v>0</v>
      </c>
      <c r="D1791">
        <v>30002513</v>
      </c>
    </row>
    <row r="1792" spans="1:4" x14ac:dyDescent="0.25">
      <c r="A1792">
        <v>119</v>
      </c>
      <c r="B1792">
        <v>0</v>
      </c>
      <c r="C1792">
        <v>0</v>
      </c>
      <c r="D1792">
        <v>30005318</v>
      </c>
    </row>
    <row r="1793" spans="1:4" x14ac:dyDescent="0.25">
      <c r="A1793">
        <v>60</v>
      </c>
      <c r="B1793">
        <v>0</v>
      </c>
      <c r="C1793">
        <v>0</v>
      </c>
      <c r="D1793">
        <v>30001359</v>
      </c>
    </row>
    <row r="1794" spans="1:4" x14ac:dyDescent="0.25">
      <c r="A1794">
        <v>139</v>
      </c>
      <c r="B1794">
        <v>0</v>
      </c>
      <c r="C1794">
        <v>0</v>
      </c>
      <c r="D1794">
        <v>30000306</v>
      </c>
    </row>
    <row r="1795" spans="1:4" x14ac:dyDescent="0.25">
      <c r="A1795">
        <v>121</v>
      </c>
      <c r="B1795">
        <v>0</v>
      </c>
      <c r="C1795">
        <v>0</v>
      </c>
      <c r="D1795">
        <v>30002713</v>
      </c>
    </row>
    <row r="1796" spans="1:4" x14ac:dyDescent="0.25">
      <c r="A1796">
        <v>20</v>
      </c>
      <c r="B1796">
        <v>0</v>
      </c>
      <c r="C1796">
        <v>0</v>
      </c>
      <c r="D1796">
        <v>30003864</v>
      </c>
    </row>
    <row r="1797" spans="1:4" x14ac:dyDescent="0.25">
      <c r="A1797">
        <v>450</v>
      </c>
      <c r="B1797">
        <v>0</v>
      </c>
      <c r="C1797">
        <v>0</v>
      </c>
      <c r="D1797">
        <v>30002192</v>
      </c>
    </row>
    <row r="1798" spans="1:4" x14ac:dyDescent="0.25">
      <c r="A1798">
        <v>39</v>
      </c>
      <c r="B1798">
        <v>0</v>
      </c>
      <c r="C1798">
        <v>0</v>
      </c>
      <c r="D1798">
        <v>30001992</v>
      </c>
    </row>
    <row r="1799" spans="1:4" x14ac:dyDescent="0.25">
      <c r="A1799">
        <v>61</v>
      </c>
      <c r="B1799">
        <v>0</v>
      </c>
      <c r="C1799">
        <v>0</v>
      </c>
      <c r="D1799">
        <v>30000220</v>
      </c>
    </row>
    <row r="1800" spans="1:4" x14ac:dyDescent="0.25">
      <c r="A1800">
        <v>12</v>
      </c>
      <c r="B1800">
        <v>0</v>
      </c>
      <c r="C1800">
        <v>0</v>
      </c>
      <c r="D1800">
        <v>30002378</v>
      </c>
    </row>
    <row r="1801" spans="1:4" x14ac:dyDescent="0.25">
      <c r="A1801">
        <v>94</v>
      </c>
      <c r="B1801">
        <v>1</v>
      </c>
      <c r="C1801">
        <v>0</v>
      </c>
      <c r="D1801">
        <v>30004299</v>
      </c>
    </row>
    <row r="1802" spans="1:4" x14ac:dyDescent="0.25">
      <c r="A1802">
        <v>360</v>
      </c>
      <c r="B1802">
        <v>0</v>
      </c>
      <c r="C1802">
        <v>0</v>
      </c>
      <c r="D1802">
        <v>30000120</v>
      </c>
    </row>
    <row r="1803" spans="1:4" x14ac:dyDescent="0.25">
      <c r="A1803">
        <v>256</v>
      </c>
      <c r="B1803">
        <v>0</v>
      </c>
      <c r="C1803">
        <v>0</v>
      </c>
      <c r="D1803">
        <v>30002278</v>
      </c>
    </row>
    <row r="1804" spans="1:4" x14ac:dyDescent="0.25">
      <c r="A1804">
        <v>8</v>
      </c>
      <c r="B1804">
        <v>0</v>
      </c>
      <c r="C1804">
        <v>0</v>
      </c>
      <c r="D1804">
        <v>30002727</v>
      </c>
    </row>
    <row r="1805" spans="1:4" x14ac:dyDescent="0.25">
      <c r="A1805">
        <v>7</v>
      </c>
      <c r="B1805">
        <v>0</v>
      </c>
      <c r="C1805">
        <v>0</v>
      </c>
      <c r="D1805">
        <v>30000755</v>
      </c>
    </row>
    <row r="1806" spans="1:4" x14ac:dyDescent="0.25">
      <c r="A1806">
        <v>0</v>
      </c>
      <c r="B1806">
        <v>0</v>
      </c>
      <c r="C1806">
        <v>1</v>
      </c>
      <c r="D1806">
        <v>30002427</v>
      </c>
    </row>
    <row r="1807" spans="1:4" x14ac:dyDescent="0.25">
      <c r="A1807">
        <v>19</v>
      </c>
      <c r="B1807">
        <v>0</v>
      </c>
      <c r="C1807">
        <v>0</v>
      </c>
      <c r="D1807">
        <v>30004250</v>
      </c>
    </row>
    <row r="1808" spans="1:4" x14ac:dyDescent="0.25">
      <c r="A1808">
        <v>25</v>
      </c>
      <c r="B1808">
        <v>0</v>
      </c>
      <c r="C1808">
        <v>0</v>
      </c>
      <c r="D1808">
        <v>30004150</v>
      </c>
    </row>
    <row r="1809" spans="1:4" x14ac:dyDescent="0.25">
      <c r="A1809">
        <v>23</v>
      </c>
      <c r="B1809">
        <v>0</v>
      </c>
      <c r="C1809">
        <v>0</v>
      </c>
      <c r="D1809">
        <v>30002478</v>
      </c>
    </row>
    <row r="1810" spans="1:4" x14ac:dyDescent="0.25">
      <c r="A1810">
        <v>460</v>
      </c>
      <c r="B1810">
        <v>0</v>
      </c>
      <c r="C1810">
        <v>0</v>
      </c>
      <c r="D1810">
        <v>30002527</v>
      </c>
    </row>
    <row r="1811" spans="1:4" x14ac:dyDescent="0.25">
      <c r="A1811">
        <v>70</v>
      </c>
      <c r="B1811">
        <v>0</v>
      </c>
      <c r="C1811">
        <v>0</v>
      </c>
      <c r="D1811">
        <v>30003007</v>
      </c>
    </row>
    <row r="1812" spans="1:4" x14ac:dyDescent="0.25">
      <c r="A1812">
        <v>7</v>
      </c>
      <c r="B1812">
        <v>0</v>
      </c>
      <c r="C1812">
        <v>0</v>
      </c>
      <c r="D1812">
        <v>30001278</v>
      </c>
    </row>
    <row r="1813" spans="1:4" x14ac:dyDescent="0.25">
      <c r="A1813">
        <v>4</v>
      </c>
      <c r="B1813">
        <v>0</v>
      </c>
      <c r="C1813">
        <v>0</v>
      </c>
      <c r="D1813">
        <v>30000969</v>
      </c>
    </row>
    <row r="1814" spans="1:4" x14ac:dyDescent="0.25">
      <c r="A1814">
        <v>4</v>
      </c>
      <c r="B1814">
        <v>1</v>
      </c>
      <c r="C1814">
        <v>4</v>
      </c>
      <c r="D1814">
        <v>30002807</v>
      </c>
    </row>
    <row r="1815" spans="1:4" x14ac:dyDescent="0.25">
      <c r="A1815">
        <v>3</v>
      </c>
      <c r="B1815">
        <v>1</v>
      </c>
      <c r="C1815">
        <v>1</v>
      </c>
      <c r="D1815">
        <v>30005154</v>
      </c>
    </row>
    <row r="1816" spans="1:4" x14ac:dyDescent="0.25">
      <c r="A1816">
        <v>1</v>
      </c>
      <c r="B1816">
        <v>0</v>
      </c>
      <c r="C1816">
        <v>0</v>
      </c>
      <c r="D1816">
        <v>30001905</v>
      </c>
    </row>
    <row r="1817" spans="1:4" x14ac:dyDescent="0.25">
      <c r="A1817">
        <v>149</v>
      </c>
      <c r="B1817">
        <v>0</v>
      </c>
      <c r="C1817">
        <v>0</v>
      </c>
      <c r="D1817">
        <v>30003577</v>
      </c>
    </row>
    <row r="1818" spans="1:4" x14ac:dyDescent="0.25">
      <c r="A1818">
        <v>86</v>
      </c>
      <c r="B1818">
        <v>0</v>
      </c>
      <c r="C1818">
        <v>0</v>
      </c>
      <c r="D1818">
        <v>30002214</v>
      </c>
    </row>
    <row r="1819" spans="1:4" x14ac:dyDescent="0.25">
      <c r="A1819">
        <v>430</v>
      </c>
      <c r="B1819">
        <v>0</v>
      </c>
      <c r="C1819">
        <v>0</v>
      </c>
      <c r="D1819">
        <v>30004218</v>
      </c>
    </row>
    <row r="1820" spans="1:4" x14ac:dyDescent="0.25">
      <c r="A1820">
        <v>29</v>
      </c>
      <c r="B1820">
        <v>0</v>
      </c>
      <c r="C1820">
        <v>0</v>
      </c>
      <c r="D1820">
        <v>30004513</v>
      </c>
    </row>
    <row r="1821" spans="1:4" x14ac:dyDescent="0.25">
      <c r="A1821">
        <v>0</v>
      </c>
      <c r="B1821">
        <v>1</v>
      </c>
      <c r="C1821">
        <v>1</v>
      </c>
      <c r="D1821">
        <v>30004713</v>
      </c>
    </row>
    <row r="1822" spans="1:4" x14ac:dyDescent="0.25">
      <c r="A1822">
        <v>52</v>
      </c>
      <c r="B1822">
        <v>0</v>
      </c>
      <c r="C1822">
        <v>0</v>
      </c>
      <c r="D1822">
        <v>30005254</v>
      </c>
    </row>
    <row r="1823" spans="1:4" x14ac:dyDescent="0.25">
      <c r="A1823">
        <v>307</v>
      </c>
      <c r="B1823">
        <v>0</v>
      </c>
      <c r="C1823">
        <v>0</v>
      </c>
      <c r="D1823">
        <v>30001078</v>
      </c>
    </row>
    <row r="1824" spans="1:4" x14ac:dyDescent="0.25">
      <c r="A1824">
        <v>176</v>
      </c>
      <c r="B1824">
        <v>15</v>
      </c>
      <c r="C1824">
        <v>9</v>
      </c>
      <c r="D1824">
        <v>30000142</v>
      </c>
    </row>
    <row r="1825" spans="1:4" x14ac:dyDescent="0.25">
      <c r="A1825">
        <v>0</v>
      </c>
      <c r="B1825">
        <v>2</v>
      </c>
      <c r="C1825">
        <v>0</v>
      </c>
      <c r="D1825">
        <v>30000978</v>
      </c>
    </row>
    <row r="1826" spans="1:4" x14ac:dyDescent="0.25">
      <c r="A1826">
        <v>156</v>
      </c>
      <c r="B1826">
        <v>0</v>
      </c>
      <c r="C1826">
        <v>0</v>
      </c>
      <c r="D1826">
        <v>30011672</v>
      </c>
    </row>
    <row r="1827" spans="1:4" x14ac:dyDescent="0.25">
      <c r="A1827">
        <v>226</v>
      </c>
      <c r="B1827">
        <v>0</v>
      </c>
      <c r="C1827">
        <v>0</v>
      </c>
      <c r="D1827">
        <v>30003016</v>
      </c>
    </row>
    <row r="1828" spans="1:4" x14ac:dyDescent="0.25">
      <c r="A1828">
        <v>15</v>
      </c>
      <c r="B1828">
        <v>0</v>
      </c>
      <c r="C1828">
        <v>0</v>
      </c>
      <c r="D1828">
        <v>30000076</v>
      </c>
    </row>
    <row r="1829" spans="1:4" x14ac:dyDescent="0.25">
      <c r="A1829">
        <v>476</v>
      </c>
      <c r="B1829">
        <v>0</v>
      </c>
      <c r="C1829">
        <v>5</v>
      </c>
      <c r="D1829">
        <v>30042715</v>
      </c>
    </row>
    <row r="1830" spans="1:4" x14ac:dyDescent="0.25">
      <c r="A1830">
        <v>19</v>
      </c>
      <c r="B1830">
        <v>0</v>
      </c>
      <c r="C1830">
        <v>1</v>
      </c>
      <c r="D1830">
        <v>30003677</v>
      </c>
    </row>
    <row r="1831" spans="1:4" x14ac:dyDescent="0.25">
      <c r="A1831">
        <v>29</v>
      </c>
      <c r="B1831">
        <v>0</v>
      </c>
      <c r="C1831">
        <v>0</v>
      </c>
      <c r="D1831">
        <v>30003920</v>
      </c>
    </row>
    <row r="1832" spans="1:4" x14ac:dyDescent="0.25">
      <c r="A1832">
        <v>819</v>
      </c>
      <c r="B1832">
        <v>0</v>
      </c>
      <c r="C1832">
        <v>0</v>
      </c>
      <c r="D1832">
        <v>30002071</v>
      </c>
    </row>
    <row r="1833" spans="1:4" x14ac:dyDescent="0.25">
      <c r="A1833">
        <v>20</v>
      </c>
      <c r="B1833">
        <v>0</v>
      </c>
      <c r="C1833">
        <v>0</v>
      </c>
      <c r="D1833">
        <v>30003820</v>
      </c>
    </row>
    <row r="1834" spans="1:4" x14ac:dyDescent="0.25">
      <c r="A1834">
        <v>43</v>
      </c>
      <c r="B1834">
        <v>0</v>
      </c>
      <c r="C1834">
        <v>0</v>
      </c>
      <c r="D1834">
        <v>30025042</v>
      </c>
    </row>
    <row r="1835" spans="1:4" x14ac:dyDescent="0.25">
      <c r="A1835">
        <v>85</v>
      </c>
      <c r="B1835">
        <v>0</v>
      </c>
      <c r="C1835">
        <v>0</v>
      </c>
      <c r="D1835">
        <v>30002048</v>
      </c>
    </row>
    <row r="1836" spans="1:4" x14ac:dyDescent="0.25">
      <c r="A1836">
        <v>60</v>
      </c>
      <c r="B1836">
        <v>1</v>
      </c>
      <c r="C1836">
        <v>1</v>
      </c>
      <c r="D1836">
        <v>30003843</v>
      </c>
    </row>
    <row r="1837" spans="1:4" x14ac:dyDescent="0.25">
      <c r="A1837">
        <v>1</v>
      </c>
      <c r="B1837">
        <v>0</v>
      </c>
      <c r="C1837">
        <v>3</v>
      </c>
      <c r="D1837">
        <v>30000946</v>
      </c>
    </row>
    <row r="1838" spans="1:4" x14ac:dyDescent="0.25">
      <c r="A1838">
        <v>65</v>
      </c>
      <c r="B1838">
        <v>1</v>
      </c>
      <c r="C1838">
        <v>1</v>
      </c>
      <c r="D1838">
        <v>30003116</v>
      </c>
    </row>
    <row r="1839" spans="1:4" x14ac:dyDescent="0.25">
      <c r="A1839">
        <v>121</v>
      </c>
      <c r="B1839">
        <v>0</v>
      </c>
      <c r="C1839">
        <v>0</v>
      </c>
      <c r="D1839">
        <v>30001444</v>
      </c>
    </row>
    <row r="1840" spans="1:4" x14ac:dyDescent="0.25">
      <c r="A1840">
        <v>420</v>
      </c>
      <c r="B1840">
        <v>0</v>
      </c>
      <c r="C1840">
        <v>0</v>
      </c>
      <c r="D1840">
        <v>30000176</v>
      </c>
    </row>
    <row r="1841" spans="1:4" x14ac:dyDescent="0.25">
      <c r="A1841">
        <v>112</v>
      </c>
      <c r="B1841">
        <v>0</v>
      </c>
      <c r="C1841">
        <v>0</v>
      </c>
      <c r="D1841">
        <v>30002475</v>
      </c>
    </row>
    <row r="1842" spans="1:4" x14ac:dyDescent="0.25">
      <c r="A1842">
        <v>297</v>
      </c>
      <c r="B1842">
        <v>0</v>
      </c>
      <c r="C1842">
        <v>0</v>
      </c>
      <c r="D1842">
        <v>30002973</v>
      </c>
    </row>
    <row r="1843" spans="1:4" x14ac:dyDescent="0.25">
      <c r="A1843">
        <v>33</v>
      </c>
      <c r="B1843">
        <v>0</v>
      </c>
      <c r="C1843">
        <v>0</v>
      </c>
      <c r="D1843">
        <v>30001244</v>
      </c>
    </row>
    <row r="1844" spans="1:4" x14ac:dyDescent="0.25">
      <c r="A1844">
        <v>230</v>
      </c>
      <c r="B1844">
        <v>0</v>
      </c>
      <c r="C1844">
        <v>0</v>
      </c>
      <c r="D1844">
        <v>30004647</v>
      </c>
    </row>
    <row r="1845" spans="1:4" x14ac:dyDescent="0.25">
      <c r="A1845">
        <v>270</v>
      </c>
      <c r="B1845">
        <v>0</v>
      </c>
      <c r="C1845">
        <v>0</v>
      </c>
      <c r="D1845">
        <v>30002818</v>
      </c>
    </row>
    <row r="1846" spans="1:4" x14ac:dyDescent="0.25">
      <c r="A1846">
        <v>135</v>
      </c>
      <c r="B1846">
        <v>0</v>
      </c>
      <c r="C1846">
        <v>0</v>
      </c>
      <c r="D1846">
        <v>30000603</v>
      </c>
    </row>
    <row r="1847" spans="1:4" x14ac:dyDescent="0.25">
      <c r="A1847">
        <v>193</v>
      </c>
      <c r="B1847">
        <v>0</v>
      </c>
      <c r="C1847">
        <v>0</v>
      </c>
      <c r="D1847">
        <v>30004447</v>
      </c>
    </row>
    <row r="1848" spans="1:4" x14ac:dyDescent="0.25">
      <c r="A1848">
        <v>566</v>
      </c>
      <c r="B1848">
        <v>0</v>
      </c>
      <c r="C1848">
        <v>0</v>
      </c>
      <c r="D1848">
        <v>30002775</v>
      </c>
    </row>
    <row r="1849" spans="1:4" x14ac:dyDescent="0.25">
      <c r="A1849">
        <v>81</v>
      </c>
      <c r="B1849">
        <v>0</v>
      </c>
      <c r="C1849">
        <v>0</v>
      </c>
      <c r="D1849">
        <v>30004988</v>
      </c>
    </row>
    <row r="1850" spans="1:4" x14ac:dyDescent="0.25">
      <c r="A1850">
        <v>7</v>
      </c>
      <c r="B1850">
        <v>0</v>
      </c>
      <c r="C1850">
        <v>0</v>
      </c>
      <c r="D1850">
        <v>30002575</v>
      </c>
    </row>
    <row r="1851" spans="1:4" x14ac:dyDescent="0.25">
      <c r="A1851">
        <v>101</v>
      </c>
      <c r="B1851">
        <v>0</v>
      </c>
      <c r="C1851">
        <v>0</v>
      </c>
      <c r="D1851">
        <v>30002675</v>
      </c>
    </row>
    <row r="1852" spans="1:4" x14ac:dyDescent="0.25">
      <c r="A1852">
        <v>3</v>
      </c>
      <c r="B1852">
        <v>0</v>
      </c>
      <c r="C1852">
        <v>0</v>
      </c>
      <c r="D1852">
        <v>30001035</v>
      </c>
    </row>
    <row r="1853" spans="1:4" x14ac:dyDescent="0.25">
      <c r="A1853">
        <v>265</v>
      </c>
      <c r="B1853">
        <v>0</v>
      </c>
      <c r="C1853">
        <v>0</v>
      </c>
      <c r="D1853">
        <v>30000133</v>
      </c>
    </row>
    <row r="1854" spans="1:4" x14ac:dyDescent="0.25">
      <c r="A1854">
        <v>1</v>
      </c>
      <c r="B1854">
        <v>0</v>
      </c>
      <c r="C1854">
        <v>0</v>
      </c>
      <c r="D1854">
        <v>30001012</v>
      </c>
    </row>
    <row r="1855" spans="1:4" x14ac:dyDescent="0.25">
      <c r="A1855">
        <v>79</v>
      </c>
      <c r="B1855">
        <v>0</v>
      </c>
      <c r="C1855">
        <v>0</v>
      </c>
      <c r="D1855">
        <v>30003073</v>
      </c>
    </row>
    <row r="1856" spans="1:4" x14ac:dyDescent="0.25">
      <c r="A1856">
        <v>58</v>
      </c>
      <c r="B1856">
        <v>1</v>
      </c>
      <c r="C1856">
        <v>0</v>
      </c>
      <c r="D1856">
        <v>30002741</v>
      </c>
    </row>
    <row r="1857" spans="1:4" x14ac:dyDescent="0.25">
      <c r="A1857">
        <v>56</v>
      </c>
      <c r="B1857">
        <v>0</v>
      </c>
      <c r="C1857">
        <v>0</v>
      </c>
      <c r="D1857">
        <v>30003050</v>
      </c>
    </row>
    <row r="1858" spans="1:4" x14ac:dyDescent="0.25">
      <c r="A1858">
        <v>0</v>
      </c>
      <c r="B1858">
        <v>8</v>
      </c>
      <c r="C1858">
        <v>8</v>
      </c>
      <c r="D1858">
        <v>30004779</v>
      </c>
    </row>
    <row r="1859" spans="1:4" x14ac:dyDescent="0.25">
      <c r="A1859">
        <v>9</v>
      </c>
      <c r="B1859">
        <v>0</v>
      </c>
      <c r="C1859">
        <v>0</v>
      </c>
      <c r="D1859">
        <v>30003545</v>
      </c>
    </row>
    <row r="1860" spans="1:4" x14ac:dyDescent="0.25">
      <c r="A1860">
        <v>144</v>
      </c>
      <c r="B1860">
        <v>0</v>
      </c>
      <c r="C1860">
        <v>0</v>
      </c>
      <c r="D1860">
        <v>30003743</v>
      </c>
    </row>
    <row r="1861" spans="1:4" x14ac:dyDescent="0.25">
      <c r="A1861">
        <v>192</v>
      </c>
      <c r="B1861">
        <v>0</v>
      </c>
      <c r="C1861">
        <v>0</v>
      </c>
      <c r="D1861">
        <v>30001705</v>
      </c>
    </row>
    <row r="1862" spans="1:4" x14ac:dyDescent="0.25">
      <c r="A1862">
        <v>58</v>
      </c>
      <c r="B1862">
        <v>0</v>
      </c>
      <c r="C1862">
        <v>0</v>
      </c>
      <c r="D1862">
        <v>30000033</v>
      </c>
    </row>
    <row r="1863" spans="1:4" x14ac:dyDescent="0.25">
      <c r="A1863">
        <v>59</v>
      </c>
      <c r="B1863">
        <v>0</v>
      </c>
      <c r="C1863">
        <v>0</v>
      </c>
      <c r="D1863">
        <v>30002014</v>
      </c>
    </row>
    <row r="1864" spans="1:4" x14ac:dyDescent="0.25">
      <c r="A1864">
        <v>96</v>
      </c>
      <c r="B1864">
        <v>0</v>
      </c>
      <c r="C1864">
        <v>0</v>
      </c>
      <c r="D1864">
        <v>30002346</v>
      </c>
    </row>
    <row r="1865" spans="1:4" x14ac:dyDescent="0.25">
      <c r="A1865">
        <v>63</v>
      </c>
      <c r="B1865">
        <v>0</v>
      </c>
      <c r="C1865">
        <v>0</v>
      </c>
      <c r="D1865">
        <v>30002641</v>
      </c>
    </row>
    <row r="1866" spans="1:4" x14ac:dyDescent="0.25">
      <c r="A1866">
        <v>223</v>
      </c>
      <c r="B1866">
        <v>0</v>
      </c>
      <c r="C1866">
        <v>0</v>
      </c>
      <c r="D1866">
        <v>30003150</v>
      </c>
    </row>
    <row r="1867" spans="1:4" x14ac:dyDescent="0.25">
      <c r="A1867">
        <v>2</v>
      </c>
      <c r="B1867">
        <v>1</v>
      </c>
      <c r="C1867">
        <v>1</v>
      </c>
      <c r="D1867">
        <v>30002841</v>
      </c>
    </row>
    <row r="1868" spans="1:4" x14ac:dyDescent="0.25">
      <c r="A1868">
        <v>97</v>
      </c>
      <c r="B1868">
        <v>0</v>
      </c>
      <c r="C1868">
        <v>0</v>
      </c>
      <c r="D1868">
        <v>30003877</v>
      </c>
    </row>
    <row r="1869" spans="1:4" x14ac:dyDescent="0.25">
      <c r="A1869">
        <v>74</v>
      </c>
      <c r="B1869">
        <v>0</v>
      </c>
      <c r="C1869">
        <v>0</v>
      </c>
      <c r="D1869">
        <v>30001914</v>
      </c>
    </row>
    <row r="1870" spans="1:4" x14ac:dyDescent="0.25">
      <c r="A1870">
        <v>563</v>
      </c>
      <c r="B1870">
        <v>0</v>
      </c>
      <c r="C1870">
        <v>0</v>
      </c>
      <c r="D1870">
        <v>30045323</v>
      </c>
    </row>
    <row r="1871" spans="1:4" x14ac:dyDescent="0.25">
      <c r="A1871">
        <v>72</v>
      </c>
      <c r="B1871">
        <v>0</v>
      </c>
      <c r="C1871">
        <v>0</v>
      </c>
      <c r="D1871">
        <v>30002280</v>
      </c>
    </row>
    <row r="1872" spans="1:4" x14ac:dyDescent="0.25">
      <c r="A1872">
        <v>99</v>
      </c>
      <c r="B1872">
        <v>0</v>
      </c>
      <c r="C1872">
        <v>0</v>
      </c>
      <c r="D1872">
        <v>30002684</v>
      </c>
    </row>
    <row r="1873" spans="1:4" x14ac:dyDescent="0.25">
      <c r="A1873">
        <v>54</v>
      </c>
      <c r="B1873">
        <v>0</v>
      </c>
      <c r="C1873">
        <v>0</v>
      </c>
      <c r="D1873">
        <v>30002850</v>
      </c>
    </row>
    <row r="1874" spans="1:4" x14ac:dyDescent="0.25">
      <c r="A1874">
        <v>9</v>
      </c>
      <c r="B1874">
        <v>0</v>
      </c>
      <c r="C1874">
        <v>0</v>
      </c>
      <c r="D1874">
        <v>30000737</v>
      </c>
    </row>
    <row r="1875" spans="1:4" x14ac:dyDescent="0.25">
      <c r="A1875">
        <v>0</v>
      </c>
      <c r="B1875">
        <v>1</v>
      </c>
      <c r="C1875">
        <v>1</v>
      </c>
      <c r="D1875">
        <v>30004009</v>
      </c>
    </row>
    <row r="1876" spans="1:4" x14ac:dyDescent="0.25">
      <c r="A1876">
        <v>5</v>
      </c>
      <c r="B1876">
        <v>31</v>
      </c>
      <c r="C1876">
        <v>47</v>
      </c>
      <c r="D1876">
        <v>30004722</v>
      </c>
    </row>
    <row r="1877" spans="1:4" x14ac:dyDescent="0.25">
      <c r="A1877">
        <v>106</v>
      </c>
      <c r="B1877">
        <v>1</v>
      </c>
      <c r="C1877">
        <v>1</v>
      </c>
      <c r="D1877">
        <v>30005054</v>
      </c>
    </row>
    <row r="1878" spans="1:4" x14ac:dyDescent="0.25">
      <c r="A1878">
        <v>266</v>
      </c>
      <c r="B1878">
        <v>1</v>
      </c>
      <c r="C1878">
        <v>6</v>
      </c>
      <c r="D1878">
        <v>30004579</v>
      </c>
    </row>
    <row r="1879" spans="1:4" x14ac:dyDescent="0.25">
      <c r="A1879">
        <v>47</v>
      </c>
      <c r="B1879">
        <v>0</v>
      </c>
      <c r="C1879">
        <v>0</v>
      </c>
      <c r="D1879">
        <v>30004656</v>
      </c>
    </row>
    <row r="1880" spans="1:4" x14ac:dyDescent="0.25">
      <c r="A1880">
        <v>134</v>
      </c>
      <c r="B1880">
        <v>0</v>
      </c>
      <c r="C1880">
        <v>0</v>
      </c>
      <c r="D1880">
        <v>30004679</v>
      </c>
    </row>
    <row r="1881" spans="1:4" x14ac:dyDescent="0.25">
      <c r="A1881">
        <v>5</v>
      </c>
      <c r="B1881">
        <v>0</v>
      </c>
      <c r="C1881">
        <v>0</v>
      </c>
      <c r="D1881">
        <v>30001112</v>
      </c>
    </row>
    <row r="1882" spans="1:4" x14ac:dyDescent="0.25">
      <c r="A1882">
        <v>195</v>
      </c>
      <c r="B1882">
        <v>0</v>
      </c>
      <c r="C1882">
        <v>0</v>
      </c>
      <c r="D1882">
        <v>30001539</v>
      </c>
    </row>
    <row r="1883" spans="1:4" x14ac:dyDescent="0.25">
      <c r="A1883">
        <v>261</v>
      </c>
      <c r="B1883">
        <v>0</v>
      </c>
      <c r="C1883">
        <v>0</v>
      </c>
      <c r="D1883">
        <v>30002037</v>
      </c>
    </row>
    <row r="1884" spans="1:4" x14ac:dyDescent="0.25">
      <c r="A1884">
        <v>424</v>
      </c>
      <c r="B1884">
        <v>0</v>
      </c>
      <c r="C1884">
        <v>0</v>
      </c>
      <c r="D1884">
        <v>30002784</v>
      </c>
    </row>
    <row r="1885" spans="1:4" x14ac:dyDescent="0.25">
      <c r="A1885">
        <v>64</v>
      </c>
      <c r="B1885">
        <v>0</v>
      </c>
      <c r="C1885">
        <v>0</v>
      </c>
      <c r="D1885">
        <v>30000508</v>
      </c>
    </row>
    <row r="1886" spans="1:4" x14ac:dyDescent="0.25">
      <c r="A1886">
        <v>0</v>
      </c>
      <c r="B1886">
        <v>1</v>
      </c>
      <c r="C1886">
        <v>1</v>
      </c>
      <c r="D1886">
        <v>30000010</v>
      </c>
    </row>
    <row r="1887" spans="1:4" x14ac:dyDescent="0.25">
      <c r="A1887">
        <v>169</v>
      </c>
      <c r="B1887">
        <v>0</v>
      </c>
      <c r="C1887">
        <v>0</v>
      </c>
      <c r="D1887">
        <v>30003909</v>
      </c>
    </row>
    <row r="1888" spans="1:4" x14ac:dyDescent="0.25">
      <c r="A1888">
        <v>3</v>
      </c>
      <c r="B1888">
        <v>0</v>
      </c>
      <c r="C1888">
        <v>0</v>
      </c>
      <c r="D1888">
        <v>30005283</v>
      </c>
    </row>
    <row r="1889" spans="1:4" x14ac:dyDescent="0.25">
      <c r="A1889">
        <v>29</v>
      </c>
      <c r="B1889">
        <v>0</v>
      </c>
      <c r="C1889">
        <v>0</v>
      </c>
      <c r="D1889">
        <v>30004252</v>
      </c>
    </row>
    <row r="1890" spans="1:4" x14ac:dyDescent="0.25">
      <c r="A1890">
        <v>327</v>
      </c>
      <c r="B1890">
        <v>0</v>
      </c>
      <c r="C1890">
        <v>0</v>
      </c>
      <c r="D1890">
        <v>30000165</v>
      </c>
    </row>
    <row r="1891" spans="1:4" x14ac:dyDescent="0.25">
      <c r="A1891">
        <v>6</v>
      </c>
      <c r="B1891">
        <v>0</v>
      </c>
      <c r="C1891">
        <v>0</v>
      </c>
      <c r="D1891">
        <v>30004152</v>
      </c>
    </row>
    <row r="1892" spans="1:4" x14ac:dyDescent="0.25">
      <c r="A1892">
        <v>46</v>
      </c>
      <c r="B1892">
        <v>0</v>
      </c>
      <c r="C1892">
        <v>0</v>
      </c>
      <c r="D1892">
        <v>30003411</v>
      </c>
    </row>
    <row r="1893" spans="1:4" x14ac:dyDescent="0.25">
      <c r="A1893">
        <v>4</v>
      </c>
      <c r="B1893">
        <v>0</v>
      </c>
      <c r="C1893">
        <v>0</v>
      </c>
      <c r="D1893">
        <v>30001739</v>
      </c>
    </row>
    <row r="1894" spans="1:4" x14ac:dyDescent="0.25">
      <c r="A1894">
        <v>1</v>
      </c>
      <c r="B1894">
        <v>1</v>
      </c>
      <c r="C1894">
        <v>1</v>
      </c>
      <c r="D1894">
        <v>30001839</v>
      </c>
    </row>
    <row r="1895" spans="1:4" x14ac:dyDescent="0.25">
      <c r="A1895">
        <v>176</v>
      </c>
      <c r="B1895">
        <v>0</v>
      </c>
      <c r="C1895">
        <v>0</v>
      </c>
      <c r="D1895">
        <v>30003511</v>
      </c>
    </row>
    <row r="1896" spans="1:4" x14ac:dyDescent="0.25">
      <c r="A1896">
        <v>13</v>
      </c>
      <c r="B1896">
        <v>0</v>
      </c>
      <c r="C1896">
        <v>0</v>
      </c>
      <c r="D1896">
        <v>30002380</v>
      </c>
    </row>
    <row r="1897" spans="1:4" x14ac:dyDescent="0.25">
      <c r="A1897">
        <v>158</v>
      </c>
      <c r="B1897">
        <v>0</v>
      </c>
      <c r="C1897">
        <v>0</v>
      </c>
      <c r="D1897">
        <v>30004379</v>
      </c>
    </row>
    <row r="1898" spans="1:4" x14ac:dyDescent="0.25">
      <c r="A1898">
        <v>0</v>
      </c>
      <c r="B1898">
        <v>1</v>
      </c>
      <c r="C1898">
        <v>1</v>
      </c>
      <c r="D1898">
        <v>30004711</v>
      </c>
    </row>
    <row r="1899" spans="1:4" x14ac:dyDescent="0.25">
      <c r="A1899">
        <v>7</v>
      </c>
      <c r="B1899">
        <v>0</v>
      </c>
      <c r="C1899">
        <v>1</v>
      </c>
      <c r="D1899">
        <v>30005020</v>
      </c>
    </row>
    <row r="1900" spans="1:4" x14ac:dyDescent="0.25">
      <c r="A1900">
        <v>59</v>
      </c>
      <c r="B1900">
        <v>0</v>
      </c>
      <c r="C1900">
        <v>0</v>
      </c>
      <c r="D1900">
        <v>30003477</v>
      </c>
    </row>
    <row r="1901" spans="1:4" x14ac:dyDescent="0.25">
      <c r="A1901">
        <v>40</v>
      </c>
      <c r="B1901">
        <v>1</v>
      </c>
      <c r="C1901">
        <v>0</v>
      </c>
      <c r="D1901">
        <v>30003552</v>
      </c>
    </row>
    <row r="1902" spans="1:4" x14ac:dyDescent="0.25">
      <c r="A1902">
        <v>2</v>
      </c>
      <c r="B1902">
        <v>1</v>
      </c>
      <c r="C1902">
        <v>1</v>
      </c>
      <c r="D1902">
        <v>30045332</v>
      </c>
    </row>
    <row r="1903" spans="1:4" x14ac:dyDescent="0.25">
      <c r="A1903">
        <v>2</v>
      </c>
      <c r="B1903">
        <v>0</v>
      </c>
      <c r="C1903">
        <v>0</v>
      </c>
      <c r="D1903">
        <v>30002241</v>
      </c>
    </row>
    <row r="1904" spans="1:4" x14ac:dyDescent="0.25">
      <c r="A1904">
        <v>7</v>
      </c>
      <c r="B1904">
        <v>3</v>
      </c>
      <c r="C1904">
        <v>4</v>
      </c>
      <c r="D1904">
        <v>30000844</v>
      </c>
    </row>
    <row r="1905" spans="1:4" x14ac:dyDescent="0.25">
      <c r="A1905">
        <v>57</v>
      </c>
      <c r="B1905">
        <v>0</v>
      </c>
      <c r="C1905">
        <v>0</v>
      </c>
      <c r="D1905">
        <v>30013410</v>
      </c>
    </row>
    <row r="1906" spans="1:4" x14ac:dyDescent="0.25">
      <c r="A1906">
        <v>122</v>
      </c>
      <c r="B1906">
        <v>5</v>
      </c>
      <c r="C1906">
        <v>5</v>
      </c>
      <c r="D1906">
        <v>30000867</v>
      </c>
    </row>
    <row r="1907" spans="1:4" x14ac:dyDescent="0.25">
      <c r="A1907">
        <v>67</v>
      </c>
      <c r="B1907">
        <v>0</v>
      </c>
      <c r="C1907">
        <v>0</v>
      </c>
      <c r="D1907">
        <v>30002982</v>
      </c>
    </row>
    <row r="1908" spans="1:4" x14ac:dyDescent="0.25">
      <c r="A1908">
        <v>832</v>
      </c>
      <c r="B1908">
        <v>0</v>
      </c>
      <c r="C1908">
        <v>0</v>
      </c>
      <c r="D1908">
        <v>30000140</v>
      </c>
    </row>
    <row r="1909" spans="1:4" x14ac:dyDescent="0.25">
      <c r="A1909">
        <v>268</v>
      </c>
      <c r="B1909">
        <v>0</v>
      </c>
      <c r="C1909">
        <v>0</v>
      </c>
      <c r="D1909">
        <v>30005049</v>
      </c>
    </row>
    <row r="1910" spans="1:4" x14ac:dyDescent="0.25">
      <c r="A1910">
        <v>97</v>
      </c>
      <c r="B1910">
        <v>0</v>
      </c>
      <c r="C1910">
        <v>0</v>
      </c>
      <c r="D1910">
        <v>30003377</v>
      </c>
    </row>
    <row r="1911" spans="1:4" x14ac:dyDescent="0.25">
      <c r="A1911">
        <v>34</v>
      </c>
      <c r="B1911">
        <v>0</v>
      </c>
      <c r="C1911">
        <v>0</v>
      </c>
      <c r="D1911">
        <v>30003686</v>
      </c>
    </row>
    <row r="1912" spans="1:4" x14ac:dyDescent="0.25">
      <c r="A1912">
        <v>0</v>
      </c>
      <c r="B1912">
        <v>1</v>
      </c>
      <c r="C1912">
        <v>3</v>
      </c>
      <c r="D1912">
        <v>30004018</v>
      </c>
    </row>
    <row r="1913" spans="1:4" x14ac:dyDescent="0.25">
      <c r="A1913">
        <v>440</v>
      </c>
      <c r="B1913">
        <v>2</v>
      </c>
      <c r="C1913">
        <v>1</v>
      </c>
      <c r="D1913">
        <v>30001671</v>
      </c>
    </row>
    <row r="1914" spans="1:4" x14ac:dyDescent="0.25">
      <c r="A1914">
        <v>30</v>
      </c>
      <c r="B1914">
        <v>0</v>
      </c>
      <c r="C1914">
        <v>0</v>
      </c>
      <c r="D1914">
        <v>30003984</v>
      </c>
    </row>
    <row r="1915" spans="1:4" x14ac:dyDescent="0.25">
      <c r="A1915">
        <v>222</v>
      </c>
      <c r="B1915">
        <v>0</v>
      </c>
      <c r="C1915">
        <v>0</v>
      </c>
      <c r="D1915">
        <v>30002550</v>
      </c>
    </row>
    <row r="1916" spans="1:4" x14ac:dyDescent="0.25">
      <c r="A1916">
        <v>148</v>
      </c>
      <c r="B1916">
        <v>0</v>
      </c>
      <c r="C1916">
        <v>0</v>
      </c>
      <c r="D1916">
        <v>30003586</v>
      </c>
    </row>
    <row r="1917" spans="1:4" x14ac:dyDescent="0.25">
      <c r="A1917">
        <v>304</v>
      </c>
      <c r="B1917">
        <v>0</v>
      </c>
      <c r="C1917">
        <v>0</v>
      </c>
      <c r="D1917">
        <v>30002750</v>
      </c>
    </row>
    <row r="1918" spans="1:4" x14ac:dyDescent="0.25">
      <c r="A1918">
        <v>120</v>
      </c>
      <c r="B1918">
        <v>1</v>
      </c>
      <c r="C1918">
        <v>1</v>
      </c>
      <c r="D1918">
        <v>30002650</v>
      </c>
    </row>
    <row r="1919" spans="1:4" x14ac:dyDescent="0.25">
      <c r="A1919">
        <v>82</v>
      </c>
      <c r="B1919">
        <v>0</v>
      </c>
      <c r="C1919">
        <v>0</v>
      </c>
      <c r="D1919">
        <v>30002873</v>
      </c>
    </row>
    <row r="1920" spans="1:4" x14ac:dyDescent="0.25">
      <c r="A1920">
        <v>31</v>
      </c>
      <c r="B1920">
        <v>0</v>
      </c>
      <c r="C1920">
        <v>0</v>
      </c>
      <c r="D1920">
        <v>30005149</v>
      </c>
    </row>
    <row r="1921" spans="1:4" x14ac:dyDescent="0.25">
      <c r="A1921">
        <v>203</v>
      </c>
      <c r="B1921">
        <v>0</v>
      </c>
      <c r="C1921">
        <v>0</v>
      </c>
      <c r="D1921">
        <v>30005315</v>
      </c>
    </row>
    <row r="1922" spans="1:4" x14ac:dyDescent="0.25">
      <c r="A1922">
        <v>57</v>
      </c>
      <c r="B1922">
        <v>0</v>
      </c>
      <c r="C1922">
        <v>0</v>
      </c>
      <c r="D1922">
        <v>30003443</v>
      </c>
    </row>
    <row r="1923" spans="1:4" x14ac:dyDescent="0.25">
      <c r="A1923">
        <v>72</v>
      </c>
      <c r="B1923">
        <v>0</v>
      </c>
      <c r="C1923">
        <v>0</v>
      </c>
      <c r="D1923">
        <v>30002046</v>
      </c>
    </row>
    <row r="1924" spans="1:4" x14ac:dyDescent="0.25">
      <c r="A1924">
        <v>0</v>
      </c>
      <c r="B1924">
        <v>0</v>
      </c>
      <c r="C1924">
        <v>1</v>
      </c>
      <c r="D1924">
        <v>30001044</v>
      </c>
    </row>
    <row r="1925" spans="1:4" x14ac:dyDescent="0.25">
      <c r="A1925">
        <v>123</v>
      </c>
      <c r="B1925">
        <v>1</v>
      </c>
      <c r="C1925">
        <v>1</v>
      </c>
      <c r="D1925">
        <v>30002616</v>
      </c>
    </row>
    <row r="1926" spans="1:4" x14ac:dyDescent="0.25">
      <c r="A1926">
        <v>772</v>
      </c>
      <c r="B1926">
        <v>0</v>
      </c>
      <c r="C1926">
        <v>1</v>
      </c>
      <c r="D1926">
        <v>30001405</v>
      </c>
    </row>
    <row r="1927" spans="1:4" x14ac:dyDescent="0.25">
      <c r="A1927">
        <v>100</v>
      </c>
      <c r="B1927">
        <v>0</v>
      </c>
      <c r="C1927">
        <v>0</v>
      </c>
      <c r="D1927">
        <v>30000744</v>
      </c>
    </row>
    <row r="1928" spans="1:4" x14ac:dyDescent="0.25">
      <c r="A1928">
        <v>167</v>
      </c>
      <c r="B1928">
        <v>0</v>
      </c>
      <c r="C1928">
        <v>0</v>
      </c>
      <c r="D1928">
        <v>30003818</v>
      </c>
    </row>
    <row r="1929" spans="1:4" x14ac:dyDescent="0.25">
      <c r="A1929">
        <v>60</v>
      </c>
      <c r="B1929">
        <v>0</v>
      </c>
      <c r="C1929">
        <v>0</v>
      </c>
      <c r="D1929">
        <v>30003277</v>
      </c>
    </row>
    <row r="1930" spans="1:4" x14ac:dyDescent="0.25">
      <c r="A1930">
        <v>91</v>
      </c>
      <c r="B1930">
        <v>0</v>
      </c>
      <c r="C1930">
        <v>0</v>
      </c>
      <c r="D1930">
        <v>30004645</v>
      </c>
    </row>
    <row r="1931" spans="1:4" x14ac:dyDescent="0.25">
      <c r="A1931">
        <v>69</v>
      </c>
      <c r="B1931">
        <v>0</v>
      </c>
      <c r="C1931">
        <v>0</v>
      </c>
      <c r="D1931">
        <v>30001846</v>
      </c>
    </row>
    <row r="1932" spans="1:4" x14ac:dyDescent="0.25">
      <c r="A1932">
        <v>203</v>
      </c>
      <c r="B1932">
        <v>0</v>
      </c>
      <c r="C1932">
        <v>0</v>
      </c>
      <c r="D1932">
        <v>30000174</v>
      </c>
    </row>
    <row r="1933" spans="1:4" x14ac:dyDescent="0.25">
      <c r="A1933">
        <v>114</v>
      </c>
      <c r="B1933">
        <v>0</v>
      </c>
      <c r="C1933">
        <v>0</v>
      </c>
      <c r="D1933">
        <v>30004588</v>
      </c>
    </row>
    <row r="1934" spans="1:4" x14ac:dyDescent="0.25">
      <c r="A1934">
        <v>49</v>
      </c>
      <c r="B1934">
        <v>0</v>
      </c>
      <c r="C1934">
        <v>0</v>
      </c>
      <c r="D1934">
        <v>30001648</v>
      </c>
    </row>
    <row r="1935" spans="1:4" x14ac:dyDescent="0.25">
      <c r="A1935">
        <v>80</v>
      </c>
      <c r="B1935">
        <v>0</v>
      </c>
      <c r="C1935">
        <v>0</v>
      </c>
      <c r="D1935">
        <v>30002573</v>
      </c>
    </row>
    <row r="1936" spans="1:4" x14ac:dyDescent="0.25">
      <c r="A1936">
        <v>16</v>
      </c>
      <c r="B1936">
        <v>0</v>
      </c>
      <c r="C1936">
        <v>0</v>
      </c>
      <c r="D1936">
        <v>30001001</v>
      </c>
    </row>
    <row r="1937" spans="1:4" x14ac:dyDescent="0.25">
      <c r="A1937">
        <v>106</v>
      </c>
      <c r="B1937">
        <v>0</v>
      </c>
      <c r="C1937">
        <v>0</v>
      </c>
      <c r="D1937">
        <v>30002673</v>
      </c>
    </row>
    <row r="1938" spans="1:4" x14ac:dyDescent="0.25">
      <c r="A1938">
        <v>70</v>
      </c>
      <c r="B1938">
        <v>0</v>
      </c>
      <c r="C1938">
        <v>0</v>
      </c>
      <c r="D1938">
        <v>30004445</v>
      </c>
    </row>
    <row r="1939" spans="1:4" x14ac:dyDescent="0.25">
      <c r="A1939">
        <v>294</v>
      </c>
      <c r="B1939">
        <v>0</v>
      </c>
      <c r="C1939">
        <v>0</v>
      </c>
      <c r="D1939">
        <v>30002773</v>
      </c>
    </row>
    <row r="1940" spans="1:4" x14ac:dyDescent="0.25">
      <c r="A1940">
        <v>9</v>
      </c>
      <c r="B1940">
        <v>0</v>
      </c>
      <c r="C1940">
        <v>0</v>
      </c>
      <c r="D1940">
        <v>30004213</v>
      </c>
    </row>
    <row r="1941" spans="1:4" x14ac:dyDescent="0.25">
      <c r="A1941">
        <v>9</v>
      </c>
      <c r="B1941">
        <v>0</v>
      </c>
      <c r="C1941">
        <v>0</v>
      </c>
      <c r="D1941">
        <v>30003643</v>
      </c>
    </row>
    <row r="1942" spans="1:4" x14ac:dyDescent="0.25">
      <c r="A1942">
        <v>76</v>
      </c>
      <c r="B1942">
        <v>0</v>
      </c>
      <c r="C1942">
        <v>0</v>
      </c>
      <c r="D1942">
        <v>30003311</v>
      </c>
    </row>
    <row r="1943" spans="1:4" x14ac:dyDescent="0.25">
      <c r="A1943">
        <v>107</v>
      </c>
      <c r="B1943">
        <v>0</v>
      </c>
      <c r="C1943">
        <v>0</v>
      </c>
      <c r="D1943">
        <v>30004854</v>
      </c>
    </row>
    <row r="1944" spans="1:4" x14ac:dyDescent="0.25">
      <c r="A1944">
        <v>6</v>
      </c>
      <c r="B1944">
        <v>2</v>
      </c>
      <c r="C1944">
        <v>3</v>
      </c>
      <c r="D1944">
        <v>30001010</v>
      </c>
    </row>
    <row r="1945" spans="1:4" x14ac:dyDescent="0.25">
      <c r="A1945">
        <v>2</v>
      </c>
      <c r="B1945">
        <v>0</v>
      </c>
      <c r="C1945">
        <v>1</v>
      </c>
      <c r="D1945">
        <v>30000678</v>
      </c>
    </row>
    <row r="1946" spans="1:4" x14ac:dyDescent="0.25">
      <c r="A1946">
        <v>155</v>
      </c>
      <c r="B1946">
        <v>1</v>
      </c>
      <c r="C1946">
        <v>5</v>
      </c>
      <c r="D1946">
        <v>30002507</v>
      </c>
    </row>
    <row r="1947" spans="1:4" x14ac:dyDescent="0.25">
      <c r="A1947">
        <v>139</v>
      </c>
      <c r="B1947">
        <v>0</v>
      </c>
      <c r="C1947">
        <v>0</v>
      </c>
      <c r="D1947">
        <v>30002839</v>
      </c>
    </row>
    <row r="1948" spans="1:4" x14ac:dyDescent="0.25">
      <c r="A1948">
        <v>449</v>
      </c>
      <c r="B1948">
        <v>0</v>
      </c>
      <c r="C1948">
        <v>0</v>
      </c>
      <c r="D1948">
        <v>30002816</v>
      </c>
    </row>
    <row r="1949" spans="1:4" x14ac:dyDescent="0.25">
      <c r="A1949">
        <v>41</v>
      </c>
      <c r="B1949">
        <v>0</v>
      </c>
      <c r="C1949">
        <v>0</v>
      </c>
      <c r="D1949">
        <v>30000469</v>
      </c>
    </row>
    <row r="1950" spans="1:4" x14ac:dyDescent="0.25">
      <c r="A1950">
        <v>134</v>
      </c>
      <c r="B1950">
        <v>0</v>
      </c>
      <c r="C1950">
        <v>0</v>
      </c>
      <c r="D1950">
        <v>30002716</v>
      </c>
    </row>
    <row r="1951" spans="1:4" x14ac:dyDescent="0.25">
      <c r="A1951">
        <v>0</v>
      </c>
      <c r="B1951">
        <v>1</v>
      </c>
      <c r="C1951">
        <v>1</v>
      </c>
      <c r="D1951">
        <v>30003718</v>
      </c>
    </row>
    <row r="1952" spans="1:4" x14ac:dyDescent="0.25">
      <c r="A1952">
        <v>500</v>
      </c>
      <c r="B1952">
        <v>0</v>
      </c>
      <c r="C1952">
        <v>0</v>
      </c>
      <c r="D1952">
        <v>30002739</v>
      </c>
    </row>
    <row r="1953" spans="1:4" x14ac:dyDescent="0.25">
      <c r="A1953">
        <v>2</v>
      </c>
      <c r="B1953">
        <v>2</v>
      </c>
      <c r="C1953">
        <v>3</v>
      </c>
      <c r="D1953">
        <v>30004754</v>
      </c>
    </row>
    <row r="1954" spans="1:4" x14ac:dyDescent="0.25">
      <c r="A1954">
        <v>97</v>
      </c>
      <c r="B1954">
        <v>0</v>
      </c>
      <c r="C1954">
        <v>0</v>
      </c>
      <c r="D1954">
        <v>30001680</v>
      </c>
    </row>
    <row r="1955" spans="1:4" x14ac:dyDescent="0.25">
      <c r="A1955">
        <v>193</v>
      </c>
      <c r="B1955">
        <v>1</v>
      </c>
      <c r="C1955">
        <v>0</v>
      </c>
      <c r="D1955">
        <v>30004113</v>
      </c>
    </row>
    <row r="1956" spans="1:4" x14ac:dyDescent="0.25">
      <c r="A1956">
        <v>155</v>
      </c>
      <c r="B1956">
        <v>0</v>
      </c>
      <c r="C1956">
        <v>0</v>
      </c>
      <c r="D1956">
        <v>30002146</v>
      </c>
    </row>
    <row r="1957" spans="1:4" x14ac:dyDescent="0.25">
      <c r="A1957">
        <v>10</v>
      </c>
      <c r="B1957">
        <v>0</v>
      </c>
      <c r="C1957">
        <v>0</v>
      </c>
      <c r="D1957">
        <v>30004954</v>
      </c>
    </row>
    <row r="1958" spans="1:4" x14ac:dyDescent="0.25">
      <c r="A1958">
        <v>329</v>
      </c>
      <c r="B1958">
        <v>0</v>
      </c>
      <c r="C1958">
        <v>0</v>
      </c>
      <c r="D1958">
        <v>30005215</v>
      </c>
    </row>
    <row r="1959" spans="1:4" x14ac:dyDescent="0.25">
      <c r="A1959">
        <v>21</v>
      </c>
      <c r="B1959">
        <v>0</v>
      </c>
      <c r="C1959">
        <v>0</v>
      </c>
      <c r="D1959">
        <v>30004313</v>
      </c>
    </row>
    <row r="1960" spans="1:4" x14ac:dyDescent="0.25">
      <c r="A1960">
        <v>35</v>
      </c>
      <c r="B1960">
        <v>0</v>
      </c>
      <c r="C1960">
        <v>0</v>
      </c>
      <c r="D1960">
        <v>30005249</v>
      </c>
    </row>
    <row r="1961" spans="1:4" x14ac:dyDescent="0.25">
      <c r="A1961">
        <v>37</v>
      </c>
      <c r="B1961">
        <v>0</v>
      </c>
      <c r="C1961">
        <v>0</v>
      </c>
      <c r="D1961">
        <v>30001714</v>
      </c>
    </row>
    <row r="1962" spans="1:4" x14ac:dyDescent="0.25">
      <c r="A1962">
        <v>124</v>
      </c>
      <c r="B1962">
        <v>0</v>
      </c>
      <c r="C1962">
        <v>0</v>
      </c>
      <c r="D1962">
        <v>30003386</v>
      </c>
    </row>
    <row r="1963" spans="1:4" x14ac:dyDescent="0.25">
      <c r="A1963">
        <v>214</v>
      </c>
      <c r="B1963">
        <v>0</v>
      </c>
      <c r="C1963">
        <v>0</v>
      </c>
      <c r="D1963">
        <v>30003048</v>
      </c>
    </row>
    <row r="1964" spans="1:4" x14ac:dyDescent="0.25">
      <c r="A1964">
        <v>17</v>
      </c>
      <c r="B1964">
        <v>0</v>
      </c>
      <c r="C1964">
        <v>0</v>
      </c>
      <c r="D1964">
        <v>30002112</v>
      </c>
    </row>
    <row r="1965" spans="1:4" x14ac:dyDescent="0.25">
      <c r="A1965">
        <v>212</v>
      </c>
      <c r="B1965">
        <v>0</v>
      </c>
      <c r="C1965">
        <v>0</v>
      </c>
      <c r="D1965">
        <v>30002012</v>
      </c>
    </row>
    <row r="1966" spans="1:4" x14ac:dyDescent="0.25">
      <c r="A1966">
        <v>0</v>
      </c>
      <c r="B1966">
        <v>0</v>
      </c>
      <c r="C1966">
        <v>1</v>
      </c>
      <c r="D1966">
        <v>30003486</v>
      </c>
    </row>
    <row r="1967" spans="1:4" x14ac:dyDescent="0.25">
      <c r="A1967">
        <v>3</v>
      </c>
      <c r="B1967">
        <v>1</v>
      </c>
      <c r="C1967">
        <v>0</v>
      </c>
      <c r="D1967">
        <v>30002541</v>
      </c>
    </row>
    <row r="1968" spans="1:4" x14ac:dyDescent="0.25">
      <c r="A1968">
        <v>146</v>
      </c>
      <c r="B1968">
        <v>0</v>
      </c>
      <c r="C1968">
        <v>0</v>
      </c>
      <c r="D1968">
        <v>30002707</v>
      </c>
    </row>
    <row r="1969" spans="1:4" x14ac:dyDescent="0.25">
      <c r="A1969">
        <v>329</v>
      </c>
      <c r="B1969">
        <v>0</v>
      </c>
      <c r="C1969">
        <v>1</v>
      </c>
      <c r="D1969">
        <v>30000835</v>
      </c>
    </row>
    <row r="1970" spans="1:4" x14ac:dyDescent="0.25">
      <c r="A1970">
        <v>144</v>
      </c>
      <c r="B1970">
        <v>0</v>
      </c>
      <c r="C1970">
        <v>0</v>
      </c>
      <c r="D1970">
        <v>30004413</v>
      </c>
    </row>
    <row r="1971" spans="1:4" x14ac:dyDescent="0.25">
      <c r="A1971">
        <v>121</v>
      </c>
      <c r="B1971">
        <v>0</v>
      </c>
      <c r="C1971">
        <v>0</v>
      </c>
      <c r="D1971">
        <v>30004820</v>
      </c>
    </row>
    <row r="1972" spans="1:4" x14ac:dyDescent="0.25">
      <c r="A1972">
        <v>383</v>
      </c>
      <c r="B1972">
        <v>0</v>
      </c>
      <c r="C1972">
        <v>1</v>
      </c>
      <c r="D1972">
        <v>30002782</v>
      </c>
    </row>
    <row r="1973" spans="1:4" x14ac:dyDescent="0.25">
      <c r="A1973">
        <v>50</v>
      </c>
      <c r="B1973">
        <v>0</v>
      </c>
      <c r="C1973">
        <v>1</v>
      </c>
      <c r="D1973">
        <v>30000008</v>
      </c>
    </row>
    <row r="1974" spans="1:4" x14ac:dyDescent="0.25">
      <c r="A1974">
        <v>118</v>
      </c>
      <c r="B1974">
        <v>0</v>
      </c>
      <c r="C1974">
        <v>0</v>
      </c>
      <c r="D1974">
        <v>30003082</v>
      </c>
    </row>
    <row r="1975" spans="1:4" x14ac:dyDescent="0.25">
      <c r="A1975">
        <v>17</v>
      </c>
      <c r="B1975">
        <v>0</v>
      </c>
      <c r="C1975">
        <v>0</v>
      </c>
      <c r="D1975">
        <v>30003852</v>
      </c>
    </row>
    <row r="1976" spans="1:4" x14ac:dyDescent="0.25">
      <c r="A1976">
        <v>22</v>
      </c>
      <c r="B1976">
        <v>0</v>
      </c>
      <c r="C1976">
        <v>0</v>
      </c>
      <c r="D1976">
        <v>30001980</v>
      </c>
    </row>
    <row r="1977" spans="1:4" x14ac:dyDescent="0.25">
      <c r="A1977">
        <v>125</v>
      </c>
      <c r="B1977">
        <v>0</v>
      </c>
      <c r="C1977">
        <v>0</v>
      </c>
      <c r="D1977">
        <v>30003652</v>
      </c>
    </row>
    <row r="1978" spans="1:4" x14ac:dyDescent="0.25">
      <c r="A1978">
        <v>3</v>
      </c>
      <c r="B1978">
        <v>0</v>
      </c>
      <c r="C1978">
        <v>0</v>
      </c>
      <c r="D1978">
        <v>30000065</v>
      </c>
    </row>
    <row r="1979" spans="1:4" x14ac:dyDescent="0.25">
      <c r="A1979">
        <v>31</v>
      </c>
      <c r="B1979">
        <v>0</v>
      </c>
      <c r="C1979">
        <v>0</v>
      </c>
      <c r="D1979">
        <v>30001737</v>
      </c>
    </row>
    <row r="1980" spans="1:4" x14ac:dyDescent="0.25">
      <c r="A1980">
        <v>180</v>
      </c>
      <c r="B1980">
        <v>0</v>
      </c>
      <c r="C1980">
        <v>0</v>
      </c>
      <c r="D1980">
        <v>30003509</v>
      </c>
    </row>
    <row r="1981" spans="1:4" x14ac:dyDescent="0.25">
      <c r="A1981">
        <v>64</v>
      </c>
      <c r="B1981">
        <v>0</v>
      </c>
      <c r="C1981">
        <v>0</v>
      </c>
      <c r="D1981">
        <v>30005281</v>
      </c>
    </row>
    <row r="1982" spans="1:4" x14ac:dyDescent="0.25">
      <c r="A1982">
        <v>253</v>
      </c>
      <c r="B1982">
        <v>0</v>
      </c>
      <c r="C1982">
        <v>0</v>
      </c>
      <c r="D1982">
        <v>30003609</v>
      </c>
    </row>
    <row r="1983" spans="1:4" x14ac:dyDescent="0.25">
      <c r="A1983">
        <v>0</v>
      </c>
      <c r="B1983">
        <v>1</v>
      </c>
      <c r="C1983">
        <v>0</v>
      </c>
      <c r="D1983">
        <v>30005008</v>
      </c>
    </row>
    <row r="1984" spans="1:4" x14ac:dyDescent="0.25">
      <c r="A1984">
        <v>101</v>
      </c>
      <c r="B1984">
        <v>0</v>
      </c>
      <c r="C1984">
        <v>0</v>
      </c>
      <c r="D1984">
        <v>30004627</v>
      </c>
    </row>
    <row r="1985" spans="1:4" x14ac:dyDescent="0.25">
      <c r="A1985">
        <v>26</v>
      </c>
      <c r="B1985">
        <v>0</v>
      </c>
      <c r="C1985">
        <v>0</v>
      </c>
      <c r="D1985">
        <v>30000666</v>
      </c>
    </row>
    <row r="1986" spans="1:4" x14ac:dyDescent="0.25">
      <c r="A1986">
        <v>42</v>
      </c>
      <c r="B1986">
        <v>0</v>
      </c>
      <c r="C1986">
        <v>0</v>
      </c>
      <c r="D1986">
        <v>30003136</v>
      </c>
    </row>
    <row r="1987" spans="1:4" x14ac:dyDescent="0.25">
      <c r="A1987">
        <v>16</v>
      </c>
      <c r="B1987">
        <v>1</v>
      </c>
      <c r="C1987">
        <v>1</v>
      </c>
      <c r="D1987">
        <v>30003087</v>
      </c>
    </row>
    <row r="1988" spans="1:4" x14ac:dyDescent="0.25">
      <c r="A1988">
        <v>197</v>
      </c>
      <c r="B1988">
        <v>0</v>
      </c>
      <c r="C1988">
        <v>0</v>
      </c>
      <c r="D1988">
        <v>30002755</v>
      </c>
    </row>
    <row r="1989" spans="1:4" x14ac:dyDescent="0.25">
      <c r="A1989">
        <v>447</v>
      </c>
      <c r="B1989">
        <v>0</v>
      </c>
      <c r="C1989">
        <v>0</v>
      </c>
      <c r="D1989">
        <v>30002804</v>
      </c>
    </row>
    <row r="1990" spans="1:4" x14ac:dyDescent="0.25">
      <c r="A1990">
        <v>4</v>
      </c>
      <c r="B1990">
        <v>0</v>
      </c>
      <c r="C1990">
        <v>1</v>
      </c>
      <c r="D1990">
        <v>30002538</v>
      </c>
    </row>
    <row r="1991" spans="1:4" x14ac:dyDescent="0.25">
      <c r="A1991">
        <v>15</v>
      </c>
      <c r="B1991">
        <v>0</v>
      </c>
      <c r="C1991">
        <v>0</v>
      </c>
      <c r="D1991">
        <v>30001281</v>
      </c>
    </row>
    <row r="1992" spans="1:4" x14ac:dyDescent="0.25">
      <c r="A1992">
        <v>505</v>
      </c>
      <c r="B1992">
        <v>0</v>
      </c>
      <c r="C1992">
        <v>1</v>
      </c>
      <c r="D1992">
        <v>30003036</v>
      </c>
    </row>
    <row r="1993" spans="1:4" x14ac:dyDescent="0.25">
      <c r="A1993">
        <v>376</v>
      </c>
      <c r="B1993">
        <v>3</v>
      </c>
      <c r="C1993">
        <v>4</v>
      </c>
      <c r="D1993">
        <v>30001215</v>
      </c>
    </row>
    <row r="1994" spans="1:4" x14ac:dyDescent="0.25">
      <c r="A1994">
        <v>7</v>
      </c>
      <c r="B1994">
        <v>1</v>
      </c>
      <c r="C1994">
        <v>1</v>
      </c>
      <c r="D1994">
        <v>30001381</v>
      </c>
    </row>
    <row r="1995" spans="1:4" x14ac:dyDescent="0.25">
      <c r="A1995">
        <v>51</v>
      </c>
      <c r="B1995">
        <v>0</v>
      </c>
      <c r="C1995">
        <v>1</v>
      </c>
      <c r="D1995">
        <v>30002638</v>
      </c>
    </row>
    <row r="1996" spans="1:4" x14ac:dyDescent="0.25">
      <c r="A1996">
        <v>249</v>
      </c>
      <c r="B1996">
        <v>0</v>
      </c>
      <c r="C1996">
        <v>0</v>
      </c>
      <c r="D1996">
        <v>30005025</v>
      </c>
    </row>
    <row r="1997" spans="1:4" x14ac:dyDescent="0.25">
      <c r="A1997">
        <v>47</v>
      </c>
      <c r="B1997">
        <v>0</v>
      </c>
      <c r="C1997">
        <v>1</v>
      </c>
      <c r="D1997">
        <v>30000162</v>
      </c>
    </row>
    <row r="1998" spans="1:4" x14ac:dyDescent="0.25">
      <c r="A1998">
        <v>151</v>
      </c>
      <c r="B1998">
        <v>0</v>
      </c>
      <c r="C1998">
        <v>0</v>
      </c>
      <c r="D1998">
        <v>30045320</v>
      </c>
    </row>
    <row r="1999" spans="1:4" x14ac:dyDescent="0.25">
      <c r="A1999">
        <v>31</v>
      </c>
      <c r="B1999">
        <v>0</v>
      </c>
      <c r="C1999">
        <v>0</v>
      </c>
      <c r="D1999">
        <v>30001934</v>
      </c>
    </row>
    <row r="2000" spans="1:4" x14ac:dyDescent="0.25">
      <c r="A2000">
        <v>80</v>
      </c>
      <c r="B2000">
        <v>0</v>
      </c>
      <c r="C2000">
        <v>0</v>
      </c>
      <c r="D2000">
        <v>30003906</v>
      </c>
    </row>
    <row r="2001" spans="1:4" x14ac:dyDescent="0.25">
      <c r="A2001">
        <v>85</v>
      </c>
      <c r="B2001">
        <v>0</v>
      </c>
      <c r="C2001">
        <v>0</v>
      </c>
      <c r="D2001">
        <v>30002234</v>
      </c>
    </row>
    <row r="2002" spans="1:4" x14ac:dyDescent="0.25">
      <c r="A2002">
        <v>67</v>
      </c>
      <c r="B2002">
        <v>0</v>
      </c>
      <c r="C2002">
        <v>0</v>
      </c>
      <c r="D2002">
        <v>30044971</v>
      </c>
    </row>
    <row r="2003" spans="1:4" x14ac:dyDescent="0.25">
      <c r="A2003">
        <v>98</v>
      </c>
      <c r="B2003">
        <v>0</v>
      </c>
      <c r="C2003">
        <v>0</v>
      </c>
      <c r="D2003">
        <v>30003757</v>
      </c>
    </row>
    <row r="2004" spans="1:4" x14ac:dyDescent="0.25">
      <c r="A2004">
        <v>102</v>
      </c>
      <c r="B2004">
        <v>0</v>
      </c>
      <c r="C2004">
        <v>0</v>
      </c>
      <c r="D2004">
        <v>30003691</v>
      </c>
    </row>
    <row r="2005" spans="1:4" x14ac:dyDescent="0.25">
      <c r="A2005">
        <v>77</v>
      </c>
      <c r="B2005">
        <v>0</v>
      </c>
      <c r="C2005">
        <v>0</v>
      </c>
      <c r="D2005">
        <v>30003004</v>
      </c>
    </row>
    <row r="2006" spans="1:4" x14ac:dyDescent="0.25">
      <c r="A2006">
        <v>5</v>
      </c>
      <c r="B2006">
        <v>0</v>
      </c>
      <c r="C2006">
        <v>1</v>
      </c>
      <c r="D2006">
        <v>30004710</v>
      </c>
    </row>
    <row r="2007" spans="1:4" x14ac:dyDescent="0.25">
      <c r="A2007">
        <v>77</v>
      </c>
      <c r="B2007">
        <v>0</v>
      </c>
      <c r="C2007">
        <v>0</v>
      </c>
      <c r="D2007">
        <v>30000062</v>
      </c>
    </row>
    <row r="2008" spans="1:4" x14ac:dyDescent="0.25">
      <c r="A2008">
        <v>400</v>
      </c>
      <c r="B2008">
        <v>0</v>
      </c>
      <c r="C2008">
        <v>1</v>
      </c>
      <c r="D2008">
        <v>30002787</v>
      </c>
    </row>
    <row r="2009" spans="1:4" x14ac:dyDescent="0.25">
      <c r="A2009">
        <v>312</v>
      </c>
      <c r="B2009">
        <v>0</v>
      </c>
      <c r="C2009">
        <v>0</v>
      </c>
      <c r="D2009">
        <v>30002200</v>
      </c>
    </row>
    <row r="2010" spans="1:4" x14ac:dyDescent="0.25">
      <c r="A2010">
        <v>52</v>
      </c>
      <c r="B2010">
        <v>0</v>
      </c>
      <c r="C2010">
        <v>0</v>
      </c>
      <c r="D2010">
        <v>30002217</v>
      </c>
    </row>
    <row r="2011" spans="1:4" x14ac:dyDescent="0.25">
      <c r="A2011">
        <v>7</v>
      </c>
      <c r="B2011">
        <v>0</v>
      </c>
      <c r="C2011">
        <v>0</v>
      </c>
      <c r="D2011">
        <v>30002100</v>
      </c>
    </row>
    <row r="2012" spans="1:4" x14ac:dyDescent="0.25">
      <c r="A2012">
        <v>13</v>
      </c>
      <c r="B2012">
        <v>0</v>
      </c>
      <c r="C2012">
        <v>0</v>
      </c>
      <c r="D2012">
        <v>30002887</v>
      </c>
    </row>
    <row r="2013" spans="1:4" x14ac:dyDescent="0.25">
      <c r="A2013">
        <v>18</v>
      </c>
      <c r="B2013">
        <v>1</v>
      </c>
      <c r="C2013">
        <v>3</v>
      </c>
      <c r="D2013">
        <v>30045354</v>
      </c>
    </row>
    <row r="2014" spans="1:4" x14ac:dyDescent="0.25">
      <c r="A2014">
        <v>73</v>
      </c>
      <c r="B2014">
        <v>0</v>
      </c>
      <c r="C2014">
        <v>0</v>
      </c>
      <c r="D2014">
        <v>30003574</v>
      </c>
    </row>
    <row r="2015" spans="1:4" x14ac:dyDescent="0.25">
      <c r="A2015">
        <v>263</v>
      </c>
      <c r="B2015">
        <v>0</v>
      </c>
      <c r="C2015">
        <v>0</v>
      </c>
      <c r="D2015">
        <v>30002317</v>
      </c>
    </row>
    <row r="2016" spans="1:4" x14ac:dyDescent="0.25">
      <c r="A2016">
        <v>287</v>
      </c>
      <c r="B2016">
        <v>1</v>
      </c>
      <c r="C2016">
        <v>2</v>
      </c>
      <c r="D2016">
        <v>30000179</v>
      </c>
    </row>
    <row r="2017" spans="1:4" x14ac:dyDescent="0.25">
      <c r="A2017">
        <v>17</v>
      </c>
      <c r="B2017">
        <v>0</v>
      </c>
      <c r="C2017">
        <v>3</v>
      </c>
      <c r="D2017">
        <v>30003474</v>
      </c>
    </row>
    <row r="2018" spans="1:4" x14ac:dyDescent="0.25">
      <c r="A2018">
        <v>81</v>
      </c>
      <c r="B2018">
        <v>0</v>
      </c>
      <c r="C2018">
        <v>0</v>
      </c>
      <c r="D2018">
        <v>30003674</v>
      </c>
    </row>
    <row r="2019" spans="1:4" x14ac:dyDescent="0.25">
      <c r="A2019">
        <v>98</v>
      </c>
      <c r="B2019">
        <v>0</v>
      </c>
      <c r="C2019">
        <v>0</v>
      </c>
      <c r="D2019">
        <v>30003236</v>
      </c>
    </row>
    <row r="2020" spans="1:4" x14ac:dyDescent="0.25">
      <c r="A2020">
        <v>201</v>
      </c>
      <c r="B2020">
        <v>0</v>
      </c>
      <c r="C2020">
        <v>0</v>
      </c>
      <c r="D2020">
        <v>30004908</v>
      </c>
    </row>
    <row r="2021" spans="1:4" x14ac:dyDescent="0.25">
      <c r="A2021">
        <v>459</v>
      </c>
      <c r="B2021">
        <v>0</v>
      </c>
      <c r="C2021">
        <v>1</v>
      </c>
      <c r="D2021">
        <v>30002655</v>
      </c>
    </row>
    <row r="2022" spans="1:4" x14ac:dyDescent="0.25">
      <c r="A2022">
        <v>35</v>
      </c>
      <c r="B2022">
        <v>1</v>
      </c>
      <c r="C2022">
        <v>1</v>
      </c>
      <c r="D2022">
        <v>30002904</v>
      </c>
    </row>
    <row r="2023" spans="1:4" x14ac:dyDescent="0.25">
      <c r="A2023">
        <v>2</v>
      </c>
      <c r="B2023">
        <v>0</v>
      </c>
      <c r="C2023">
        <v>0</v>
      </c>
      <c r="D2023">
        <v>30001968</v>
      </c>
    </row>
    <row r="2024" spans="1:4" x14ac:dyDescent="0.25">
      <c r="A2024">
        <v>132</v>
      </c>
      <c r="B2024">
        <v>0</v>
      </c>
      <c r="C2024">
        <v>0</v>
      </c>
      <c r="D2024">
        <v>30002300</v>
      </c>
    </row>
    <row r="2025" spans="1:4" x14ac:dyDescent="0.25">
      <c r="A2025">
        <v>51</v>
      </c>
      <c r="B2025">
        <v>0</v>
      </c>
      <c r="C2025">
        <v>0</v>
      </c>
      <c r="D2025">
        <v>30045337</v>
      </c>
    </row>
    <row r="2026" spans="1:4" x14ac:dyDescent="0.25">
      <c r="A2026">
        <v>3</v>
      </c>
      <c r="B2026">
        <v>0</v>
      </c>
      <c r="C2026">
        <v>0</v>
      </c>
      <c r="D2026">
        <v>30003940</v>
      </c>
    </row>
    <row r="2027" spans="1:4" x14ac:dyDescent="0.25">
      <c r="A2027">
        <v>279</v>
      </c>
      <c r="B2027">
        <v>0</v>
      </c>
      <c r="C2027">
        <v>0</v>
      </c>
      <c r="D2027">
        <v>30003774</v>
      </c>
    </row>
    <row r="2028" spans="1:4" x14ac:dyDescent="0.25">
      <c r="A2028">
        <v>678</v>
      </c>
      <c r="B2028">
        <v>0</v>
      </c>
      <c r="C2028">
        <v>1</v>
      </c>
      <c r="D2028">
        <v>30000145</v>
      </c>
    </row>
    <row r="2029" spans="1:4" x14ac:dyDescent="0.25">
      <c r="A2029">
        <v>73</v>
      </c>
      <c r="B2029">
        <v>0</v>
      </c>
      <c r="C2029">
        <v>0</v>
      </c>
      <c r="D2029">
        <v>30003823</v>
      </c>
    </row>
    <row r="2030" spans="1:4" x14ac:dyDescent="0.25">
      <c r="A2030">
        <v>763</v>
      </c>
      <c r="B2030">
        <v>0</v>
      </c>
      <c r="C2030">
        <v>2</v>
      </c>
      <c r="D2030">
        <v>30002068</v>
      </c>
    </row>
    <row r="2031" spans="1:4" x14ac:dyDescent="0.25">
      <c r="A2031">
        <v>22</v>
      </c>
      <c r="B2031">
        <v>0</v>
      </c>
      <c r="C2031">
        <v>0</v>
      </c>
      <c r="D2031">
        <v>30002017</v>
      </c>
    </row>
    <row r="2032" spans="1:4" x14ac:dyDescent="0.25">
      <c r="A2032">
        <v>79</v>
      </c>
      <c r="B2032">
        <v>0</v>
      </c>
      <c r="C2032">
        <v>0</v>
      </c>
      <c r="D2032">
        <v>30000030</v>
      </c>
    </row>
    <row r="2033" spans="1:4" x14ac:dyDescent="0.25">
      <c r="A2033">
        <v>0</v>
      </c>
      <c r="B2033">
        <v>1</v>
      </c>
      <c r="C2033">
        <v>1</v>
      </c>
      <c r="D2033">
        <v>30003723</v>
      </c>
    </row>
    <row r="2034" spans="1:4" x14ac:dyDescent="0.25">
      <c r="A2034">
        <v>66</v>
      </c>
      <c r="B2034">
        <v>0</v>
      </c>
      <c r="C2034">
        <v>0</v>
      </c>
      <c r="D2034">
        <v>30003889</v>
      </c>
    </row>
    <row r="2035" spans="1:4" x14ac:dyDescent="0.25">
      <c r="A2035">
        <v>212</v>
      </c>
      <c r="B2035">
        <v>0</v>
      </c>
      <c r="C2035">
        <v>0</v>
      </c>
      <c r="D2035">
        <v>30000079</v>
      </c>
    </row>
    <row r="2036" spans="1:4" x14ac:dyDescent="0.25">
      <c r="A2036">
        <v>49</v>
      </c>
      <c r="B2036">
        <v>0</v>
      </c>
      <c r="C2036">
        <v>0</v>
      </c>
      <c r="D2036">
        <v>30004942</v>
      </c>
    </row>
    <row r="2037" spans="1:4" x14ac:dyDescent="0.25">
      <c r="A2037">
        <v>26</v>
      </c>
      <c r="B2037">
        <v>4</v>
      </c>
      <c r="C2037">
        <v>6</v>
      </c>
      <c r="D2037">
        <v>30001198</v>
      </c>
    </row>
    <row r="2038" spans="1:4" x14ac:dyDescent="0.25">
      <c r="A2038">
        <v>228</v>
      </c>
      <c r="B2038">
        <v>0</v>
      </c>
      <c r="C2038">
        <v>0</v>
      </c>
      <c r="D2038">
        <v>30002870</v>
      </c>
    </row>
    <row r="2039" spans="1:4" x14ac:dyDescent="0.25">
      <c r="A2039">
        <v>54</v>
      </c>
      <c r="B2039">
        <v>1</v>
      </c>
      <c r="C2039">
        <v>1</v>
      </c>
      <c r="D2039">
        <v>30002621</v>
      </c>
    </row>
    <row r="2040" spans="1:4" x14ac:dyDescent="0.25">
      <c r="A2040">
        <v>151</v>
      </c>
      <c r="B2040">
        <v>0</v>
      </c>
      <c r="C2040">
        <v>0</v>
      </c>
      <c r="D2040">
        <v>30002721</v>
      </c>
    </row>
    <row r="2041" spans="1:4" x14ac:dyDescent="0.25">
      <c r="A2041">
        <v>7</v>
      </c>
      <c r="B2041">
        <v>0</v>
      </c>
      <c r="C2041">
        <v>0</v>
      </c>
      <c r="D2041">
        <v>30004742</v>
      </c>
    </row>
    <row r="2042" spans="1:4" x14ac:dyDescent="0.25">
      <c r="A2042">
        <v>73</v>
      </c>
      <c r="B2042">
        <v>0</v>
      </c>
      <c r="C2042">
        <v>0</v>
      </c>
      <c r="D2042">
        <v>30002821</v>
      </c>
    </row>
    <row r="2043" spans="1:4" x14ac:dyDescent="0.25">
      <c r="A2043">
        <v>279</v>
      </c>
      <c r="B2043">
        <v>0</v>
      </c>
      <c r="C2043">
        <v>16</v>
      </c>
      <c r="D2043">
        <v>30002970</v>
      </c>
    </row>
    <row r="2044" spans="1:4" x14ac:dyDescent="0.25">
      <c r="A2044">
        <v>3</v>
      </c>
      <c r="B2044">
        <v>0</v>
      </c>
      <c r="C2044">
        <v>0</v>
      </c>
      <c r="D2044">
        <v>30002719</v>
      </c>
    </row>
    <row r="2045" spans="1:4" x14ac:dyDescent="0.25">
      <c r="A2045">
        <v>183</v>
      </c>
      <c r="B2045">
        <v>0</v>
      </c>
      <c r="C2045">
        <v>0</v>
      </c>
      <c r="D2045">
        <v>30001700</v>
      </c>
    </row>
    <row r="2046" spans="1:4" x14ac:dyDescent="0.25">
      <c r="A2046">
        <v>217</v>
      </c>
      <c r="B2046">
        <v>0</v>
      </c>
      <c r="C2046">
        <v>0</v>
      </c>
      <c r="D2046">
        <v>30001368</v>
      </c>
    </row>
    <row r="2047" spans="1:4" x14ac:dyDescent="0.25">
      <c r="A2047">
        <v>3</v>
      </c>
      <c r="B2047">
        <v>1</v>
      </c>
      <c r="C2047">
        <v>3</v>
      </c>
      <c r="D2047">
        <v>30004425</v>
      </c>
    </row>
    <row r="2048" spans="1:4" x14ac:dyDescent="0.25">
      <c r="A2048">
        <v>24</v>
      </c>
      <c r="B2048">
        <v>0</v>
      </c>
      <c r="C2048">
        <v>1</v>
      </c>
      <c r="D2048">
        <v>30000111</v>
      </c>
    </row>
    <row r="2049" spans="1:4" x14ac:dyDescent="0.25">
      <c r="A2049">
        <v>297</v>
      </c>
      <c r="B2049">
        <v>0</v>
      </c>
      <c r="C2049">
        <v>0</v>
      </c>
      <c r="D2049">
        <v>30003406</v>
      </c>
    </row>
    <row r="2050" spans="1:4" x14ac:dyDescent="0.25">
      <c r="A2050">
        <v>44</v>
      </c>
      <c r="B2050">
        <v>0</v>
      </c>
      <c r="C2050">
        <v>0</v>
      </c>
      <c r="D2050">
        <v>30003623</v>
      </c>
    </row>
    <row r="2051" spans="1:4" x14ac:dyDescent="0.25">
      <c r="A2051">
        <v>164</v>
      </c>
      <c r="B2051">
        <v>0</v>
      </c>
      <c r="C2051">
        <v>0</v>
      </c>
      <c r="D2051">
        <v>30002836</v>
      </c>
    </row>
    <row r="2052" spans="1:4" x14ac:dyDescent="0.25">
      <c r="A2052">
        <v>41</v>
      </c>
      <c r="B2052">
        <v>0</v>
      </c>
      <c r="C2052">
        <v>0</v>
      </c>
      <c r="D2052">
        <v>30003523</v>
      </c>
    </row>
    <row r="2053" spans="1:4" x14ac:dyDescent="0.25">
      <c r="A2053">
        <v>2</v>
      </c>
      <c r="B2053">
        <v>0</v>
      </c>
      <c r="C2053">
        <v>0</v>
      </c>
      <c r="D2053">
        <v>30001717</v>
      </c>
    </row>
    <row r="2054" spans="1:4" x14ac:dyDescent="0.25">
      <c r="A2054">
        <v>1</v>
      </c>
      <c r="B2054">
        <v>0</v>
      </c>
      <c r="C2054">
        <v>0</v>
      </c>
      <c r="D2054">
        <v>30001030</v>
      </c>
    </row>
    <row r="2055" spans="1:4" x14ac:dyDescent="0.25">
      <c r="A2055">
        <v>138</v>
      </c>
      <c r="B2055">
        <v>0</v>
      </c>
      <c r="C2055">
        <v>0</v>
      </c>
      <c r="D2055">
        <v>30004657</v>
      </c>
    </row>
    <row r="2056" spans="1:4" x14ac:dyDescent="0.25">
      <c r="A2056">
        <v>98</v>
      </c>
      <c r="B2056">
        <v>0</v>
      </c>
      <c r="C2056">
        <v>2</v>
      </c>
      <c r="D2056">
        <v>30001917</v>
      </c>
    </row>
    <row r="2057" spans="1:4" x14ac:dyDescent="0.25">
      <c r="A2057">
        <v>11</v>
      </c>
      <c r="B2057">
        <v>0</v>
      </c>
      <c r="C2057">
        <v>0</v>
      </c>
      <c r="D2057">
        <v>30003838</v>
      </c>
    </row>
    <row r="2058" spans="1:4" x14ac:dyDescent="0.25">
      <c r="A2058">
        <v>255</v>
      </c>
      <c r="B2058">
        <v>0</v>
      </c>
      <c r="C2058">
        <v>0</v>
      </c>
      <c r="D2058">
        <v>30005312</v>
      </c>
    </row>
    <row r="2059" spans="1:4" x14ac:dyDescent="0.25">
      <c r="A2059">
        <v>96</v>
      </c>
      <c r="B2059">
        <v>0</v>
      </c>
      <c r="C2059">
        <v>0</v>
      </c>
      <c r="D2059">
        <v>30002853</v>
      </c>
    </row>
    <row r="2060" spans="1:4" x14ac:dyDescent="0.25">
      <c r="A2060">
        <v>24</v>
      </c>
      <c r="B2060">
        <v>0</v>
      </c>
      <c r="C2060">
        <v>1</v>
      </c>
      <c r="D2060">
        <v>30003540</v>
      </c>
    </row>
    <row r="2061" spans="1:4" x14ac:dyDescent="0.25">
      <c r="A2061">
        <v>34</v>
      </c>
      <c r="B2061">
        <v>0</v>
      </c>
      <c r="C2061">
        <v>0</v>
      </c>
      <c r="D2061">
        <v>30005212</v>
      </c>
    </row>
    <row r="2062" spans="1:4" x14ac:dyDescent="0.25">
      <c r="A2062">
        <v>54</v>
      </c>
      <c r="B2062">
        <v>0</v>
      </c>
      <c r="C2062">
        <v>0</v>
      </c>
      <c r="D2062">
        <v>30002604</v>
      </c>
    </row>
    <row r="2063" spans="1:4" x14ac:dyDescent="0.25">
      <c r="A2063">
        <v>8</v>
      </c>
      <c r="B2063">
        <v>0</v>
      </c>
      <c r="C2063">
        <v>0</v>
      </c>
      <c r="D2063">
        <v>30000930</v>
      </c>
    </row>
    <row r="2064" spans="1:4" x14ac:dyDescent="0.25">
      <c r="A2064">
        <v>25</v>
      </c>
      <c r="B2064">
        <v>0</v>
      </c>
      <c r="C2064">
        <v>0</v>
      </c>
      <c r="D2064">
        <v>30001568</v>
      </c>
    </row>
    <row r="2065" spans="1:4" x14ac:dyDescent="0.25">
      <c r="A2065">
        <v>4</v>
      </c>
      <c r="B2065">
        <v>0</v>
      </c>
      <c r="C2065">
        <v>0</v>
      </c>
      <c r="D2065">
        <v>30002404</v>
      </c>
    </row>
    <row r="2066" spans="1:4" x14ac:dyDescent="0.25">
      <c r="A2066">
        <v>142</v>
      </c>
      <c r="B2066">
        <v>0</v>
      </c>
      <c r="C2066">
        <v>0</v>
      </c>
      <c r="D2066">
        <v>30002636</v>
      </c>
    </row>
    <row r="2067" spans="1:4" x14ac:dyDescent="0.25">
      <c r="A2067">
        <v>275</v>
      </c>
      <c r="B2067">
        <v>0</v>
      </c>
      <c r="C2067">
        <v>0</v>
      </c>
      <c r="D2067">
        <v>30002802</v>
      </c>
    </row>
    <row r="2068" spans="1:4" x14ac:dyDescent="0.25">
      <c r="A2068">
        <v>87</v>
      </c>
      <c r="B2068">
        <v>0</v>
      </c>
      <c r="C2068">
        <v>0</v>
      </c>
      <c r="D2068">
        <v>30003655</v>
      </c>
    </row>
    <row r="2069" spans="1:4" x14ac:dyDescent="0.25">
      <c r="A2069">
        <v>300</v>
      </c>
      <c r="B2069">
        <v>0</v>
      </c>
      <c r="C2069">
        <v>2</v>
      </c>
      <c r="D2069">
        <v>30002753</v>
      </c>
    </row>
    <row r="2070" spans="1:4" x14ac:dyDescent="0.25">
      <c r="A2070">
        <v>23</v>
      </c>
      <c r="B2070">
        <v>0</v>
      </c>
      <c r="C2070">
        <v>0</v>
      </c>
      <c r="D2070">
        <v>30001734</v>
      </c>
    </row>
    <row r="2071" spans="1:4" x14ac:dyDescent="0.25">
      <c r="A2071">
        <v>58</v>
      </c>
      <c r="B2071">
        <v>0</v>
      </c>
      <c r="C2071">
        <v>0</v>
      </c>
      <c r="D2071">
        <v>30004459</v>
      </c>
    </row>
    <row r="2072" spans="1:4" x14ac:dyDescent="0.25">
      <c r="A2072">
        <v>16</v>
      </c>
      <c r="B2072">
        <v>2</v>
      </c>
      <c r="C2072">
        <v>3</v>
      </c>
      <c r="D2072">
        <v>30004625</v>
      </c>
    </row>
    <row r="2073" spans="1:4" x14ac:dyDescent="0.25">
      <c r="A2073">
        <v>204</v>
      </c>
      <c r="B2073">
        <v>2</v>
      </c>
      <c r="C2073">
        <v>2</v>
      </c>
      <c r="D2073">
        <v>30004725</v>
      </c>
    </row>
    <row r="2074" spans="1:4" x14ac:dyDescent="0.25">
      <c r="A2074">
        <v>23</v>
      </c>
      <c r="B2074">
        <v>0</v>
      </c>
      <c r="C2074">
        <v>0</v>
      </c>
      <c r="D2074">
        <v>30004508</v>
      </c>
    </row>
    <row r="2075" spans="1:4" x14ac:dyDescent="0.25">
      <c r="A2075">
        <v>39</v>
      </c>
      <c r="B2075">
        <v>0</v>
      </c>
      <c r="C2075">
        <v>0</v>
      </c>
      <c r="D2075">
        <v>30002687</v>
      </c>
    </row>
    <row r="2076" spans="1:4" x14ac:dyDescent="0.25">
      <c r="A2076">
        <v>563</v>
      </c>
      <c r="B2076">
        <v>1</v>
      </c>
      <c r="C2076">
        <v>8</v>
      </c>
      <c r="D2076">
        <v>30011392</v>
      </c>
    </row>
    <row r="2077" spans="1:4" x14ac:dyDescent="0.25">
      <c r="A2077">
        <v>133</v>
      </c>
      <c r="B2077">
        <v>0</v>
      </c>
      <c r="C2077">
        <v>0</v>
      </c>
      <c r="D2077">
        <v>30002736</v>
      </c>
    </row>
    <row r="2078" spans="1:4" x14ac:dyDescent="0.25">
      <c r="A2078">
        <v>261</v>
      </c>
      <c r="B2078">
        <v>0</v>
      </c>
      <c r="C2078">
        <v>0</v>
      </c>
      <c r="D2078">
        <v>30000211</v>
      </c>
    </row>
    <row r="2079" spans="1:4" x14ac:dyDescent="0.25">
      <c r="A2079">
        <v>3</v>
      </c>
      <c r="B2079">
        <v>0</v>
      </c>
      <c r="C2079">
        <v>0</v>
      </c>
      <c r="D2079">
        <v>30045318</v>
      </c>
    </row>
    <row r="2080" spans="1:4" x14ac:dyDescent="0.25">
      <c r="A2080">
        <v>640</v>
      </c>
      <c r="B2080">
        <v>0</v>
      </c>
      <c r="C2080">
        <v>0</v>
      </c>
      <c r="D2080">
        <v>30001585</v>
      </c>
    </row>
    <row r="2081" spans="1:4" x14ac:dyDescent="0.25">
      <c r="A2081">
        <v>211</v>
      </c>
      <c r="B2081">
        <v>0</v>
      </c>
      <c r="C2081">
        <v>0</v>
      </c>
      <c r="D2081">
        <v>30003506</v>
      </c>
    </row>
    <row r="2082" spans="1:4" x14ac:dyDescent="0.25">
      <c r="A2082">
        <v>234</v>
      </c>
      <c r="B2082">
        <v>0</v>
      </c>
      <c r="C2082">
        <v>0</v>
      </c>
      <c r="D2082">
        <v>30003457</v>
      </c>
    </row>
    <row r="2083" spans="1:4" x14ac:dyDescent="0.25">
      <c r="A2083">
        <v>44</v>
      </c>
      <c r="B2083">
        <v>0</v>
      </c>
      <c r="C2083">
        <v>0</v>
      </c>
      <c r="D2083">
        <v>30003606</v>
      </c>
    </row>
    <row r="2084" spans="1:4" x14ac:dyDescent="0.25">
      <c r="A2084">
        <v>37</v>
      </c>
      <c r="B2084">
        <v>0</v>
      </c>
      <c r="C2084">
        <v>0</v>
      </c>
      <c r="D2084">
        <v>30002083</v>
      </c>
    </row>
    <row r="2085" spans="1:4" x14ac:dyDescent="0.25">
      <c r="A2085">
        <v>0</v>
      </c>
      <c r="B2085">
        <v>0</v>
      </c>
      <c r="C2085">
        <v>1</v>
      </c>
      <c r="D2085">
        <v>30005329</v>
      </c>
    </row>
    <row r="2086" spans="1:4" x14ac:dyDescent="0.25">
      <c r="A2086">
        <v>5</v>
      </c>
      <c r="B2086">
        <v>0</v>
      </c>
      <c r="C2086">
        <v>1</v>
      </c>
      <c r="D2086">
        <v>30003855</v>
      </c>
    </row>
    <row r="2087" spans="1:4" x14ac:dyDescent="0.25">
      <c r="A2087">
        <v>6</v>
      </c>
      <c r="B2087">
        <v>0</v>
      </c>
      <c r="C2087">
        <v>0</v>
      </c>
      <c r="D2087">
        <v>30002553</v>
      </c>
    </row>
    <row r="2088" spans="1:4" x14ac:dyDescent="0.25">
      <c r="A2088">
        <v>39</v>
      </c>
      <c r="B2088">
        <v>0</v>
      </c>
      <c r="C2088">
        <v>0</v>
      </c>
      <c r="D2088">
        <v>30045335</v>
      </c>
    </row>
    <row r="2089" spans="1:4" x14ac:dyDescent="0.25">
      <c r="A2089">
        <v>498</v>
      </c>
      <c r="B2089">
        <v>0</v>
      </c>
      <c r="C2089">
        <v>0</v>
      </c>
      <c r="D2089">
        <v>30002885</v>
      </c>
    </row>
    <row r="2090" spans="1:4" x14ac:dyDescent="0.25">
      <c r="A2090">
        <v>22</v>
      </c>
      <c r="B2090">
        <v>1</v>
      </c>
      <c r="C2090">
        <v>3</v>
      </c>
      <c r="D2090">
        <v>30010141</v>
      </c>
    </row>
    <row r="2091" spans="1:4" x14ac:dyDescent="0.25">
      <c r="A2091">
        <v>1</v>
      </c>
      <c r="B2091">
        <v>0</v>
      </c>
      <c r="C2091">
        <v>0</v>
      </c>
      <c r="D2091">
        <v>30001534</v>
      </c>
    </row>
    <row r="2092" spans="1:4" x14ac:dyDescent="0.25">
      <c r="A2092">
        <v>39</v>
      </c>
      <c r="B2092">
        <v>0</v>
      </c>
      <c r="C2092">
        <v>0</v>
      </c>
      <c r="D2092">
        <v>30001651</v>
      </c>
    </row>
    <row r="2093" spans="1:4" x14ac:dyDescent="0.25">
      <c r="A2093">
        <v>111</v>
      </c>
      <c r="B2093">
        <v>0</v>
      </c>
      <c r="C2093">
        <v>0</v>
      </c>
      <c r="D2093">
        <v>30002670</v>
      </c>
    </row>
    <row r="2094" spans="1:4" x14ac:dyDescent="0.25">
      <c r="A2094">
        <v>138</v>
      </c>
      <c r="B2094">
        <v>0</v>
      </c>
      <c r="C2094">
        <v>0</v>
      </c>
      <c r="D2094">
        <v>30003002</v>
      </c>
    </row>
    <row r="2095" spans="1:4" x14ac:dyDescent="0.25">
      <c r="A2095">
        <v>20</v>
      </c>
      <c r="B2095">
        <v>0</v>
      </c>
      <c r="C2095">
        <v>0</v>
      </c>
      <c r="D2095">
        <v>30003689</v>
      </c>
    </row>
    <row r="2096" spans="1:4" x14ac:dyDescent="0.25">
      <c r="A2096">
        <v>1</v>
      </c>
      <c r="B2096">
        <v>0</v>
      </c>
      <c r="C2096">
        <v>0</v>
      </c>
      <c r="D2096">
        <v>30004708</v>
      </c>
    </row>
    <row r="2097" spans="1:4" x14ac:dyDescent="0.25">
      <c r="A2097">
        <v>3</v>
      </c>
      <c r="B2097">
        <v>0</v>
      </c>
      <c r="C2097">
        <v>1</v>
      </c>
      <c r="D2097">
        <v>30003789</v>
      </c>
    </row>
    <row r="2098" spans="1:4" x14ac:dyDescent="0.25">
      <c r="A2098">
        <v>95</v>
      </c>
      <c r="B2098">
        <v>0</v>
      </c>
      <c r="C2098">
        <v>0</v>
      </c>
      <c r="D2098">
        <v>30004259</v>
      </c>
    </row>
    <row r="2099" spans="1:4" x14ac:dyDescent="0.25">
      <c r="A2099">
        <v>105</v>
      </c>
      <c r="B2099">
        <v>0</v>
      </c>
      <c r="C2099">
        <v>0</v>
      </c>
      <c r="D2099">
        <v>30001751</v>
      </c>
    </row>
    <row r="2100" spans="1:4" x14ac:dyDescent="0.25">
      <c r="A2100">
        <v>2</v>
      </c>
      <c r="B2100">
        <v>0</v>
      </c>
      <c r="C2100">
        <v>0</v>
      </c>
      <c r="D2100">
        <v>30003572</v>
      </c>
    </row>
    <row r="2101" spans="1:4" x14ac:dyDescent="0.25">
      <c r="A2101">
        <v>1</v>
      </c>
      <c r="B2101">
        <v>1</v>
      </c>
      <c r="C2101">
        <v>0</v>
      </c>
      <c r="D2101">
        <v>30004359</v>
      </c>
    </row>
    <row r="2102" spans="1:4" x14ac:dyDescent="0.25">
      <c r="A2102">
        <v>454</v>
      </c>
      <c r="B2102">
        <v>0</v>
      </c>
      <c r="C2102">
        <v>0</v>
      </c>
      <c r="D2102">
        <v>30001966</v>
      </c>
    </row>
    <row r="2103" spans="1:4" x14ac:dyDescent="0.25">
      <c r="A2103">
        <v>86</v>
      </c>
      <c r="B2103">
        <v>0</v>
      </c>
      <c r="C2103">
        <v>0</v>
      </c>
      <c r="D2103">
        <v>30000045</v>
      </c>
    </row>
    <row r="2104" spans="1:4" x14ac:dyDescent="0.25">
      <c r="A2104">
        <v>153</v>
      </c>
      <c r="B2104">
        <v>0</v>
      </c>
      <c r="C2104">
        <v>0</v>
      </c>
      <c r="D2104">
        <v>30003589</v>
      </c>
    </row>
    <row r="2105" spans="1:4" x14ac:dyDescent="0.25">
      <c r="A2105">
        <v>216</v>
      </c>
      <c r="B2105">
        <v>0</v>
      </c>
      <c r="C2105">
        <v>2</v>
      </c>
      <c r="D2105">
        <v>30002902</v>
      </c>
    </row>
    <row r="2106" spans="1:4" x14ac:dyDescent="0.25">
      <c r="A2106">
        <v>94</v>
      </c>
      <c r="B2106">
        <v>0</v>
      </c>
      <c r="C2106">
        <v>0</v>
      </c>
      <c r="D2106">
        <v>30003440</v>
      </c>
    </row>
    <row r="2107" spans="1:4" x14ac:dyDescent="0.25">
      <c r="A2107">
        <v>0</v>
      </c>
      <c r="B2107">
        <v>1</v>
      </c>
      <c r="C2107">
        <v>1</v>
      </c>
      <c r="D2107">
        <v>30001668</v>
      </c>
    </row>
    <row r="2108" spans="1:4" x14ac:dyDescent="0.25">
      <c r="A2108">
        <v>0</v>
      </c>
      <c r="B2108">
        <v>1</v>
      </c>
      <c r="C2108">
        <v>0</v>
      </c>
      <c r="D2108">
        <v>30002470</v>
      </c>
    </row>
    <row r="2109" spans="1:4" x14ac:dyDescent="0.25">
      <c r="A2109">
        <v>0</v>
      </c>
      <c r="B2109">
        <v>3</v>
      </c>
      <c r="C2109">
        <v>3</v>
      </c>
      <c r="D2109">
        <v>30001047</v>
      </c>
    </row>
    <row r="2110" spans="1:4" x14ac:dyDescent="0.25">
      <c r="A2110">
        <v>1</v>
      </c>
      <c r="B2110">
        <v>0</v>
      </c>
      <c r="C2110">
        <v>0</v>
      </c>
      <c r="D2110">
        <v>30003323</v>
      </c>
    </row>
    <row r="2111" spans="1:4" x14ac:dyDescent="0.25">
      <c r="A2111">
        <v>2</v>
      </c>
      <c r="B2111">
        <v>0</v>
      </c>
      <c r="C2111">
        <v>0</v>
      </c>
      <c r="D2111">
        <v>30000028</v>
      </c>
    </row>
    <row r="2112" spans="1:4" x14ac:dyDescent="0.25">
      <c r="A2112">
        <v>45</v>
      </c>
      <c r="B2112">
        <v>0</v>
      </c>
      <c r="C2112">
        <v>0</v>
      </c>
      <c r="D2112">
        <v>30003821</v>
      </c>
    </row>
    <row r="2113" spans="1:4" x14ac:dyDescent="0.25">
      <c r="A2113">
        <v>564</v>
      </c>
      <c r="B2113">
        <v>0</v>
      </c>
      <c r="C2113">
        <v>0</v>
      </c>
      <c r="D2113">
        <v>30003489</v>
      </c>
    </row>
    <row r="2114" spans="1:4" x14ac:dyDescent="0.25">
      <c r="A2114">
        <v>22</v>
      </c>
      <c r="B2114">
        <v>1</v>
      </c>
      <c r="C2114">
        <v>0</v>
      </c>
      <c r="D2114">
        <v>30002066</v>
      </c>
    </row>
    <row r="2115" spans="1:4" x14ac:dyDescent="0.25">
      <c r="A2115">
        <v>7</v>
      </c>
      <c r="B2115">
        <v>0</v>
      </c>
      <c r="C2115">
        <v>0</v>
      </c>
      <c r="D2115">
        <v>30005295</v>
      </c>
    </row>
    <row r="2116" spans="1:4" x14ac:dyDescent="0.25">
      <c r="A2116">
        <v>362</v>
      </c>
      <c r="B2116">
        <v>0</v>
      </c>
      <c r="C2116">
        <v>1</v>
      </c>
      <c r="D2116">
        <v>30003772</v>
      </c>
    </row>
    <row r="2117" spans="1:4" x14ac:dyDescent="0.25">
      <c r="A2117">
        <v>18</v>
      </c>
      <c r="B2117">
        <v>0</v>
      </c>
      <c r="C2117">
        <v>0</v>
      </c>
      <c r="D2117">
        <v>30003423</v>
      </c>
    </row>
    <row r="2118" spans="1:4" x14ac:dyDescent="0.25">
      <c r="A2118">
        <v>53</v>
      </c>
      <c r="B2118">
        <v>0</v>
      </c>
      <c r="C2118">
        <v>5</v>
      </c>
      <c r="D2118">
        <v>30045352</v>
      </c>
    </row>
    <row r="2119" spans="1:4" x14ac:dyDescent="0.25">
      <c r="A2119">
        <v>2</v>
      </c>
      <c r="B2119">
        <v>4</v>
      </c>
      <c r="C2119">
        <v>6</v>
      </c>
      <c r="D2119">
        <v>30005195</v>
      </c>
    </row>
    <row r="2120" spans="1:4" x14ac:dyDescent="0.25">
      <c r="A2120">
        <v>52</v>
      </c>
      <c r="B2120">
        <v>0</v>
      </c>
      <c r="C2120">
        <v>0</v>
      </c>
      <c r="D2120">
        <v>30001900</v>
      </c>
    </row>
    <row r="2121" spans="1:4" x14ac:dyDescent="0.25">
      <c r="A2121">
        <v>516</v>
      </c>
      <c r="B2121">
        <v>0</v>
      </c>
      <c r="C2121">
        <v>0</v>
      </c>
      <c r="D2121">
        <v>30000128</v>
      </c>
    </row>
    <row r="2122" spans="1:4" x14ac:dyDescent="0.25">
      <c r="A2122">
        <v>79</v>
      </c>
      <c r="B2122">
        <v>0</v>
      </c>
      <c r="C2122">
        <v>0</v>
      </c>
      <c r="D2122">
        <v>30001800</v>
      </c>
    </row>
    <row r="2123" spans="1:4" x14ac:dyDescent="0.25">
      <c r="A2123">
        <v>532</v>
      </c>
      <c r="B2123">
        <v>0</v>
      </c>
      <c r="C2123">
        <v>0</v>
      </c>
      <c r="D2123">
        <v>30002819</v>
      </c>
    </row>
    <row r="2124" spans="1:4" x14ac:dyDescent="0.25">
      <c r="A2124">
        <v>2</v>
      </c>
      <c r="B2124">
        <v>0</v>
      </c>
      <c r="C2124">
        <v>0</v>
      </c>
      <c r="D2124">
        <v>30000898</v>
      </c>
    </row>
    <row r="2125" spans="1:4" x14ac:dyDescent="0.25">
      <c r="A2125">
        <v>36</v>
      </c>
      <c r="B2125">
        <v>0</v>
      </c>
      <c r="C2125">
        <v>0</v>
      </c>
      <c r="D2125">
        <v>30002521</v>
      </c>
    </row>
    <row r="2126" spans="1:4" x14ac:dyDescent="0.25">
      <c r="A2126">
        <v>89</v>
      </c>
      <c r="B2126">
        <v>0</v>
      </c>
      <c r="C2126">
        <v>0</v>
      </c>
      <c r="D2126">
        <v>30002570</v>
      </c>
    </row>
    <row r="2127" spans="1:4" x14ac:dyDescent="0.25">
      <c r="A2127">
        <v>1</v>
      </c>
      <c r="B2127">
        <v>0</v>
      </c>
      <c r="C2127">
        <v>0</v>
      </c>
      <c r="D2127">
        <v>30004791</v>
      </c>
    </row>
    <row r="2128" spans="1:4" x14ac:dyDescent="0.25">
      <c r="A2128">
        <v>76</v>
      </c>
      <c r="B2128">
        <v>0</v>
      </c>
      <c r="C2128">
        <v>0</v>
      </c>
      <c r="D2128">
        <v>30004442</v>
      </c>
    </row>
    <row r="2129" spans="1:4" x14ac:dyDescent="0.25">
      <c r="A2129">
        <v>145</v>
      </c>
      <c r="B2129">
        <v>0</v>
      </c>
      <c r="C2129">
        <v>0</v>
      </c>
      <c r="D2129">
        <v>30002770</v>
      </c>
    </row>
    <row r="2130" spans="1:4" x14ac:dyDescent="0.25">
      <c r="A2130">
        <v>0</v>
      </c>
      <c r="B2130">
        <v>1</v>
      </c>
      <c r="C2130">
        <v>1</v>
      </c>
      <c r="D2130">
        <v>30004740</v>
      </c>
    </row>
    <row r="2131" spans="1:4" x14ac:dyDescent="0.25">
      <c r="A2131">
        <v>61</v>
      </c>
      <c r="B2131">
        <v>0</v>
      </c>
      <c r="C2131">
        <v>0</v>
      </c>
      <c r="D2131">
        <v>30004642</v>
      </c>
    </row>
    <row r="2132" spans="1:4" x14ac:dyDescent="0.25">
      <c r="A2132">
        <v>268</v>
      </c>
      <c r="B2132">
        <v>0</v>
      </c>
      <c r="C2132">
        <v>1</v>
      </c>
      <c r="D2132">
        <v>30003019</v>
      </c>
    </row>
    <row r="2133" spans="1:4" x14ac:dyDescent="0.25">
      <c r="A2133">
        <v>203</v>
      </c>
      <c r="B2133">
        <v>0</v>
      </c>
      <c r="C2133">
        <v>0</v>
      </c>
      <c r="D2133">
        <v>30004341</v>
      </c>
    </row>
    <row r="2134" spans="1:4" x14ac:dyDescent="0.25">
      <c r="A2134">
        <v>54</v>
      </c>
      <c r="B2134">
        <v>0</v>
      </c>
      <c r="C2134">
        <v>0</v>
      </c>
      <c r="D2134">
        <v>30005194</v>
      </c>
    </row>
    <row r="2135" spans="1:4" x14ac:dyDescent="0.25">
      <c r="A2135">
        <v>130</v>
      </c>
      <c r="B2135">
        <v>1</v>
      </c>
      <c r="C2135">
        <v>0</v>
      </c>
      <c r="D2135">
        <v>30003422</v>
      </c>
    </row>
    <row r="2136" spans="1:4" x14ac:dyDescent="0.25">
      <c r="A2136">
        <v>24</v>
      </c>
      <c r="B2136">
        <v>0</v>
      </c>
      <c r="C2136">
        <v>1</v>
      </c>
      <c r="D2136">
        <v>30005243</v>
      </c>
    </row>
    <row r="2137" spans="1:4" x14ac:dyDescent="0.25">
      <c r="A2137">
        <v>100</v>
      </c>
      <c r="B2137">
        <v>0</v>
      </c>
      <c r="C2137">
        <v>0</v>
      </c>
      <c r="D2137">
        <v>30000548</v>
      </c>
    </row>
    <row r="2138" spans="1:4" x14ac:dyDescent="0.25">
      <c r="A2138">
        <v>49</v>
      </c>
      <c r="B2138">
        <v>0</v>
      </c>
      <c r="C2138">
        <v>1</v>
      </c>
      <c r="D2138">
        <v>30000597</v>
      </c>
    </row>
    <row r="2139" spans="1:4" x14ac:dyDescent="0.25">
      <c r="A2139">
        <v>39</v>
      </c>
      <c r="B2139">
        <v>0</v>
      </c>
      <c r="C2139">
        <v>0</v>
      </c>
      <c r="D2139">
        <v>30005294</v>
      </c>
    </row>
    <row r="2140" spans="1:4" x14ac:dyDescent="0.25">
      <c r="A2140">
        <v>55</v>
      </c>
      <c r="B2140">
        <v>0</v>
      </c>
      <c r="C2140">
        <v>0</v>
      </c>
      <c r="D2140">
        <v>30000697</v>
      </c>
    </row>
    <row r="2141" spans="1:4" x14ac:dyDescent="0.25">
      <c r="A2141">
        <v>94</v>
      </c>
      <c r="B2141">
        <v>0</v>
      </c>
      <c r="C2141">
        <v>0</v>
      </c>
      <c r="D2141">
        <v>30002618</v>
      </c>
    </row>
    <row r="2142" spans="1:4" x14ac:dyDescent="0.25">
      <c r="A2142">
        <v>7</v>
      </c>
      <c r="B2142">
        <v>0</v>
      </c>
      <c r="C2142">
        <v>0</v>
      </c>
      <c r="D2142">
        <v>30003471</v>
      </c>
    </row>
    <row r="2143" spans="1:4" x14ac:dyDescent="0.25">
      <c r="A2143">
        <v>52</v>
      </c>
      <c r="B2143">
        <v>0</v>
      </c>
      <c r="C2143">
        <v>0</v>
      </c>
      <c r="D2143">
        <v>30001799</v>
      </c>
    </row>
    <row r="2144" spans="1:4" x14ac:dyDescent="0.25">
      <c r="A2144">
        <v>10</v>
      </c>
      <c r="B2144">
        <v>0</v>
      </c>
      <c r="C2144">
        <v>0</v>
      </c>
      <c r="D2144">
        <v>30004241</v>
      </c>
    </row>
    <row r="2145" spans="1:4" x14ac:dyDescent="0.25">
      <c r="A2145">
        <v>10</v>
      </c>
      <c r="B2145">
        <v>0</v>
      </c>
      <c r="C2145">
        <v>0</v>
      </c>
      <c r="D2145">
        <v>30004490</v>
      </c>
    </row>
    <row r="2146" spans="1:4" x14ac:dyDescent="0.25">
      <c r="A2146">
        <v>41</v>
      </c>
      <c r="B2146">
        <v>0</v>
      </c>
      <c r="C2146">
        <v>0</v>
      </c>
      <c r="D2146">
        <v>30002569</v>
      </c>
    </row>
    <row r="2147" spans="1:4" x14ac:dyDescent="0.25">
      <c r="A2147">
        <v>6</v>
      </c>
      <c r="B2147">
        <v>0</v>
      </c>
      <c r="C2147">
        <v>0</v>
      </c>
      <c r="D2147">
        <v>30003222</v>
      </c>
    </row>
    <row r="2148" spans="1:4" x14ac:dyDescent="0.25">
      <c r="A2148">
        <v>0</v>
      </c>
      <c r="B2148">
        <v>1</v>
      </c>
      <c r="C2148">
        <v>0</v>
      </c>
      <c r="D2148">
        <v>30004441</v>
      </c>
    </row>
    <row r="2149" spans="1:4" x14ac:dyDescent="0.25">
      <c r="A2149">
        <v>503</v>
      </c>
      <c r="B2149">
        <v>0</v>
      </c>
      <c r="C2149">
        <v>0</v>
      </c>
      <c r="D2149">
        <v>30001367</v>
      </c>
    </row>
    <row r="2150" spans="1:4" x14ac:dyDescent="0.25">
      <c r="A2150">
        <v>178</v>
      </c>
      <c r="B2150">
        <v>0</v>
      </c>
      <c r="C2150">
        <v>0</v>
      </c>
      <c r="D2150">
        <v>30001699</v>
      </c>
    </row>
    <row r="2151" spans="1:4" x14ac:dyDescent="0.25">
      <c r="A2151">
        <v>157</v>
      </c>
      <c r="B2151">
        <v>0</v>
      </c>
      <c r="C2151">
        <v>0</v>
      </c>
      <c r="D2151">
        <v>30005326</v>
      </c>
    </row>
    <row r="2152" spans="1:4" x14ac:dyDescent="0.25">
      <c r="A2152">
        <v>64</v>
      </c>
      <c r="B2152">
        <v>0</v>
      </c>
      <c r="C2152">
        <v>0</v>
      </c>
      <c r="D2152">
        <v>30003405</v>
      </c>
    </row>
    <row r="2153" spans="1:4" x14ac:dyDescent="0.25">
      <c r="A2153">
        <v>327</v>
      </c>
      <c r="B2153">
        <v>0</v>
      </c>
      <c r="C2153">
        <v>0</v>
      </c>
      <c r="D2153">
        <v>30004994</v>
      </c>
    </row>
    <row r="2154" spans="1:4" x14ac:dyDescent="0.25">
      <c r="A2154">
        <v>2</v>
      </c>
      <c r="B2154">
        <v>4</v>
      </c>
      <c r="C2154">
        <v>5</v>
      </c>
      <c r="D2154">
        <v>30002718</v>
      </c>
    </row>
    <row r="2155" spans="1:4" x14ac:dyDescent="0.25">
      <c r="A2155">
        <v>348</v>
      </c>
      <c r="B2155">
        <v>0</v>
      </c>
      <c r="C2155">
        <v>0</v>
      </c>
      <c r="D2155">
        <v>30002386</v>
      </c>
    </row>
    <row r="2156" spans="1:4" x14ac:dyDescent="0.25">
      <c r="A2156">
        <v>134</v>
      </c>
      <c r="B2156">
        <v>0</v>
      </c>
      <c r="C2156">
        <v>0</v>
      </c>
      <c r="D2156">
        <v>30004092</v>
      </c>
    </row>
    <row r="2157" spans="1:4" x14ac:dyDescent="0.25">
      <c r="A2157">
        <v>50</v>
      </c>
      <c r="B2157">
        <v>0</v>
      </c>
      <c r="C2157">
        <v>0</v>
      </c>
      <c r="D2157">
        <v>30004407</v>
      </c>
    </row>
    <row r="2158" spans="1:4" x14ac:dyDescent="0.25">
      <c r="A2158">
        <v>273</v>
      </c>
      <c r="B2158">
        <v>0</v>
      </c>
      <c r="C2158">
        <v>0</v>
      </c>
      <c r="D2158">
        <v>30002269</v>
      </c>
    </row>
    <row r="2159" spans="1:4" x14ac:dyDescent="0.25">
      <c r="A2159">
        <v>157</v>
      </c>
      <c r="B2159">
        <v>0</v>
      </c>
      <c r="C2159">
        <v>0</v>
      </c>
      <c r="D2159">
        <v>30003056</v>
      </c>
    </row>
    <row r="2160" spans="1:4" x14ac:dyDescent="0.25">
      <c r="A2160">
        <v>120</v>
      </c>
      <c r="B2160">
        <v>0</v>
      </c>
      <c r="C2160">
        <v>0</v>
      </c>
      <c r="D2160">
        <v>30003637</v>
      </c>
    </row>
    <row r="2161" spans="1:4" x14ac:dyDescent="0.25">
      <c r="A2161">
        <v>0</v>
      </c>
      <c r="B2161">
        <v>0</v>
      </c>
      <c r="C2161">
        <v>1</v>
      </c>
      <c r="D2161">
        <v>30005211</v>
      </c>
    </row>
    <row r="2162" spans="1:4" x14ac:dyDescent="0.25">
      <c r="A2162">
        <v>232</v>
      </c>
      <c r="B2162">
        <v>0</v>
      </c>
      <c r="C2162">
        <v>0</v>
      </c>
      <c r="D2162">
        <v>30004075</v>
      </c>
    </row>
    <row r="2163" spans="1:4" x14ac:dyDescent="0.25">
      <c r="A2163">
        <v>335</v>
      </c>
      <c r="B2163">
        <v>0</v>
      </c>
      <c r="C2163">
        <v>0</v>
      </c>
      <c r="D2163">
        <v>30003488</v>
      </c>
    </row>
    <row r="2164" spans="1:4" x14ac:dyDescent="0.25">
      <c r="A2164">
        <v>11</v>
      </c>
      <c r="B2164">
        <v>0</v>
      </c>
      <c r="C2164">
        <v>0</v>
      </c>
      <c r="D2164">
        <v>30003388</v>
      </c>
    </row>
    <row r="2165" spans="1:4" x14ac:dyDescent="0.25">
      <c r="A2165">
        <v>28</v>
      </c>
      <c r="B2165">
        <v>0</v>
      </c>
      <c r="C2165">
        <v>0</v>
      </c>
      <c r="D2165">
        <v>30001716</v>
      </c>
    </row>
    <row r="2166" spans="1:4" x14ac:dyDescent="0.25">
      <c r="A2166">
        <v>33</v>
      </c>
      <c r="B2166">
        <v>0</v>
      </c>
      <c r="C2166">
        <v>0</v>
      </c>
      <c r="D2166">
        <v>30004175</v>
      </c>
    </row>
    <row r="2167" spans="1:4" x14ac:dyDescent="0.25">
      <c r="A2167">
        <v>77</v>
      </c>
      <c r="B2167">
        <v>0</v>
      </c>
      <c r="C2167">
        <v>0</v>
      </c>
      <c r="D2167">
        <v>30005011</v>
      </c>
    </row>
    <row r="2168" spans="1:4" x14ac:dyDescent="0.25">
      <c r="A2168">
        <v>59</v>
      </c>
      <c r="B2168">
        <v>0</v>
      </c>
      <c r="C2168">
        <v>12</v>
      </c>
      <c r="D2168">
        <v>30003039</v>
      </c>
    </row>
    <row r="2169" spans="1:4" x14ac:dyDescent="0.25">
      <c r="A2169">
        <v>118</v>
      </c>
      <c r="B2169">
        <v>0</v>
      </c>
      <c r="C2169">
        <v>0</v>
      </c>
      <c r="D2169">
        <v>30003205</v>
      </c>
    </row>
    <row r="2170" spans="1:4" x14ac:dyDescent="0.25">
      <c r="A2170">
        <v>23</v>
      </c>
      <c r="B2170">
        <v>0</v>
      </c>
      <c r="C2170">
        <v>0</v>
      </c>
      <c r="D2170">
        <v>30002635</v>
      </c>
    </row>
    <row r="2171" spans="1:4" x14ac:dyDescent="0.25">
      <c r="A2171">
        <v>253</v>
      </c>
      <c r="B2171">
        <v>0</v>
      </c>
      <c r="C2171">
        <v>0</v>
      </c>
      <c r="D2171">
        <v>30005028</v>
      </c>
    </row>
    <row r="2172" spans="1:4" x14ac:dyDescent="0.25">
      <c r="A2172">
        <v>0</v>
      </c>
      <c r="B2172">
        <v>1</v>
      </c>
      <c r="C2172">
        <v>0</v>
      </c>
      <c r="D2172">
        <v>30003156</v>
      </c>
    </row>
    <row r="2173" spans="1:4" x14ac:dyDescent="0.25">
      <c r="A2173">
        <v>285</v>
      </c>
      <c r="B2173">
        <v>0</v>
      </c>
      <c r="C2173">
        <v>0</v>
      </c>
      <c r="D2173">
        <v>30002735</v>
      </c>
    </row>
    <row r="2174" spans="1:4" x14ac:dyDescent="0.25">
      <c r="A2174">
        <v>242</v>
      </c>
      <c r="B2174">
        <v>0</v>
      </c>
      <c r="C2174">
        <v>0</v>
      </c>
      <c r="D2174">
        <v>30001384</v>
      </c>
    </row>
    <row r="2175" spans="1:4" x14ac:dyDescent="0.25">
      <c r="A2175">
        <v>88</v>
      </c>
      <c r="B2175">
        <v>0</v>
      </c>
      <c r="C2175">
        <v>0</v>
      </c>
      <c r="D2175">
        <v>30002535</v>
      </c>
    </row>
    <row r="2176" spans="1:4" x14ac:dyDescent="0.25">
      <c r="A2176">
        <v>19</v>
      </c>
      <c r="B2176">
        <v>0</v>
      </c>
      <c r="C2176">
        <v>0</v>
      </c>
      <c r="D2176">
        <v>30001682</v>
      </c>
    </row>
    <row r="2177" spans="1:4" x14ac:dyDescent="0.25">
      <c r="A2177">
        <v>1</v>
      </c>
      <c r="B2177">
        <v>0</v>
      </c>
      <c r="C2177">
        <v>0</v>
      </c>
      <c r="D2177">
        <v>30002237</v>
      </c>
    </row>
    <row r="2178" spans="1:4" x14ac:dyDescent="0.25">
      <c r="A2178">
        <v>79</v>
      </c>
      <c r="B2178">
        <v>0</v>
      </c>
      <c r="C2178">
        <v>0</v>
      </c>
      <c r="D2178">
        <v>30004158</v>
      </c>
    </row>
    <row r="2179" spans="1:4" x14ac:dyDescent="0.25">
      <c r="A2179">
        <v>71</v>
      </c>
      <c r="B2179">
        <v>0</v>
      </c>
      <c r="C2179">
        <v>1</v>
      </c>
      <c r="D2179">
        <v>30003505</v>
      </c>
    </row>
    <row r="2180" spans="1:4" x14ac:dyDescent="0.25">
      <c r="A2180">
        <v>345</v>
      </c>
      <c r="B2180">
        <v>0</v>
      </c>
      <c r="C2180">
        <v>0</v>
      </c>
      <c r="D2180">
        <v>30005177</v>
      </c>
    </row>
    <row r="2181" spans="1:4" x14ac:dyDescent="0.25">
      <c r="A2181">
        <v>55</v>
      </c>
      <c r="B2181">
        <v>0</v>
      </c>
      <c r="C2181">
        <v>0</v>
      </c>
      <c r="D2181">
        <v>30003554</v>
      </c>
    </row>
    <row r="2182" spans="1:4" x14ac:dyDescent="0.25">
      <c r="A2182">
        <v>364</v>
      </c>
      <c r="B2182">
        <v>0</v>
      </c>
      <c r="C2182">
        <v>0</v>
      </c>
      <c r="D2182">
        <v>30005043</v>
      </c>
    </row>
    <row r="2183" spans="1:4" x14ac:dyDescent="0.25">
      <c r="A2183">
        <v>25</v>
      </c>
      <c r="B2183">
        <v>1</v>
      </c>
      <c r="C2183">
        <v>1</v>
      </c>
      <c r="D2183">
        <v>30004024</v>
      </c>
    </row>
    <row r="2184" spans="1:4" x14ac:dyDescent="0.25">
      <c r="A2184">
        <v>38</v>
      </c>
      <c r="B2184">
        <v>0</v>
      </c>
      <c r="C2184">
        <v>0</v>
      </c>
      <c r="D2184">
        <v>30001084</v>
      </c>
    </row>
    <row r="2185" spans="1:4" x14ac:dyDescent="0.25">
      <c r="A2185">
        <v>77</v>
      </c>
      <c r="B2185">
        <v>0</v>
      </c>
      <c r="C2185">
        <v>0</v>
      </c>
      <c r="D2185">
        <v>30001416</v>
      </c>
    </row>
    <row r="2186" spans="1:4" x14ac:dyDescent="0.25">
      <c r="A2186">
        <v>126</v>
      </c>
      <c r="B2186">
        <v>0</v>
      </c>
      <c r="C2186">
        <v>0</v>
      </c>
      <c r="D2186">
        <v>30002103</v>
      </c>
    </row>
    <row r="2187" spans="1:4" x14ac:dyDescent="0.25">
      <c r="A2187">
        <v>158</v>
      </c>
      <c r="B2187">
        <v>0</v>
      </c>
      <c r="C2187">
        <v>0</v>
      </c>
      <c r="D2187">
        <v>30000297</v>
      </c>
    </row>
    <row r="2188" spans="1:4" x14ac:dyDescent="0.25">
      <c r="A2188">
        <v>34</v>
      </c>
      <c r="B2188">
        <v>0</v>
      </c>
      <c r="C2188">
        <v>0</v>
      </c>
      <c r="D2188">
        <v>30002218</v>
      </c>
    </row>
    <row r="2189" spans="1:4" x14ac:dyDescent="0.25">
      <c r="A2189">
        <v>1358</v>
      </c>
      <c r="B2189">
        <v>0</v>
      </c>
      <c r="C2189">
        <v>0</v>
      </c>
      <c r="D2189">
        <v>30002888</v>
      </c>
    </row>
    <row r="2190" spans="1:4" x14ac:dyDescent="0.25">
      <c r="A2190">
        <v>573</v>
      </c>
      <c r="B2190">
        <v>0</v>
      </c>
      <c r="C2190">
        <v>0</v>
      </c>
      <c r="D2190">
        <v>30000180</v>
      </c>
    </row>
    <row r="2191" spans="1:4" x14ac:dyDescent="0.25">
      <c r="A2191">
        <v>128</v>
      </c>
      <c r="B2191">
        <v>0</v>
      </c>
      <c r="C2191">
        <v>0</v>
      </c>
      <c r="D2191">
        <v>30003005</v>
      </c>
    </row>
    <row r="2192" spans="1:4" x14ac:dyDescent="0.25">
      <c r="A2192">
        <v>39</v>
      </c>
      <c r="B2192">
        <v>0</v>
      </c>
      <c r="C2192">
        <v>0</v>
      </c>
      <c r="D2192">
        <v>30002318</v>
      </c>
    </row>
    <row r="2193" spans="1:4" x14ac:dyDescent="0.25">
      <c r="A2193">
        <v>8</v>
      </c>
      <c r="B2193">
        <v>0</v>
      </c>
      <c r="C2193">
        <v>0</v>
      </c>
      <c r="D2193">
        <v>30004124</v>
      </c>
    </row>
    <row r="2194" spans="1:4" x14ac:dyDescent="0.25">
      <c r="A2194">
        <v>6</v>
      </c>
      <c r="B2194">
        <v>0</v>
      </c>
      <c r="C2194">
        <v>0</v>
      </c>
      <c r="D2194">
        <v>30003924</v>
      </c>
    </row>
    <row r="2195" spans="1:4" x14ac:dyDescent="0.25">
      <c r="A2195">
        <v>40</v>
      </c>
      <c r="B2195">
        <v>0</v>
      </c>
      <c r="C2195">
        <v>0</v>
      </c>
      <c r="D2195">
        <v>30001316</v>
      </c>
    </row>
    <row r="2196" spans="1:4" x14ac:dyDescent="0.25">
      <c r="A2196">
        <v>98</v>
      </c>
      <c r="B2196">
        <v>0</v>
      </c>
      <c r="C2196">
        <v>0</v>
      </c>
      <c r="D2196">
        <v>30002988</v>
      </c>
    </row>
    <row r="2197" spans="1:4" x14ac:dyDescent="0.25">
      <c r="A2197">
        <v>9</v>
      </c>
      <c r="B2197">
        <v>0</v>
      </c>
      <c r="C2197">
        <v>0</v>
      </c>
      <c r="D2197">
        <v>30000197</v>
      </c>
    </row>
    <row r="2198" spans="1:4" x14ac:dyDescent="0.25">
      <c r="A2198">
        <v>278</v>
      </c>
      <c r="B2198">
        <v>0</v>
      </c>
      <c r="C2198">
        <v>0</v>
      </c>
      <c r="D2198">
        <v>30002201</v>
      </c>
    </row>
    <row r="2199" spans="1:4" x14ac:dyDescent="0.25">
      <c r="A2199">
        <v>33</v>
      </c>
      <c r="B2199">
        <v>1</v>
      </c>
      <c r="C2199">
        <v>1</v>
      </c>
      <c r="D2199">
        <v>30045338</v>
      </c>
    </row>
    <row r="2200" spans="1:4" x14ac:dyDescent="0.25">
      <c r="A2200">
        <v>9</v>
      </c>
      <c r="B2200">
        <v>0</v>
      </c>
      <c r="C2200">
        <v>0</v>
      </c>
      <c r="D2200">
        <v>30003237</v>
      </c>
    </row>
    <row r="2201" spans="1:4" x14ac:dyDescent="0.25">
      <c r="A2201">
        <v>336</v>
      </c>
      <c r="B2201">
        <v>0</v>
      </c>
      <c r="C2201">
        <v>0</v>
      </c>
      <c r="D2201">
        <v>30005060</v>
      </c>
    </row>
    <row r="2202" spans="1:4" x14ac:dyDescent="0.25">
      <c r="A2202">
        <v>92</v>
      </c>
      <c r="B2202">
        <v>0</v>
      </c>
      <c r="C2202">
        <v>0</v>
      </c>
      <c r="D2202">
        <v>30003437</v>
      </c>
    </row>
    <row r="2203" spans="1:4" x14ac:dyDescent="0.25">
      <c r="A2203">
        <v>5</v>
      </c>
      <c r="B2203">
        <v>0</v>
      </c>
      <c r="C2203">
        <v>1</v>
      </c>
      <c r="D2203">
        <v>30005292</v>
      </c>
    </row>
    <row r="2204" spans="1:4" x14ac:dyDescent="0.25">
      <c r="A2204">
        <v>21</v>
      </c>
      <c r="B2204">
        <v>0</v>
      </c>
      <c r="C2204">
        <v>0</v>
      </c>
      <c r="D2204">
        <v>30004794</v>
      </c>
    </row>
    <row r="2205" spans="1:4" x14ac:dyDescent="0.25">
      <c r="A2205">
        <v>202</v>
      </c>
      <c r="B2205">
        <v>0</v>
      </c>
      <c r="C2205">
        <v>0</v>
      </c>
      <c r="D2205">
        <v>30002020</v>
      </c>
    </row>
    <row r="2206" spans="1:4" x14ac:dyDescent="0.25">
      <c r="A2206">
        <v>78</v>
      </c>
      <c r="B2206">
        <v>0</v>
      </c>
      <c r="C2206">
        <v>0</v>
      </c>
      <c r="D2206">
        <v>30004843</v>
      </c>
    </row>
    <row r="2207" spans="1:4" x14ac:dyDescent="0.25">
      <c r="A2207">
        <v>152</v>
      </c>
      <c r="B2207">
        <v>0</v>
      </c>
      <c r="C2207">
        <v>0</v>
      </c>
      <c r="D2207">
        <v>30003420</v>
      </c>
    </row>
    <row r="2208" spans="1:4" x14ac:dyDescent="0.25">
      <c r="A2208">
        <v>253</v>
      </c>
      <c r="B2208">
        <v>0</v>
      </c>
      <c r="C2208">
        <v>32</v>
      </c>
      <c r="D2208">
        <v>30000148</v>
      </c>
    </row>
    <row r="2209" spans="1:4" x14ac:dyDescent="0.25">
      <c r="A2209">
        <v>127</v>
      </c>
      <c r="B2209">
        <v>0</v>
      </c>
      <c r="C2209">
        <v>0</v>
      </c>
      <c r="D2209">
        <v>30000480</v>
      </c>
    </row>
    <row r="2210" spans="1:4" x14ac:dyDescent="0.25">
      <c r="A2210">
        <v>23</v>
      </c>
      <c r="B2210">
        <v>0</v>
      </c>
      <c r="C2210">
        <v>0</v>
      </c>
      <c r="D2210">
        <v>30003824</v>
      </c>
    </row>
    <row r="2211" spans="1:4" x14ac:dyDescent="0.25">
      <c r="A2211">
        <v>38</v>
      </c>
      <c r="B2211">
        <v>0</v>
      </c>
      <c r="C2211">
        <v>0</v>
      </c>
      <c r="D2211">
        <v>30001969</v>
      </c>
    </row>
    <row r="2212" spans="1:4" x14ac:dyDescent="0.25">
      <c r="A2212">
        <v>427</v>
      </c>
      <c r="B2212">
        <v>0</v>
      </c>
      <c r="C2212">
        <v>0</v>
      </c>
      <c r="D2212">
        <v>30002069</v>
      </c>
    </row>
    <row r="2213" spans="1:4" x14ac:dyDescent="0.25">
      <c r="A2213">
        <v>1</v>
      </c>
      <c r="B2213">
        <v>0</v>
      </c>
      <c r="C2213">
        <v>0</v>
      </c>
      <c r="D2213">
        <v>30003841</v>
      </c>
    </row>
    <row r="2214" spans="1:4" x14ac:dyDescent="0.25">
      <c r="A2214">
        <v>37</v>
      </c>
      <c r="B2214">
        <v>0</v>
      </c>
      <c r="C2214">
        <v>0</v>
      </c>
      <c r="D2214">
        <v>30003990</v>
      </c>
    </row>
    <row r="2215" spans="1:4" x14ac:dyDescent="0.25">
      <c r="A2215">
        <v>15</v>
      </c>
      <c r="B2215">
        <v>0</v>
      </c>
      <c r="C2215">
        <v>0</v>
      </c>
      <c r="D2215">
        <v>30000031</v>
      </c>
    </row>
    <row r="2216" spans="1:4" x14ac:dyDescent="0.25">
      <c r="A2216">
        <v>4</v>
      </c>
      <c r="B2216">
        <v>0</v>
      </c>
      <c r="C2216">
        <v>0</v>
      </c>
      <c r="D2216">
        <v>30000646</v>
      </c>
    </row>
    <row r="2217" spans="1:4" x14ac:dyDescent="0.25">
      <c r="A2217">
        <v>8</v>
      </c>
      <c r="B2217">
        <v>0</v>
      </c>
      <c r="C2217">
        <v>0</v>
      </c>
      <c r="D2217">
        <v>30004041</v>
      </c>
    </row>
    <row r="2218" spans="1:4" x14ac:dyDescent="0.25">
      <c r="A2218">
        <v>7</v>
      </c>
      <c r="B2218">
        <v>1</v>
      </c>
      <c r="C2218">
        <v>1</v>
      </c>
      <c r="D2218">
        <v>30004290</v>
      </c>
    </row>
    <row r="2219" spans="1:4" x14ac:dyDescent="0.25">
      <c r="A2219">
        <v>43</v>
      </c>
      <c r="B2219">
        <v>0</v>
      </c>
      <c r="C2219">
        <v>0</v>
      </c>
      <c r="D2219">
        <v>30003022</v>
      </c>
    </row>
    <row r="2220" spans="1:4" x14ac:dyDescent="0.25">
      <c r="A2220">
        <v>45</v>
      </c>
      <c r="B2220">
        <v>0</v>
      </c>
      <c r="C2220">
        <v>0</v>
      </c>
      <c r="D2220">
        <v>30003520</v>
      </c>
    </row>
    <row r="2221" spans="1:4" x14ac:dyDescent="0.25">
      <c r="A2221">
        <v>57</v>
      </c>
      <c r="B2221">
        <v>0</v>
      </c>
      <c r="C2221">
        <v>0</v>
      </c>
      <c r="D2221">
        <v>30005192</v>
      </c>
    </row>
    <row r="2222" spans="1:4" x14ac:dyDescent="0.25">
      <c r="A2222">
        <v>65</v>
      </c>
      <c r="B2222">
        <v>0</v>
      </c>
      <c r="C2222">
        <v>1</v>
      </c>
      <c r="D2222">
        <v>30003271</v>
      </c>
    </row>
    <row r="2223" spans="1:4" x14ac:dyDescent="0.25">
      <c r="A2223">
        <v>3</v>
      </c>
      <c r="B2223">
        <v>0</v>
      </c>
      <c r="C2223">
        <v>0</v>
      </c>
      <c r="D2223">
        <v>30001548</v>
      </c>
    </row>
    <row r="2224" spans="1:4" x14ac:dyDescent="0.25">
      <c r="A2224">
        <v>196</v>
      </c>
      <c r="B2224">
        <v>0</v>
      </c>
      <c r="C2224">
        <v>3</v>
      </c>
      <c r="D2224">
        <v>30002971</v>
      </c>
    </row>
    <row r="2225" spans="1:4" x14ac:dyDescent="0.25">
      <c r="A2225">
        <v>6</v>
      </c>
      <c r="B2225">
        <v>0</v>
      </c>
      <c r="C2225">
        <v>0</v>
      </c>
      <c r="D2225">
        <v>30003071</v>
      </c>
    </row>
    <row r="2226" spans="1:4" x14ac:dyDescent="0.25">
      <c r="A2226">
        <v>13</v>
      </c>
      <c r="B2226">
        <v>0</v>
      </c>
      <c r="C2226">
        <v>0</v>
      </c>
      <c r="D2226">
        <v>30001448</v>
      </c>
    </row>
    <row r="2227" spans="1:4" x14ac:dyDescent="0.25">
      <c r="A2227">
        <v>264</v>
      </c>
      <c r="B2227">
        <v>1</v>
      </c>
      <c r="C2227">
        <v>0</v>
      </c>
      <c r="D2227">
        <v>30001399</v>
      </c>
    </row>
    <row r="2228" spans="1:4" x14ac:dyDescent="0.25">
      <c r="A2228">
        <v>960</v>
      </c>
      <c r="B2228">
        <v>0</v>
      </c>
      <c r="C2228">
        <v>0</v>
      </c>
      <c r="D2228">
        <v>30001250</v>
      </c>
    </row>
    <row r="2229" spans="1:4" x14ac:dyDescent="0.25">
      <c r="A2229">
        <v>138</v>
      </c>
      <c r="B2229">
        <v>0</v>
      </c>
      <c r="C2229">
        <v>0</v>
      </c>
      <c r="D2229">
        <v>30002922</v>
      </c>
    </row>
    <row r="2230" spans="1:4" x14ac:dyDescent="0.25">
      <c r="A2230">
        <v>395</v>
      </c>
      <c r="B2230">
        <v>0</v>
      </c>
      <c r="C2230">
        <v>0</v>
      </c>
      <c r="D2230">
        <v>30001199</v>
      </c>
    </row>
    <row r="2231" spans="1:4" x14ac:dyDescent="0.25">
      <c r="A2231">
        <v>79</v>
      </c>
      <c r="B2231">
        <v>0</v>
      </c>
      <c r="C2231">
        <v>0</v>
      </c>
      <c r="D2231">
        <v>30005209</v>
      </c>
    </row>
    <row r="2232" spans="1:4" x14ac:dyDescent="0.25">
      <c r="A2232">
        <v>6</v>
      </c>
      <c r="B2232">
        <v>0</v>
      </c>
      <c r="C2232">
        <v>0</v>
      </c>
      <c r="D2232">
        <v>30004190</v>
      </c>
    </row>
    <row r="2233" spans="1:4" x14ac:dyDescent="0.25">
      <c r="A2233">
        <v>96</v>
      </c>
      <c r="B2233">
        <v>0</v>
      </c>
      <c r="C2233">
        <v>0</v>
      </c>
      <c r="D2233">
        <v>30003858</v>
      </c>
    </row>
    <row r="2234" spans="1:4" x14ac:dyDescent="0.25">
      <c r="A2234">
        <v>116</v>
      </c>
      <c r="B2234">
        <v>0</v>
      </c>
      <c r="C2234">
        <v>0</v>
      </c>
      <c r="D2234">
        <v>30003171</v>
      </c>
    </row>
    <row r="2235" spans="1:4" x14ac:dyDescent="0.25">
      <c r="A2235">
        <v>1420</v>
      </c>
      <c r="B2235">
        <v>0</v>
      </c>
      <c r="C2235">
        <v>0</v>
      </c>
      <c r="D2235">
        <v>30001365</v>
      </c>
    </row>
    <row r="2236" spans="1:4" x14ac:dyDescent="0.25">
      <c r="A2236">
        <v>106</v>
      </c>
      <c r="B2236">
        <v>0</v>
      </c>
      <c r="C2236">
        <v>0</v>
      </c>
      <c r="D2236">
        <v>30002152</v>
      </c>
    </row>
    <row r="2237" spans="1:4" x14ac:dyDescent="0.25">
      <c r="A2237">
        <v>2</v>
      </c>
      <c r="B2237">
        <v>0</v>
      </c>
      <c r="C2237">
        <v>0</v>
      </c>
      <c r="D2237">
        <v>30001033</v>
      </c>
    </row>
    <row r="2238" spans="1:4" x14ac:dyDescent="0.25">
      <c r="A2238">
        <v>336</v>
      </c>
      <c r="B2238">
        <v>0</v>
      </c>
      <c r="C2238">
        <v>0</v>
      </c>
      <c r="D2238">
        <v>30000131</v>
      </c>
    </row>
    <row r="2239" spans="1:4" x14ac:dyDescent="0.25">
      <c r="A2239">
        <v>1</v>
      </c>
      <c r="B2239">
        <v>0</v>
      </c>
      <c r="C2239">
        <v>0</v>
      </c>
      <c r="D2239">
        <v>30002052</v>
      </c>
    </row>
    <row r="2240" spans="1:4" x14ac:dyDescent="0.25">
      <c r="A2240">
        <v>82</v>
      </c>
      <c r="B2240">
        <v>0</v>
      </c>
      <c r="C2240">
        <v>0</v>
      </c>
      <c r="D2240">
        <v>30003054</v>
      </c>
    </row>
    <row r="2241" spans="1:4" x14ac:dyDescent="0.25">
      <c r="A2241">
        <v>124</v>
      </c>
      <c r="B2241">
        <v>0</v>
      </c>
      <c r="C2241">
        <v>0</v>
      </c>
      <c r="D2241">
        <v>30000231</v>
      </c>
    </row>
    <row r="2242" spans="1:4" x14ac:dyDescent="0.25">
      <c r="A2242">
        <v>5</v>
      </c>
      <c r="B2242">
        <v>0</v>
      </c>
      <c r="C2242">
        <v>0</v>
      </c>
      <c r="D2242">
        <v>30003741</v>
      </c>
    </row>
    <row r="2243" spans="1:4" x14ac:dyDescent="0.25">
      <c r="A2243">
        <v>19</v>
      </c>
      <c r="B2243">
        <v>0</v>
      </c>
      <c r="C2243">
        <v>0</v>
      </c>
      <c r="D2243">
        <v>30003403</v>
      </c>
    </row>
    <row r="2244" spans="1:4" x14ac:dyDescent="0.25">
      <c r="A2244">
        <v>186</v>
      </c>
      <c r="B2244">
        <v>0</v>
      </c>
      <c r="C2244">
        <v>0</v>
      </c>
      <c r="D2244">
        <v>30004090</v>
      </c>
    </row>
    <row r="2245" spans="1:4" x14ac:dyDescent="0.25">
      <c r="A2245">
        <v>13</v>
      </c>
      <c r="B2245">
        <v>0</v>
      </c>
      <c r="C2245">
        <v>0</v>
      </c>
      <c r="D2245">
        <v>30004777</v>
      </c>
    </row>
    <row r="2246" spans="1:4" x14ac:dyDescent="0.25">
      <c r="A2246">
        <v>179</v>
      </c>
      <c r="B2246">
        <v>0</v>
      </c>
      <c r="C2246">
        <v>0</v>
      </c>
      <c r="D2246">
        <v>30002367</v>
      </c>
    </row>
    <row r="2247" spans="1:4" x14ac:dyDescent="0.25">
      <c r="A2247">
        <v>185</v>
      </c>
      <c r="B2247">
        <v>0</v>
      </c>
      <c r="C2247">
        <v>0</v>
      </c>
      <c r="D2247">
        <v>30003875</v>
      </c>
    </row>
    <row r="2248" spans="1:4" x14ac:dyDescent="0.25">
      <c r="A2248">
        <v>288</v>
      </c>
      <c r="B2248">
        <v>0</v>
      </c>
      <c r="C2248">
        <v>0</v>
      </c>
      <c r="D2248">
        <v>30005309</v>
      </c>
    </row>
    <row r="2249" spans="1:4" x14ac:dyDescent="0.25">
      <c r="A2249">
        <v>282</v>
      </c>
      <c r="B2249">
        <v>0</v>
      </c>
      <c r="C2249">
        <v>0</v>
      </c>
      <c r="D2249">
        <v>30004860</v>
      </c>
    </row>
    <row r="2250" spans="1:4" x14ac:dyDescent="0.25">
      <c r="A2250">
        <v>118</v>
      </c>
      <c r="B2250">
        <v>0</v>
      </c>
      <c r="C2250">
        <v>0</v>
      </c>
      <c r="D2250">
        <v>30002252</v>
      </c>
    </row>
    <row r="2251" spans="1:4" x14ac:dyDescent="0.25">
      <c r="A2251">
        <v>20</v>
      </c>
      <c r="B2251">
        <v>0</v>
      </c>
      <c r="C2251">
        <v>0</v>
      </c>
      <c r="D2251">
        <v>30002939</v>
      </c>
    </row>
    <row r="2252" spans="1:4" x14ac:dyDescent="0.25">
      <c r="A2252">
        <v>27</v>
      </c>
      <c r="B2252">
        <v>0</v>
      </c>
      <c r="C2252">
        <v>0</v>
      </c>
      <c r="D2252">
        <v>30002401</v>
      </c>
    </row>
    <row r="2253" spans="1:4" x14ac:dyDescent="0.25">
      <c r="A2253">
        <v>25</v>
      </c>
      <c r="B2253">
        <v>0</v>
      </c>
      <c r="C2253">
        <v>0</v>
      </c>
      <c r="D2253">
        <v>30005009</v>
      </c>
    </row>
    <row r="2254" spans="1:4" x14ac:dyDescent="0.25">
      <c r="A2254">
        <v>99</v>
      </c>
      <c r="B2254">
        <v>0</v>
      </c>
      <c r="C2254">
        <v>0</v>
      </c>
      <c r="D2254">
        <v>30004173</v>
      </c>
    </row>
    <row r="2255" spans="1:4" x14ac:dyDescent="0.25">
      <c r="A2255">
        <v>21</v>
      </c>
      <c r="B2255">
        <v>1</v>
      </c>
      <c r="C2255">
        <v>0</v>
      </c>
      <c r="D2255">
        <v>30005109</v>
      </c>
    </row>
    <row r="2256" spans="1:4" x14ac:dyDescent="0.25">
      <c r="A2256">
        <v>8</v>
      </c>
      <c r="B2256">
        <v>0</v>
      </c>
      <c r="C2256">
        <v>0</v>
      </c>
      <c r="D2256">
        <v>30005126</v>
      </c>
    </row>
    <row r="2257" spans="1:4" x14ac:dyDescent="0.25">
      <c r="A2257">
        <v>6</v>
      </c>
      <c r="B2257">
        <v>0</v>
      </c>
      <c r="C2257">
        <v>0</v>
      </c>
      <c r="D2257">
        <v>30004107</v>
      </c>
    </row>
    <row r="2258" spans="1:4" x14ac:dyDescent="0.25">
      <c r="A2258">
        <v>398</v>
      </c>
      <c r="B2258">
        <v>0</v>
      </c>
      <c r="C2258">
        <v>0</v>
      </c>
      <c r="D2258">
        <v>30045321</v>
      </c>
    </row>
    <row r="2259" spans="1:4" x14ac:dyDescent="0.25">
      <c r="A2259">
        <v>50</v>
      </c>
      <c r="B2259">
        <v>0</v>
      </c>
      <c r="C2259">
        <v>0</v>
      </c>
      <c r="D2259">
        <v>30004156</v>
      </c>
    </row>
    <row r="2260" spans="1:4" x14ac:dyDescent="0.25">
      <c r="A2260">
        <v>67</v>
      </c>
      <c r="B2260">
        <v>0</v>
      </c>
      <c r="C2260">
        <v>1</v>
      </c>
      <c r="D2260">
        <v>30001216</v>
      </c>
    </row>
    <row r="2261" spans="1:4" x14ac:dyDescent="0.25">
      <c r="A2261">
        <v>196</v>
      </c>
      <c r="B2261">
        <v>0</v>
      </c>
      <c r="C2261">
        <v>0</v>
      </c>
      <c r="D2261">
        <v>30001382</v>
      </c>
    </row>
    <row r="2262" spans="1:4" x14ac:dyDescent="0.25">
      <c r="A2262">
        <v>50</v>
      </c>
      <c r="B2262">
        <v>0</v>
      </c>
      <c r="C2262">
        <v>0</v>
      </c>
      <c r="D2262">
        <v>30001067</v>
      </c>
    </row>
    <row r="2263" spans="1:4" x14ac:dyDescent="0.25">
      <c r="A2263">
        <v>302</v>
      </c>
      <c r="B2263">
        <v>0</v>
      </c>
      <c r="C2263">
        <v>0</v>
      </c>
      <c r="D2263">
        <v>30001431</v>
      </c>
    </row>
    <row r="2264" spans="1:4" x14ac:dyDescent="0.25">
      <c r="A2264">
        <v>27</v>
      </c>
      <c r="B2264">
        <v>0</v>
      </c>
      <c r="C2264">
        <v>0</v>
      </c>
      <c r="D2264">
        <v>30042547</v>
      </c>
    </row>
    <row r="2265" spans="1:4" x14ac:dyDescent="0.25">
      <c r="A2265">
        <v>46</v>
      </c>
      <c r="B2265">
        <v>0</v>
      </c>
      <c r="C2265">
        <v>0</v>
      </c>
      <c r="D2265">
        <v>30003254</v>
      </c>
    </row>
    <row r="2266" spans="1:4" x14ac:dyDescent="0.25">
      <c r="A2266">
        <v>5</v>
      </c>
      <c r="B2266">
        <v>0</v>
      </c>
      <c r="C2266">
        <v>0</v>
      </c>
      <c r="D2266">
        <v>30003105</v>
      </c>
    </row>
    <row r="2267" spans="1:4" x14ac:dyDescent="0.25">
      <c r="A2267">
        <v>47</v>
      </c>
      <c r="B2267">
        <v>0</v>
      </c>
      <c r="C2267">
        <v>0</v>
      </c>
      <c r="D2267">
        <v>30003958</v>
      </c>
    </row>
    <row r="2268" spans="1:4" x14ac:dyDescent="0.25">
      <c r="A2268">
        <v>157</v>
      </c>
      <c r="B2268">
        <v>0</v>
      </c>
      <c r="C2268">
        <v>0</v>
      </c>
      <c r="D2268">
        <v>30004207</v>
      </c>
    </row>
    <row r="2269" spans="1:4" x14ac:dyDescent="0.25">
      <c r="A2269">
        <v>4</v>
      </c>
      <c r="B2269">
        <v>0</v>
      </c>
      <c r="C2269">
        <v>0</v>
      </c>
      <c r="D2269">
        <v>30004977</v>
      </c>
    </row>
    <row r="2270" spans="1:4" x14ac:dyDescent="0.25">
      <c r="A2270">
        <v>274</v>
      </c>
      <c r="B2270">
        <v>0</v>
      </c>
      <c r="C2270">
        <v>0</v>
      </c>
      <c r="D2270">
        <v>30005026</v>
      </c>
    </row>
    <row r="2271" spans="1:4" x14ac:dyDescent="0.25">
      <c r="A2271">
        <v>370</v>
      </c>
      <c r="B2271">
        <v>0</v>
      </c>
      <c r="C2271">
        <v>0</v>
      </c>
      <c r="D2271">
        <v>30015305</v>
      </c>
    </row>
    <row r="2272" spans="1:4" x14ac:dyDescent="0.25">
      <c r="A2272">
        <v>58</v>
      </c>
      <c r="B2272">
        <v>0</v>
      </c>
      <c r="C2272">
        <v>0</v>
      </c>
      <c r="D2272">
        <v>30005226</v>
      </c>
    </row>
    <row r="2273" spans="1:4" x14ac:dyDescent="0.25">
      <c r="A2273">
        <v>403</v>
      </c>
      <c r="B2273">
        <v>0</v>
      </c>
      <c r="C2273">
        <v>0</v>
      </c>
      <c r="D2273">
        <v>30002384</v>
      </c>
    </row>
    <row r="2274" spans="1:4" x14ac:dyDescent="0.25">
      <c r="A2274">
        <v>2</v>
      </c>
      <c r="B2274">
        <v>0</v>
      </c>
      <c r="C2274">
        <v>0</v>
      </c>
      <c r="D2274">
        <v>30000114</v>
      </c>
    </row>
    <row r="2275" spans="1:4" x14ac:dyDescent="0.25">
      <c r="A2275">
        <v>3</v>
      </c>
      <c r="B2275">
        <v>0</v>
      </c>
      <c r="C2275">
        <v>0</v>
      </c>
      <c r="D2275">
        <v>30003907</v>
      </c>
    </row>
    <row r="2276" spans="1:4" x14ac:dyDescent="0.25">
      <c r="A2276">
        <v>71</v>
      </c>
      <c r="B2276">
        <v>0</v>
      </c>
      <c r="C2276">
        <v>0</v>
      </c>
      <c r="D2276">
        <v>30002235</v>
      </c>
    </row>
    <row r="2277" spans="1:4" x14ac:dyDescent="0.25">
      <c r="A2277">
        <v>26</v>
      </c>
      <c r="B2277">
        <v>0</v>
      </c>
      <c r="C2277">
        <v>0</v>
      </c>
      <c r="D2277">
        <v>30000263</v>
      </c>
    </row>
    <row r="2278" spans="1:4" x14ac:dyDescent="0.25">
      <c r="A2278">
        <v>32</v>
      </c>
      <c r="B2278">
        <v>0</v>
      </c>
      <c r="C2278">
        <v>0</v>
      </c>
      <c r="D2278">
        <v>30000512</v>
      </c>
    </row>
    <row r="2279" spans="1:4" x14ac:dyDescent="0.25">
      <c r="A2279">
        <v>5</v>
      </c>
      <c r="B2279">
        <v>0</v>
      </c>
      <c r="C2279">
        <v>0</v>
      </c>
      <c r="D2279">
        <v>30002086</v>
      </c>
    </row>
    <row r="2280" spans="1:4" x14ac:dyDescent="0.25">
      <c r="A2280">
        <v>0</v>
      </c>
      <c r="B2280">
        <v>1</v>
      </c>
      <c r="C2280">
        <v>0</v>
      </c>
      <c r="D2280">
        <v>30001986</v>
      </c>
    </row>
    <row r="2281" spans="1:4" x14ac:dyDescent="0.25">
      <c r="A2281">
        <v>12</v>
      </c>
      <c r="B2281">
        <v>0</v>
      </c>
      <c r="C2281">
        <v>0</v>
      </c>
      <c r="D2281">
        <v>30002035</v>
      </c>
    </row>
    <row r="2282" spans="1:4" x14ac:dyDescent="0.25">
      <c r="A2282">
        <v>250</v>
      </c>
      <c r="B2282">
        <v>0</v>
      </c>
      <c r="C2282">
        <v>0</v>
      </c>
      <c r="D2282">
        <v>30001370</v>
      </c>
    </row>
    <row r="2283" spans="1:4" x14ac:dyDescent="0.25">
      <c r="A2283">
        <v>29</v>
      </c>
      <c r="B2283">
        <v>0</v>
      </c>
      <c r="C2283">
        <v>0</v>
      </c>
      <c r="D2283">
        <v>30031672</v>
      </c>
    </row>
    <row r="2284" spans="1:4" x14ac:dyDescent="0.25">
      <c r="A2284">
        <v>17</v>
      </c>
      <c r="B2284">
        <v>0</v>
      </c>
      <c r="C2284">
        <v>0</v>
      </c>
      <c r="D2284">
        <v>30000291</v>
      </c>
    </row>
    <row r="2285" spans="1:4" x14ac:dyDescent="0.25">
      <c r="A2285">
        <v>0</v>
      </c>
      <c r="B2285">
        <v>0</v>
      </c>
      <c r="C2285">
        <v>1</v>
      </c>
      <c r="D2285">
        <v>30003285</v>
      </c>
    </row>
    <row r="2286" spans="1:4" x14ac:dyDescent="0.25">
      <c r="A2286">
        <v>1</v>
      </c>
      <c r="B2286">
        <v>0</v>
      </c>
      <c r="C2286">
        <v>0</v>
      </c>
      <c r="D2286">
        <v>30001270</v>
      </c>
    </row>
    <row r="2287" spans="1:4" x14ac:dyDescent="0.25">
      <c r="A2287">
        <v>29</v>
      </c>
      <c r="B2287">
        <v>0</v>
      </c>
      <c r="C2287">
        <v>0</v>
      </c>
      <c r="D2287">
        <v>30001713</v>
      </c>
    </row>
    <row r="2288" spans="1:4" x14ac:dyDescent="0.25">
      <c r="A2288">
        <v>65</v>
      </c>
      <c r="B2288">
        <v>1</v>
      </c>
      <c r="C2288">
        <v>0</v>
      </c>
      <c r="D2288">
        <v>30003385</v>
      </c>
    </row>
    <row r="2289" spans="1:4" x14ac:dyDescent="0.25">
      <c r="A2289">
        <v>58</v>
      </c>
      <c r="B2289">
        <v>0</v>
      </c>
      <c r="C2289">
        <v>0</v>
      </c>
      <c r="D2289">
        <v>30003485</v>
      </c>
    </row>
    <row r="2290" spans="1:4" x14ac:dyDescent="0.25">
      <c r="A2290">
        <v>327</v>
      </c>
      <c r="B2290">
        <v>0</v>
      </c>
      <c r="C2290">
        <v>0</v>
      </c>
      <c r="D2290">
        <v>30004078</v>
      </c>
    </row>
    <row r="2291" spans="1:4" x14ac:dyDescent="0.25">
      <c r="A2291">
        <v>24</v>
      </c>
      <c r="B2291">
        <v>0</v>
      </c>
      <c r="C2291">
        <v>0</v>
      </c>
      <c r="D2291">
        <v>30002406</v>
      </c>
    </row>
    <row r="2292" spans="1:4" x14ac:dyDescent="0.25">
      <c r="A2292">
        <v>7</v>
      </c>
      <c r="B2292">
        <v>0</v>
      </c>
      <c r="C2292">
        <v>1</v>
      </c>
      <c r="D2292">
        <v>30045340</v>
      </c>
    </row>
    <row r="2293" spans="1:4" x14ac:dyDescent="0.25">
      <c r="A2293">
        <v>159</v>
      </c>
      <c r="B2293">
        <v>0</v>
      </c>
      <c r="C2293">
        <v>0</v>
      </c>
      <c r="D2293">
        <v>30004035</v>
      </c>
    </row>
    <row r="2294" spans="1:4" x14ac:dyDescent="0.25">
      <c r="A2294">
        <v>46</v>
      </c>
      <c r="B2294">
        <v>0</v>
      </c>
      <c r="C2294">
        <v>0</v>
      </c>
      <c r="D2294">
        <v>30002967</v>
      </c>
    </row>
    <row r="2295" spans="1:4" x14ac:dyDescent="0.25">
      <c r="A2295">
        <v>68</v>
      </c>
      <c r="B2295">
        <v>0</v>
      </c>
      <c r="C2295">
        <v>1</v>
      </c>
      <c r="D2295">
        <v>30004982</v>
      </c>
    </row>
    <row r="2296" spans="1:4" x14ac:dyDescent="0.25">
      <c r="A2296">
        <v>45</v>
      </c>
      <c r="B2296">
        <v>0</v>
      </c>
      <c r="C2296">
        <v>1</v>
      </c>
      <c r="D2296">
        <v>30004796</v>
      </c>
    </row>
    <row r="2297" spans="1:4" x14ac:dyDescent="0.25">
      <c r="A2297">
        <v>453</v>
      </c>
      <c r="B2297">
        <v>0</v>
      </c>
      <c r="C2297">
        <v>1</v>
      </c>
      <c r="D2297">
        <v>30002681</v>
      </c>
    </row>
    <row r="2298" spans="1:4" x14ac:dyDescent="0.25">
      <c r="A2298">
        <v>111</v>
      </c>
      <c r="B2298">
        <v>0</v>
      </c>
      <c r="C2298">
        <v>1</v>
      </c>
      <c r="D2298">
        <v>30045326</v>
      </c>
    </row>
    <row r="2299" spans="1:4" x14ac:dyDescent="0.25">
      <c r="A2299">
        <v>254</v>
      </c>
      <c r="B2299">
        <v>0</v>
      </c>
      <c r="C2299">
        <v>0</v>
      </c>
      <c r="D2299">
        <v>30002781</v>
      </c>
    </row>
    <row r="2300" spans="1:4" x14ac:dyDescent="0.25">
      <c r="A2300">
        <v>221</v>
      </c>
      <c r="B2300">
        <v>1</v>
      </c>
      <c r="C2300">
        <v>1</v>
      </c>
      <c r="D2300">
        <v>30004653</v>
      </c>
    </row>
    <row r="2301" spans="1:4" x14ac:dyDescent="0.25">
      <c r="A2301">
        <v>151</v>
      </c>
      <c r="B2301">
        <v>0</v>
      </c>
      <c r="C2301">
        <v>0</v>
      </c>
      <c r="D2301">
        <v>30001138</v>
      </c>
    </row>
    <row r="2302" spans="1:4" x14ac:dyDescent="0.25">
      <c r="A2302">
        <v>8</v>
      </c>
      <c r="B2302">
        <v>0</v>
      </c>
      <c r="C2302">
        <v>0</v>
      </c>
      <c r="D2302">
        <v>30003892</v>
      </c>
    </row>
    <row r="2303" spans="1:4" x14ac:dyDescent="0.25">
      <c r="A2303">
        <v>25</v>
      </c>
      <c r="B2303">
        <v>0</v>
      </c>
      <c r="C2303">
        <v>5</v>
      </c>
      <c r="D2303">
        <v>30001195</v>
      </c>
    </row>
    <row r="2304" spans="1:4" x14ac:dyDescent="0.25">
      <c r="A2304">
        <v>96</v>
      </c>
      <c r="B2304">
        <v>0</v>
      </c>
      <c r="C2304">
        <v>0</v>
      </c>
      <c r="D2304">
        <v>30002867</v>
      </c>
    </row>
    <row r="2305" spans="1:4" x14ac:dyDescent="0.25">
      <c r="A2305">
        <v>140</v>
      </c>
      <c r="B2305">
        <v>0</v>
      </c>
      <c r="C2305">
        <v>0</v>
      </c>
      <c r="D2305">
        <v>30003010</v>
      </c>
    </row>
    <row r="2306" spans="1:4" x14ac:dyDescent="0.25">
      <c r="A2306">
        <v>1</v>
      </c>
      <c r="B2306">
        <v>0</v>
      </c>
      <c r="C2306">
        <v>1</v>
      </c>
      <c r="D2306">
        <v>30004939</v>
      </c>
    </row>
    <row r="2307" spans="1:4" x14ac:dyDescent="0.25">
      <c r="A2307">
        <v>15</v>
      </c>
      <c r="B2307">
        <v>0</v>
      </c>
      <c r="C2307">
        <v>0</v>
      </c>
      <c r="D2307">
        <v>30004696</v>
      </c>
    </row>
    <row r="2308" spans="1:4" x14ac:dyDescent="0.25">
      <c r="A2308">
        <v>120</v>
      </c>
      <c r="B2308">
        <v>0</v>
      </c>
      <c r="C2308">
        <v>0</v>
      </c>
      <c r="D2308">
        <v>30003024</v>
      </c>
    </row>
    <row r="2309" spans="1:4" x14ac:dyDescent="0.25">
      <c r="A2309">
        <v>11</v>
      </c>
      <c r="B2309">
        <v>1</v>
      </c>
      <c r="C2309">
        <v>5</v>
      </c>
      <c r="D2309">
        <v>30003067</v>
      </c>
    </row>
    <row r="2310" spans="1:4" x14ac:dyDescent="0.25">
      <c r="A2310">
        <v>359</v>
      </c>
      <c r="B2310">
        <v>0</v>
      </c>
      <c r="C2310">
        <v>0</v>
      </c>
      <c r="D2310">
        <v>30002724</v>
      </c>
    </row>
    <row r="2311" spans="1:4" x14ac:dyDescent="0.25">
      <c r="A2311">
        <v>37</v>
      </c>
      <c r="B2311">
        <v>0</v>
      </c>
      <c r="C2311">
        <v>0</v>
      </c>
      <c r="D2311">
        <v>30002031</v>
      </c>
    </row>
    <row r="2312" spans="1:4" x14ac:dyDescent="0.25">
      <c r="A2312">
        <v>0</v>
      </c>
      <c r="B2312">
        <v>1</v>
      </c>
      <c r="C2312">
        <v>1</v>
      </c>
      <c r="D2312">
        <v>30002363</v>
      </c>
    </row>
    <row r="2313" spans="1:4" x14ac:dyDescent="0.25">
      <c r="A2313">
        <v>8</v>
      </c>
      <c r="B2313">
        <v>0</v>
      </c>
      <c r="C2313">
        <v>0</v>
      </c>
      <c r="D2313">
        <v>30004639</v>
      </c>
    </row>
    <row r="2314" spans="1:4" x14ac:dyDescent="0.25">
      <c r="A2314">
        <v>677</v>
      </c>
      <c r="B2314">
        <v>0</v>
      </c>
      <c r="C2314">
        <v>0</v>
      </c>
      <c r="D2314">
        <v>30004971</v>
      </c>
    </row>
    <row r="2315" spans="1:4" x14ac:dyDescent="0.25">
      <c r="A2315">
        <v>6</v>
      </c>
      <c r="B2315">
        <v>0</v>
      </c>
      <c r="C2315">
        <v>0</v>
      </c>
      <c r="D2315">
        <v>30001413</v>
      </c>
    </row>
    <row r="2316" spans="1:4" x14ac:dyDescent="0.25">
      <c r="A2316">
        <v>2</v>
      </c>
      <c r="B2316">
        <v>0</v>
      </c>
      <c r="C2316">
        <v>0</v>
      </c>
      <c r="D2316">
        <v>30001745</v>
      </c>
    </row>
    <row r="2317" spans="1:4" x14ac:dyDescent="0.25">
      <c r="A2317">
        <v>51</v>
      </c>
      <c r="B2317">
        <v>0</v>
      </c>
      <c r="C2317">
        <v>0</v>
      </c>
      <c r="D2317">
        <v>30000202</v>
      </c>
    </row>
    <row r="2318" spans="1:4" x14ac:dyDescent="0.25">
      <c r="A2318">
        <v>12</v>
      </c>
      <c r="B2318">
        <v>0</v>
      </c>
      <c r="C2318">
        <v>0</v>
      </c>
      <c r="D2318">
        <v>30003528</v>
      </c>
    </row>
    <row r="2319" spans="1:4" x14ac:dyDescent="0.25">
      <c r="A2319">
        <v>1</v>
      </c>
      <c r="B2319">
        <v>0</v>
      </c>
      <c r="C2319">
        <v>0</v>
      </c>
      <c r="D2319">
        <v>30002881</v>
      </c>
    </row>
    <row r="2320" spans="1:4" x14ac:dyDescent="0.25">
      <c r="A2320">
        <v>87</v>
      </c>
      <c r="B2320">
        <v>0</v>
      </c>
      <c r="C2320">
        <v>0</v>
      </c>
      <c r="D2320">
        <v>30003428</v>
      </c>
    </row>
    <row r="2321" spans="1:4" x14ac:dyDescent="0.25">
      <c r="A2321">
        <v>72</v>
      </c>
      <c r="B2321">
        <v>0</v>
      </c>
      <c r="C2321">
        <v>0</v>
      </c>
      <c r="D2321">
        <v>30005071</v>
      </c>
    </row>
    <row r="2322" spans="1:4" x14ac:dyDescent="0.25">
      <c r="A2322">
        <v>54</v>
      </c>
      <c r="B2322">
        <v>0</v>
      </c>
      <c r="C2322">
        <v>0</v>
      </c>
      <c r="D2322">
        <v>30000820</v>
      </c>
    </row>
    <row r="2323" spans="1:4" x14ac:dyDescent="0.25">
      <c r="A2323">
        <v>161</v>
      </c>
      <c r="B2323">
        <v>0</v>
      </c>
      <c r="C2323">
        <v>0</v>
      </c>
      <c r="D2323">
        <v>30000302</v>
      </c>
    </row>
    <row r="2324" spans="1:4" x14ac:dyDescent="0.25">
      <c r="A2324">
        <v>34</v>
      </c>
      <c r="B2324">
        <v>0</v>
      </c>
      <c r="C2324">
        <v>0</v>
      </c>
      <c r="D2324">
        <v>30003342</v>
      </c>
    </row>
    <row r="2325" spans="1:4" x14ac:dyDescent="0.25">
      <c r="A2325">
        <v>5</v>
      </c>
      <c r="B2325">
        <v>0</v>
      </c>
      <c r="C2325">
        <v>0</v>
      </c>
      <c r="D2325">
        <v>30002463</v>
      </c>
    </row>
    <row r="2326" spans="1:4" x14ac:dyDescent="0.25">
      <c r="A2326">
        <v>60</v>
      </c>
      <c r="B2326">
        <v>0</v>
      </c>
      <c r="C2326">
        <v>0</v>
      </c>
      <c r="D2326">
        <v>30001327</v>
      </c>
    </row>
    <row r="2327" spans="1:4" x14ac:dyDescent="0.25">
      <c r="A2327">
        <v>181</v>
      </c>
      <c r="B2327">
        <v>0</v>
      </c>
      <c r="C2327">
        <v>0</v>
      </c>
      <c r="D2327">
        <v>30002263</v>
      </c>
    </row>
    <row r="2328" spans="1:4" x14ac:dyDescent="0.25">
      <c r="A2328">
        <v>4</v>
      </c>
      <c r="B2328">
        <v>0</v>
      </c>
      <c r="C2328">
        <v>0</v>
      </c>
      <c r="D2328">
        <v>30004121</v>
      </c>
    </row>
    <row r="2329" spans="1:4" x14ac:dyDescent="0.25">
      <c r="A2329">
        <v>43</v>
      </c>
      <c r="B2329">
        <v>0</v>
      </c>
      <c r="C2329">
        <v>0</v>
      </c>
      <c r="D2329">
        <v>30002206</v>
      </c>
    </row>
    <row r="2330" spans="1:4" x14ac:dyDescent="0.25">
      <c r="A2330">
        <v>247</v>
      </c>
      <c r="B2330">
        <v>0</v>
      </c>
      <c r="C2330">
        <v>1</v>
      </c>
      <c r="D2330">
        <v>30041407</v>
      </c>
    </row>
    <row r="2331" spans="1:4" x14ac:dyDescent="0.25">
      <c r="A2331">
        <v>0</v>
      </c>
      <c r="B2331">
        <v>1</v>
      </c>
      <c r="C2331">
        <v>1</v>
      </c>
      <c r="D2331">
        <v>30001227</v>
      </c>
    </row>
    <row r="2332" spans="1:4" x14ac:dyDescent="0.25">
      <c r="A2332">
        <v>166</v>
      </c>
      <c r="B2332">
        <v>0</v>
      </c>
      <c r="C2332">
        <v>0</v>
      </c>
      <c r="D2332">
        <v>30004221</v>
      </c>
    </row>
    <row r="2333" spans="1:4" x14ac:dyDescent="0.25">
      <c r="A2333">
        <v>136</v>
      </c>
      <c r="B2333">
        <v>0</v>
      </c>
      <c r="C2333">
        <v>0</v>
      </c>
      <c r="D2333">
        <v>30005057</v>
      </c>
    </row>
    <row r="2334" spans="1:4" x14ac:dyDescent="0.25">
      <c r="A2334">
        <v>25</v>
      </c>
      <c r="B2334">
        <v>0</v>
      </c>
      <c r="C2334">
        <v>0</v>
      </c>
      <c r="D2334">
        <v>30002549</v>
      </c>
    </row>
    <row r="2335" spans="1:4" x14ac:dyDescent="0.25">
      <c r="A2335">
        <v>86</v>
      </c>
      <c r="B2335">
        <v>0</v>
      </c>
      <c r="C2335">
        <v>0</v>
      </c>
      <c r="D2335">
        <v>30005157</v>
      </c>
    </row>
    <row r="2336" spans="1:4" x14ac:dyDescent="0.25">
      <c r="A2336">
        <v>149</v>
      </c>
      <c r="B2336">
        <v>0</v>
      </c>
      <c r="C2336">
        <v>0</v>
      </c>
      <c r="D2336">
        <v>30002649</v>
      </c>
    </row>
    <row r="2337" spans="1:4" x14ac:dyDescent="0.25">
      <c r="A2337">
        <v>89</v>
      </c>
      <c r="B2337">
        <v>0</v>
      </c>
      <c r="C2337">
        <v>0</v>
      </c>
      <c r="D2337">
        <v>30000620</v>
      </c>
    </row>
    <row r="2338" spans="1:4" x14ac:dyDescent="0.25">
      <c r="A2338">
        <v>103</v>
      </c>
      <c r="B2338">
        <v>0</v>
      </c>
      <c r="C2338">
        <v>0</v>
      </c>
      <c r="D2338">
        <v>30003442</v>
      </c>
    </row>
    <row r="2339" spans="1:4" x14ac:dyDescent="0.25">
      <c r="A2339">
        <v>350</v>
      </c>
      <c r="B2339">
        <v>0</v>
      </c>
      <c r="C2339">
        <v>0</v>
      </c>
      <c r="D2339">
        <v>30003703</v>
      </c>
    </row>
    <row r="2340" spans="1:4" x14ac:dyDescent="0.25">
      <c r="A2340">
        <v>58</v>
      </c>
      <c r="B2340">
        <v>0</v>
      </c>
      <c r="C2340">
        <v>0</v>
      </c>
      <c r="D2340">
        <v>30005314</v>
      </c>
    </row>
    <row r="2341" spans="1:4" x14ac:dyDescent="0.25">
      <c r="A2341">
        <v>276</v>
      </c>
      <c r="B2341">
        <v>0</v>
      </c>
      <c r="C2341">
        <v>0</v>
      </c>
      <c r="D2341">
        <v>30001427</v>
      </c>
    </row>
    <row r="2342" spans="1:4" x14ac:dyDescent="0.25">
      <c r="A2342">
        <v>20</v>
      </c>
      <c r="B2342">
        <v>0</v>
      </c>
      <c r="C2342">
        <v>0</v>
      </c>
      <c r="D2342">
        <v>30002349</v>
      </c>
    </row>
    <row r="2343" spans="1:4" x14ac:dyDescent="0.25">
      <c r="A2343">
        <v>115</v>
      </c>
      <c r="B2343">
        <v>0</v>
      </c>
      <c r="C2343">
        <v>0</v>
      </c>
      <c r="D2343">
        <v>30001945</v>
      </c>
    </row>
    <row r="2344" spans="1:4" x14ac:dyDescent="0.25">
      <c r="A2344">
        <v>335</v>
      </c>
      <c r="B2344">
        <v>0</v>
      </c>
      <c r="C2344">
        <v>0</v>
      </c>
      <c r="D2344">
        <v>30003399</v>
      </c>
    </row>
    <row r="2345" spans="1:4" x14ac:dyDescent="0.25">
      <c r="A2345">
        <v>144</v>
      </c>
      <c r="B2345">
        <v>0</v>
      </c>
      <c r="C2345">
        <v>0</v>
      </c>
      <c r="D2345">
        <v>30003817</v>
      </c>
    </row>
    <row r="2346" spans="1:4" x14ac:dyDescent="0.25">
      <c r="A2346">
        <v>278</v>
      </c>
      <c r="B2346">
        <v>0</v>
      </c>
      <c r="C2346">
        <v>0</v>
      </c>
      <c r="D2346">
        <v>30002492</v>
      </c>
    </row>
    <row r="2347" spans="1:4" x14ac:dyDescent="0.25">
      <c r="A2347">
        <v>0</v>
      </c>
      <c r="B2347">
        <v>0</v>
      </c>
      <c r="C2347">
        <v>1</v>
      </c>
      <c r="D2347">
        <v>30000720</v>
      </c>
    </row>
    <row r="2348" spans="1:4" x14ac:dyDescent="0.25">
      <c r="A2348">
        <v>55</v>
      </c>
      <c r="B2348">
        <v>3</v>
      </c>
      <c r="C2348">
        <v>4</v>
      </c>
      <c r="D2348">
        <v>30005171</v>
      </c>
    </row>
    <row r="2349" spans="1:4" x14ac:dyDescent="0.25">
      <c r="A2349">
        <v>364</v>
      </c>
      <c r="B2349">
        <v>0</v>
      </c>
      <c r="C2349">
        <v>1</v>
      </c>
      <c r="D2349">
        <v>30001974</v>
      </c>
    </row>
    <row r="2350" spans="1:4" x14ac:dyDescent="0.25">
      <c r="A2350">
        <v>4</v>
      </c>
      <c r="B2350">
        <v>0</v>
      </c>
      <c r="C2350">
        <v>0</v>
      </c>
      <c r="D2350">
        <v>30003946</v>
      </c>
    </row>
    <row r="2351" spans="1:4" x14ac:dyDescent="0.25">
      <c r="A2351">
        <v>29</v>
      </c>
      <c r="B2351">
        <v>0</v>
      </c>
      <c r="C2351">
        <v>0</v>
      </c>
      <c r="D2351">
        <v>30003803</v>
      </c>
    </row>
    <row r="2352" spans="1:4" x14ac:dyDescent="0.25">
      <c r="A2352">
        <v>2</v>
      </c>
      <c r="B2352">
        <v>0</v>
      </c>
      <c r="C2352">
        <v>0</v>
      </c>
      <c r="D2352">
        <v>30002131</v>
      </c>
    </row>
    <row r="2353" spans="1:4" x14ac:dyDescent="0.25">
      <c r="A2353">
        <v>1</v>
      </c>
      <c r="B2353">
        <v>0</v>
      </c>
      <c r="C2353">
        <v>0</v>
      </c>
      <c r="D2353">
        <v>30001845</v>
      </c>
    </row>
    <row r="2354" spans="1:4" x14ac:dyDescent="0.25">
      <c r="A2354">
        <v>13</v>
      </c>
      <c r="B2354">
        <v>0</v>
      </c>
      <c r="C2354">
        <v>0</v>
      </c>
      <c r="D2354">
        <v>30003517</v>
      </c>
    </row>
    <row r="2355" spans="1:4" x14ac:dyDescent="0.25">
      <c r="A2355">
        <v>160</v>
      </c>
      <c r="B2355">
        <v>0</v>
      </c>
      <c r="C2355">
        <v>0</v>
      </c>
      <c r="D2355">
        <v>30003860</v>
      </c>
    </row>
    <row r="2356" spans="1:4" x14ac:dyDescent="0.25">
      <c r="A2356">
        <v>3</v>
      </c>
      <c r="B2356">
        <v>0</v>
      </c>
      <c r="C2356">
        <v>0</v>
      </c>
      <c r="D2356">
        <v>30002088</v>
      </c>
    </row>
    <row r="2357" spans="1:4" x14ac:dyDescent="0.25">
      <c r="A2357">
        <v>24</v>
      </c>
      <c r="B2357">
        <v>0</v>
      </c>
      <c r="C2357">
        <v>0</v>
      </c>
      <c r="D2357">
        <v>30003903</v>
      </c>
    </row>
    <row r="2358" spans="1:4" x14ac:dyDescent="0.25">
      <c r="A2358">
        <v>28</v>
      </c>
      <c r="B2358">
        <v>0</v>
      </c>
      <c r="C2358">
        <v>1</v>
      </c>
      <c r="D2358">
        <v>30001988</v>
      </c>
    </row>
    <row r="2359" spans="1:4" x14ac:dyDescent="0.25">
      <c r="A2359">
        <v>210</v>
      </c>
      <c r="B2359">
        <v>0</v>
      </c>
      <c r="C2359">
        <v>0</v>
      </c>
      <c r="D2359">
        <v>30000134</v>
      </c>
    </row>
    <row r="2360" spans="1:4" x14ac:dyDescent="0.25">
      <c r="A2360">
        <v>4</v>
      </c>
      <c r="B2360">
        <v>0</v>
      </c>
      <c r="C2360">
        <v>0</v>
      </c>
      <c r="D2360">
        <v>30002481</v>
      </c>
    </row>
    <row r="2361" spans="1:4" x14ac:dyDescent="0.25">
      <c r="A2361">
        <v>120</v>
      </c>
      <c r="B2361">
        <v>0</v>
      </c>
      <c r="C2361">
        <v>0</v>
      </c>
      <c r="D2361">
        <v>30003692</v>
      </c>
    </row>
    <row r="2362" spans="1:4" x14ac:dyDescent="0.25">
      <c r="A2362">
        <v>37</v>
      </c>
      <c r="B2362">
        <v>0</v>
      </c>
      <c r="C2362">
        <v>0</v>
      </c>
      <c r="D2362">
        <v>30003360</v>
      </c>
    </row>
    <row r="2363" spans="1:4" x14ac:dyDescent="0.25">
      <c r="A2363">
        <v>9</v>
      </c>
      <c r="B2363">
        <v>0</v>
      </c>
      <c r="C2363">
        <v>0</v>
      </c>
      <c r="D2363">
        <v>30002149</v>
      </c>
    </row>
    <row r="2364" spans="1:4" x14ac:dyDescent="0.25">
      <c r="A2364">
        <v>43</v>
      </c>
      <c r="B2364">
        <v>0</v>
      </c>
      <c r="C2364">
        <v>0</v>
      </c>
      <c r="D2364">
        <v>30003074</v>
      </c>
    </row>
    <row r="2365" spans="1:4" x14ac:dyDescent="0.25">
      <c r="A2365">
        <v>144</v>
      </c>
      <c r="B2365">
        <v>0</v>
      </c>
      <c r="C2365">
        <v>0</v>
      </c>
      <c r="D2365">
        <v>30002742</v>
      </c>
    </row>
    <row r="2366" spans="1:4" x14ac:dyDescent="0.25">
      <c r="A2366">
        <v>307</v>
      </c>
      <c r="B2366">
        <v>0</v>
      </c>
      <c r="C2366">
        <v>0</v>
      </c>
      <c r="D2366">
        <v>30004210</v>
      </c>
    </row>
    <row r="2367" spans="1:4" x14ac:dyDescent="0.25">
      <c r="A2367">
        <v>33</v>
      </c>
      <c r="B2367">
        <v>0</v>
      </c>
      <c r="C2367">
        <v>0</v>
      </c>
      <c r="D2367">
        <v>30004903</v>
      </c>
    </row>
    <row r="2368" spans="1:4" x14ac:dyDescent="0.25">
      <c r="A2368">
        <v>612</v>
      </c>
      <c r="B2368">
        <v>0</v>
      </c>
      <c r="C2368">
        <v>0</v>
      </c>
      <c r="D2368">
        <v>30002049</v>
      </c>
    </row>
    <row r="2369" spans="1:4" x14ac:dyDescent="0.25">
      <c r="A2369">
        <v>1</v>
      </c>
      <c r="B2369">
        <v>0</v>
      </c>
      <c r="C2369">
        <v>2</v>
      </c>
      <c r="D2369">
        <v>30003792</v>
      </c>
    </row>
    <row r="2370" spans="1:4" x14ac:dyDescent="0.25">
      <c r="A2370">
        <v>254</v>
      </c>
      <c r="B2370">
        <v>0</v>
      </c>
      <c r="C2370">
        <v>0</v>
      </c>
      <c r="D2370">
        <v>30000034</v>
      </c>
    </row>
    <row r="2371" spans="1:4" x14ac:dyDescent="0.25">
      <c r="A2371">
        <v>167</v>
      </c>
      <c r="B2371">
        <v>0</v>
      </c>
      <c r="C2371">
        <v>0</v>
      </c>
      <c r="D2371">
        <v>30000495</v>
      </c>
    </row>
    <row r="2372" spans="1:4" x14ac:dyDescent="0.25">
      <c r="A2372">
        <v>2</v>
      </c>
      <c r="B2372">
        <v>0</v>
      </c>
      <c r="C2372">
        <v>0</v>
      </c>
      <c r="D2372">
        <v>30002249</v>
      </c>
    </row>
    <row r="2373" spans="1:4" x14ac:dyDescent="0.25">
      <c r="A2373">
        <v>0</v>
      </c>
      <c r="B2373">
        <v>1</v>
      </c>
      <c r="C2373">
        <v>1</v>
      </c>
      <c r="D2373">
        <v>30001170</v>
      </c>
    </row>
    <row r="2374" spans="1:4" x14ac:dyDescent="0.25">
      <c r="A2374">
        <v>71</v>
      </c>
      <c r="B2374">
        <v>0</v>
      </c>
      <c r="C2374">
        <v>0</v>
      </c>
      <c r="D2374">
        <v>30002999</v>
      </c>
    </row>
    <row r="2375" spans="1:4" x14ac:dyDescent="0.25">
      <c r="A2375">
        <v>56</v>
      </c>
      <c r="B2375">
        <v>0</v>
      </c>
      <c r="C2375">
        <v>0</v>
      </c>
      <c r="D2375">
        <v>30003592</v>
      </c>
    </row>
    <row r="2376" spans="1:4" x14ac:dyDescent="0.25">
      <c r="A2376">
        <v>237</v>
      </c>
      <c r="B2376">
        <v>0</v>
      </c>
      <c r="C2376">
        <v>1</v>
      </c>
      <c r="D2376">
        <v>30002842</v>
      </c>
    </row>
    <row r="2377" spans="1:4" x14ac:dyDescent="0.25">
      <c r="A2377">
        <v>125</v>
      </c>
      <c r="B2377">
        <v>0</v>
      </c>
      <c r="C2377">
        <v>0</v>
      </c>
      <c r="D2377">
        <v>30000234</v>
      </c>
    </row>
    <row r="2378" spans="1:4" x14ac:dyDescent="0.25">
      <c r="A2378">
        <v>621</v>
      </c>
      <c r="B2378">
        <v>0</v>
      </c>
      <c r="C2378">
        <v>0</v>
      </c>
      <c r="D2378">
        <v>30002656</v>
      </c>
    </row>
    <row r="2379" spans="1:4" x14ac:dyDescent="0.25">
      <c r="A2379">
        <v>340</v>
      </c>
      <c r="B2379">
        <v>0</v>
      </c>
      <c r="C2379">
        <v>0</v>
      </c>
      <c r="D2379">
        <v>30000884</v>
      </c>
    </row>
    <row r="2380" spans="1:4" x14ac:dyDescent="0.25">
      <c r="A2380">
        <v>18</v>
      </c>
      <c r="B2380">
        <v>0</v>
      </c>
      <c r="C2380">
        <v>0</v>
      </c>
      <c r="D2380">
        <v>30000048</v>
      </c>
    </row>
    <row r="2381" spans="1:4" x14ac:dyDescent="0.25">
      <c r="A2381">
        <v>192</v>
      </c>
      <c r="B2381">
        <v>0</v>
      </c>
      <c r="C2381">
        <v>0</v>
      </c>
      <c r="D2381">
        <v>30004957</v>
      </c>
    </row>
    <row r="2382" spans="1:4" x14ac:dyDescent="0.25">
      <c r="A2382">
        <v>92</v>
      </c>
      <c r="B2382">
        <v>1</v>
      </c>
      <c r="C2382">
        <v>0</v>
      </c>
      <c r="D2382">
        <v>30003878</v>
      </c>
    </row>
    <row r="2383" spans="1:4" x14ac:dyDescent="0.25">
      <c r="A2383">
        <v>8</v>
      </c>
      <c r="B2383">
        <v>0</v>
      </c>
      <c r="C2383">
        <v>0</v>
      </c>
      <c r="D2383">
        <v>30003778</v>
      </c>
    </row>
    <row r="2384" spans="1:4" x14ac:dyDescent="0.25">
      <c r="A2384">
        <v>97</v>
      </c>
      <c r="B2384">
        <v>0</v>
      </c>
      <c r="C2384">
        <v>0</v>
      </c>
      <c r="D2384">
        <v>30002063</v>
      </c>
    </row>
    <row r="2385" spans="1:4" x14ac:dyDescent="0.25">
      <c r="A2385">
        <v>35</v>
      </c>
      <c r="B2385">
        <v>0</v>
      </c>
      <c r="C2385">
        <v>0</v>
      </c>
      <c r="D2385">
        <v>30002899</v>
      </c>
    </row>
    <row r="2386" spans="1:4" x14ac:dyDescent="0.25">
      <c r="A2386">
        <v>216</v>
      </c>
      <c r="B2386">
        <v>0</v>
      </c>
      <c r="C2386">
        <v>0</v>
      </c>
      <c r="D2386">
        <v>30035305</v>
      </c>
    </row>
    <row r="2387" spans="1:4" x14ac:dyDescent="0.25">
      <c r="A2387">
        <v>2</v>
      </c>
      <c r="B2387">
        <v>0</v>
      </c>
      <c r="C2387">
        <v>0</v>
      </c>
      <c r="D2387">
        <v>30004296</v>
      </c>
    </row>
    <row r="2388" spans="1:4" x14ac:dyDescent="0.25">
      <c r="A2388">
        <v>13</v>
      </c>
      <c r="B2388">
        <v>0</v>
      </c>
      <c r="C2388">
        <v>0</v>
      </c>
      <c r="D2388">
        <v>30001213</v>
      </c>
    </row>
    <row r="2389" spans="1:4" x14ac:dyDescent="0.25">
      <c r="A2389">
        <v>20</v>
      </c>
      <c r="B2389">
        <v>0</v>
      </c>
      <c r="C2389">
        <v>0</v>
      </c>
      <c r="D2389">
        <v>30004153</v>
      </c>
    </row>
    <row r="2390" spans="1:4" x14ac:dyDescent="0.25">
      <c r="A2390">
        <v>24</v>
      </c>
      <c r="B2390">
        <v>0</v>
      </c>
      <c r="C2390">
        <v>0</v>
      </c>
      <c r="D2390">
        <v>30003085</v>
      </c>
    </row>
    <row r="2391" spans="1:4" x14ac:dyDescent="0.25">
      <c r="A2391">
        <v>90</v>
      </c>
      <c r="B2391">
        <v>0</v>
      </c>
      <c r="C2391">
        <v>0</v>
      </c>
      <c r="D2391">
        <v>30002424</v>
      </c>
    </row>
    <row r="2392" spans="1:4" x14ac:dyDescent="0.25">
      <c r="A2392">
        <v>1</v>
      </c>
      <c r="B2392">
        <v>0</v>
      </c>
      <c r="C2392">
        <v>0</v>
      </c>
      <c r="D2392">
        <v>30001070</v>
      </c>
    </row>
    <row r="2393" spans="1:4" x14ac:dyDescent="0.25">
      <c r="A2393">
        <v>47</v>
      </c>
      <c r="B2393">
        <v>0</v>
      </c>
      <c r="C2393">
        <v>0</v>
      </c>
      <c r="D2393">
        <v>30002467</v>
      </c>
    </row>
    <row r="2394" spans="1:4" x14ac:dyDescent="0.25">
      <c r="A2394">
        <v>43</v>
      </c>
      <c r="B2394">
        <v>0</v>
      </c>
      <c r="C2394">
        <v>0</v>
      </c>
      <c r="D2394">
        <v>30004110</v>
      </c>
    </row>
    <row r="2395" spans="1:4" x14ac:dyDescent="0.25">
      <c r="A2395">
        <v>119</v>
      </c>
      <c r="B2395">
        <v>0</v>
      </c>
      <c r="C2395">
        <v>0</v>
      </c>
      <c r="D2395">
        <v>30002567</v>
      </c>
    </row>
    <row r="2396" spans="1:4" x14ac:dyDescent="0.25">
      <c r="A2396">
        <v>3</v>
      </c>
      <c r="B2396">
        <v>0</v>
      </c>
      <c r="C2396">
        <v>0</v>
      </c>
      <c r="D2396">
        <v>30000695</v>
      </c>
    </row>
    <row r="2397" spans="1:4" x14ac:dyDescent="0.25">
      <c r="A2397">
        <v>30</v>
      </c>
      <c r="B2397">
        <v>0</v>
      </c>
      <c r="C2397">
        <v>0</v>
      </c>
      <c r="D2397">
        <v>30004539</v>
      </c>
    </row>
    <row r="2398" spans="1:4" x14ac:dyDescent="0.25">
      <c r="A2398">
        <v>153</v>
      </c>
      <c r="B2398">
        <v>0</v>
      </c>
      <c r="C2398">
        <v>0</v>
      </c>
      <c r="D2398">
        <v>30002381</v>
      </c>
    </row>
    <row r="2399" spans="1:4" x14ac:dyDescent="0.25">
      <c r="A2399">
        <v>41</v>
      </c>
      <c r="B2399">
        <v>0</v>
      </c>
      <c r="C2399">
        <v>0</v>
      </c>
      <c r="D2399">
        <v>30005321</v>
      </c>
    </row>
    <row r="2400" spans="1:4" x14ac:dyDescent="0.25">
      <c r="A2400">
        <v>459</v>
      </c>
      <c r="B2400">
        <v>0</v>
      </c>
      <c r="C2400">
        <v>0</v>
      </c>
      <c r="D2400">
        <v>30002524</v>
      </c>
    </row>
    <row r="2401" spans="1:4" x14ac:dyDescent="0.25">
      <c r="A2401">
        <v>212</v>
      </c>
      <c r="B2401">
        <v>0</v>
      </c>
      <c r="C2401">
        <v>0</v>
      </c>
      <c r="D2401">
        <v>30002667</v>
      </c>
    </row>
    <row r="2402" spans="1:4" x14ac:dyDescent="0.25">
      <c r="A2402">
        <v>213</v>
      </c>
      <c r="B2402">
        <v>0</v>
      </c>
      <c r="C2402">
        <v>0</v>
      </c>
      <c r="D2402">
        <v>30000609</v>
      </c>
    </row>
    <row r="2403" spans="1:4" x14ac:dyDescent="0.25">
      <c r="A2403">
        <v>71</v>
      </c>
      <c r="B2403">
        <v>0</v>
      </c>
      <c r="C2403">
        <v>1</v>
      </c>
      <c r="D2403">
        <v>30002281</v>
      </c>
    </row>
    <row r="2404" spans="1:4" x14ac:dyDescent="0.25">
      <c r="A2404">
        <v>72</v>
      </c>
      <c r="B2404">
        <v>0</v>
      </c>
      <c r="C2404">
        <v>0</v>
      </c>
      <c r="D2404">
        <v>30003503</v>
      </c>
    </row>
    <row r="2405" spans="1:4" x14ac:dyDescent="0.25">
      <c r="A2405">
        <v>24</v>
      </c>
      <c r="B2405">
        <v>0</v>
      </c>
      <c r="C2405">
        <v>0</v>
      </c>
      <c r="D2405">
        <v>30003835</v>
      </c>
    </row>
    <row r="2406" spans="1:4" x14ac:dyDescent="0.25">
      <c r="A2406">
        <v>62</v>
      </c>
      <c r="B2406">
        <v>2</v>
      </c>
      <c r="C2406">
        <v>1</v>
      </c>
      <c r="D2406">
        <v>30001388</v>
      </c>
    </row>
    <row r="2407" spans="1:4" x14ac:dyDescent="0.25">
      <c r="A2407">
        <v>148</v>
      </c>
      <c r="B2407">
        <v>0</v>
      </c>
      <c r="C2407">
        <v>0</v>
      </c>
      <c r="D2407">
        <v>30005046</v>
      </c>
    </row>
    <row r="2408" spans="1:4" x14ac:dyDescent="0.25">
      <c r="A2408">
        <v>2</v>
      </c>
      <c r="B2408">
        <v>0</v>
      </c>
      <c r="C2408">
        <v>0</v>
      </c>
      <c r="D2408">
        <v>30004946</v>
      </c>
    </row>
    <row r="2409" spans="1:4" x14ac:dyDescent="0.25">
      <c r="A2409">
        <v>3</v>
      </c>
      <c r="B2409">
        <v>0</v>
      </c>
      <c r="C2409">
        <v>0</v>
      </c>
      <c r="D2409">
        <v>30002438</v>
      </c>
    </row>
    <row r="2410" spans="1:4" x14ac:dyDescent="0.25">
      <c r="A2410">
        <v>295</v>
      </c>
      <c r="B2410">
        <v>0</v>
      </c>
      <c r="C2410">
        <v>0</v>
      </c>
      <c r="D2410">
        <v>30000177</v>
      </c>
    </row>
    <row r="2411" spans="1:4" x14ac:dyDescent="0.25">
      <c r="A2411">
        <v>19</v>
      </c>
      <c r="B2411">
        <v>0</v>
      </c>
      <c r="C2411">
        <v>0</v>
      </c>
      <c r="D2411">
        <v>30000277</v>
      </c>
    </row>
    <row r="2412" spans="1:4" x14ac:dyDescent="0.25">
      <c r="A2412">
        <v>70</v>
      </c>
      <c r="B2412">
        <v>0</v>
      </c>
      <c r="C2412">
        <v>0</v>
      </c>
      <c r="D2412">
        <v>30003449</v>
      </c>
    </row>
    <row r="2413" spans="1:4" x14ac:dyDescent="0.25">
      <c r="A2413">
        <v>4</v>
      </c>
      <c r="B2413">
        <v>0</v>
      </c>
      <c r="C2413">
        <v>0</v>
      </c>
      <c r="D2413">
        <v>30000970</v>
      </c>
    </row>
    <row r="2414" spans="1:4" x14ac:dyDescent="0.25">
      <c r="A2414">
        <v>343</v>
      </c>
      <c r="B2414">
        <v>0</v>
      </c>
      <c r="C2414">
        <v>0</v>
      </c>
      <c r="D2414">
        <v>30002856</v>
      </c>
    </row>
    <row r="2415" spans="1:4" x14ac:dyDescent="0.25">
      <c r="A2415">
        <v>130</v>
      </c>
      <c r="B2415">
        <v>0</v>
      </c>
      <c r="C2415">
        <v>0</v>
      </c>
      <c r="D2415">
        <v>30002985</v>
      </c>
    </row>
    <row r="2416" spans="1:4" x14ac:dyDescent="0.25">
      <c r="A2416">
        <v>33</v>
      </c>
      <c r="B2416">
        <v>0</v>
      </c>
      <c r="C2416">
        <v>0</v>
      </c>
      <c r="D2416">
        <v>30001920</v>
      </c>
    </row>
    <row r="2417" spans="1:4" x14ac:dyDescent="0.25">
      <c r="A2417">
        <v>50</v>
      </c>
      <c r="B2417">
        <v>0</v>
      </c>
      <c r="C2417">
        <v>0</v>
      </c>
      <c r="D2417">
        <v>30001906</v>
      </c>
    </row>
    <row r="2418" spans="1:4" x14ac:dyDescent="0.25">
      <c r="A2418">
        <v>24</v>
      </c>
      <c r="B2418">
        <v>0</v>
      </c>
      <c r="C2418">
        <v>0</v>
      </c>
      <c r="D2418">
        <v>30003935</v>
      </c>
    </row>
    <row r="2419" spans="1:4" x14ac:dyDescent="0.25">
      <c r="A2419">
        <v>0</v>
      </c>
      <c r="B2419">
        <v>2</v>
      </c>
      <c r="C2419">
        <v>1</v>
      </c>
      <c r="D2419">
        <v>30004714</v>
      </c>
    </row>
    <row r="2420" spans="1:4" x14ac:dyDescent="0.25">
      <c r="A2420">
        <v>1</v>
      </c>
      <c r="B2420">
        <v>1</v>
      </c>
      <c r="C2420">
        <v>0</v>
      </c>
      <c r="D2420">
        <v>30001720</v>
      </c>
    </row>
    <row r="2421" spans="1:4" x14ac:dyDescent="0.25">
      <c r="A2421">
        <v>13</v>
      </c>
      <c r="B2421">
        <v>0</v>
      </c>
      <c r="C2421">
        <v>0</v>
      </c>
      <c r="D2421">
        <v>30003042</v>
      </c>
    </row>
    <row r="2422" spans="1:4" x14ac:dyDescent="0.25">
      <c r="A2422">
        <v>145</v>
      </c>
      <c r="B2422">
        <v>0</v>
      </c>
      <c r="C2422">
        <v>0</v>
      </c>
      <c r="D2422">
        <v>30003635</v>
      </c>
    </row>
    <row r="2423" spans="1:4" x14ac:dyDescent="0.25">
      <c r="A2423">
        <v>120</v>
      </c>
      <c r="B2423">
        <v>0</v>
      </c>
      <c r="C2423">
        <v>0</v>
      </c>
      <c r="D2423">
        <v>30002799</v>
      </c>
    </row>
    <row r="2424" spans="1:4" x14ac:dyDescent="0.25">
      <c r="A2424">
        <v>50</v>
      </c>
      <c r="B2424">
        <v>0</v>
      </c>
      <c r="C2424">
        <v>0</v>
      </c>
      <c r="D2424">
        <v>30004614</v>
      </c>
    </row>
    <row r="2425" spans="1:4" x14ac:dyDescent="0.25">
      <c r="A2425">
        <v>117</v>
      </c>
      <c r="B2425">
        <v>1</v>
      </c>
      <c r="C2425">
        <v>4</v>
      </c>
      <c r="D2425">
        <v>30003735</v>
      </c>
    </row>
    <row r="2426" spans="1:4" x14ac:dyDescent="0.25">
      <c r="A2426">
        <v>124</v>
      </c>
      <c r="B2426">
        <v>0</v>
      </c>
      <c r="C2426">
        <v>0</v>
      </c>
      <c r="D2426">
        <v>30002106</v>
      </c>
    </row>
    <row r="2427" spans="1:4" x14ac:dyDescent="0.25">
      <c r="A2427">
        <v>62</v>
      </c>
      <c r="B2427">
        <v>1</v>
      </c>
      <c r="C2427">
        <v>3</v>
      </c>
      <c r="D2427">
        <v>30000191</v>
      </c>
    </row>
    <row r="2428" spans="1:4" x14ac:dyDescent="0.25">
      <c r="A2428">
        <v>256</v>
      </c>
      <c r="B2428">
        <v>0</v>
      </c>
      <c r="C2428">
        <v>0</v>
      </c>
      <c r="D2428">
        <v>30002699</v>
      </c>
    </row>
    <row r="2429" spans="1:4" x14ac:dyDescent="0.25">
      <c r="A2429">
        <v>5</v>
      </c>
      <c r="B2429">
        <v>4</v>
      </c>
      <c r="C2429">
        <v>18</v>
      </c>
      <c r="D2429">
        <v>30004628</v>
      </c>
    </row>
    <row r="2430" spans="1:4" x14ac:dyDescent="0.25">
      <c r="A2430">
        <v>108</v>
      </c>
      <c r="B2430">
        <v>0</v>
      </c>
      <c r="C2430">
        <v>0</v>
      </c>
      <c r="D2430">
        <v>30001688</v>
      </c>
    </row>
    <row r="2431" spans="1:4" x14ac:dyDescent="0.25">
      <c r="A2431">
        <v>5</v>
      </c>
      <c r="B2431">
        <v>0</v>
      </c>
      <c r="C2431">
        <v>0</v>
      </c>
      <c r="D2431">
        <v>30002756</v>
      </c>
    </row>
    <row r="2432" spans="1:4" x14ac:dyDescent="0.25">
      <c r="A2432">
        <v>8</v>
      </c>
      <c r="B2432">
        <v>0</v>
      </c>
      <c r="C2432">
        <v>0</v>
      </c>
      <c r="D2432">
        <v>30003678</v>
      </c>
    </row>
    <row r="2433" spans="1:4" x14ac:dyDescent="0.25">
      <c r="A2433">
        <v>28</v>
      </c>
      <c r="B2433">
        <v>0</v>
      </c>
      <c r="C2433">
        <v>0</v>
      </c>
      <c r="D2433">
        <v>30003417</v>
      </c>
    </row>
    <row r="2434" spans="1:4" x14ac:dyDescent="0.25">
      <c r="A2434">
        <v>47</v>
      </c>
      <c r="B2434">
        <v>0</v>
      </c>
      <c r="C2434">
        <v>0</v>
      </c>
      <c r="D2434">
        <v>30004771</v>
      </c>
    </row>
    <row r="2435" spans="1:4" x14ac:dyDescent="0.25">
      <c r="A2435">
        <v>40</v>
      </c>
      <c r="B2435">
        <v>0</v>
      </c>
      <c r="C2435">
        <v>5</v>
      </c>
      <c r="D2435">
        <v>30001402</v>
      </c>
    </row>
    <row r="2436" spans="1:4" x14ac:dyDescent="0.25">
      <c r="A2436">
        <v>115</v>
      </c>
      <c r="B2436">
        <v>0</v>
      </c>
      <c r="C2436">
        <v>0</v>
      </c>
      <c r="D2436">
        <v>30003374</v>
      </c>
    </row>
    <row r="2437" spans="1:4" x14ac:dyDescent="0.25">
      <c r="A2437">
        <v>131</v>
      </c>
      <c r="B2437">
        <v>0</v>
      </c>
      <c r="C2437">
        <v>0</v>
      </c>
      <c r="D2437">
        <v>30005289</v>
      </c>
    </row>
    <row r="2438" spans="1:4" x14ac:dyDescent="0.25">
      <c r="A2438">
        <v>96</v>
      </c>
      <c r="B2438">
        <v>0</v>
      </c>
      <c r="C2438">
        <v>0</v>
      </c>
      <c r="D2438">
        <v>30000077</v>
      </c>
    </row>
    <row r="2439" spans="1:4" x14ac:dyDescent="0.25">
      <c r="A2439">
        <v>41</v>
      </c>
      <c r="B2439">
        <v>0</v>
      </c>
      <c r="C2439">
        <v>0</v>
      </c>
      <c r="D2439">
        <v>30001731</v>
      </c>
    </row>
    <row r="2440" spans="1:4" x14ac:dyDescent="0.25">
      <c r="A2440">
        <v>83</v>
      </c>
      <c r="B2440">
        <v>0</v>
      </c>
      <c r="C2440">
        <v>0</v>
      </c>
      <c r="D2440">
        <v>30005246</v>
      </c>
    </row>
    <row r="2441" spans="1:4" x14ac:dyDescent="0.25">
      <c r="A2441">
        <v>5</v>
      </c>
      <c r="B2441">
        <v>0</v>
      </c>
      <c r="C2441">
        <v>0</v>
      </c>
      <c r="D2441">
        <v>30005146</v>
      </c>
    </row>
    <row r="2442" spans="1:4" x14ac:dyDescent="0.25">
      <c r="A2442">
        <v>30</v>
      </c>
      <c r="B2442">
        <v>0</v>
      </c>
      <c r="C2442">
        <v>0</v>
      </c>
      <c r="D2442">
        <v>30004728</v>
      </c>
    </row>
    <row r="2443" spans="1:4" x14ac:dyDescent="0.25">
      <c r="A2443">
        <v>1</v>
      </c>
      <c r="B2443">
        <v>0</v>
      </c>
      <c r="C2443">
        <v>0</v>
      </c>
      <c r="D2443">
        <v>30004385</v>
      </c>
    </row>
    <row r="2444" spans="1:4" x14ac:dyDescent="0.25">
      <c r="A2444">
        <v>1</v>
      </c>
      <c r="B2444">
        <v>0</v>
      </c>
      <c r="C2444">
        <v>0</v>
      </c>
      <c r="D2444">
        <v>30005132</v>
      </c>
    </row>
    <row r="2445" spans="1:4" x14ac:dyDescent="0.25">
      <c r="A2445">
        <v>0</v>
      </c>
      <c r="B2445">
        <v>1</v>
      </c>
      <c r="C2445">
        <v>1</v>
      </c>
      <c r="D2445">
        <v>30001302</v>
      </c>
    </row>
    <row r="2446" spans="1:4" x14ac:dyDescent="0.25">
      <c r="A2446">
        <v>19</v>
      </c>
      <c r="B2446">
        <v>0</v>
      </c>
      <c r="C2446">
        <v>1</v>
      </c>
      <c r="D2446">
        <v>30003460</v>
      </c>
    </row>
    <row r="2447" spans="1:4" x14ac:dyDescent="0.25">
      <c r="A2447">
        <v>42</v>
      </c>
      <c r="B2447">
        <v>0</v>
      </c>
      <c r="C2447">
        <v>0</v>
      </c>
      <c r="D2447">
        <v>30001645</v>
      </c>
    </row>
    <row r="2448" spans="1:4" x14ac:dyDescent="0.25">
      <c r="A2448">
        <v>100</v>
      </c>
      <c r="B2448">
        <v>0</v>
      </c>
      <c r="C2448">
        <v>0</v>
      </c>
      <c r="D2448">
        <v>30004989</v>
      </c>
    </row>
    <row r="2449" spans="1:4" x14ac:dyDescent="0.25">
      <c r="A2449">
        <v>52</v>
      </c>
      <c r="B2449">
        <v>0</v>
      </c>
      <c r="C2449">
        <v>0</v>
      </c>
      <c r="D2449">
        <v>30003317</v>
      </c>
    </row>
    <row r="2450" spans="1:4" x14ac:dyDescent="0.25">
      <c r="A2450">
        <v>11</v>
      </c>
      <c r="B2450">
        <v>0</v>
      </c>
      <c r="C2450">
        <v>0</v>
      </c>
      <c r="D2450">
        <v>30003260</v>
      </c>
    </row>
    <row r="2451" spans="1:4" x14ac:dyDescent="0.25">
      <c r="A2451">
        <v>169</v>
      </c>
      <c r="B2451">
        <v>0</v>
      </c>
      <c r="C2451">
        <v>0</v>
      </c>
      <c r="D2451">
        <v>30001588</v>
      </c>
    </row>
    <row r="2452" spans="1:4" x14ac:dyDescent="0.25">
      <c r="A2452">
        <v>33</v>
      </c>
      <c r="B2452">
        <v>0</v>
      </c>
      <c r="C2452">
        <v>0</v>
      </c>
      <c r="D2452">
        <v>30003174</v>
      </c>
    </row>
    <row r="2453" spans="1:4" x14ac:dyDescent="0.25">
      <c r="A2453">
        <v>81</v>
      </c>
      <c r="B2453">
        <v>0</v>
      </c>
      <c r="C2453">
        <v>0</v>
      </c>
      <c r="D2453">
        <v>30003603</v>
      </c>
    </row>
    <row r="2454" spans="1:4" x14ac:dyDescent="0.25">
      <c r="A2454">
        <v>186</v>
      </c>
      <c r="B2454">
        <v>0</v>
      </c>
      <c r="C2454">
        <v>0</v>
      </c>
      <c r="D2454">
        <v>30005332</v>
      </c>
    </row>
    <row r="2455" spans="1:4" x14ac:dyDescent="0.25">
      <c r="A2455">
        <v>148</v>
      </c>
      <c r="B2455">
        <v>0</v>
      </c>
      <c r="C2455">
        <v>0</v>
      </c>
      <c r="D2455">
        <v>30001345</v>
      </c>
    </row>
    <row r="2456" spans="1:4" x14ac:dyDescent="0.25">
      <c r="A2456">
        <v>125</v>
      </c>
      <c r="B2456">
        <v>0</v>
      </c>
      <c r="C2456">
        <v>0</v>
      </c>
      <c r="D2456">
        <v>30005232</v>
      </c>
    </row>
    <row r="2457" spans="1:4" x14ac:dyDescent="0.25">
      <c r="A2457">
        <v>90</v>
      </c>
      <c r="B2457">
        <v>0</v>
      </c>
      <c r="C2457">
        <v>0</v>
      </c>
      <c r="D2457">
        <v>30045315</v>
      </c>
    </row>
    <row r="2458" spans="1:4" x14ac:dyDescent="0.25">
      <c r="A2458">
        <v>59</v>
      </c>
      <c r="B2458">
        <v>0</v>
      </c>
      <c r="C2458">
        <v>0</v>
      </c>
      <c r="D2458">
        <v>30002157</v>
      </c>
    </row>
    <row r="2459" spans="1:4" x14ac:dyDescent="0.25">
      <c r="A2459">
        <v>165</v>
      </c>
      <c r="B2459">
        <v>0</v>
      </c>
      <c r="C2459">
        <v>1</v>
      </c>
      <c r="D2459">
        <v>30002993</v>
      </c>
    </row>
    <row r="2460" spans="1:4" x14ac:dyDescent="0.25">
      <c r="A2460">
        <v>9</v>
      </c>
      <c r="B2460">
        <v>0</v>
      </c>
      <c r="C2460">
        <v>0</v>
      </c>
      <c r="D2460">
        <v>30003093</v>
      </c>
    </row>
    <row r="2461" spans="1:4" x14ac:dyDescent="0.25">
      <c r="A2461">
        <v>76</v>
      </c>
      <c r="B2461">
        <v>0</v>
      </c>
      <c r="C2461">
        <v>0</v>
      </c>
      <c r="D2461">
        <v>30003634</v>
      </c>
    </row>
    <row r="2462" spans="1:4" x14ac:dyDescent="0.25">
      <c r="A2462">
        <v>79</v>
      </c>
      <c r="B2462">
        <v>0</v>
      </c>
      <c r="C2462">
        <v>0</v>
      </c>
      <c r="D2462">
        <v>30004765</v>
      </c>
    </row>
    <row r="2463" spans="1:4" x14ac:dyDescent="0.25">
      <c r="A2463">
        <v>279</v>
      </c>
      <c r="B2463">
        <v>0</v>
      </c>
      <c r="C2463">
        <v>0</v>
      </c>
      <c r="D2463">
        <v>30005306</v>
      </c>
    </row>
    <row r="2464" spans="1:4" x14ac:dyDescent="0.25">
      <c r="A2464">
        <v>787</v>
      </c>
      <c r="B2464">
        <v>0</v>
      </c>
      <c r="C2464">
        <v>1</v>
      </c>
      <c r="D2464">
        <v>30002798</v>
      </c>
    </row>
    <row r="2465" spans="1:4" x14ac:dyDescent="0.25">
      <c r="A2465">
        <v>1</v>
      </c>
      <c r="B2465">
        <v>0</v>
      </c>
      <c r="C2465">
        <v>0</v>
      </c>
      <c r="D2465">
        <v>30005174</v>
      </c>
    </row>
    <row r="2466" spans="1:4" x14ac:dyDescent="0.25">
      <c r="A2466">
        <v>1</v>
      </c>
      <c r="B2466">
        <v>0</v>
      </c>
      <c r="C2466">
        <v>0</v>
      </c>
      <c r="D2466">
        <v>30004461</v>
      </c>
    </row>
    <row r="2467" spans="1:4" x14ac:dyDescent="0.25">
      <c r="A2467">
        <v>85</v>
      </c>
      <c r="B2467">
        <v>0</v>
      </c>
      <c r="C2467">
        <v>1</v>
      </c>
      <c r="D2467">
        <v>30004129</v>
      </c>
    </row>
    <row r="2468" spans="1:4" x14ac:dyDescent="0.25">
      <c r="A2468">
        <v>1</v>
      </c>
      <c r="B2468">
        <v>0</v>
      </c>
      <c r="C2468">
        <v>0</v>
      </c>
      <c r="D2468">
        <v>30001330</v>
      </c>
    </row>
    <row r="2469" spans="1:4" x14ac:dyDescent="0.25">
      <c r="A2469">
        <v>20</v>
      </c>
      <c r="B2469">
        <v>0</v>
      </c>
      <c r="C2469">
        <v>0</v>
      </c>
      <c r="D2469">
        <v>30003159</v>
      </c>
    </row>
    <row r="2470" spans="1:4" x14ac:dyDescent="0.25">
      <c r="A2470">
        <v>137</v>
      </c>
      <c r="B2470">
        <v>0</v>
      </c>
      <c r="C2470">
        <v>0</v>
      </c>
      <c r="D2470">
        <v>30001662</v>
      </c>
    </row>
    <row r="2471" spans="1:4" x14ac:dyDescent="0.25">
      <c r="A2471">
        <v>21</v>
      </c>
      <c r="B2471">
        <v>0</v>
      </c>
      <c r="C2471">
        <v>0</v>
      </c>
      <c r="D2471">
        <v>30003800</v>
      </c>
    </row>
    <row r="2472" spans="1:4" x14ac:dyDescent="0.25">
      <c r="A2472">
        <v>11</v>
      </c>
      <c r="B2472">
        <v>0</v>
      </c>
      <c r="C2472">
        <v>0</v>
      </c>
      <c r="D2472">
        <v>30002091</v>
      </c>
    </row>
    <row r="2473" spans="1:4" x14ac:dyDescent="0.25">
      <c r="A2473">
        <v>2</v>
      </c>
      <c r="B2473">
        <v>0</v>
      </c>
      <c r="C2473">
        <v>0</v>
      </c>
      <c r="D2473">
        <v>30001287</v>
      </c>
    </row>
    <row r="2474" spans="1:4" x14ac:dyDescent="0.25">
      <c r="A2474">
        <v>11</v>
      </c>
      <c r="B2474">
        <v>0</v>
      </c>
      <c r="C2474">
        <v>0</v>
      </c>
      <c r="D2474">
        <v>30003059</v>
      </c>
    </row>
    <row r="2475" spans="1:4" x14ac:dyDescent="0.25">
      <c r="A2475">
        <v>265</v>
      </c>
      <c r="B2475">
        <v>0</v>
      </c>
      <c r="C2475">
        <v>0</v>
      </c>
      <c r="D2475">
        <v>30001430</v>
      </c>
    </row>
    <row r="2476" spans="1:4" x14ac:dyDescent="0.25">
      <c r="A2476">
        <v>18</v>
      </c>
      <c r="B2476">
        <v>0</v>
      </c>
      <c r="C2476">
        <v>0</v>
      </c>
      <c r="D2476">
        <v>30005074</v>
      </c>
    </row>
    <row r="2477" spans="1:4" x14ac:dyDescent="0.25">
      <c r="A2477">
        <v>129</v>
      </c>
      <c r="B2477">
        <v>0</v>
      </c>
      <c r="C2477">
        <v>0</v>
      </c>
      <c r="D2477">
        <v>30003259</v>
      </c>
    </row>
    <row r="2478" spans="1:4" x14ac:dyDescent="0.25">
      <c r="A2478">
        <v>111</v>
      </c>
      <c r="B2478">
        <v>0</v>
      </c>
      <c r="C2478">
        <v>0</v>
      </c>
      <c r="D2478">
        <v>30002632</v>
      </c>
    </row>
    <row r="2479" spans="1:4" x14ac:dyDescent="0.25">
      <c r="A2479">
        <v>18</v>
      </c>
      <c r="B2479">
        <v>0</v>
      </c>
      <c r="C2479">
        <v>0</v>
      </c>
      <c r="D2479">
        <v>30004931</v>
      </c>
    </row>
    <row r="2480" spans="1:4" x14ac:dyDescent="0.25">
      <c r="A2480">
        <v>44</v>
      </c>
      <c r="B2480">
        <v>0</v>
      </c>
      <c r="C2480">
        <v>0</v>
      </c>
      <c r="D2480">
        <v>30004304</v>
      </c>
    </row>
    <row r="2481" spans="1:4" x14ac:dyDescent="0.25">
      <c r="A2481">
        <v>5</v>
      </c>
      <c r="B2481">
        <v>6</v>
      </c>
      <c r="C2481">
        <v>7</v>
      </c>
      <c r="D2481">
        <v>30045314</v>
      </c>
    </row>
    <row r="2482" spans="1:4" x14ac:dyDescent="0.25">
      <c r="A2482">
        <v>37</v>
      </c>
      <c r="B2482">
        <v>0</v>
      </c>
      <c r="C2482">
        <v>0</v>
      </c>
      <c r="D2482">
        <v>30000860</v>
      </c>
    </row>
    <row r="2483" spans="1:4" x14ac:dyDescent="0.25">
      <c r="A2483">
        <v>276</v>
      </c>
      <c r="B2483">
        <v>0</v>
      </c>
      <c r="C2483">
        <v>0</v>
      </c>
      <c r="D2483">
        <v>30002532</v>
      </c>
    </row>
    <row r="2484" spans="1:4" x14ac:dyDescent="0.25">
      <c r="A2484">
        <v>40</v>
      </c>
      <c r="B2484">
        <v>0</v>
      </c>
      <c r="C2484">
        <v>0</v>
      </c>
      <c r="D2484">
        <v>30000219</v>
      </c>
    </row>
    <row r="2485" spans="1:4" x14ac:dyDescent="0.25">
      <c r="A2485">
        <v>17</v>
      </c>
      <c r="B2485">
        <v>0</v>
      </c>
      <c r="C2485">
        <v>0</v>
      </c>
      <c r="D2485">
        <v>30002432</v>
      </c>
    </row>
    <row r="2486" spans="1:4" x14ac:dyDescent="0.25">
      <c r="A2486">
        <v>291</v>
      </c>
      <c r="B2486">
        <v>0</v>
      </c>
      <c r="C2486">
        <v>0</v>
      </c>
      <c r="D2486">
        <v>30005231</v>
      </c>
    </row>
    <row r="2487" spans="1:4" x14ac:dyDescent="0.25">
      <c r="A2487">
        <v>1</v>
      </c>
      <c r="B2487">
        <v>0</v>
      </c>
      <c r="C2487">
        <v>0</v>
      </c>
      <c r="D2487">
        <v>30005065</v>
      </c>
    </row>
    <row r="2488" spans="1:4" x14ac:dyDescent="0.25">
      <c r="A2488">
        <v>149</v>
      </c>
      <c r="B2488">
        <v>0</v>
      </c>
      <c r="C2488">
        <v>0</v>
      </c>
      <c r="D2488">
        <v>30001530</v>
      </c>
    </row>
    <row r="2489" spans="1:4" x14ac:dyDescent="0.25">
      <c r="A2489">
        <v>18</v>
      </c>
      <c r="B2489">
        <v>0</v>
      </c>
      <c r="C2489">
        <v>0</v>
      </c>
      <c r="D2489">
        <v>30002864</v>
      </c>
    </row>
    <row r="2490" spans="1:4" x14ac:dyDescent="0.25">
      <c r="A2490">
        <v>208</v>
      </c>
      <c r="B2490">
        <v>0</v>
      </c>
      <c r="C2490">
        <v>0</v>
      </c>
      <c r="D2490">
        <v>30002223</v>
      </c>
    </row>
    <row r="2491" spans="1:4" x14ac:dyDescent="0.25">
      <c r="A2491">
        <v>540</v>
      </c>
      <c r="B2491">
        <v>0</v>
      </c>
      <c r="C2491">
        <v>4</v>
      </c>
      <c r="D2491">
        <v>30002764</v>
      </c>
    </row>
    <row r="2492" spans="1:4" x14ac:dyDescent="0.25">
      <c r="A2492">
        <v>114</v>
      </c>
      <c r="B2492">
        <v>0</v>
      </c>
      <c r="C2492">
        <v>0</v>
      </c>
      <c r="D2492">
        <v>30001653</v>
      </c>
    </row>
    <row r="2493" spans="1:4" x14ac:dyDescent="0.25">
      <c r="A2493">
        <v>55</v>
      </c>
      <c r="B2493">
        <v>0</v>
      </c>
      <c r="C2493">
        <v>0</v>
      </c>
      <c r="D2493">
        <v>30004261</v>
      </c>
    </row>
    <row r="2494" spans="1:4" x14ac:dyDescent="0.25">
      <c r="A2494">
        <v>45</v>
      </c>
      <c r="B2494">
        <v>0</v>
      </c>
      <c r="C2494">
        <v>0</v>
      </c>
      <c r="D2494">
        <v>30004138</v>
      </c>
    </row>
    <row r="2495" spans="1:4" x14ac:dyDescent="0.25">
      <c r="A2495">
        <v>34</v>
      </c>
      <c r="B2495">
        <v>0</v>
      </c>
      <c r="C2495">
        <v>0</v>
      </c>
      <c r="D2495">
        <v>30001728</v>
      </c>
    </row>
    <row r="2496" spans="1:4" x14ac:dyDescent="0.25">
      <c r="A2496">
        <v>96</v>
      </c>
      <c r="B2496">
        <v>0</v>
      </c>
      <c r="C2496">
        <v>0</v>
      </c>
      <c r="D2496">
        <v>30004029</v>
      </c>
    </row>
    <row r="2497" spans="1:4" x14ac:dyDescent="0.25">
      <c r="A2497">
        <v>252</v>
      </c>
      <c r="B2497">
        <v>0</v>
      </c>
      <c r="C2497">
        <v>0</v>
      </c>
      <c r="D2497">
        <v>30004361</v>
      </c>
    </row>
    <row r="2498" spans="1:4" x14ac:dyDescent="0.25">
      <c r="A2498">
        <v>49</v>
      </c>
      <c r="B2498">
        <v>8</v>
      </c>
      <c r="C2498">
        <v>9</v>
      </c>
      <c r="D2498">
        <v>30004965</v>
      </c>
    </row>
    <row r="2499" spans="1:4" x14ac:dyDescent="0.25">
      <c r="A2499">
        <v>3</v>
      </c>
      <c r="B2499">
        <v>1</v>
      </c>
      <c r="C2499">
        <v>1</v>
      </c>
      <c r="D2499">
        <v>30005297</v>
      </c>
    </row>
    <row r="2500" spans="1:4" x14ac:dyDescent="0.25">
      <c r="A2500">
        <v>11</v>
      </c>
      <c r="B2500">
        <v>0</v>
      </c>
      <c r="C2500">
        <v>0</v>
      </c>
      <c r="D2500">
        <v>30004670</v>
      </c>
    </row>
    <row r="2501" spans="1:4" x14ac:dyDescent="0.25">
      <c r="A2501">
        <v>84</v>
      </c>
      <c r="B2501">
        <v>0</v>
      </c>
      <c r="C2501">
        <v>0</v>
      </c>
      <c r="D2501">
        <v>30000494</v>
      </c>
    </row>
    <row r="2502" spans="1:4" x14ac:dyDescent="0.25">
      <c r="A2502">
        <v>943</v>
      </c>
      <c r="B2502">
        <v>0</v>
      </c>
      <c r="C2502">
        <v>2</v>
      </c>
      <c r="D2502">
        <v>30000185</v>
      </c>
    </row>
    <row r="2503" spans="1:4" x14ac:dyDescent="0.25">
      <c r="A2503">
        <v>32</v>
      </c>
      <c r="B2503">
        <v>0</v>
      </c>
      <c r="C2503">
        <v>0</v>
      </c>
      <c r="D2503">
        <v>30005263</v>
      </c>
    </row>
    <row r="2504" spans="1:4" x14ac:dyDescent="0.25">
      <c r="A2504">
        <v>3</v>
      </c>
      <c r="B2504">
        <v>0</v>
      </c>
      <c r="C2504">
        <v>0</v>
      </c>
      <c r="D2504">
        <v>30003591</v>
      </c>
    </row>
    <row r="2505" spans="1:4" x14ac:dyDescent="0.25">
      <c r="A2505">
        <v>3</v>
      </c>
      <c r="B2505">
        <v>2</v>
      </c>
      <c r="C2505">
        <v>3</v>
      </c>
      <c r="D2505">
        <v>30001121</v>
      </c>
    </row>
    <row r="2506" spans="1:4" x14ac:dyDescent="0.25">
      <c r="A2506">
        <v>17</v>
      </c>
      <c r="B2506">
        <v>0</v>
      </c>
      <c r="C2506">
        <v>0</v>
      </c>
      <c r="D2506">
        <v>30003534</v>
      </c>
    </row>
    <row r="2507" spans="1:4" x14ac:dyDescent="0.25">
      <c r="A2507">
        <v>0</v>
      </c>
      <c r="B2507">
        <v>1</v>
      </c>
      <c r="C2507">
        <v>1</v>
      </c>
      <c r="D2507">
        <v>30001862</v>
      </c>
    </row>
    <row r="2508" spans="1:4" x14ac:dyDescent="0.25">
      <c r="A2508">
        <v>86</v>
      </c>
      <c r="B2508">
        <v>0</v>
      </c>
      <c r="C2508">
        <v>0</v>
      </c>
      <c r="D2508">
        <v>30000285</v>
      </c>
    </row>
    <row r="2509" spans="1:4" x14ac:dyDescent="0.25">
      <c r="A2509">
        <v>693</v>
      </c>
      <c r="B2509">
        <v>3</v>
      </c>
      <c r="C2509">
        <v>3</v>
      </c>
      <c r="D2509">
        <v>30004370</v>
      </c>
    </row>
    <row r="2510" spans="1:4" x14ac:dyDescent="0.25">
      <c r="A2510">
        <v>475</v>
      </c>
      <c r="B2510">
        <v>0</v>
      </c>
      <c r="C2510">
        <v>0</v>
      </c>
      <c r="D2510">
        <v>30001221</v>
      </c>
    </row>
    <row r="2511" spans="1:4" x14ac:dyDescent="0.25">
      <c r="A2511">
        <v>27</v>
      </c>
      <c r="B2511">
        <v>0</v>
      </c>
      <c r="C2511">
        <v>0</v>
      </c>
      <c r="D2511">
        <v>30002555</v>
      </c>
    </row>
    <row r="2512" spans="1:4" x14ac:dyDescent="0.25">
      <c r="A2512">
        <v>0</v>
      </c>
      <c r="B2512">
        <v>1</v>
      </c>
      <c r="C2512">
        <v>1</v>
      </c>
      <c r="D2512">
        <v>30000926</v>
      </c>
    </row>
    <row r="2513" spans="1:4" x14ac:dyDescent="0.25">
      <c r="A2513">
        <v>27</v>
      </c>
      <c r="B2513">
        <v>0</v>
      </c>
      <c r="C2513">
        <v>0</v>
      </c>
      <c r="D2513">
        <v>30003434</v>
      </c>
    </row>
    <row r="2514" spans="1:4" x14ac:dyDescent="0.25">
      <c r="A2514">
        <v>316</v>
      </c>
      <c r="B2514">
        <v>2</v>
      </c>
      <c r="C2514">
        <v>3</v>
      </c>
      <c r="D2514">
        <v>30002893</v>
      </c>
    </row>
    <row r="2515" spans="1:4" x14ac:dyDescent="0.25">
      <c r="A2515">
        <v>41</v>
      </c>
      <c r="B2515">
        <v>0</v>
      </c>
      <c r="C2515">
        <v>0</v>
      </c>
      <c r="D2515">
        <v>30004470</v>
      </c>
    </row>
    <row r="2516" spans="1:4" x14ac:dyDescent="0.25">
      <c r="A2516">
        <v>83</v>
      </c>
      <c r="B2516">
        <v>0</v>
      </c>
      <c r="C2516">
        <v>0</v>
      </c>
      <c r="D2516">
        <v>30003929</v>
      </c>
    </row>
    <row r="2517" spans="1:4" x14ac:dyDescent="0.25">
      <c r="A2517">
        <v>8</v>
      </c>
      <c r="B2517">
        <v>0</v>
      </c>
      <c r="C2517">
        <v>0</v>
      </c>
      <c r="D2517">
        <v>30005197</v>
      </c>
    </row>
    <row r="2518" spans="1:4" x14ac:dyDescent="0.25">
      <c r="A2518">
        <v>312</v>
      </c>
      <c r="B2518">
        <v>0</v>
      </c>
      <c r="C2518">
        <v>0</v>
      </c>
      <c r="D2518">
        <v>30004865</v>
      </c>
    </row>
    <row r="2519" spans="1:4" x14ac:dyDescent="0.25">
      <c r="A2519">
        <v>38</v>
      </c>
      <c r="B2519">
        <v>0</v>
      </c>
      <c r="C2519">
        <v>0</v>
      </c>
      <c r="D2519">
        <v>30004295</v>
      </c>
    </row>
    <row r="2520" spans="1:4" x14ac:dyDescent="0.25">
      <c r="A2520">
        <v>111</v>
      </c>
      <c r="B2520">
        <v>1</v>
      </c>
      <c r="C2520">
        <v>0</v>
      </c>
      <c r="D2520">
        <v>30003491</v>
      </c>
    </row>
    <row r="2521" spans="1:4" x14ac:dyDescent="0.25">
      <c r="A2521">
        <v>60</v>
      </c>
      <c r="B2521">
        <v>0</v>
      </c>
      <c r="C2521">
        <v>0</v>
      </c>
      <c r="D2521">
        <v>30002400</v>
      </c>
    </row>
    <row r="2522" spans="1:4" x14ac:dyDescent="0.25">
      <c r="A2522">
        <v>102</v>
      </c>
      <c r="B2522">
        <v>0</v>
      </c>
      <c r="C2522">
        <v>0</v>
      </c>
      <c r="D2522">
        <v>30003468</v>
      </c>
    </row>
    <row r="2523" spans="1:4" x14ac:dyDescent="0.25">
      <c r="A2523">
        <v>36</v>
      </c>
      <c r="B2523">
        <v>0</v>
      </c>
      <c r="C2523">
        <v>0</v>
      </c>
      <c r="D2523">
        <v>30002423</v>
      </c>
    </row>
    <row r="2524" spans="1:4" x14ac:dyDescent="0.25">
      <c r="A2524">
        <v>329</v>
      </c>
      <c r="B2524">
        <v>0</v>
      </c>
      <c r="C2524">
        <v>0</v>
      </c>
      <c r="D2524">
        <v>30000528</v>
      </c>
    </row>
    <row r="2525" spans="1:4" x14ac:dyDescent="0.25">
      <c r="A2525">
        <v>2</v>
      </c>
      <c r="B2525">
        <v>0</v>
      </c>
      <c r="C2525">
        <v>0</v>
      </c>
      <c r="D2525">
        <v>30004038</v>
      </c>
    </row>
    <row r="2526" spans="1:4" x14ac:dyDescent="0.25">
      <c r="A2526">
        <v>47</v>
      </c>
      <c r="B2526">
        <v>1</v>
      </c>
      <c r="C2526">
        <v>2</v>
      </c>
      <c r="D2526">
        <v>30003225</v>
      </c>
    </row>
    <row r="2527" spans="1:4" x14ac:dyDescent="0.25">
      <c r="A2527">
        <v>48</v>
      </c>
      <c r="B2527">
        <v>0</v>
      </c>
      <c r="C2527">
        <v>0</v>
      </c>
      <c r="D2527">
        <v>30003325</v>
      </c>
    </row>
    <row r="2528" spans="1:4" x14ac:dyDescent="0.25">
      <c r="A2528">
        <v>294</v>
      </c>
      <c r="B2528">
        <v>0</v>
      </c>
      <c r="C2528">
        <v>0</v>
      </c>
      <c r="D2528">
        <v>30002566</v>
      </c>
    </row>
    <row r="2529" spans="1:4" x14ac:dyDescent="0.25">
      <c r="A2529">
        <v>64</v>
      </c>
      <c r="B2529">
        <v>0</v>
      </c>
      <c r="C2529">
        <v>0</v>
      </c>
      <c r="D2529">
        <v>30002664</v>
      </c>
    </row>
    <row r="2530" spans="1:4" x14ac:dyDescent="0.25">
      <c r="A2530">
        <v>393</v>
      </c>
      <c r="B2530">
        <v>0</v>
      </c>
      <c r="C2530">
        <v>1</v>
      </c>
      <c r="D2530">
        <v>30002466</v>
      </c>
    </row>
    <row r="2531" spans="1:4" x14ac:dyDescent="0.25">
      <c r="A2531">
        <v>7</v>
      </c>
      <c r="B2531">
        <v>0</v>
      </c>
      <c r="C2531">
        <v>0</v>
      </c>
      <c r="D2531">
        <v>30004195</v>
      </c>
    </row>
    <row r="2532" spans="1:4" x14ac:dyDescent="0.25">
      <c r="A2532">
        <v>60</v>
      </c>
      <c r="B2532">
        <v>0</v>
      </c>
      <c r="C2532">
        <v>1</v>
      </c>
      <c r="D2532">
        <v>30005240</v>
      </c>
    </row>
    <row r="2533" spans="1:4" x14ac:dyDescent="0.25">
      <c r="A2533">
        <v>50</v>
      </c>
      <c r="B2533">
        <v>0</v>
      </c>
      <c r="C2533">
        <v>0</v>
      </c>
      <c r="D2533">
        <v>30002323</v>
      </c>
    </row>
    <row r="2534" spans="1:4" x14ac:dyDescent="0.25">
      <c r="A2534">
        <v>89</v>
      </c>
      <c r="B2534">
        <v>0</v>
      </c>
      <c r="C2534">
        <v>0</v>
      </c>
      <c r="D2534">
        <v>30001696</v>
      </c>
    </row>
    <row r="2535" spans="1:4" x14ac:dyDescent="0.25">
      <c r="A2535">
        <v>0</v>
      </c>
      <c r="B2535">
        <v>1</v>
      </c>
      <c r="C2535">
        <v>2</v>
      </c>
      <c r="D2535">
        <v>30003268</v>
      </c>
    </row>
    <row r="2536" spans="1:4" x14ac:dyDescent="0.25">
      <c r="A2536">
        <v>178</v>
      </c>
      <c r="B2536">
        <v>0</v>
      </c>
      <c r="C2536">
        <v>0</v>
      </c>
      <c r="D2536">
        <v>30002055</v>
      </c>
    </row>
    <row r="2537" spans="1:4" x14ac:dyDescent="0.25">
      <c r="A2537">
        <v>32</v>
      </c>
      <c r="B2537">
        <v>0</v>
      </c>
      <c r="C2537">
        <v>0</v>
      </c>
      <c r="D2537">
        <v>30003761</v>
      </c>
    </row>
    <row r="2538" spans="1:4" x14ac:dyDescent="0.25">
      <c r="A2538">
        <v>128</v>
      </c>
      <c r="B2538">
        <v>0</v>
      </c>
      <c r="C2538">
        <v>0</v>
      </c>
      <c r="D2538">
        <v>30004093</v>
      </c>
    </row>
    <row r="2539" spans="1:4" x14ac:dyDescent="0.25">
      <c r="A2539">
        <v>11</v>
      </c>
      <c r="B2539">
        <v>0</v>
      </c>
      <c r="C2539">
        <v>0</v>
      </c>
      <c r="D2539">
        <v>30045309</v>
      </c>
    </row>
    <row r="2540" spans="1:4" x14ac:dyDescent="0.25">
      <c r="A2540">
        <v>137</v>
      </c>
      <c r="B2540">
        <v>0</v>
      </c>
      <c r="C2540">
        <v>0</v>
      </c>
      <c r="D2540">
        <v>30004070</v>
      </c>
    </row>
    <row r="2541" spans="1:4" x14ac:dyDescent="0.25">
      <c r="A2541">
        <v>9</v>
      </c>
      <c r="B2541">
        <v>0</v>
      </c>
      <c r="C2541">
        <v>0</v>
      </c>
      <c r="D2541">
        <v>30002959</v>
      </c>
    </row>
    <row r="2542" spans="1:4" x14ac:dyDescent="0.25">
      <c r="A2542">
        <v>4</v>
      </c>
      <c r="B2542">
        <v>0</v>
      </c>
      <c r="C2542">
        <v>0</v>
      </c>
      <c r="D2542">
        <v>30003500</v>
      </c>
    </row>
    <row r="2543" spans="1:4" x14ac:dyDescent="0.25">
      <c r="A2543">
        <v>42</v>
      </c>
      <c r="B2543">
        <v>0</v>
      </c>
      <c r="C2543">
        <v>0</v>
      </c>
      <c r="D2543">
        <v>30004997</v>
      </c>
    </row>
    <row r="2544" spans="1:4" x14ac:dyDescent="0.25">
      <c r="A2544">
        <v>30</v>
      </c>
      <c r="B2544">
        <v>0</v>
      </c>
      <c r="C2544">
        <v>0</v>
      </c>
      <c r="D2544">
        <v>30005072</v>
      </c>
    </row>
    <row r="2545" spans="1:4" x14ac:dyDescent="0.25">
      <c r="A2545">
        <v>29</v>
      </c>
      <c r="B2545">
        <v>0</v>
      </c>
      <c r="C2545">
        <v>0</v>
      </c>
      <c r="D2545">
        <v>30002859</v>
      </c>
    </row>
    <row r="2546" spans="1:4" x14ac:dyDescent="0.25">
      <c r="A2546">
        <v>155</v>
      </c>
      <c r="B2546">
        <v>0</v>
      </c>
      <c r="C2546">
        <v>0</v>
      </c>
      <c r="D2546">
        <v>30003970</v>
      </c>
    </row>
    <row r="2547" spans="1:4" x14ac:dyDescent="0.25">
      <c r="A2547">
        <v>141</v>
      </c>
      <c r="B2547">
        <v>0</v>
      </c>
      <c r="C2547">
        <v>0</v>
      </c>
      <c r="D2547">
        <v>30002464</v>
      </c>
    </row>
    <row r="2548" spans="1:4" x14ac:dyDescent="0.25">
      <c r="A2548">
        <v>485</v>
      </c>
      <c r="B2548">
        <v>0</v>
      </c>
      <c r="C2548">
        <v>0</v>
      </c>
      <c r="D2548">
        <v>30000151</v>
      </c>
    </row>
    <row r="2549" spans="1:4" x14ac:dyDescent="0.25">
      <c r="A2549">
        <v>867</v>
      </c>
      <c r="B2549">
        <v>0</v>
      </c>
      <c r="C2549">
        <v>0</v>
      </c>
      <c r="D2549">
        <v>30000483</v>
      </c>
    </row>
    <row r="2550" spans="1:4" x14ac:dyDescent="0.25">
      <c r="A2550">
        <v>613</v>
      </c>
      <c r="B2550">
        <v>0</v>
      </c>
      <c r="C2550">
        <v>1</v>
      </c>
      <c r="D2550">
        <v>30001362</v>
      </c>
    </row>
    <row r="2551" spans="1:4" x14ac:dyDescent="0.25">
      <c r="A2551">
        <v>121</v>
      </c>
      <c r="B2551">
        <v>0</v>
      </c>
      <c r="C2551">
        <v>0</v>
      </c>
      <c r="D2551">
        <v>30001823</v>
      </c>
    </row>
    <row r="2552" spans="1:4" x14ac:dyDescent="0.25">
      <c r="A2552">
        <v>4</v>
      </c>
      <c r="B2552">
        <v>0</v>
      </c>
      <c r="C2552">
        <v>0</v>
      </c>
      <c r="D2552">
        <v>30002166</v>
      </c>
    </row>
    <row r="2553" spans="1:4" x14ac:dyDescent="0.25">
      <c r="A2553">
        <v>17</v>
      </c>
      <c r="B2553">
        <v>0</v>
      </c>
      <c r="C2553">
        <v>0</v>
      </c>
      <c r="D2553">
        <v>30001857</v>
      </c>
    </row>
    <row r="2554" spans="1:4" x14ac:dyDescent="0.25">
      <c r="A2554">
        <v>100</v>
      </c>
      <c r="B2554">
        <v>0</v>
      </c>
      <c r="C2554">
        <v>0</v>
      </c>
      <c r="D2554">
        <v>30005206</v>
      </c>
    </row>
    <row r="2555" spans="1:4" x14ac:dyDescent="0.25">
      <c r="A2555">
        <v>38</v>
      </c>
      <c r="B2555">
        <v>0</v>
      </c>
      <c r="C2555">
        <v>0</v>
      </c>
      <c r="D2555">
        <v>30003291</v>
      </c>
    </row>
    <row r="2556" spans="1:4" x14ac:dyDescent="0.25">
      <c r="A2556">
        <v>91</v>
      </c>
      <c r="B2556">
        <v>0</v>
      </c>
      <c r="C2556">
        <v>0</v>
      </c>
      <c r="D2556">
        <v>30004270</v>
      </c>
    </row>
    <row r="2557" spans="1:4" x14ac:dyDescent="0.25">
      <c r="A2557">
        <v>100</v>
      </c>
      <c r="B2557">
        <v>0</v>
      </c>
      <c r="C2557">
        <v>0</v>
      </c>
      <c r="D2557">
        <v>30002255</v>
      </c>
    </row>
    <row r="2558" spans="1:4" x14ac:dyDescent="0.25">
      <c r="A2558">
        <v>15</v>
      </c>
      <c r="B2558">
        <v>1</v>
      </c>
      <c r="C2558">
        <v>0</v>
      </c>
      <c r="D2558">
        <v>30003091</v>
      </c>
    </row>
    <row r="2559" spans="1:4" x14ac:dyDescent="0.25">
      <c r="A2559">
        <v>61</v>
      </c>
      <c r="B2559">
        <v>0</v>
      </c>
      <c r="C2559">
        <v>0</v>
      </c>
      <c r="D2559">
        <v>30004863</v>
      </c>
    </row>
    <row r="2560" spans="1:4" x14ac:dyDescent="0.25">
      <c r="A2560">
        <v>0</v>
      </c>
      <c r="B2560">
        <v>0</v>
      </c>
      <c r="C2560">
        <v>1</v>
      </c>
      <c r="D2560">
        <v>30000217</v>
      </c>
    </row>
    <row r="2561" spans="1:4" x14ac:dyDescent="0.25">
      <c r="A2561">
        <v>96</v>
      </c>
      <c r="B2561">
        <v>0</v>
      </c>
      <c r="C2561">
        <v>0</v>
      </c>
      <c r="D2561">
        <v>30003300</v>
      </c>
    </row>
    <row r="2562" spans="1:4" x14ac:dyDescent="0.25">
      <c r="A2562">
        <v>252</v>
      </c>
      <c r="B2562">
        <v>0</v>
      </c>
      <c r="C2562">
        <v>0</v>
      </c>
      <c r="D2562">
        <v>30003134</v>
      </c>
    </row>
    <row r="2563" spans="1:4" x14ac:dyDescent="0.25">
      <c r="A2563">
        <v>453</v>
      </c>
      <c r="B2563">
        <v>1</v>
      </c>
      <c r="C2563">
        <v>3</v>
      </c>
      <c r="D2563">
        <v>30002659</v>
      </c>
    </row>
    <row r="2564" spans="1:4" x14ac:dyDescent="0.25">
      <c r="A2564">
        <v>83</v>
      </c>
      <c r="B2564">
        <v>0</v>
      </c>
      <c r="C2564">
        <v>0</v>
      </c>
      <c r="D2564">
        <v>30002991</v>
      </c>
    </row>
    <row r="2565" spans="1:4" x14ac:dyDescent="0.25">
      <c r="A2565">
        <v>3</v>
      </c>
      <c r="B2565">
        <v>0</v>
      </c>
      <c r="C2565">
        <v>0</v>
      </c>
      <c r="D2565">
        <v>30002089</v>
      </c>
    </row>
    <row r="2566" spans="1:4" x14ac:dyDescent="0.25">
      <c r="A2566">
        <v>171</v>
      </c>
      <c r="B2566">
        <v>0</v>
      </c>
      <c r="C2566">
        <v>0</v>
      </c>
      <c r="D2566">
        <v>30005006</v>
      </c>
    </row>
    <row r="2567" spans="1:4" x14ac:dyDescent="0.25">
      <c r="A2567">
        <v>225</v>
      </c>
      <c r="B2567">
        <v>0</v>
      </c>
      <c r="C2567">
        <v>0</v>
      </c>
      <c r="D2567">
        <v>30001428</v>
      </c>
    </row>
    <row r="2568" spans="1:4" x14ac:dyDescent="0.25">
      <c r="A2568">
        <v>54</v>
      </c>
      <c r="B2568">
        <v>0</v>
      </c>
      <c r="C2568">
        <v>0</v>
      </c>
      <c r="D2568">
        <v>30001021</v>
      </c>
    </row>
    <row r="2569" spans="1:4" x14ac:dyDescent="0.25">
      <c r="A2569">
        <v>8</v>
      </c>
      <c r="B2569">
        <v>0</v>
      </c>
      <c r="C2569">
        <v>0</v>
      </c>
      <c r="D2569">
        <v>30005029</v>
      </c>
    </row>
    <row r="2570" spans="1:4" x14ac:dyDescent="0.25">
      <c r="A2570">
        <v>1</v>
      </c>
      <c r="B2570">
        <v>1</v>
      </c>
      <c r="C2570">
        <v>1</v>
      </c>
      <c r="D2570">
        <v>30001119</v>
      </c>
    </row>
    <row r="2571" spans="1:4" x14ac:dyDescent="0.25">
      <c r="A2571">
        <v>0</v>
      </c>
      <c r="B2571">
        <v>0</v>
      </c>
      <c r="C2571">
        <v>1</v>
      </c>
      <c r="D2571">
        <v>30001262</v>
      </c>
    </row>
    <row r="2572" spans="1:4" x14ac:dyDescent="0.25">
      <c r="A2572">
        <v>11</v>
      </c>
      <c r="B2572">
        <v>0</v>
      </c>
      <c r="C2572">
        <v>0</v>
      </c>
      <c r="D2572">
        <v>30002759</v>
      </c>
    </row>
    <row r="2573" spans="1:4" x14ac:dyDescent="0.25">
      <c r="A2573">
        <v>127</v>
      </c>
      <c r="B2573">
        <v>0</v>
      </c>
      <c r="C2573">
        <v>0</v>
      </c>
      <c r="D2573">
        <v>30003400</v>
      </c>
    </row>
    <row r="2574" spans="1:4" x14ac:dyDescent="0.25">
      <c r="A2574">
        <v>4</v>
      </c>
      <c r="B2574">
        <v>0</v>
      </c>
      <c r="C2574">
        <v>8</v>
      </c>
      <c r="D2574">
        <v>30001385</v>
      </c>
    </row>
    <row r="2575" spans="1:4" x14ac:dyDescent="0.25">
      <c r="A2575">
        <v>60</v>
      </c>
      <c r="B2575">
        <v>0</v>
      </c>
      <c r="C2575">
        <v>0</v>
      </c>
      <c r="D2575">
        <v>30000317</v>
      </c>
    </row>
    <row r="2576" spans="1:4" x14ac:dyDescent="0.25">
      <c r="A2576">
        <v>14</v>
      </c>
      <c r="B2576">
        <v>0</v>
      </c>
      <c r="C2576">
        <v>0</v>
      </c>
      <c r="D2576">
        <v>30000260</v>
      </c>
    </row>
    <row r="2577" spans="1:4" x14ac:dyDescent="0.25">
      <c r="A2577">
        <v>1</v>
      </c>
      <c r="B2577">
        <v>0</v>
      </c>
      <c r="C2577">
        <v>0</v>
      </c>
      <c r="D2577">
        <v>30003257</v>
      </c>
    </row>
    <row r="2578" spans="1:4" x14ac:dyDescent="0.25">
      <c r="A2578">
        <v>134</v>
      </c>
      <c r="B2578">
        <v>0</v>
      </c>
      <c r="C2578">
        <v>0</v>
      </c>
      <c r="D2578">
        <v>30003861</v>
      </c>
    </row>
    <row r="2579" spans="1:4" x14ac:dyDescent="0.25">
      <c r="A2579">
        <v>516</v>
      </c>
      <c r="B2579">
        <v>0</v>
      </c>
      <c r="C2579">
        <v>1</v>
      </c>
      <c r="D2579">
        <v>30002189</v>
      </c>
    </row>
    <row r="2580" spans="1:4" x14ac:dyDescent="0.25">
      <c r="A2580">
        <v>16</v>
      </c>
      <c r="B2580">
        <v>0</v>
      </c>
      <c r="C2580">
        <v>0</v>
      </c>
      <c r="D2580">
        <v>30005129</v>
      </c>
    </row>
    <row r="2581" spans="1:4" x14ac:dyDescent="0.25">
      <c r="A2581">
        <v>54</v>
      </c>
      <c r="B2581">
        <v>0</v>
      </c>
      <c r="C2581">
        <v>0</v>
      </c>
      <c r="D2581">
        <v>30022547</v>
      </c>
    </row>
    <row r="2582" spans="1:4" x14ac:dyDescent="0.25">
      <c r="A2582">
        <v>122</v>
      </c>
      <c r="B2582">
        <v>0</v>
      </c>
      <c r="C2582">
        <v>0</v>
      </c>
      <c r="D2582">
        <v>30005229</v>
      </c>
    </row>
    <row r="2583" spans="1:4" x14ac:dyDescent="0.25">
      <c r="A2583">
        <v>1</v>
      </c>
      <c r="B2583">
        <v>0</v>
      </c>
      <c r="C2583">
        <v>0</v>
      </c>
      <c r="D2583">
        <v>30002332</v>
      </c>
    </row>
    <row r="2584" spans="1:4" x14ac:dyDescent="0.25">
      <c r="A2584">
        <v>27</v>
      </c>
      <c r="B2584">
        <v>1</v>
      </c>
      <c r="C2584">
        <v>1</v>
      </c>
      <c r="D2584">
        <v>30000117</v>
      </c>
    </row>
    <row r="2585" spans="1:4" x14ac:dyDescent="0.25">
      <c r="A2585">
        <v>8</v>
      </c>
      <c r="B2585">
        <v>0</v>
      </c>
      <c r="C2585">
        <v>0</v>
      </c>
      <c r="D2585">
        <v>30003904</v>
      </c>
    </row>
    <row r="2586" spans="1:4" x14ac:dyDescent="0.25">
      <c r="A2586">
        <v>137</v>
      </c>
      <c r="B2586">
        <v>0</v>
      </c>
      <c r="C2586">
        <v>0</v>
      </c>
      <c r="D2586">
        <v>30002232</v>
      </c>
    </row>
    <row r="2587" spans="1:4" x14ac:dyDescent="0.25">
      <c r="A2587">
        <v>18</v>
      </c>
      <c r="B2587">
        <v>0</v>
      </c>
      <c r="C2587">
        <v>0</v>
      </c>
      <c r="D2587">
        <v>30002221</v>
      </c>
    </row>
    <row r="2588" spans="1:4" x14ac:dyDescent="0.25">
      <c r="A2588">
        <v>326</v>
      </c>
      <c r="B2588">
        <v>0</v>
      </c>
      <c r="C2588">
        <v>0</v>
      </c>
      <c r="D2588">
        <v>30002530</v>
      </c>
    </row>
    <row r="2589" spans="1:4" x14ac:dyDescent="0.25">
      <c r="A2589">
        <v>122</v>
      </c>
      <c r="B2589">
        <v>0</v>
      </c>
      <c r="C2589">
        <v>0</v>
      </c>
      <c r="D2589">
        <v>30002198</v>
      </c>
    </row>
    <row r="2590" spans="1:4" x14ac:dyDescent="0.25">
      <c r="A2590">
        <v>0</v>
      </c>
      <c r="B2590">
        <v>2</v>
      </c>
      <c r="C2590">
        <v>2</v>
      </c>
      <c r="D2590">
        <v>30005163</v>
      </c>
    </row>
    <row r="2591" spans="1:4" x14ac:dyDescent="0.25">
      <c r="A2591">
        <v>21</v>
      </c>
      <c r="B2591">
        <v>0</v>
      </c>
      <c r="C2591">
        <v>0</v>
      </c>
      <c r="D2591">
        <v>30000085</v>
      </c>
    </row>
    <row r="2592" spans="1:4" x14ac:dyDescent="0.25">
      <c r="A2592">
        <v>352</v>
      </c>
      <c r="B2592">
        <v>1</v>
      </c>
      <c r="C2592">
        <v>0</v>
      </c>
      <c r="D2592">
        <v>30000160</v>
      </c>
    </row>
    <row r="2593" spans="1:4" x14ac:dyDescent="0.25">
      <c r="A2593">
        <v>141</v>
      </c>
      <c r="B2593">
        <v>2</v>
      </c>
      <c r="C2593">
        <v>0</v>
      </c>
      <c r="D2593">
        <v>30003025</v>
      </c>
    </row>
    <row r="2594" spans="1:4" x14ac:dyDescent="0.25">
      <c r="A2594">
        <v>0</v>
      </c>
      <c r="B2594">
        <v>1</v>
      </c>
      <c r="C2594">
        <v>1</v>
      </c>
      <c r="D2594">
        <v>30003125</v>
      </c>
    </row>
    <row r="2595" spans="1:4" x14ac:dyDescent="0.25">
      <c r="A2595">
        <v>50</v>
      </c>
      <c r="B2595">
        <v>0</v>
      </c>
      <c r="C2595">
        <v>0</v>
      </c>
      <c r="D2595">
        <v>30003102</v>
      </c>
    </row>
    <row r="2596" spans="1:4" x14ac:dyDescent="0.25">
      <c r="A2596">
        <v>46</v>
      </c>
      <c r="B2596">
        <v>0</v>
      </c>
      <c r="C2596">
        <v>0</v>
      </c>
      <c r="D2596">
        <v>30004731</v>
      </c>
    </row>
    <row r="2597" spans="1:4" x14ac:dyDescent="0.25">
      <c r="A2597">
        <v>9</v>
      </c>
      <c r="B2597">
        <v>0</v>
      </c>
      <c r="C2597">
        <v>0</v>
      </c>
      <c r="D2597">
        <v>30003595</v>
      </c>
    </row>
    <row r="2598" spans="1:4" x14ac:dyDescent="0.25">
      <c r="A2598">
        <v>154</v>
      </c>
      <c r="B2598">
        <v>0</v>
      </c>
      <c r="C2598">
        <v>0</v>
      </c>
      <c r="D2598">
        <v>30000294</v>
      </c>
    </row>
    <row r="2599" spans="1:4" x14ac:dyDescent="0.25">
      <c r="A2599">
        <v>30</v>
      </c>
      <c r="B2599">
        <v>0</v>
      </c>
      <c r="C2599">
        <v>0</v>
      </c>
      <c r="D2599">
        <v>30045341</v>
      </c>
    </row>
    <row r="2600" spans="1:4" x14ac:dyDescent="0.25">
      <c r="A2600">
        <v>1</v>
      </c>
      <c r="B2600">
        <v>0</v>
      </c>
      <c r="C2600">
        <v>0</v>
      </c>
      <c r="D2600">
        <v>30000626</v>
      </c>
    </row>
    <row r="2601" spans="1:4" x14ac:dyDescent="0.25">
      <c r="A2601">
        <v>3</v>
      </c>
      <c r="B2601">
        <v>0</v>
      </c>
      <c r="C2601">
        <v>0</v>
      </c>
      <c r="D2601">
        <v>30001219</v>
      </c>
    </row>
    <row r="2602" spans="1:4" x14ac:dyDescent="0.25">
      <c r="A2602">
        <v>12</v>
      </c>
      <c r="B2602">
        <v>2</v>
      </c>
      <c r="C2602">
        <v>3</v>
      </c>
      <c r="D2602">
        <v>30003200</v>
      </c>
    </row>
    <row r="2603" spans="1:4" x14ac:dyDescent="0.25">
      <c r="A2603">
        <v>79</v>
      </c>
      <c r="B2603">
        <v>0</v>
      </c>
      <c r="C2603">
        <v>0</v>
      </c>
      <c r="D2603">
        <v>30004906</v>
      </c>
    </row>
    <row r="2604" spans="1:4" x14ac:dyDescent="0.25">
      <c r="A2604">
        <v>564</v>
      </c>
      <c r="B2604">
        <v>0</v>
      </c>
      <c r="C2604">
        <v>1</v>
      </c>
      <c r="D2604">
        <v>30003234</v>
      </c>
    </row>
    <row r="2605" spans="1:4" x14ac:dyDescent="0.25">
      <c r="A2605">
        <v>15</v>
      </c>
      <c r="B2605">
        <v>0</v>
      </c>
      <c r="C2605">
        <v>0</v>
      </c>
      <c r="D2605">
        <v>30004127</v>
      </c>
    </row>
    <row r="2606" spans="1:4" x14ac:dyDescent="0.25">
      <c r="A2606">
        <v>68</v>
      </c>
      <c r="B2606">
        <v>0</v>
      </c>
      <c r="C2606">
        <v>0</v>
      </c>
      <c r="D2606">
        <v>30004963</v>
      </c>
    </row>
    <row r="2607" spans="1:4" x14ac:dyDescent="0.25">
      <c r="A2607">
        <v>139</v>
      </c>
      <c r="B2607">
        <v>0</v>
      </c>
      <c r="C2607">
        <v>0</v>
      </c>
      <c r="D2607">
        <v>30001419</v>
      </c>
    </row>
    <row r="2608" spans="1:4" x14ac:dyDescent="0.25">
      <c r="A2608">
        <v>182</v>
      </c>
      <c r="B2608">
        <v>0</v>
      </c>
      <c r="C2608">
        <v>0</v>
      </c>
      <c r="D2608">
        <v>30004027</v>
      </c>
    </row>
    <row r="2609" spans="1:4" x14ac:dyDescent="0.25">
      <c r="A2609">
        <v>1</v>
      </c>
      <c r="B2609">
        <v>0</v>
      </c>
      <c r="C2609">
        <v>0</v>
      </c>
      <c r="D2609">
        <v>30002355</v>
      </c>
    </row>
    <row r="2610" spans="1:4" x14ac:dyDescent="0.25">
      <c r="A2610">
        <v>99</v>
      </c>
      <c r="B2610">
        <v>0</v>
      </c>
      <c r="C2610">
        <v>0</v>
      </c>
      <c r="D2610">
        <v>30002968</v>
      </c>
    </row>
    <row r="2611" spans="1:4" x14ac:dyDescent="0.25">
      <c r="A2611">
        <v>56</v>
      </c>
      <c r="B2611">
        <v>0</v>
      </c>
      <c r="C2611">
        <v>0</v>
      </c>
      <c r="D2611">
        <v>30000051</v>
      </c>
    </row>
    <row r="2612" spans="1:4" x14ac:dyDescent="0.25">
      <c r="A2612">
        <v>142</v>
      </c>
      <c r="B2612">
        <v>0</v>
      </c>
      <c r="C2612">
        <v>0</v>
      </c>
      <c r="D2612">
        <v>30002825</v>
      </c>
    </row>
    <row r="2613" spans="1:4" x14ac:dyDescent="0.25">
      <c r="A2613">
        <v>225</v>
      </c>
      <c r="B2613">
        <v>0</v>
      </c>
      <c r="C2613">
        <v>0</v>
      </c>
      <c r="D2613">
        <v>30000526</v>
      </c>
    </row>
    <row r="2614" spans="1:4" x14ac:dyDescent="0.25">
      <c r="A2614">
        <v>4</v>
      </c>
      <c r="B2614">
        <v>0</v>
      </c>
      <c r="C2614">
        <v>0</v>
      </c>
      <c r="D2614">
        <v>30001096</v>
      </c>
    </row>
    <row r="2615" spans="1:4" x14ac:dyDescent="0.25">
      <c r="A2615">
        <v>351</v>
      </c>
      <c r="B2615">
        <v>0</v>
      </c>
      <c r="C2615">
        <v>0</v>
      </c>
      <c r="D2615">
        <v>30004697</v>
      </c>
    </row>
    <row r="2616" spans="1:4" x14ac:dyDescent="0.25">
      <c r="A2616">
        <v>102</v>
      </c>
      <c r="B2616">
        <v>0</v>
      </c>
      <c r="C2616">
        <v>0</v>
      </c>
      <c r="D2616">
        <v>30002398</v>
      </c>
    </row>
    <row r="2617" spans="1:4" x14ac:dyDescent="0.25">
      <c r="A2617">
        <v>86</v>
      </c>
      <c r="B2617">
        <v>0</v>
      </c>
      <c r="C2617">
        <v>0</v>
      </c>
      <c r="D2617">
        <v>30003795</v>
      </c>
    </row>
    <row r="2618" spans="1:4" x14ac:dyDescent="0.25">
      <c r="A2618">
        <v>40</v>
      </c>
      <c r="B2618">
        <v>0</v>
      </c>
      <c r="C2618">
        <v>0</v>
      </c>
      <c r="D2618">
        <v>30004797</v>
      </c>
    </row>
    <row r="2619" spans="1:4" x14ac:dyDescent="0.25">
      <c r="A2619">
        <v>3</v>
      </c>
      <c r="B2619">
        <v>0</v>
      </c>
      <c r="C2619">
        <v>0</v>
      </c>
      <c r="D2619">
        <v>30004436</v>
      </c>
    </row>
    <row r="2620" spans="1:4" x14ac:dyDescent="0.25">
      <c r="A2620">
        <v>181</v>
      </c>
      <c r="B2620">
        <v>0</v>
      </c>
      <c r="C2620">
        <v>0</v>
      </c>
      <c r="D2620">
        <v>30003895</v>
      </c>
    </row>
    <row r="2621" spans="1:4" x14ac:dyDescent="0.25">
      <c r="A2621">
        <v>25</v>
      </c>
      <c r="B2621">
        <v>0</v>
      </c>
      <c r="C2621">
        <v>0</v>
      </c>
      <c r="D2621">
        <v>30001923</v>
      </c>
    </row>
    <row r="2622" spans="1:4" x14ac:dyDescent="0.25">
      <c r="A2622">
        <v>73</v>
      </c>
      <c r="B2622">
        <v>0</v>
      </c>
      <c r="C2622">
        <v>0</v>
      </c>
      <c r="D2622">
        <v>30002564</v>
      </c>
    </row>
    <row r="2623" spans="1:4" x14ac:dyDescent="0.25">
      <c r="A2623">
        <v>105</v>
      </c>
      <c r="B2623">
        <v>0</v>
      </c>
      <c r="C2623">
        <v>0</v>
      </c>
      <c r="D2623">
        <v>30001053</v>
      </c>
    </row>
    <row r="2624" spans="1:4" x14ac:dyDescent="0.25">
      <c r="A2624">
        <v>916</v>
      </c>
      <c r="B2624">
        <v>0</v>
      </c>
      <c r="C2624">
        <v>0</v>
      </c>
      <c r="D2624">
        <v>30002321</v>
      </c>
    </row>
    <row r="2625" spans="1:4" x14ac:dyDescent="0.25">
      <c r="A2625">
        <v>507</v>
      </c>
      <c r="B2625">
        <v>0</v>
      </c>
      <c r="C2625">
        <v>0</v>
      </c>
      <c r="D2625">
        <v>30004193</v>
      </c>
    </row>
    <row r="2626" spans="1:4" x14ac:dyDescent="0.25">
      <c r="A2626">
        <v>30</v>
      </c>
      <c r="B2626">
        <v>0</v>
      </c>
      <c r="C2626">
        <v>0</v>
      </c>
      <c r="D2626">
        <v>30005238</v>
      </c>
    </row>
    <row r="2627" spans="1:4" x14ac:dyDescent="0.25">
      <c r="A2627">
        <v>217</v>
      </c>
      <c r="B2627">
        <v>0</v>
      </c>
      <c r="C2627">
        <v>0</v>
      </c>
      <c r="D2627">
        <v>30005040</v>
      </c>
    </row>
    <row r="2628" spans="1:4" x14ac:dyDescent="0.25">
      <c r="A2628">
        <v>1</v>
      </c>
      <c r="B2628">
        <v>0</v>
      </c>
      <c r="C2628">
        <v>0</v>
      </c>
      <c r="D2628">
        <v>30004940</v>
      </c>
    </row>
    <row r="2629" spans="1:4" x14ac:dyDescent="0.25">
      <c r="A2629">
        <v>261</v>
      </c>
      <c r="B2629">
        <v>0</v>
      </c>
      <c r="C2629">
        <v>0</v>
      </c>
      <c r="D2629">
        <v>30003168</v>
      </c>
    </row>
    <row r="2630" spans="1:4" x14ac:dyDescent="0.25">
      <c r="A2630">
        <v>646</v>
      </c>
      <c r="B2630">
        <v>0</v>
      </c>
      <c r="C2630">
        <v>0</v>
      </c>
      <c r="D2630">
        <v>30001396</v>
      </c>
    </row>
    <row r="2631" spans="1:4" x14ac:dyDescent="0.25">
      <c r="A2631">
        <v>2</v>
      </c>
      <c r="B2631">
        <v>3</v>
      </c>
      <c r="C2631">
        <v>3</v>
      </c>
      <c r="D2631">
        <v>30003068</v>
      </c>
    </row>
    <row r="2632" spans="1:4" x14ac:dyDescent="0.25">
      <c r="A2632">
        <v>63</v>
      </c>
      <c r="B2632">
        <v>0</v>
      </c>
      <c r="C2632">
        <v>0</v>
      </c>
      <c r="D2632">
        <v>30002512</v>
      </c>
    </row>
    <row r="2633" spans="1:4" x14ac:dyDescent="0.25">
      <c r="A2633">
        <v>655</v>
      </c>
      <c r="B2633">
        <v>1</v>
      </c>
      <c r="C2633">
        <v>1</v>
      </c>
      <c r="D2633">
        <v>30000840</v>
      </c>
    </row>
    <row r="2634" spans="1:4" x14ac:dyDescent="0.25">
      <c r="A2634">
        <v>234</v>
      </c>
      <c r="B2634">
        <v>0</v>
      </c>
      <c r="C2634">
        <v>0</v>
      </c>
      <c r="D2634">
        <v>30000236</v>
      </c>
    </row>
    <row r="2635" spans="1:4" x14ac:dyDescent="0.25">
      <c r="A2635">
        <v>206</v>
      </c>
      <c r="B2635">
        <v>0</v>
      </c>
      <c r="C2635">
        <v>0</v>
      </c>
      <c r="D2635">
        <v>30024971</v>
      </c>
    </row>
    <row r="2636" spans="1:4" x14ac:dyDescent="0.25">
      <c r="A2636">
        <v>91</v>
      </c>
      <c r="B2636">
        <v>0</v>
      </c>
      <c r="C2636">
        <v>0</v>
      </c>
      <c r="D2636">
        <v>30002111</v>
      </c>
    </row>
    <row r="2637" spans="1:4" x14ac:dyDescent="0.25">
      <c r="A2637">
        <v>123</v>
      </c>
      <c r="B2637">
        <v>5</v>
      </c>
      <c r="C2637">
        <v>9</v>
      </c>
      <c r="D2637">
        <v>30004719</v>
      </c>
    </row>
    <row r="2638" spans="1:4" x14ac:dyDescent="0.25">
      <c r="A2638">
        <v>166</v>
      </c>
      <c r="B2638">
        <v>1</v>
      </c>
      <c r="C2638">
        <v>0</v>
      </c>
      <c r="D2638">
        <v>30003047</v>
      </c>
    </row>
    <row r="2639" spans="1:4" x14ac:dyDescent="0.25">
      <c r="A2639">
        <v>69</v>
      </c>
      <c r="B2639">
        <v>0</v>
      </c>
      <c r="C2639">
        <v>1</v>
      </c>
      <c r="D2639">
        <v>30001911</v>
      </c>
    </row>
    <row r="2640" spans="1:4" x14ac:dyDescent="0.25">
      <c r="A2640">
        <v>212</v>
      </c>
      <c r="B2640">
        <v>0</v>
      </c>
      <c r="C2640">
        <v>2</v>
      </c>
      <c r="D2640">
        <v>30003880</v>
      </c>
    </row>
    <row r="2641" spans="1:4" x14ac:dyDescent="0.25">
      <c r="A2641">
        <v>313</v>
      </c>
      <c r="B2641">
        <v>0</v>
      </c>
      <c r="C2641">
        <v>0</v>
      </c>
      <c r="D2641">
        <v>30002011</v>
      </c>
    </row>
    <row r="2642" spans="1:4" x14ac:dyDescent="0.25">
      <c r="A2642">
        <v>228</v>
      </c>
      <c r="B2642">
        <v>3</v>
      </c>
      <c r="C2642">
        <v>3</v>
      </c>
      <c r="D2642">
        <v>30002612</v>
      </c>
    </row>
    <row r="2643" spans="1:4" x14ac:dyDescent="0.25">
      <c r="A2643">
        <v>342</v>
      </c>
      <c r="B2643">
        <v>0</v>
      </c>
      <c r="C2643">
        <v>0</v>
      </c>
      <c r="D2643">
        <v>30001072</v>
      </c>
    </row>
    <row r="2644" spans="1:4" x14ac:dyDescent="0.25">
      <c r="A2644">
        <v>123</v>
      </c>
      <c r="B2644">
        <v>0</v>
      </c>
      <c r="C2644">
        <v>0</v>
      </c>
      <c r="D2644">
        <v>30004819</v>
      </c>
    </row>
    <row r="2645" spans="1:4" x14ac:dyDescent="0.25">
      <c r="A2645">
        <v>14</v>
      </c>
      <c r="B2645">
        <v>0</v>
      </c>
      <c r="C2645">
        <v>0</v>
      </c>
      <c r="D2645">
        <v>30004702</v>
      </c>
    </row>
    <row r="2646" spans="1:4" x14ac:dyDescent="0.25">
      <c r="A2646">
        <v>211</v>
      </c>
      <c r="B2646">
        <v>0</v>
      </c>
      <c r="C2646">
        <v>0</v>
      </c>
      <c r="D2646">
        <v>30005051</v>
      </c>
    </row>
    <row r="2647" spans="1:4" x14ac:dyDescent="0.25">
      <c r="A2647">
        <v>66</v>
      </c>
      <c r="B2647">
        <v>0</v>
      </c>
      <c r="C2647">
        <v>0</v>
      </c>
      <c r="D2647">
        <v>30001258</v>
      </c>
    </row>
    <row r="2648" spans="1:4" x14ac:dyDescent="0.25">
      <c r="A2648">
        <v>1239</v>
      </c>
      <c r="B2648">
        <v>0</v>
      </c>
      <c r="C2648">
        <v>1</v>
      </c>
      <c r="D2648">
        <v>30001407</v>
      </c>
    </row>
    <row r="2649" spans="1:4" x14ac:dyDescent="0.25">
      <c r="A2649">
        <v>284</v>
      </c>
      <c r="B2649">
        <v>0</v>
      </c>
      <c r="C2649">
        <v>0</v>
      </c>
      <c r="D2649">
        <v>30002661</v>
      </c>
    </row>
    <row r="2650" spans="1:4" x14ac:dyDescent="0.25">
      <c r="A2650">
        <v>17</v>
      </c>
      <c r="B2650">
        <v>0</v>
      </c>
      <c r="C2650">
        <v>0</v>
      </c>
      <c r="D2650">
        <v>30001089</v>
      </c>
    </row>
    <row r="2651" spans="1:4" x14ac:dyDescent="0.25">
      <c r="A2651">
        <v>18</v>
      </c>
      <c r="B2651">
        <v>0</v>
      </c>
      <c r="C2651">
        <v>0</v>
      </c>
      <c r="D2651">
        <v>30004433</v>
      </c>
    </row>
    <row r="2652" spans="1:4" x14ac:dyDescent="0.25">
      <c r="A2652">
        <v>6</v>
      </c>
      <c r="B2652">
        <v>0</v>
      </c>
      <c r="C2652">
        <v>0</v>
      </c>
      <c r="D2652">
        <v>30003179</v>
      </c>
    </row>
    <row r="2653" spans="1:4" x14ac:dyDescent="0.25">
      <c r="A2653">
        <v>170</v>
      </c>
      <c r="B2653">
        <v>0</v>
      </c>
      <c r="C2653">
        <v>0</v>
      </c>
      <c r="D2653">
        <v>30003130</v>
      </c>
    </row>
    <row r="2654" spans="1:4" x14ac:dyDescent="0.25">
      <c r="A2654">
        <v>184</v>
      </c>
      <c r="B2654">
        <v>0</v>
      </c>
      <c r="C2654">
        <v>1</v>
      </c>
      <c r="D2654">
        <v>30002712</v>
      </c>
    </row>
    <row r="2655" spans="1:4" x14ac:dyDescent="0.25">
      <c r="A2655">
        <v>16</v>
      </c>
      <c r="B2655">
        <v>0</v>
      </c>
      <c r="C2655">
        <v>0</v>
      </c>
      <c r="D2655">
        <v>30001693</v>
      </c>
    </row>
    <row r="2656" spans="1:4" x14ac:dyDescent="0.25">
      <c r="A2656">
        <v>1</v>
      </c>
      <c r="B2656">
        <v>0</v>
      </c>
      <c r="C2656">
        <v>0</v>
      </c>
      <c r="D2656">
        <v>30002830</v>
      </c>
    </row>
    <row r="2657" spans="1:4" x14ac:dyDescent="0.25">
      <c r="A2657">
        <v>1</v>
      </c>
      <c r="B2657">
        <v>0</v>
      </c>
      <c r="C2657">
        <v>0</v>
      </c>
      <c r="D2657">
        <v>30003565</v>
      </c>
    </row>
    <row r="2658" spans="1:4" x14ac:dyDescent="0.25">
      <c r="A2658">
        <v>80</v>
      </c>
      <c r="B2658">
        <v>0</v>
      </c>
      <c r="C2658">
        <v>0</v>
      </c>
      <c r="D2658">
        <v>30002226</v>
      </c>
    </row>
    <row r="2659" spans="1:4" x14ac:dyDescent="0.25">
      <c r="A2659">
        <v>410</v>
      </c>
      <c r="B2659">
        <v>0</v>
      </c>
      <c r="C2659">
        <v>0</v>
      </c>
      <c r="D2659">
        <v>30002526</v>
      </c>
    </row>
    <row r="2660" spans="1:4" x14ac:dyDescent="0.25">
      <c r="A2660">
        <v>809</v>
      </c>
      <c r="B2660">
        <v>0</v>
      </c>
      <c r="C2660">
        <v>1</v>
      </c>
      <c r="D2660">
        <v>30001393</v>
      </c>
    </row>
    <row r="2661" spans="1:4" x14ac:dyDescent="0.25">
      <c r="A2661">
        <v>1</v>
      </c>
      <c r="B2661">
        <v>1</v>
      </c>
      <c r="C2661">
        <v>1</v>
      </c>
      <c r="D2661">
        <v>30004098</v>
      </c>
    </row>
    <row r="2662" spans="1:4" x14ac:dyDescent="0.25">
      <c r="A2662">
        <v>19</v>
      </c>
      <c r="B2662">
        <v>0</v>
      </c>
      <c r="C2662">
        <v>2</v>
      </c>
      <c r="D2662">
        <v>30001593</v>
      </c>
    </row>
    <row r="2663" spans="1:4" x14ac:dyDescent="0.25">
      <c r="A2663">
        <v>1</v>
      </c>
      <c r="B2663">
        <v>0</v>
      </c>
      <c r="C2663">
        <v>0</v>
      </c>
      <c r="D2663">
        <v>30002008</v>
      </c>
    </row>
    <row r="2664" spans="1:4" x14ac:dyDescent="0.25">
      <c r="A2664">
        <v>38</v>
      </c>
      <c r="B2664">
        <v>0</v>
      </c>
      <c r="C2664">
        <v>0</v>
      </c>
      <c r="D2664">
        <v>30001676</v>
      </c>
    </row>
    <row r="2665" spans="1:4" x14ac:dyDescent="0.25">
      <c r="A2665">
        <v>13</v>
      </c>
      <c r="B2665">
        <v>0</v>
      </c>
      <c r="C2665">
        <v>0</v>
      </c>
      <c r="D2665">
        <v>30001058</v>
      </c>
    </row>
    <row r="2666" spans="1:4" x14ac:dyDescent="0.25">
      <c r="A2666">
        <v>0</v>
      </c>
      <c r="B2666">
        <v>1</v>
      </c>
      <c r="C2666">
        <v>2</v>
      </c>
      <c r="D2666">
        <v>30001390</v>
      </c>
    </row>
    <row r="2667" spans="1:4" x14ac:dyDescent="0.25">
      <c r="A2667">
        <v>39</v>
      </c>
      <c r="B2667">
        <v>0</v>
      </c>
      <c r="C2667">
        <v>0</v>
      </c>
      <c r="D2667">
        <v>30004115</v>
      </c>
    </row>
    <row r="2668" spans="1:4" x14ac:dyDescent="0.25">
      <c r="A2668">
        <v>118</v>
      </c>
      <c r="B2668">
        <v>1</v>
      </c>
      <c r="C2668">
        <v>0</v>
      </c>
      <c r="D2668">
        <v>30002194</v>
      </c>
    </row>
    <row r="2669" spans="1:4" x14ac:dyDescent="0.25">
      <c r="A2669">
        <v>89</v>
      </c>
      <c r="B2669">
        <v>0</v>
      </c>
      <c r="C2669">
        <v>0</v>
      </c>
      <c r="D2669">
        <v>30000889</v>
      </c>
    </row>
    <row r="2670" spans="1:4" x14ac:dyDescent="0.25">
      <c r="A2670">
        <v>65</v>
      </c>
      <c r="B2670">
        <v>0</v>
      </c>
      <c r="C2670">
        <v>0</v>
      </c>
      <c r="D2670">
        <v>30004215</v>
      </c>
    </row>
    <row r="2671" spans="1:4" x14ac:dyDescent="0.25">
      <c r="A2671">
        <v>15</v>
      </c>
      <c r="B2671">
        <v>0</v>
      </c>
      <c r="C2671">
        <v>0</v>
      </c>
      <c r="D2671">
        <v>30003079</v>
      </c>
    </row>
    <row r="2672" spans="1:4" x14ac:dyDescent="0.25">
      <c r="A2672">
        <v>11</v>
      </c>
      <c r="B2672">
        <v>0</v>
      </c>
      <c r="C2672">
        <v>0</v>
      </c>
      <c r="D2672">
        <v>30003597</v>
      </c>
    </row>
    <row r="2673" spans="1:4" x14ac:dyDescent="0.25">
      <c r="A2673">
        <v>474</v>
      </c>
      <c r="B2673">
        <v>0</v>
      </c>
      <c r="C2673">
        <v>0</v>
      </c>
      <c r="D2673">
        <v>30002108</v>
      </c>
    </row>
    <row r="2674" spans="1:4" x14ac:dyDescent="0.25">
      <c r="A2674">
        <v>471</v>
      </c>
      <c r="B2674">
        <v>0</v>
      </c>
      <c r="C2674">
        <v>2</v>
      </c>
      <c r="D2674">
        <v>30000139</v>
      </c>
    </row>
    <row r="2675" spans="1:4" x14ac:dyDescent="0.25">
      <c r="A2675">
        <v>320</v>
      </c>
      <c r="B2675">
        <v>0</v>
      </c>
      <c r="C2675">
        <v>0</v>
      </c>
      <c r="D2675">
        <v>30005002</v>
      </c>
    </row>
    <row r="2676" spans="1:4" x14ac:dyDescent="0.25">
      <c r="A2676">
        <v>101</v>
      </c>
      <c r="B2676">
        <v>0</v>
      </c>
      <c r="C2676">
        <v>1</v>
      </c>
      <c r="D2676">
        <v>30001908</v>
      </c>
    </row>
    <row r="2677" spans="1:4" x14ac:dyDescent="0.25">
      <c r="A2677">
        <v>81</v>
      </c>
      <c r="B2677">
        <v>0</v>
      </c>
      <c r="C2677">
        <v>0</v>
      </c>
      <c r="D2677">
        <v>30003580</v>
      </c>
    </row>
    <row r="2678" spans="1:4" x14ac:dyDescent="0.25">
      <c r="A2678">
        <v>95</v>
      </c>
      <c r="B2678">
        <v>0</v>
      </c>
      <c r="C2678">
        <v>0</v>
      </c>
      <c r="D2678">
        <v>30004315</v>
      </c>
    </row>
    <row r="2679" spans="1:4" x14ac:dyDescent="0.25">
      <c r="A2679">
        <v>34</v>
      </c>
      <c r="B2679">
        <v>0</v>
      </c>
      <c r="C2679">
        <v>0</v>
      </c>
      <c r="D2679">
        <v>30005251</v>
      </c>
    </row>
    <row r="2680" spans="1:4" x14ac:dyDescent="0.25">
      <c r="A2680">
        <v>80</v>
      </c>
      <c r="B2680">
        <v>0</v>
      </c>
      <c r="C2680">
        <v>0</v>
      </c>
      <c r="D2680">
        <v>30003883</v>
      </c>
    </row>
    <row r="2681" spans="1:4" x14ac:dyDescent="0.25">
      <c r="A2681">
        <v>180</v>
      </c>
      <c r="B2681">
        <v>0</v>
      </c>
      <c r="C2681">
        <v>0</v>
      </c>
      <c r="D2681">
        <v>30002747</v>
      </c>
    </row>
    <row r="2682" spans="1:4" x14ac:dyDescent="0.25">
      <c r="A2682">
        <v>176</v>
      </c>
      <c r="B2682">
        <v>0</v>
      </c>
      <c r="C2682">
        <v>0</v>
      </c>
      <c r="D2682">
        <v>30000122</v>
      </c>
    </row>
    <row r="2683" spans="1:4" x14ac:dyDescent="0.25">
      <c r="A2683">
        <v>10</v>
      </c>
      <c r="B2683">
        <v>0</v>
      </c>
      <c r="C2683">
        <v>0</v>
      </c>
      <c r="D2683">
        <v>30003348</v>
      </c>
    </row>
    <row r="2684" spans="1:4" x14ac:dyDescent="0.25">
      <c r="A2684">
        <v>45</v>
      </c>
      <c r="B2684">
        <v>0</v>
      </c>
      <c r="C2684">
        <v>0</v>
      </c>
      <c r="D2684">
        <v>30003797</v>
      </c>
    </row>
    <row r="2685" spans="1:4" x14ac:dyDescent="0.25">
      <c r="A2685">
        <v>9</v>
      </c>
      <c r="B2685">
        <v>0</v>
      </c>
      <c r="C2685">
        <v>0</v>
      </c>
      <c r="D2685">
        <v>30000975</v>
      </c>
    </row>
    <row r="2686" spans="1:4" x14ac:dyDescent="0.25">
      <c r="A2686">
        <v>57</v>
      </c>
      <c r="B2686">
        <v>1</v>
      </c>
      <c r="C2686">
        <v>9</v>
      </c>
      <c r="D2686">
        <v>30045346</v>
      </c>
    </row>
    <row r="2687" spans="1:4" x14ac:dyDescent="0.25">
      <c r="A2687">
        <v>164</v>
      </c>
      <c r="B2687">
        <v>0</v>
      </c>
      <c r="C2687">
        <v>0</v>
      </c>
      <c r="D2687">
        <v>30003866</v>
      </c>
    </row>
    <row r="2688" spans="1:4" x14ac:dyDescent="0.25">
      <c r="A2688">
        <v>19</v>
      </c>
      <c r="B2688">
        <v>5</v>
      </c>
      <c r="C2688">
        <v>29</v>
      </c>
      <c r="D2688">
        <v>30002094</v>
      </c>
    </row>
    <row r="2689" spans="1:4" x14ac:dyDescent="0.25">
      <c r="A2689">
        <v>117</v>
      </c>
      <c r="B2689">
        <v>0</v>
      </c>
      <c r="C2689">
        <v>0</v>
      </c>
      <c r="D2689">
        <v>30000053</v>
      </c>
    </row>
    <row r="2690" spans="1:4" x14ac:dyDescent="0.25">
      <c r="A2690">
        <v>9</v>
      </c>
      <c r="B2690">
        <v>0</v>
      </c>
      <c r="C2690">
        <v>2</v>
      </c>
      <c r="D2690">
        <v>30005320</v>
      </c>
    </row>
    <row r="2691" spans="1:4" x14ac:dyDescent="0.25">
      <c r="A2691">
        <v>34</v>
      </c>
      <c r="B2691">
        <v>0</v>
      </c>
      <c r="C2691">
        <v>0</v>
      </c>
      <c r="D2691">
        <v>30001925</v>
      </c>
    </row>
    <row r="2692" spans="1:4" x14ac:dyDescent="0.25">
      <c r="A2692">
        <v>10</v>
      </c>
      <c r="B2692">
        <v>0</v>
      </c>
      <c r="C2692">
        <v>1</v>
      </c>
      <c r="D2692">
        <v>30004015</v>
      </c>
    </row>
    <row r="2693" spans="1:4" x14ac:dyDescent="0.25">
      <c r="A2693">
        <v>171</v>
      </c>
      <c r="B2693">
        <v>0</v>
      </c>
      <c r="C2693">
        <v>0</v>
      </c>
      <c r="D2693">
        <v>30005220</v>
      </c>
    </row>
    <row r="2694" spans="1:4" x14ac:dyDescent="0.25">
      <c r="A2694">
        <v>24</v>
      </c>
      <c r="B2694">
        <v>0</v>
      </c>
      <c r="C2694">
        <v>0</v>
      </c>
      <c r="D2694">
        <v>30001290</v>
      </c>
    </row>
    <row r="2695" spans="1:4" x14ac:dyDescent="0.25">
      <c r="A2695">
        <v>107</v>
      </c>
      <c r="B2695">
        <v>0</v>
      </c>
      <c r="C2695">
        <v>0</v>
      </c>
      <c r="D2695">
        <v>30002025</v>
      </c>
    </row>
    <row r="2696" spans="1:4" x14ac:dyDescent="0.25">
      <c r="A2696">
        <v>31</v>
      </c>
      <c r="B2696">
        <v>0</v>
      </c>
      <c r="C2696">
        <v>0</v>
      </c>
      <c r="D2696">
        <v>30000471</v>
      </c>
    </row>
    <row r="2697" spans="1:4" x14ac:dyDescent="0.25">
      <c r="A2697">
        <v>76</v>
      </c>
      <c r="B2697">
        <v>0</v>
      </c>
      <c r="C2697">
        <v>0</v>
      </c>
      <c r="D2697">
        <v>30005334</v>
      </c>
    </row>
    <row r="2698" spans="1:4" x14ac:dyDescent="0.25">
      <c r="A2698">
        <v>91</v>
      </c>
      <c r="B2698">
        <v>0</v>
      </c>
      <c r="C2698">
        <v>0</v>
      </c>
      <c r="D2698">
        <v>30003162</v>
      </c>
    </row>
    <row r="2699" spans="1:4" x14ac:dyDescent="0.25">
      <c r="A2699">
        <v>271</v>
      </c>
      <c r="B2699">
        <v>0</v>
      </c>
      <c r="C2699">
        <v>0</v>
      </c>
      <c r="D2699">
        <v>30000271</v>
      </c>
    </row>
    <row r="2700" spans="1:4" x14ac:dyDescent="0.25">
      <c r="A2700">
        <v>2</v>
      </c>
      <c r="B2700">
        <v>0</v>
      </c>
      <c r="C2700">
        <v>0</v>
      </c>
      <c r="D2700">
        <v>30005034</v>
      </c>
    </row>
    <row r="2701" spans="1:4" x14ac:dyDescent="0.25">
      <c r="A2701">
        <v>105</v>
      </c>
      <c r="B2701">
        <v>0</v>
      </c>
      <c r="C2701">
        <v>0</v>
      </c>
      <c r="D2701">
        <v>30001590</v>
      </c>
    </row>
    <row r="2702" spans="1:4" x14ac:dyDescent="0.25">
      <c r="A2702">
        <v>5</v>
      </c>
      <c r="B2702">
        <v>0</v>
      </c>
      <c r="C2702">
        <v>0</v>
      </c>
      <c r="D2702">
        <v>30005234</v>
      </c>
    </row>
    <row r="2703" spans="1:4" x14ac:dyDescent="0.25">
      <c r="A2703">
        <v>37</v>
      </c>
      <c r="B2703">
        <v>0</v>
      </c>
      <c r="C2703">
        <v>0</v>
      </c>
      <c r="D2703">
        <v>30003462</v>
      </c>
    </row>
    <row r="2704" spans="1:4" x14ac:dyDescent="0.25">
      <c r="A2704">
        <v>128</v>
      </c>
      <c r="B2704">
        <v>0</v>
      </c>
      <c r="C2704">
        <v>0</v>
      </c>
      <c r="D2704">
        <v>30004047</v>
      </c>
    </row>
    <row r="2705" spans="1:4" x14ac:dyDescent="0.25">
      <c r="A2705">
        <v>107</v>
      </c>
      <c r="B2705">
        <v>0</v>
      </c>
      <c r="C2705">
        <v>0</v>
      </c>
      <c r="D2705">
        <v>30000489</v>
      </c>
    </row>
    <row r="2706" spans="1:4" x14ac:dyDescent="0.25">
      <c r="A2706">
        <v>0</v>
      </c>
      <c r="B2706">
        <v>0</v>
      </c>
      <c r="C2706">
        <v>1</v>
      </c>
      <c r="D2706">
        <v>30031392</v>
      </c>
    </row>
    <row r="2707" spans="1:4" x14ac:dyDescent="0.25">
      <c r="A2707">
        <v>49</v>
      </c>
      <c r="B2707">
        <v>0</v>
      </c>
      <c r="C2707">
        <v>0</v>
      </c>
      <c r="D2707">
        <v>30003429</v>
      </c>
    </row>
    <row r="2708" spans="1:4" x14ac:dyDescent="0.25">
      <c r="A2708">
        <v>7</v>
      </c>
      <c r="B2708">
        <v>0</v>
      </c>
      <c r="C2708">
        <v>0</v>
      </c>
      <c r="D2708">
        <v>30001107</v>
      </c>
    </row>
    <row r="2709" spans="1:4" x14ac:dyDescent="0.25">
      <c r="A2709">
        <v>351</v>
      </c>
      <c r="B2709">
        <v>0</v>
      </c>
      <c r="C2709">
        <v>0</v>
      </c>
      <c r="D2709">
        <v>30000890</v>
      </c>
    </row>
    <row r="2710" spans="1:4" x14ac:dyDescent="0.25">
      <c r="A2710">
        <v>27</v>
      </c>
      <c r="B2710">
        <v>0</v>
      </c>
      <c r="C2710">
        <v>0</v>
      </c>
      <c r="D2710">
        <v>30004233</v>
      </c>
    </row>
    <row r="2711" spans="1:4" x14ac:dyDescent="0.25">
      <c r="A2711">
        <v>22</v>
      </c>
      <c r="B2711">
        <v>0</v>
      </c>
      <c r="C2711">
        <v>0</v>
      </c>
      <c r="D2711">
        <v>30004116</v>
      </c>
    </row>
    <row r="2712" spans="1:4" x14ac:dyDescent="0.25">
      <c r="A2712">
        <v>0</v>
      </c>
      <c r="B2712">
        <v>0</v>
      </c>
      <c r="C2712">
        <v>1</v>
      </c>
      <c r="D2712">
        <v>30004333</v>
      </c>
    </row>
    <row r="2713" spans="1:4" x14ac:dyDescent="0.25">
      <c r="A2713">
        <v>51</v>
      </c>
      <c r="B2713">
        <v>0</v>
      </c>
      <c r="C2713">
        <v>0</v>
      </c>
      <c r="D2713">
        <v>30000203</v>
      </c>
    </row>
    <row r="2714" spans="1:4" x14ac:dyDescent="0.25">
      <c r="A2714">
        <v>86</v>
      </c>
      <c r="B2714">
        <v>0</v>
      </c>
      <c r="C2714">
        <v>0</v>
      </c>
      <c r="D2714">
        <v>30004851</v>
      </c>
    </row>
    <row r="2715" spans="1:4" x14ac:dyDescent="0.25">
      <c r="A2715">
        <v>12</v>
      </c>
      <c r="B2715">
        <v>0</v>
      </c>
      <c r="C2715">
        <v>0</v>
      </c>
      <c r="D2715">
        <v>30000875</v>
      </c>
    </row>
    <row r="2716" spans="1:4" x14ac:dyDescent="0.25">
      <c r="A2716">
        <v>356</v>
      </c>
      <c r="B2716">
        <v>1</v>
      </c>
      <c r="C2716">
        <v>1</v>
      </c>
      <c r="D2716">
        <v>30004966</v>
      </c>
    </row>
    <row r="2717" spans="1:4" x14ac:dyDescent="0.25">
      <c r="A2717">
        <v>97</v>
      </c>
      <c r="B2717">
        <v>0</v>
      </c>
      <c r="C2717">
        <v>0</v>
      </c>
      <c r="D2717">
        <v>30000589</v>
      </c>
    </row>
    <row r="2718" spans="1:4" x14ac:dyDescent="0.25">
      <c r="A2718">
        <v>105</v>
      </c>
      <c r="B2718">
        <v>0</v>
      </c>
      <c r="C2718">
        <v>0</v>
      </c>
      <c r="D2718">
        <v>30005252</v>
      </c>
    </row>
    <row r="2719" spans="1:4" x14ac:dyDescent="0.25">
      <c r="A2719">
        <v>78</v>
      </c>
      <c r="B2719">
        <v>0</v>
      </c>
      <c r="C2719">
        <v>0</v>
      </c>
      <c r="D2719">
        <v>30004316</v>
      </c>
    </row>
    <row r="2720" spans="1:4" x14ac:dyDescent="0.25">
      <c r="A2720">
        <v>0</v>
      </c>
      <c r="B2720">
        <v>0</v>
      </c>
      <c r="C2720">
        <v>2</v>
      </c>
      <c r="D2720">
        <v>30002312</v>
      </c>
    </row>
    <row r="2721" spans="1:4" x14ac:dyDescent="0.25">
      <c r="A2721">
        <v>70</v>
      </c>
      <c r="B2721">
        <v>0</v>
      </c>
      <c r="C2721">
        <v>0</v>
      </c>
      <c r="D2721">
        <v>30003529</v>
      </c>
    </row>
    <row r="2722" spans="1:4" x14ac:dyDescent="0.25">
      <c r="A2722">
        <v>299</v>
      </c>
      <c r="B2722">
        <v>0</v>
      </c>
      <c r="C2722">
        <v>1</v>
      </c>
      <c r="D2722">
        <v>30002644</v>
      </c>
    </row>
    <row r="2723" spans="1:4" x14ac:dyDescent="0.25">
      <c r="A2723">
        <v>863</v>
      </c>
      <c r="B2723">
        <v>0</v>
      </c>
      <c r="C2723">
        <v>1</v>
      </c>
      <c r="D2723">
        <v>30001222</v>
      </c>
    </row>
    <row r="2724" spans="1:4" x14ac:dyDescent="0.25">
      <c r="A2724">
        <v>771</v>
      </c>
      <c r="B2724">
        <v>0</v>
      </c>
      <c r="C2724">
        <v>1</v>
      </c>
      <c r="D2724">
        <v>30001376</v>
      </c>
    </row>
    <row r="2725" spans="1:4" x14ac:dyDescent="0.25">
      <c r="A2725">
        <v>16</v>
      </c>
      <c r="B2725">
        <v>0</v>
      </c>
      <c r="C2725">
        <v>0</v>
      </c>
      <c r="D2725">
        <v>30002212</v>
      </c>
    </row>
    <row r="2726" spans="1:4" x14ac:dyDescent="0.25">
      <c r="A2726">
        <v>142</v>
      </c>
      <c r="B2726">
        <v>0</v>
      </c>
      <c r="C2726">
        <v>0</v>
      </c>
      <c r="D2726">
        <v>30004465</v>
      </c>
    </row>
    <row r="2727" spans="1:4" x14ac:dyDescent="0.25">
      <c r="A2727">
        <v>1</v>
      </c>
      <c r="B2727">
        <v>0</v>
      </c>
      <c r="C2727">
        <v>0</v>
      </c>
      <c r="D2727">
        <v>30001276</v>
      </c>
    </row>
    <row r="2728" spans="1:4" x14ac:dyDescent="0.25">
      <c r="A2728">
        <v>323</v>
      </c>
      <c r="B2728">
        <v>0</v>
      </c>
      <c r="C2728">
        <v>0</v>
      </c>
      <c r="D2728">
        <v>30004665</v>
      </c>
    </row>
    <row r="2729" spans="1:4" x14ac:dyDescent="0.25">
      <c r="A2729">
        <v>42</v>
      </c>
      <c r="B2729">
        <v>0</v>
      </c>
      <c r="C2729">
        <v>0</v>
      </c>
      <c r="D2729">
        <v>30000240</v>
      </c>
    </row>
    <row r="2730" spans="1:4" x14ac:dyDescent="0.25">
      <c r="A2730">
        <v>153</v>
      </c>
      <c r="B2730">
        <v>1</v>
      </c>
      <c r="C2730">
        <v>0</v>
      </c>
      <c r="D2730">
        <v>30003798</v>
      </c>
    </row>
    <row r="2731" spans="1:4" x14ac:dyDescent="0.25">
      <c r="A2731">
        <v>84</v>
      </c>
      <c r="B2731">
        <v>0</v>
      </c>
      <c r="C2731">
        <v>0</v>
      </c>
      <c r="D2731">
        <v>30004651</v>
      </c>
    </row>
    <row r="2732" spans="1:4" x14ac:dyDescent="0.25">
      <c r="A2732">
        <v>17</v>
      </c>
      <c r="B2732">
        <v>0</v>
      </c>
      <c r="C2732">
        <v>0</v>
      </c>
      <c r="D2732">
        <v>30004416</v>
      </c>
    </row>
    <row r="2733" spans="1:4" x14ac:dyDescent="0.25">
      <c r="A2733">
        <v>100</v>
      </c>
      <c r="B2733">
        <v>0</v>
      </c>
      <c r="C2733">
        <v>1</v>
      </c>
      <c r="D2733">
        <v>30004084</v>
      </c>
    </row>
    <row r="2734" spans="1:4" x14ac:dyDescent="0.25">
      <c r="A2734">
        <v>461</v>
      </c>
      <c r="B2734">
        <v>0</v>
      </c>
      <c r="C2734">
        <v>0</v>
      </c>
      <c r="D2734">
        <v>30002779</v>
      </c>
    </row>
    <row r="2735" spans="1:4" x14ac:dyDescent="0.25">
      <c r="A2735">
        <v>44</v>
      </c>
      <c r="B2735">
        <v>0</v>
      </c>
      <c r="C2735">
        <v>0</v>
      </c>
      <c r="D2735">
        <v>30000054</v>
      </c>
    </row>
    <row r="2736" spans="1:4" x14ac:dyDescent="0.25">
      <c r="A2736">
        <v>122</v>
      </c>
      <c r="B2736">
        <v>0</v>
      </c>
      <c r="C2736">
        <v>0</v>
      </c>
      <c r="D2736">
        <v>30004133</v>
      </c>
    </row>
    <row r="2737" spans="1:4" x14ac:dyDescent="0.25">
      <c r="A2737">
        <v>450</v>
      </c>
      <c r="B2737">
        <v>0</v>
      </c>
      <c r="C2737">
        <v>0</v>
      </c>
      <c r="D2737">
        <v>30002544</v>
      </c>
    </row>
    <row r="2738" spans="1:4" x14ac:dyDescent="0.25">
      <c r="A2738">
        <v>1</v>
      </c>
      <c r="B2738">
        <v>0</v>
      </c>
      <c r="C2738">
        <v>0</v>
      </c>
      <c r="D2738">
        <v>30002561</v>
      </c>
    </row>
    <row r="2739" spans="1:4" x14ac:dyDescent="0.25">
      <c r="A2739">
        <v>37</v>
      </c>
      <c r="B2739">
        <v>0</v>
      </c>
      <c r="C2739">
        <v>0</v>
      </c>
      <c r="D2739">
        <v>30004602</v>
      </c>
    </row>
    <row r="2740" spans="1:4" x14ac:dyDescent="0.25">
      <c r="A2740">
        <v>0</v>
      </c>
      <c r="B2740">
        <v>0</v>
      </c>
      <c r="C2740">
        <v>1</v>
      </c>
      <c r="D2740">
        <v>30001926</v>
      </c>
    </row>
    <row r="2741" spans="1:4" x14ac:dyDescent="0.25">
      <c r="A2741">
        <v>9</v>
      </c>
      <c r="B2741">
        <v>0</v>
      </c>
      <c r="C2741">
        <v>0</v>
      </c>
      <c r="D2741">
        <v>30002879</v>
      </c>
    </row>
    <row r="2742" spans="1:4" x14ac:dyDescent="0.25">
      <c r="A2742">
        <v>209</v>
      </c>
      <c r="B2742">
        <v>0</v>
      </c>
      <c r="C2742">
        <v>1</v>
      </c>
      <c r="D2742">
        <v>30004147</v>
      </c>
    </row>
    <row r="2743" spans="1:4" x14ac:dyDescent="0.25">
      <c r="A2743">
        <v>122</v>
      </c>
      <c r="B2743">
        <v>0</v>
      </c>
      <c r="C2743">
        <v>1</v>
      </c>
      <c r="D2743">
        <v>30002026</v>
      </c>
    </row>
    <row r="2744" spans="1:4" x14ac:dyDescent="0.25">
      <c r="A2744">
        <v>148</v>
      </c>
      <c r="B2744">
        <v>0</v>
      </c>
      <c r="C2744">
        <v>0</v>
      </c>
      <c r="D2744">
        <v>30002679</v>
      </c>
    </row>
    <row r="2745" spans="1:4" x14ac:dyDescent="0.25">
      <c r="A2745">
        <v>85</v>
      </c>
      <c r="B2745">
        <v>0</v>
      </c>
      <c r="C2745">
        <v>0</v>
      </c>
      <c r="D2745">
        <v>30002275</v>
      </c>
    </row>
    <row r="2746" spans="1:4" x14ac:dyDescent="0.25">
      <c r="A2746">
        <v>60</v>
      </c>
      <c r="B2746">
        <v>0</v>
      </c>
      <c r="C2746">
        <v>0</v>
      </c>
      <c r="D2746">
        <v>30000807</v>
      </c>
    </row>
    <row r="2747" spans="1:4" x14ac:dyDescent="0.25">
      <c r="A2747">
        <v>4</v>
      </c>
      <c r="B2747">
        <v>1</v>
      </c>
      <c r="C2747">
        <v>2</v>
      </c>
      <c r="D2747">
        <v>30000907</v>
      </c>
    </row>
    <row r="2748" spans="1:4" x14ac:dyDescent="0.25">
      <c r="A2748">
        <v>48</v>
      </c>
      <c r="B2748">
        <v>0</v>
      </c>
      <c r="C2748">
        <v>0</v>
      </c>
      <c r="D2748">
        <v>30003612</v>
      </c>
    </row>
    <row r="2749" spans="1:4" x14ac:dyDescent="0.25">
      <c r="A2749">
        <v>58</v>
      </c>
      <c r="B2749">
        <v>0</v>
      </c>
      <c r="C2749">
        <v>0</v>
      </c>
      <c r="D2749">
        <v>30003512</v>
      </c>
    </row>
    <row r="2750" spans="1:4" x14ac:dyDescent="0.25">
      <c r="A2750">
        <v>5</v>
      </c>
      <c r="B2750">
        <v>0</v>
      </c>
      <c r="C2750">
        <v>0</v>
      </c>
      <c r="D2750">
        <v>30002979</v>
      </c>
    </row>
    <row r="2751" spans="1:4" x14ac:dyDescent="0.25">
      <c r="A2751">
        <v>21</v>
      </c>
      <c r="B2751">
        <v>0</v>
      </c>
      <c r="C2751">
        <v>0</v>
      </c>
      <c r="D2751">
        <v>30002175</v>
      </c>
    </row>
    <row r="2752" spans="1:4" x14ac:dyDescent="0.25">
      <c r="A2752">
        <v>4</v>
      </c>
      <c r="B2752">
        <v>0</v>
      </c>
      <c r="C2752">
        <v>0</v>
      </c>
      <c r="D2752">
        <v>30002693</v>
      </c>
    </row>
    <row r="2753" spans="1:4" x14ac:dyDescent="0.25">
      <c r="A2753">
        <v>13</v>
      </c>
      <c r="B2753">
        <v>0</v>
      </c>
      <c r="C2753">
        <v>0</v>
      </c>
      <c r="D2753">
        <v>30003480</v>
      </c>
    </row>
    <row r="2754" spans="1:4" x14ac:dyDescent="0.25">
      <c r="A2754">
        <v>91</v>
      </c>
      <c r="B2754">
        <v>0</v>
      </c>
      <c r="C2754">
        <v>0</v>
      </c>
      <c r="D2754">
        <v>30003380</v>
      </c>
    </row>
    <row r="2755" spans="1:4" x14ac:dyDescent="0.25">
      <c r="A2755">
        <v>644</v>
      </c>
      <c r="B2755">
        <v>0</v>
      </c>
      <c r="C2755">
        <v>3</v>
      </c>
      <c r="D2755">
        <v>30004969</v>
      </c>
    </row>
    <row r="2756" spans="1:4" x14ac:dyDescent="0.25">
      <c r="A2756">
        <v>384</v>
      </c>
      <c r="B2756">
        <v>0</v>
      </c>
      <c r="C2756">
        <v>1</v>
      </c>
      <c r="D2756">
        <v>30002075</v>
      </c>
    </row>
    <row r="2757" spans="1:4" x14ac:dyDescent="0.25">
      <c r="A2757">
        <v>65</v>
      </c>
      <c r="B2757">
        <v>0</v>
      </c>
      <c r="C2757">
        <v>0</v>
      </c>
      <c r="D2757">
        <v>30000772</v>
      </c>
    </row>
    <row r="2758" spans="1:4" x14ac:dyDescent="0.25">
      <c r="A2758">
        <v>71</v>
      </c>
      <c r="B2758">
        <v>0</v>
      </c>
      <c r="C2758">
        <v>0</v>
      </c>
      <c r="D2758">
        <v>30005069</v>
      </c>
    </row>
    <row r="2759" spans="1:4" x14ac:dyDescent="0.25">
      <c r="A2759">
        <v>16</v>
      </c>
      <c r="B2759">
        <v>0</v>
      </c>
      <c r="C2759">
        <v>0</v>
      </c>
      <c r="D2759">
        <v>30000254</v>
      </c>
    </row>
    <row r="2760" spans="1:4" x14ac:dyDescent="0.25">
      <c r="A2760">
        <v>1582</v>
      </c>
      <c r="B2760">
        <v>0</v>
      </c>
      <c r="C2760">
        <v>1</v>
      </c>
      <c r="D2760">
        <v>30002344</v>
      </c>
    </row>
    <row r="2761" spans="1:4" x14ac:dyDescent="0.25">
      <c r="A2761">
        <v>398</v>
      </c>
      <c r="B2761">
        <v>0</v>
      </c>
      <c r="C2761">
        <v>1</v>
      </c>
      <c r="D2761">
        <v>30002762</v>
      </c>
    </row>
    <row r="2762" spans="1:4" x14ac:dyDescent="0.25">
      <c r="A2762">
        <v>61</v>
      </c>
      <c r="B2762">
        <v>0</v>
      </c>
      <c r="C2762">
        <v>0</v>
      </c>
      <c r="D2762">
        <v>30003497</v>
      </c>
    </row>
    <row r="2763" spans="1:4" x14ac:dyDescent="0.25">
      <c r="A2763">
        <v>532</v>
      </c>
      <c r="B2763">
        <v>0</v>
      </c>
      <c r="C2763">
        <v>2</v>
      </c>
      <c r="D2763">
        <v>30000154</v>
      </c>
    </row>
    <row r="2764" spans="1:4" x14ac:dyDescent="0.25">
      <c r="A2764">
        <v>193</v>
      </c>
      <c r="B2764">
        <v>0</v>
      </c>
      <c r="C2764">
        <v>1</v>
      </c>
      <c r="D2764">
        <v>30001657</v>
      </c>
    </row>
    <row r="2765" spans="1:4" x14ac:dyDescent="0.25">
      <c r="A2765">
        <v>6</v>
      </c>
      <c r="B2765">
        <v>0</v>
      </c>
      <c r="C2765">
        <v>0</v>
      </c>
      <c r="D2765">
        <v>30001325</v>
      </c>
    </row>
    <row r="2766" spans="1:4" x14ac:dyDescent="0.25">
      <c r="A2766">
        <v>190</v>
      </c>
      <c r="B2766">
        <v>0</v>
      </c>
      <c r="C2766">
        <v>0</v>
      </c>
      <c r="D2766">
        <v>30003248</v>
      </c>
    </row>
    <row r="2767" spans="1:4" x14ac:dyDescent="0.25">
      <c r="A2767">
        <v>143</v>
      </c>
      <c r="B2767">
        <v>0</v>
      </c>
      <c r="C2767">
        <v>0</v>
      </c>
      <c r="D2767">
        <v>30002261</v>
      </c>
    </row>
    <row r="2768" spans="1:4" x14ac:dyDescent="0.25">
      <c r="A2768">
        <v>153</v>
      </c>
      <c r="B2768">
        <v>0</v>
      </c>
      <c r="C2768">
        <v>0</v>
      </c>
      <c r="D2768">
        <v>30005301</v>
      </c>
    </row>
    <row r="2769" spans="1:4" x14ac:dyDescent="0.25">
      <c r="A2769">
        <v>134</v>
      </c>
      <c r="B2769">
        <v>0</v>
      </c>
      <c r="C2769">
        <v>1</v>
      </c>
      <c r="D2769">
        <v>30002793</v>
      </c>
    </row>
    <row r="2770" spans="1:4" x14ac:dyDescent="0.25">
      <c r="A2770">
        <v>68</v>
      </c>
      <c r="B2770">
        <v>1</v>
      </c>
      <c r="C2770">
        <v>1</v>
      </c>
      <c r="D2770">
        <v>30003729</v>
      </c>
    </row>
    <row r="2771" spans="1:4" x14ac:dyDescent="0.25">
      <c r="A2771">
        <v>75</v>
      </c>
      <c r="B2771">
        <v>0</v>
      </c>
      <c r="C2771">
        <v>0</v>
      </c>
      <c r="D2771">
        <v>30004130</v>
      </c>
    </row>
    <row r="2772" spans="1:4" x14ac:dyDescent="0.25">
      <c r="A2772">
        <v>79</v>
      </c>
      <c r="B2772">
        <v>0</v>
      </c>
      <c r="C2772">
        <v>0</v>
      </c>
      <c r="D2772">
        <v>30001190</v>
      </c>
    </row>
    <row r="2773" spans="1:4" x14ac:dyDescent="0.25">
      <c r="A2773">
        <v>108</v>
      </c>
      <c r="B2773">
        <v>0</v>
      </c>
      <c r="C2773">
        <v>0</v>
      </c>
      <c r="D2773">
        <v>30004983</v>
      </c>
    </row>
    <row r="2774" spans="1:4" x14ac:dyDescent="0.25">
      <c r="A2774">
        <v>141</v>
      </c>
      <c r="B2774">
        <v>0</v>
      </c>
      <c r="C2774">
        <v>0</v>
      </c>
      <c r="D2774">
        <v>30000171</v>
      </c>
    </row>
    <row r="2775" spans="1:4" x14ac:dyDescent="0.25">
      <c r="A2775">
        <v>6</v>
      </c>
      <c r="B2775">
        <v>0</v>
      </c>
      <c r="C2775">
        <v>0</v>
      </c>
      <c r="D2775">
        <v>30001757</v>
      </c>
    </row>
    <row r="2776" spans="1:4" x14ac:dyDescent="0.25">
      <c r="A2776">
        <v>320</v>
      </c>
      <c r="B2776">
        <v>0</v>
      </c>
      <c r="C2776">
        <v>0</v>
      </c>
      <c r="D2776">
        <v>30001425</v>
      </c>
    </row>
    <row r="2777" spans="1:4" x14ac:dyDescent="0.25">
      <c r="A2777">
        <v>32</v>
      </c>
      <c r="B2777">
        <v>0</v>
      </c>
      <c r="C2777">
        <v>0</v>
      </c>
      <c r="D2777">
        <v>30003062</v>
      </c>
    </row>
    <row r="2778" spans="1:4" x14ac:dyDescent="0.25">
      <c r="A2778">
        <v>502</v>
      </c>
      <c r="B2778">
        <v>0</v>
      </c>
      <c r="C2778">
        <v>0</v>
      </c>
      <c r="D2778">
        <v>30001139</v>
      </c>
    </row>
    <row r="2779" spans="1:4" x14ac:dyDescent="0.25">
      <c r="A2779">
        <v>133</v>
      </c>
      <c r="B2779">
        <v>0</v>
      </c>
      <c r="C2779">
        <v>0</v>
      </c>
      <c r="D2779">
        <v>30005052</v>
      </c>
    </row>
    <row r="2780" spans="1:4" x14ac:dyDescent="0.25">
      <c r="A2780">
        <v>146</v>
      </c>
      <c r="B2780">
        <v>0</v>
      </c>
      <c r="C2780">
        <v>0</v>
      </c>
      <c r="D2780">
        <v>30001708</v>
      </c>
    </row>
    <row r="2781" spans="1:4" x14ac:dyDescent="0.25">
      <c r="A2781">
        <v>135</v>
      </c>
      <c r="B2781">
        <v>0</v>
      </c>
      <c r="C2781">
        <v>0</v>
      </c>
      <c r="D2781">
        <v>30003297</v>
      </c>
    </row>
    <row r="2782" spans="1:4" x14ac:dyDescent="0.25">
      <c r="A2782">
        <v>2</v>
      </c>
      <c r="B2782">
        <v>0</v>
      </c>
      <c r="C2782">
        <v>0</v>
      </c>
      <c r="D2782">
        <v>30003280</v>
      </c>
    </row>
    <row r="2783" spans="1:4" x14ac:dyDescent="0.25">
      <c r="A2783">
        <v>199</v>
      </c>
      <c r="B2783">
        <v>0</v>
      </c>
      <c r="C2783">
        <v>0</v>
      </c>
      <c r="D2783">
        <v>30003397</v>
      </c>
    </row>
    <row r="2784" spans="1:4" x14ac:dyDescent="0.25">
      <c r="A2784">
        <v>428</v>
      </c>
      <c r="B2784">
        <v>0</v>
      </c>
      <c r="C2784">
        <v>0</v>
      </c>
      <c r="D2784">
        <v>30001090</v>
      </c>
    </row>
    <row r="2785" spans="1:4" x14ac:dyDescent="0.25">
      <c r="A2785">
        <v>13</v>
      </c>
      <c r="B2785">
        <v>0</v>
      </c>
      <c r="C2785">
        <v>0</v>
      </c>
      <c r="D2785">
        <v>30003915</v>
      </c>
    </row>
    <row r="2786" spans="1:4" x14ac:dyDescent="0.25">
      <c r="A2786">
        <v>1799</v>
      </c>
      <c r="B2786">
        <v>0</v>
      </c>
      <c r="C2786">
        <v>1</v>
      </c>
      <c r="D2786">
        <v>30001408</v>
      </c>
    </row>
    <row r="2787" spans="1:4" x14ac:dyDescent="0.25">
      <c r="A2787">
        <v>625</v>
      </c>
      <c r="B2787">
        <v>0</v>
      </c>
      <c r="C2787">
        <v>0</v>
      </c>
      <c r="D2787">
        <v>30005269</v>
      </c>
    </row>
    <row r="2788" spans="1:4" x14ac:dyDescent="0.25">
      <c r="A2788">
        <v>14</v>
      </c>
      <c r="B2788">
        <v>1</v>
      </c>
      <c r="C2788">
        <v>5</v>
      </c>
      <c r="D2788">
        <v>30002962</v>
      </c>
    </row>
    <row r="2789" spans="1:4" x14ac:dyDescent="0.25">
      <c r="A2789">
        <v>130</v>
      </c>
      <c r="B2789">
        <v>0</v>
      </c>
      <c r="C2789">
        <v>0</v>
      </c>
      <c r="D2789">
        <v>30004634</v>
      </c>
    </row>
    <row r="2790" spans="1:4" x14ac:dyDescent="0.25">
      <c r="A2790">
        <v>71</v>
      </c>
      <c r="B2790">
        <v>0</v>
      </c>
      <c r="C2790">
        <v>0</v>
      </c>
      <c r="D2790">
        <v>30001694</v>
      </c>
    </row>
    <row r="2791" spans="1:4" x14ac:dyDescent="0.25">
      <c r="A2791">
        <v>159</v>
      </c>
      <c r="B2791">
        <v>0</v>
      </c>
      <c r="C2791">
        <v>0</v>
      </c>
      <c r="D2791">
        <v>30003815</v>
      </c>
    </row>
    <row r="2792" spans="1:4" x14ac:dyDescent="0.25">
      <c r="A2792">
        <v>114</v>
      </c>
      <c r="B2792">
        <v>0</v>
      </c>
      <c r="C2792">
        <v>0</v>
      </c>
      <c r="D2792">
        <v>30003011</v>
      </c>
    </row>
    <row r="2793" spans="1:4" x14ac:dyDescent="0.25">
      <c r="A2793">
        <v>70</v>
      </c>
      <c r="B2793">
        <v>0</v>
      </c>
      <c r="C2793">
        <v>0</v>
      </c>
      <c r="D2793">
        <v>30001943</v>
      </c>
    </row>
    <row r="2794" spans="1:4" x14ac:dyDescent="0.25">
      <c r="A2794">
        <v>0</v>
      </c>
      <c r="B2794">
        <v>1</v>
      </c>
      <c r="C2794">
        <v>1</v>
      </c>
      <c r="D2794">
        <v>30004548</v>
      </c>
    </row>
    <row r="2795" spans="1:4" x14ac:dyDescent="0.25">
      <c r="A2795">
        <v>66</v>
      </c>
      <c r="B2795">
        <v>0</v>
      </c>
      <c r="C2795">
        <v>0</v>
      </c>
      <c r="D2795">
        <v>30004448</v>
      </c>
    </row>
    <row r="2796" spans="1:4" x14ac:dyDescent="0.25">
      <c r="A2796">
        <v>187</v>
      </c>
      <c r="B2796">
        <v>0</v>
      </c>
      <c r="C2796">
        <v>0</v>
      </c>
      <c r="D2796">
        <v>30004934</v>
      </c>
    </row>
    <row r="2797" spans="1:4" x14ac:dyDescent="0.25">
      <c r="A2797">
        <v>61</v>
      </c>
      <c r="B2797">
        <v>1</v>
      </c>
      <c r="C2797">
        <v>0</v>
      </c>
      <c r="D2797">
        <v>30005083</v>
      </c>
    </row>
    <row r="2798" spans="1:4" x14ac:dyDescent="0.25">
      <c r="A2798">
        <v>57</v>
      </c>
      <c r="B2798">
        <v>0</v>
      </c>
      <c r="C2798">
        <v>0</v>
      </c>
      <c r="D2798">
        <v>30002676</v>
      </c>
    </row>
    <row r="2799" spans="1:4" x14ac:dyDescent="0.25">
      <c r="A2799">
        <v>1</v>
      </c>
      <c r="B2799">
        <v>0</v>
      </c>
      <c r="C2799">
        <v>0</v>
      </c>
      <c r="D2799">
        <v>30002576</v>
      </c>
    </row>
    <row r="2800" spans="1:4" x14ac:dyDescent="0.25">
      <c r="A2800">
        <v>319</v>
      </c>
      <c r="B2800">
        <v>0</v>
      </c>
      <c r="C2800">
        <v>0</v>
      </c>
      <c r="D2800">
        <v>30005183</v>
      </c>
    </row>
    <row r="2801" spans="1:4" x14ac:dyDescent="0.25">
      <c r="A2801">
        <v>155</v>
      </c>
      <c r="B2801">
        <v>0</v>
      </c>
      <c r="C2801">
        <v>1</v>
      </c>
      <c r="D2801">
        <v>30000125</v>
      </c>
    </row>
    <row r="2802" spans="1:4" x14ac:dyDescent="0.25">
      <c r="A2802">
        <v>53</v>
      </c>
      <c r="B2802">
        <v>0</v>
      </c>
      <c r="C2802">
        <v>0</v>
      </c>
      <c r="D2802">
        <v>30005223</v>
      </c>
    </row>
    <row r="2803" spans="1:4" x14ac:dyDescent="0.25">
      <c r="A2803">
        <v>109</v>
      </c>
      <c r="B2803">
        <v>0</v>
      </c>
      <c r="C2803">
        <v>0</v>
      </c>
      <c r="D2803">
        <v>30001922</v>
      </c>
    </row>
    <row r="2804" spans="1:4" x14ac:dyDescent="0.25">
      <c r="A2804">
        <v>36</v>
      </c>
      <c r="B2804">
        <v>0</v>
      </c>
      <c r="C2804">
        <v>0</v>
      </c>
      <c r="D2804">
        <v>30000007</v>
      </c>
    </row>
    <row r="2805" spans="1:4" x14ac:dyDescent="0.25">
      <c r="A2805">
        <v>226</v>
      </c>
      <c r="B2805">
        <v>0</v>
      </c>
      <c r="C2805">
        <v>0</v>
      </c>
      <c r="D2805">
        <v>30003794</v>
      </c>
    </row>
    <row r="2806" spans="1:4" x14ac:dyDescent="0.25">
      <c r="A2806">
        <v>12</v>
      </c>
      <c r="B2806">
        <v>0</v>
      </c>
      <c r="C2806">
        <v>0</v>
      </c>
      <c r="D2806">
        <v>30004112</v>
      </c>
    </row>
    <row r="2807" spans="1:4" x14ac:dyDescent="0.25">
      <c r="A2807">
        <v>26</v>
      </c>
      <c r="B2807">
        <v>0</v>
      </c>
      <c r="C2807">
        <v>1</v>
      </c>
      <c r="D2807">
        <v>30003508</v>
      </c>
    </row>
    <row r="2808" spans="1:4" x14ac:dyDescent="0.25">
      <c r="A2808">
        <v>244</v>
      </c>
      <c r="B2808">
        <v>0</v>
      </c>
      <c r="C2808">
        <v>0</v>
      </c>
      <c r="D2808">
        <v>30005180</v>
      </c>
    </row>
    <row r="2809" spans="1:4" x14ac:dyDescent="0.25">
      <c r="A2809">
        <v>1</v>
      </c>
      <c r="B2809">
        <v>0</v>
      </c>
      <c r="C2809">
        <v>0</v>
      </c>
      <c r="D2809">
        <v>30002240</v>
      </c>
    </row>
    <row r="2810" spans="1:4" x14ac:dyDescent="0.25">
      <c r="A2810">
        <v>127</v>
      </c>
      <c r="B2810">
        <v>0</v>
      </c>
      <c r="C2810">
        <v>0</v>
      </c>
      <c r="D2810">
        <v>30003912</v>
      </c>
    </row>
    <row r="2811" spans="1:4" x14ac:dyDescent="0.25">
      <c r="A2811">
        <v>374</v>
      </c>
      <c r="B2811">
        <v>0</v>
      </c>
      <c r="C2811">
        <v>0</v>
      </c>
      <c r="D2811">
        <v>30005323</v>
      </c>
    </row>
    <row r="2812" spans="1:4" x14ac:dyDescent="0.25">
      <c r="A2812">
        <v>102</v>
      </c>
      <c r="B2812">
        <v>0</v>
      </c>
      <c r="C2812">
        <v>0</v>
      </c>
      <c r="D2812">
        <v>30003651</v>
      </c>
    </row>
    <row r="2813" spans="1:4" x14ac:dyDescent="0.25">
      <c r="A2813">
        <v>89</v>
      </c>
      <c r="B2813">
        <v>0</v>
      </c>
      <c r="C2813">
        <v>0</v>
      </c>
      <c r="D2813">
        <v>30000611</v>
      </c>
    </row>
    <row r="2814" spans="1:4" x14ac:dyDescent="0.25">
      <c r="A2814">
        <v>83</v>
      </c>
      <c r="B2814">
        <v>0</v>
      </c>
      <c r="C2814">
        <v>0</v>
      </c>
      <c r="D2814">
        <v>30002040</v>
      </c>
    </row>
    <row r="2815" spans="1:4" x14ac:dyDescent="0.25">
      <c r="A2815">
        <v>272</v>
      </c>
      <c r="B2815">
        <v>0</v>
      </c>
      <c r="C2815">
        <v>0</v>
      </c>
      <c r="D2815">
        <v>30002383</v>
      </c>
    </row>
    <row r="2816" spans="1:4" x14ac:dyDescent="0.25">
      <c r="A2816">
        <v>103</v>
      </c>
      <c r="B2816">
        <v>0</v>
      </c>
      <c r="C2816">
        <v>0</v>
      </c>
      <c r="D2816">
        <v>30004948</v>
      </c>
    </row>
    <row r="2817" spans="1:4" x14ac:dyDescent="0.25">
      <c r="A2817">
        <v>52</v>
      </c>
      <c r="B2817">
        <v>0</v>
      </c>
      <c r="C2817">
        <v>0</v>
      </c>
      <c r="D2817">
        <v>30002672</v>
      </c>
    </row>
    <row r="2818" spans="1:4" x14ac:dyDescent="0.25">
      <c r="A2818">
        <v>3</v>
      </c>
      <c r="B2818">
        <v>0</v>
      </c>
      <c r="C2818">
        <v>0</v>
      </c>
      <c r="D2818">
        <v>30002340</v>
      </c>
    </row>
    <row r="2819" spans="1:4" x14ac:dyDescent="0.25">
      <c r="A2819">
        <v>40</v>
      </c>
      <c r="B2819">
        <v>0</v>
      </c>
      <c r="C2819">
        <v>0</v>
      </c>
      <c r="D2819">
        <v>30001722</v>
      </c>
    </row>
    <row r="2820" spans="1:4" x14ac:dyDescent="0.25">
      <c r="A2820">
        <v>84</v>
      </c>
      <c r="B2820">
        <v>0</v>
      </c>
      <c r="C2820">
        <v>0</v>
      </c>
      <c r="D2820">
        <v>30002054</v>
      </c>
    </row>
    <row r="2821" spans="1:4" x14ac:dyDescent="0.25">
      <c r="A2821">
        <v>134</v>
      </c>
      <c r="B2821">
        <v>0</v>
      </c>
      <c r="C2821">
        <v>1</v>
      </c>
      <c r="D2821">
        <v>30003451</v>
      </c>
    </row>
    <row r="2822" spans="1:4" x14ac:dyDescent="0.25">
      <c r="A2822">
        <v>89</v>
      </c>
      <c r="B2822">
        <v>0</v>
      </c>
      <c r="C2822">
        <v>0</v>
      </c>
      <c r="D2822">
        <v>30003551</v>
      </c>
    </row>
    <row r="2823" spans="1:4" x14ac:dyDescent="0.25">
      <c r="A2823">
        <v>43</v>
      </c>
      <c r="B2823">
        <v>0</v>
      </c>
      <c r="C2823">
        <v>0</v>
      </c>
      <c r="D2823">
        <v>30001436</v>
      </c>
    </row>
    <row r="2824" spans="1:4" x14ac:dyDescent="0.25">
      <c r="A2824">
        <v>101</v>
      </c>
      <c r="B2824">
        <v>0</v>
      </c>
      <c r="C2824">
        <v>0</v>
      </c>
      <c r="D2824">
        <v>30000225</v>
      </c>
    </row>
    <row r="2825" spans="1:4" x14ac:dyDescent="0.25">
      <c r="A2825">
        <v>47</v>
      </c>
      <c r="B2825">
        <v>0</v>
      </c>
      <c r="C2825">
        <v>0</v>
      </c>
      <c r="D2825">
        <v>30004430</v>
      </c>
    </row>
    <row r="2826" spans="1:4" x14ac:dyDescent="0.25">
      <c r="A2826">
        <v>46</v>
      </c>
      <c r="B2826">
        <v>1</v>
      </c>
      <c r="C2826">
        <v>10</v>
      </c>
      <c r="D2826">
        <v>30000843</v>
      </c>
    </row>
    <row r="2827" spans="1:4" x14ac:dyDescent="0.25">
      <c r="A2827">
        <v>118</v>
      </c>
      <c r="B2827">
        <v>0</v>
      </c>
      <c r="C2827">
        <v>2</v>
      </c>
      <c r="D2827">
        <v>30005048</v>
      </c>
    </row>
    <row r="2828" spans="1:4" x14ac:dyDescent="0.25">
      <c r="A2828">
        <v>19</v>
      </c>
      <c r="B2828">
        <v>0</v>
      </c>
      <c r="C2828">
        <v>0</v>
      </c>
      <c r="D2828">
        <v>30002933</v>
      </c>
    </row>
    <row r="2829" spans="1:4" x14ac:dyDescent="0.25">
      <c r="A2829">
        <v>53</v>
      </c>
      <c r="B2829">
        <v>0</v>
      </c>
      <c r="C2829">
        <v>4</v>
      </c>
      <c r="D2829">
        <v>30001361</v>
      </c>
    </row>
    <row r="2830" spans="1:4" x14ac:dyDescent="0.25">
      <c r="A2830">
        <v>181</v>
      </c>
      <c r="B2830">
        <v>0</v>
      </c>
      <c r="C2830">
        <v>0</v>
      </c>
      <c r="D2830">
        <v>30003033</v>
      </c>
    </row>
    <row r="2831" spans="1:4" x14ac:dyDescent="0.25">
      <c r="A2831">
        <v>45</v>
      </c>
      <c r="B2831">
        <v>0</v>
      </c>
      <c r="C2831">
        <v>0</v>
      </c>
      <c r="D2831">
        <v>30002701</v>
      </c>
    </row>
    <row r="2832" spans="1:4" x14ac:dyDescent="0.25">
      <c r="A2832">
        <v>61</v>
      </c>
      <c r="B2832">
        <v>0</v>
      </c>
      <c r="C2832">
        <v>0</v>
      </c>
      <c r="D2832">
        <v>30003969</v>
      </c>
    </row>
    <row r="2833" spans="1:4" x14ac:dyDescent="0.25">
      <c r="A2833">
        <v>25</v>
      </c>
      <c r="B2833">
        <v>0</v>
      </c>
      <c r="C2833">
        <v>0</v>
      </c>
      <c r="D2833">
        <v>30001018</v>
      </c>
    </row>
    <row r="2834" spans="1:4" x14ac:dyDescent="0.25">
      <c r="A2834">
        <v>68</v>
      </c>
      <c r="B2834">
        <v>1</v>
      </c>
      <c r="C2834">
        <v>1</v>
      </c>
      <c r="D2834">
        <v>30002154</v>
      </c>
    </row>
    <row r="2835" spans="1:4" x14ac:dyDescent="0.25">
      <c r="A2835">
        <v>25</v>
      </c>
      <c r="B2835">
        <v>0</v>
      </c>
      <c r="C2835">
        <v>0</v>
      </c>
      <c r="D2835">
        <v>30003837</v>
      </c>
    </row>
    <row r="2836" spans="1:4" x14ac:dyDescent="0.25">
      <c r="A2836">
        <v>8</v>
      </c>
      <c r="B2836">
        <v>0</v>
      </c>
      <c r="C2836">
        <v>0</v>
      </c>
      <c r="D2836">
        <v>30003090</v>
      </c>
    </row>
    <row r="2837" spans="1:4" x14ac:dyDescent="0.25">
      <c r="A2837">
        <v>34</v>
      </c>
      <c r="B2837">
        <v>0</v>
      </c>
      <c r="C2837">
        <v>0</v>
      </c>
      <c r="D2837">
        <v>30002254</v>
      </c>
    </row>
    <row r="2838" spans="1:4" x14ac:dyDescent="0.25">
      <c r="A2838">
        <v>355</v>
      </c>
      <c r="B2838">
        <v>1</v>
      </c>
      <c r="C2838">
        <v>1</v>
      </c>
      <c r="D2838">
        <v>30003683</v>
      </c>
    </row>
    <row r="2839" spans="1:4" x14ac:dyDescent="0.25">
      <c r="A2839">
        <v>200</v>
      </c>
      <c r="B2839">
        <v>1</v>
      </c>
      <c r="C2839">
        <v>1</v>
      </c>
      <c r="D2839">
        <v>30004201</v>
      </c>
    </row>
    <row r="2840" spans="1:4" x14ac:dyDescent="0.25">
      <c r="A2840">
        <v>607</v>
      </c>
      <c r="B2840">
        <v>0</v>
      </c>
      <c r="C2840">
        <v>1</v>
      </c>
      <c r="D2840">
        <v>30002801</v>
      </c>
    </row>
    <row r="2841" spans="1:4" x14ac:dyDescent="0.25">
      <c r="A2841">
        <v>704</v>
      </c>
      <c r="B2841">
        <v>1</v>
      </c>
      <c r="C2841">
        <v>0</v>
      </c>
      <c r="D2841">
        <v>30001404</v>
      </c>
    </row>
    <row r="2842" spans="1:4" x14ac:dyDescent="0.25">
      <c r="A2842">
        <v>103</v>
      </c>
      <c r="B2842">
        <v>0</v>
      </c>
      <c r="C2842">
        <v>0</v>
      </c>
      <c r="D2842">
        <v>30002990</v>
      </c>
    </row>
    <row r="2843" spans="1:4" x14ac:dyDescent="0.25">
      <c r="A2843">
        <v>1140</v>
      </c>
      <c r="B2843">
        <v>0</v>
      </c>
      <c r="C2843">
        <v>0</v>
      </c>
      <c r="D2843">
        <v>30002658</v>
      </c>
    </row>
    <row r="2844" spans="1:4" x14ac:dyDescent="0.25">
      <c r="A2844">
        <v>160</v>
      </c>
      <c r="B2844">
        <v>0</v>
      </c>
      <c r="C2844">
        <v>0</v>
      </c>
      <c r="D2844">
        <v>30003419</v>
      </c>
    </row>
    <row r="2845" spans="1:4" x14ac:dyDescent="0.25">
      <c r="A2845">
        <v>5</v>
      </c>
      <c r="B2845">
        <v>0</v>
      </c>
      <c r="C2845">
        <v>0</v>
      </c>
      <c r="D2845">
        <v>30005005</v>
      </c>
    </row>
    <row r="2846" spans="1:4" x14ac:dyDescent="0.25">
      <c r="A2846">
        <v>285</v>
      </c>
      <c r="B2846">
        <v>1</v>
      </c>
      <c r="C2846">
        <v>1</v>
      </c>
      <c r="D2846">
        <v>30004673</v>
      </c>
    </row>
    <row r="2847" spans="1:4" x14ac:dyDescent="0.25">
      <c r="A2847">
        <v>125</v>
      </c>
      <c r="B2847">
        <v>7</v>
      </c>
      <c r="C2847">
        <v>7</v>
      </c>
      <c r="D2847">
        <v>30002472</v>
      </c>
    </row>
    <row r="2848" spans="1:4" x14ac:dyDescent="0.25">
      <c r="A2848">
        <v>204</v>
      </c>
      <c r="B2848">
        <v>0</v>
      </c>
      <c r="C2848">
        <v>0</v>
      </c>
      <c r="D2848">
        <v>30004773</v>
      </c>
    </row>
    <row r="2849" spans="1:4" x14ac:dyDescent="0.25">
      <c r="A2849">
        <v>300</v>
      </c>
      <c r="B2849">
        <v>0</v>
      </c>
      <c r="C2849">
        <v>2</v>
      </c>
      <c r="D2849">
        <v>30002615</v>
      </c>
    </row>
    <row r="2850" spans="1:4" x14ac:dyDescent="0.25">
      <c r="A2850">
        <v>98</v>
      </c>
      <c r="B2850">
        <v>1</v>
      </c>
      <c r="C2850">
        <v>3</v>
      </c>
      <c r="D2850">
        <v>30002758</v>
      </c>
    </row>
    <row r="2851" spans="1:4" x14ac:dyDescent="0.25">
      <c r="A2851">
        <v>0</v>
      </c>
      <c r="B2851">
        <v>1</v>
      </c>
      <c r="C2851">
        <v>10</v>
      </c>
      <c r="D2851">
        <v>30001161</v>
      </c>
    </row>
    <row r="2852" spans="1:4" x14ac:dyDescent="0.25">
      <c r="A2852">
        <v>45</v>
      </c>
      <c r="B2852">
        <v>0</v>
      </c>
      <c r="C2852">
        <v>0</v>
      </c>
      <c r="D2852">
        <v>30000743</v>
      </c>
    </row>
    <row r="2853" spans="1:4" x14ac:dyDescent="0.25">
      <c r="A2853">
        <v>191</v>
      </c>
      <c r="B2853">
        <v>0</v>
      </c>
      <c r="C2853">
        <v>0</v>
      </c>
      <c r="D2853">
        <v>30005148</v>
      </c>
    </row>
    <row r="2854" spans="1:4" x14ac:dyDescent="0.25">
      <c r="A2854">
        <v>20</v>
      </c>
      <c r="B2854">
        <v>0</v>
      </c>
      <c r="C2854">
        <v>0</v>
      </c>
      <c r="D2854">
        <v>30004630</v>
      </c>
    </row>
    <row r="2855" spans="1:4" x14ac:dyDescent="0.25">
      <c r="A2855">
        <v>15</v>
      </c>
      <c r="B2855">
        <v>0</v>
      </c>
      <c r="C2855">
        <v>0</v>
      </c>
      <c r="D2855">
        <v>30002515</v>
      </c>
    </row>
    <row r="2856" spans="1:4" x14ac:dyDescent="0.25">
      <c r="A2856">
        <v>2</v>
      </c>
      <c r="B2856">
        <v>0</v>
      </c>
      <c r="C2856">
        <v>0</v>
      </c>
      <c r="D2856">
        <v>30045317</v>
      </c>
    </row>
    <row r="2857" spans="1:4" x14ac:dyDescent="0.25">
      <c r="A2857">
        <v>75</v>
      </c>
      <c r="B2857">
        <v>0</v>
      </c>
      <c r="C2857">
        <v>0</v>
      </c>
      <c r="D2857">
        <v>30005191</v>
      </c>
    </row>
    <row r="2858" spans="1:4" x14ac:dyDescent="0.25">
      <c r="A2858">
        <v>7</v>
      </c>
      <c r="B2858">
        <v>0</v>
      </c>
      <c r="C2858">
        <v>0</v>
      </c>
      <c r="D2858">
        <v>30004444</v>
      </c>
    </row>
    <row r="2859" spans="1:4" x14ac:dyDescent="0.25">
      <c r="A2859">
        <v>34</v>
      </c>
      <c r="B2859">
        <v>0</v>
      </c>
      <c r="C2859">
        <v>0</v>
      </c>
      <c r="D2859">
        <v>30002572</v>
      </c>
    </row>
    <row r="2860" spans="1:4" x14ac:dyDescent="0.25">
      <c r="A2860">
        <v>118</v>
      </c>
      <c r="B2860">
        <v>0</v>
      </c>
      <c r="C2860">
        <v>0</v>
      </c>
      <c r="D2860">
        <v>30003319</v>
      </c>
    </row>
    <row r="2861" spans="1:4" x14ac:dyDescent="0.25">
      <c r="A2861">
        <v>40</v>
      </c>
      <c r="B2861">
        <v>2</v>
      </c>
      <c r="C2861">
        <v>5</v>
      </c>
      <c r="D2861">
        <v>30002976</v>
      </c>
    </row>
    <row r="2862" spans="1:4" x14ac:dyDescent="0.25">
      <c r="A2862">
        <v>31</v>
      </c>
      <c r="B2862">
        <v>0</v>
      </c>
      <c r="C2862">
        <v>0</v>
      </c>
      <c r="D2862">
        <v>30001447</v>
      </c>
    </row>
    <row r="2863" spans="1:4" x14ac:dyDescent="0.25">
      <c r="A2863">
        <v>60</v>
      </c>
      <c r="B2863">
        <v>0</v>
      </c>
      <c r="C2863">
        <v>0</v>
      </c>
      <c r="D2863">
        <v>30003219</v>
      </c>
    </row>
    <row r="2864" spans="1:4" x14ac:dyDescent="0.25">
      <c r="A2864">
        <v>132</v>
      </c>
      <c r="B2864">
        <v>0</v>
      </c>
      <c r="C2864">
        <v>0</v>
      </c>
      <c r="D2864">
        <v>30001547</v>
      </c>
    </row>
    <row r="2865" spans="1:4" x14ac:dyDescent="0.25">
      <c r="A2865">
        <v>7</v>
      </c>
      <c r="B2865">
        <v>0</v>
      </c>
      <c r="C2865">
        <v>0</v>
      </c>
      <c r="D2865">
        <v>30001247</v>
      </c>
    </row>
    <row r="2866" spans="1:4" x14ac:dyDescent="0.25">
      <c r="A2866">
        <v>11</v>
      </c>
      <c r="B2866">
        <v>0</v>
      </c>
      <c r="C2866">
        <v>0</v>
      </c>
      <c r="D2866">
        <v>30001347</v>
      </c>
    </row>
    <row r="2867" spans="1:4" x14ac:dyDescent="0.25">
      <c r="A2867">
        <v>372</v>
      </c>
      <c r="B2867">
        <v>0</v>
      </c>
      <c r="C2867">
        <v>1</v>
      </c>
      <c r="D2867">
        <v>30002790</v>
      </c>
    </row>
    <row r="2868" spans="1:4" x14ac:dyDescent="0.25">
      <c r="A2868">
        <v>95</v>
      </c>
      <c r="B2868">
        <v>0</v>
      </c>
      <c r="C2868">
        <v>0</v>
      </c>
      <c r="D2868">
        <v>30003051</v>
      </c>
    </row>
    <row r="2869" spans="1:4" x14ac:dyDescent="0.25">
      <c r="A2869">
        <v>8</v>
      </c>
      <c r="B2869">
        <v>0</v>
      </c>
      <c r="C2869">
        <v>0</v>
      </c>
      <c r="D2869">
        <v>30003383</v>
      </c>
    </row>
    <row r="2870" spans="1:4" x14ac:dyDescent="0.25">
      <c r="A2870">
        <v>46</v>
      </c>
      <c r="B2870">
        <v>0</v>
      </c>
      <c r="C2870">
        <v>0</v>
      </c>
      <c r="D2870">
        <v>30000157</v>
      </c>
    </row>
    <row r="2871" spans="1:4" x14ac:dyDescent="0.25">
      <c r="A2871">
        <v>25</v>
      </c>
      <c r="B2871">
        <v>0</v>
      </c>
      <c r="C2871">
        <v>1</v>
      </c>
      <c r="D2871">
        <v>30001036</v>
      </c>
    </row>
    <row r="2872" spans="1:4" x14ac:dyDescent="0.25">
      <c r="A2872">
        <v>36</v>
      </c>
      <c r="B2872">
        <v>0</v>
      </c>
      <c r="C2872">
        <v>0</v>
      </c>
      <c r="D2872">
        <v>30003569</v>
      </c>
    </row>
    <row r="2873" spans="1:4" x14ac:dyDescent="0.25">
      <c r="A2873">
        <v>8</v>
      </c>
      <c r="B2873">
        <v>0</v>
      </c>
      <c r="C2873">
        <v>0</v>
      </c>
      <c r="D2873">
        <v>30023489</v>
      </c>
    </row>
    <row r="2874" spans="1:4" x14ac:dyDescent="0.25">
      <c r="A2874">
        <v>118</v>
      </c>
      <c r="B2874">
        <v>1</v>
      </c>
      <c r="C2874">
        <v>0</v>
      </c>
      <c r="D2874">
        <v>30002172</v>
      </c>
    </row>
    <row r="2875" spans="1:4" x14ac:dyDescent="0.25">
      <c r="A2875">
        <v>0</v>
      </c>
      <c r="B2875">
        <v>0</v>
      </c>
      <c r="C2875">
        <v>1</v>
      </c>
      <c r="D2875">
        <v>30004187</v>
      </c>
    </row>
    <row r="2876" spans="1:4" x14ac:dyDescent="0.25">
      <c r="A2876">
        <v>56</v>
      </c>
      <c r="B2876">
        <v>0</v>
      </c>
      <c r="C2876">
        <v>0</v>
      </c>
      <c r="D2876">
        <v>30001654</v>
      </c>
    </row>
    <row r="2877" spans="1:4" x14ac:dyDescent="0.25">
      <c r="A2877">
        <v>14</v>
      </c>
      <c r="B2877">
        <v>0</v>
      </c>
      <c r="C2877">
        <v>0</v>
      </c>
      <c r="D2877">
        <v>30005298</v>
      </c>
    </row>
    <row r="2878" spans="1:4" x14ac:dyDescent="0.25">
      <c r="A2878">
        <v>616</v>
      </c>
      <c r="B2878">
        <v>0</v>
      </c>
      <c r="C2878">
        <v>2</v>
      </c>
      <c r="D2878">
        <v>30004705</v>
      </c>
    </row>
    <row r="2879" spans="1:4" x14ac:dyDescent="0.25">
      <c r="A2879">
        <v>0</v>
      </c>
      <c r="B2879">
        <v>0</v>
      </c>
      <c r="C2879">
        <v>1</v>
      </c>
      <c r="D2879">
        <v>30003483</v>
      </c>
    </row>
    <row r="2880" spans="1:4" x14ac:dyDescent="0.25">
      <c r="A2880">
        <v>134</v>
      </c>
      <c r="B2880">
        <v>0</v>
      </c>
      <c r="C2880">
        <v>0</v>
      </c>
      <c r="D2880">
        <v>30004362</v>
      </c>
    </row>
    <row r="2881" spans="1:4" x14ac:dyDescent="0.25">
      <c r="A2881">
        <v>10</v>
      </c>
      <c r="B2881">
        <v>0</v>
      </c>
      <c r="C2881">
        <v>0</v>
      </c>
      <c r="D2881">
        <v>30005166</v>
      </c>
    </row>
    <row r="2882" spans="1:4" x14ac:dyDescent="0.25">
      <c r="A2882">
        <v>62</v>
      </c>
      <c r="B2882">
        <v>0</v>
      </c>
      <c r="C2882">
        <v>0</v>
      </c>
      <c r="D2882">
        <v>30002347</v>
      </c>
    </row>
    <row r="2883" spans="1:4" x14ac:dyDescent="0.25">
      <c r="A2883">
        <v>79</v>
      </c>
      <c r="B2883">
        <v>1</v>
      </c>
      <c r="C2883">
        <v>1</v>
      </c>
      <c r="D2883">
        <v>30003283</v>
      </c>
    </row>
    <row r="2884" spans="1:4" x14ac:dyDescent="0.25">
      <c r="A2884">
        <v>70</v>
      </c>
      <c r="B2884">
        <v>0</v>
      </c>
      <c r="C2884">
        <v>0</v>
      </c>
      <c r="D2884">
        <v>30000286</v>
      </c>
    </row>
    <row r="2885" spans="1:4" x14ac:dyDescent="0.25">
      <c r="A2885">
        <v>16</v>
      </c>
      <c r="B2885">
        <v>0</v>
      </c>
      <c r="C2885">
        <v>0</v>
      </c>
      <c r="D2885">
        <v>30005112</v>
      </c>
    </row>
    <row r="2886" spans="1:4" x14ac:dyDescent="0.25">
      <c r="A2886">
        <v>1</v>
      </c>
      <c r="B2886">
        <v>0</v>
      </c>
      <c r="C2886">
        <v>0</v>
      </c>
      <c r="D2886">
        <v>30001422</v>
      </c>
    </row>
    <row r="2887" spans="1:4" x14ac:dyDescent="0.25">
      <c r="A2887">
        <v>64</v>
      </c>
      <c r="B2887">
        <v>0</v>
      </c>
      <c r="C2887">
        <v>0</v>
      </c>
      <c r="D2887">
        <v>30002258</v>
      </c>
    </row>
    <row r="2888" spans="1:4" x14ac:dyDescent="0.25">
      <c r="A2888">
        <v>10</v>
      </c>
      <c r="B2888">
        <v>0</v>
      </c>
      <c r="C2888">
        <v>0</v>
      </c>
      <c r="D2888">
        <v>30004176</v>
      </c>
    </row>
    <row r="2889" spans="1:4" x14ac:dyDescent="0.25">
      <c r="A2889">
        <v>742</v>
      </c>
      <c r="B2889">
        <v>0</v>
      </c>
      <c r="C2889">
        <v>12</v>
      </c>
      <c r="D2889">
        <v>30030141</v>
      </c>
    </row>
    <row r="2890" spans="1:4" x14ac:dyDescent="0.25">
      <c r="A2890">
        <v>285</v>
      </c>
      <c r="B2890">
        <v>0</v>
      </c>
      <c r="C2890">
        <v>0</v>
      </c>
      <c r="D2890">
        <v>30001379</v>
      </c>
    </row>
    <row r="2891" spans="1:4" x14ac:dyDescent="0.25">
      <c r="A2891">
        <v>95</v>
      </c>
      <c r="B2891">
        <v>0</v>
      </c>
      <c r="C2891">
        <v>0</v>
      </c>
      <c r="D2891">
        <v>30001711</v>
      </c>
    </row>
    <row r="2892" spans="1:4" x14ac:dyDescent="0.25">
      <c r="A2892">
        <v>15</v>
      </c>
      <c r="B2892">
        <v>0</v>
      </c>
      <c r="C2892">
        <v>0</v>
      </c>
      <c r="D2892">
        <v>30001854</v>
      </c>
    </row>
    <row r="2893" spans="1:4" x14ac:dyDescent="0.25">
      <c r="A2893">
        <v>49</v>
      </c>
      <c r="B2893">
        <v>0</v>
      </c>
      <c r="C2893">
        <v>0</v>
      </c>
      <c r="D2893">
        <v>30005198</v>
      </c>
    </row>
    <row r="2894" spans="1:4" x14ac:dyDescent="0.25">
      <c r="A2894">
        <v>15</v>
      </c>
      <c r="B2894">
        <v>2</v>
      </c>
      <c r="C2894">
        <v>2</v>
      </c>
      <c r="D2894">
        <v>30005080</v>
      </c>
    </row>
    <row r="2895" spans="1:4" x14ac:dyDescent="0.25">
      <c r="A2895">
        <v>118</v>
      </c>
      <c r="B2895">
        <v>0</v>
      </c>
      <c r="C2895">
        <v>0</v>
      </c>
      <c r="D2895">
        <v>30000025</v>
      </c>
    </row>
    <row r="2896" spans="1:4" x14ac:dyDescent="0.25">
      <c r="A2896">
        <v>13</v>
      </c>
      <c r="B2896">
        <v>0</v>
      </c>
      <c r="C2896">
        <v>1</v>
      </c>
      <c r="D2896">
        <v>30003726</v>
      </c>
    </row>
    <row r="2897" spans="1:4" x14ac:dyDescent="0.25">
      <c r="A2897">
        <v>250</v>
      </c>
      <c r="B2897">
        <v>0</v>
      </c>
      <c r="C2897">
        <v>0</v>
      </c>
      <c r="D2897">
        <v>30003394</v>
      </c>
    </row>
    <row r="2898" spans="1:4" x14ac:dyDescent="0.25">
      <c r="A2898">
        <v>116</v>
      </c>
      <c r="B2898">
        <v>0</v>
      </c>
      <c r="C2898">
        <v>0</v>
      </c>
      <c r="D2898">
        <v>30003469</v>
      </c>
    </row>
    <row r="2899" spans="1:4" x14ac:dyDescent="0.25">
      <c r="A2899">
        <v>0</v>
      </c>
      <c r="B2899">
        <v>1</v>
      </c>
      <c r="C2899">
        <v>1</v>
      </c>
      <c r="D2899">
        <v>30003108</v>
      </c>
    </row>
    <row r="2900" spans="1:4" x14ac:dyDescent="0.25">
      <c r="A2900">
        <v>7</v>
      </c>
      <c r="B2900">
        <v>0</v>
      </c>
      <c r="C2900">
        <v>0</v>
      </c>
      <c r="D2900">
        <v>30005266</v>
      </c>
    </row>
    <row r="2901" spans="1:4" x14ac:dyDescent="0.25">
      <c r="A2901">
        <v>31</v>
      </c>
      <c r="B2901">
        <v>0</v>
      </c>
      <c r="C2901">
        <v>0</v>
      </c>
      <c r="D2901">
        <v>30045349</v>
      </c>
    </row>
    <row r="2902" spans="1:4" x14ac:dyDescent="0.25">
      <c r="A2902">
        <v>160</v>
      </c>
      <c r="B2902">
        <v>0</v>
      </c>
      <c r="C2902">
        <v>0</v>
      </c>
      <c r="D2902">
        <v>30001754</v>
      </c>
    </row>
    <row r="2903" spans="1:4" x14ac:dyDescent="0.25">
      <c r="A2903">
        <v>0</v>
      </c>
      <c r="B2903">
        <v>1</v>
      </c>
      <c r="C2903">
        <v>1</v>
      </c>
      <c r="D2903">
        <v>30003769</v>
      </c>
    </row>
    <row r="2904" spans="1:4" x14ac:dyDescent="0.25">
      <c r="A2904">
        <v>197</v>
      </c>
      <c r="B2904">
        <v>0</v>
      </c>
      <c r="C2904">
        <v>1</v>
      </c>
      <c r="D2904">
        <v>30005037</v>
      </c>
    </row>
    <row r="2905" spans="1:4" x14ac:dyDescent="0.25">
      <c r="A2905">
        <v>31</v>
      </c>
      <c r="B2905">
        <v>0</v>
      </c>
      <c r="C2905">
        <v>0</v>
      </c>
      <c r="D2905">
        <v>30045306</v>
      </c>
    </row>
    <row r="2906" spans="1:4" x14ac:dyDescent="0.25">
      <c r="A2906">
        <v>36</v>
      </c>
      <c r="B2906">
        <v>0</v>
      </c>
      <c r="C2906">
        <v>0</v>
      </c>
      <c r="D2906">
        <v>30004980</v>
      </c>
    </row>
    <row r="2907" spans="1:4" x14ac:dyDescent="0.25">
      <c r="A2907">
        <v>77</v>
      </c>
      <c r="B2907">
        <v>0</v>
      </c>
      <c r="C2907">
        <v>0</v>
      </c>
      <c r="D2907">
        <v>30002865</v>
      </c>
    </row>
    <row r="2908" spans="1:4" x14ac:dyDescent="0.25">
      <c r="A2908">
        <v>82</v>
      </c>
      <c r="B2908">
        <v>0</v>
      </c>
      <c r="C2908">
        <v>0</v>
      </c>
      <c r="D2908">
        <v>30033410</v>
      </c>
    </row>
    <row r="2909" spans="1:4" x14ac:dyDescent="0.25">
      <c r="A2909">
        <v>81</v>
      </c>
      <c r="B2909">
        <v>0</v>
      </c>
      <c r="C2909">
        <v>0</v>
      </c>
      <c r="D2909">
        <v>30003065</v>
      </c>
    </row>
    <row r="2910" spans="1:4" x14ac:dyDescent="0.25">
      <c r="A2910">
        <v>240</v>
      </c>
      <c r="B2910">
        <v>0</v>
      </c>
      <c r="C2910">
        <v>1</v>
      </c>
      <c r="D2910">
        <v>30000168</v>
      </c>
    </row>
    <row r="2911" spans="1:4" x14ac:dyDescent="0.25">
      <c r="A2911">
        <v>79</v>
      </c>
      <c r="B2911">
        <v>0</v>
      </c>
      <c r="C2911">
        <v>0</v>
      </c>
      <c r="D2911">
        <v>30003165</v>
      </c>
    </row>
    <row r="2912" spans="1:4" x14ac:dyDescent="0.25">
      <c r="A2912">
        <v>337</v>
      </c>
      <c r="B2912">
        <v>0</v>
      </c>
      <c r="C2912">
        <v>0</v>
      </c>
      <c r="D2912">
        <v>30004594</v>
      </c>
    </row>
    <row r="2913" spans="1:4" x14ac:dyDescent="0.25">
      <c r="A2913">
        <v>93</v>
      </c>
      <c r="B2913">
        <v>0</v>
      </c>
      <c r="C2913">
        <v>0</v>
      </c>
      <c r="D2913">
        <v>30004837</v>
      </c>
    </row>
    <row r="2914" spans="1:4" x14ac:dyDescent="0.25">
      <c r="A2914">
        <v>103</v>
      </c>
      <c r="B2914">
        <v>1</v>
      </c>
      <c r="C2914">
        <v>1</v>
      </c>
      <c r="D2914">
        <v>30004937</v>
      </c>
    </row>
    <row r="2915" spans="1:4" x14ac:dyDescent="0.25">
      <c r="A2915">
        <v>22</v>
      </c>
      <c r="B2915">
        <v>0</v>
      </c>
      <c r="C2915">
        <v>0</v>
      </c>
      <c r="D2915">
        <v>30001740</v>
      </c>
    </row>
    <row r="2916" spans="1:4" x14ac:dyDescent="0.25">
      <c r="A2916">
        <v>19</v>
      </c>
      <c r="B2916">
        <v>0</v>
      </c>
      <c r="C2916">
        <v>0</v>
      </c>
      <c r="D2916">
        <v>30000068</v>
      </c>
    </row>
    <row r="2917" spans="1:4" x14ac:dyDescent="0.25">
      <c r="A2917">
        <v>40</v>
      </c>
      <c r="B2917">
        <v>0</v>
      </c>
      <c r="C2917">
        <v>0</v>
      </c>
      <c r="D2917">
        <v>30000300</v>
      </c>
    </row>
    <row r="2918" spans="1:4" x14ac:dyDescent="0.25">
      <c r="A2918">
        <v>122</v>
      </c>
      <c r="B2918">
        <v>0</v>
      </c>
      <c r="C2918">
        <v>1</v>
      </c>
      <c r="D2918">
        <v>30002647</v>
      </c>
    </row>
    <row r="2919" spans="1:4" x14ac:dyDescent="0.25">
      <c r="A2919">
        <v>28</v>
      </c>
      <c r="B2919">
        <v>0</v>
      </c>
      <c r="C2919">
        <v>0</v>
      </c>
      <c r="D2919">
        <v>30003526</v>
      </c>
    </row>
    <row r="2920" spans="1:4" x14ac:dyDescent="0.25">
      <c r="A2920">
        <v>70</v>
      </c>
      <c r="B2920">
        <v>0</v>
      </c>
      <c r="C2920">
        <v>0</v>
      </c>
      <c r="D2920">
        <v>30001697</v>
      </c>
    </row>
    <row r="2921" spans="1:4" x14ac:dyDescent="0.25">
      <c r="A2921">
        <v>0</v>
      </c>
      <c r="B2921">
        <v>0</v>
      </c>
      <c r="C2921">
        <v>1</v>
      </c>
      <c r="D2921">
        <v>30004144</v>
      </c>
    </row>
    <row r="2922" spans="1:4" x14ac:dyDescent="0.25">
      <c r="A2922">
        <v>113</v>
      </c>
      <c r="B2922">
        <v>0</v>
      </c>
      <c r="C2922">
        <v>0</v>
      </c>
      <c r="D2922">
        <v>30003812</v>
      </c>
    </row>
    <row r="2923" spans="1:4" x14ac:dyDescent="0.25">
      <c r="A2923">
        <v>2</v>
      </c>
      <c r="B2923">
        <v>2</v>
      </c>
      <c r="C2923">
        <v>1</v>
      </c>
      <c r="D2923">
        <v>30004044</v>
      </c>
    </row>
    <row r="2924" spans="1:4" x14ac:dyDescent="0.25">
      <c r="A2924">
        <v>44</v>
      </c>
      <c r="B2924">
        <v>0</v>
      </c>
      <c r="C2924">
        <v>0</v>
      </c>
      <c r="D2924">
        <v>30004405</v>
      </c>
    </row>
    <row r="2925" spans="1:4" x14ac:dyDescent="0.25">
      <c r="A2925">
        <v>29</v>
      </c>
      <c r="B2925">
        <v>0</v>
      </c>
      <c r="C2925">
        <v>0</v>
      </c>
      <c r="D2925">
        <v>30002415</v>
      </c>
    </row>
    <row r="2926" spans="1:4" x14ac:dyDescent="0.25">
      <c r="A2926">
        <v>7</v>
      </c>
      <c r="B2926">
        <v>0</v>
      </c>
      <c r="C2926">
        <v>0</v>
      </c>
      <c r="D2926">
        <v>30003426</v>
      </c>
    </row>
    <row r="2927" spans="1:4" x14ac:dyDescent="0.25">
      <c r="A2927">
        <v>0</v>
      </c>
      <c r="B2927">
        <v>2</v>
      </c>
      <c r="C2927">
        <v>2</v>
      </c>
      <c r="D2927">
        <v>30002908</v>
      </c>
    </row>
    <row r="2928" spans="1:4" x14ac:dyDescent="0.25">
      <c r="A2928">
        <v>29</v>
      </c>
      <c r="B2928">
        <v>0</v>
      </c>
      <c r="C2928">
        <v>0</v>
      </c>
      <c r="D2928">
        <v>30005023</v>
      </c>
    </row>
    <row r="2929" spans="1:4" x14ac:dyDescent="0.25">
      <c r="A2929">
        <v>11</v>
      </c>
      <c r="B2929">
        <v>0</v>
      </c>
      <c r="C2929">
        <v>0</v>
      </c>
      <c r="D2929">
        <v>30003887</v>
      </c>
    </row>
    <row r="2930" spans="1:4" x14ac:dyDescent="0.25">
      <c r="A2930">
        <v>122</v>
      </c>
      <c r="B2930">
        <v>0</v>
      </c>
      <c r="C2930">
        <v>0</v>
      </c>
      <c r="D2930">
        <v>30004219</v>
      </c>
    </row>
    <row r="2931" spans="1:4" x14ac:dyDescent="0.25">
      <c r="A2931">
        <v>91</v>
      </c>
      <c r="B2931">
        <v>0</v>
      </c>
      <c r="C2931">
        <v>0</v>
      </c>
      <c r="D2931">
        <v>30002215</v>
      </c>
    </row>
    <row r="2932" spans="1:4" x14ac:dyDescent="0.25">
      <c r="A2932">
        <v>773</v>
      </c>
      <c r="B2932">
        <v>0</v>
      </c>
      <c r="C2932">
        <v>1</v>
      </c>
      <c r="D2932">
        <v>30002547</v>
      </c>
    </row>
    <row r="2933" spans="1:4" x14ac:dyDescent="0.25">
      <c r="A2933">
        <v>0</v>
      </c>
      <c r="B2933">
        <v>1</v>
      </c>
      <c r="C2933">
        <v>0</v>
      </c>
      <c r="D2933">
        <v>30004562</v>
      </c>
    </row>
    <row r="2934" spans="1:4" x14ac:dyDescent="0.25">
      <c r="A2934">
        <v>6</v>
      </c>
      <c r="B2934">
        <v>0</v>
      </c>
      <c r="C2934">
        <v>0</v>
      </c>
      <c r="D2934">
        <v>30001279</v>
      </c>
    </row>
    <row r="2935" spans="1:4" x14ac:dyDescent="0.25">
      <c r="A2935">
        <v>0</v>
      </c>
      <c r="B2935">
        <v>0</v>
      </c>
      <c r="C2935">
        <v>1</v>
      </c>
      <c r="D2935">
        <v>30004230</v>
      </c>
    </row>
    <row r="2936" spans="1:4" x14ac:dyDescent="0.25">
      <c r="A2936">
        <v>0</v>
      </c>
      <c r="B2936">
        <v>0</v>
      </c>
      <c r="C2936">
        <v>1</v>
      </c>
      <c r="D2936">
        <v>30005255</v>
      </c>
    </row>
    <row r="2937" spans="1:4" x14ac:dyDescent="0.25">
      <c r="A2937">
        <v>99</v>
      </c>
      <c r="B2937">
        <v>0</v>
      </c>
      <c r="C2937">
        <v>0</v>
      </c>
      <c r="D2937">
        <v>30001972</v>
      </c>
    </row>
    <row r="2938" spans="1:4" x14ac:dyDescent="0.25">
      <c r="A2938">
        <v>139</v>
      </c>
      <c r="B2938">
        <v>0</v>
      </c>
      <c r="C2938">
        <v>0</v>
      </c>
      <c r="D2938">
        <v>30004462</v>
      </c>
    </row>
    <row r="2939" spans="1:4" x14ac:dyDescent="0.25">
      <c r="A2939">
        <v>10</v>
      </c>
      <c r="B2939">
        <v>0</v>
      </c>
      <c r="C2939">
        <v>0</v>
      </c>
      <c r="D2939">
        <v>30004319</v>
      </c>
    </row>
    <row r="2940" spans="1:4" x14ac:dyDescent="0.25">
      <c r="A2940">
        <v>25</v>
      </c>
      <c r="B2940">
        <v>0</v>
      </c>
      <c r="C2940">
        <v>0</v>
      </c>
      <c r="D2940">
        <v>30003987</v>
      </c>
    </row>
    <row r="2941" spans="1:4" x14ac:dyDescent="0.25">
      <c r="A2941">
        <v>65</v>
      </c>
      <c r="B2941">
        <v>0</v>
      </c>
      <c r="C2941">
        <v>0</v>
      </c>
      <c r="D2941">
        <v>30004748</v>
      </c>
    </row>
    <row r="2942" spans="1:4" x14ac:dyDescent="0.25">
      <c r="A2942">
        <v>1</v>
      </c>
      <c r="B2942">
        <v>1</v>
      </c>
      <c r="C2942">
        <v>1</v>
      </c>
      <c r="D2942">
        <v>30002115</v>
      </c>
    </row>
    <row r="2943" spans="1:4" x14ac:dyDescent="0.25">
      <c r="A2943">
        <v>113</v>
      </c>
      <c r="B2943">
        <v>0</v>
      </c>
      <c r="C2943">
        <v>0</v>
      </c>
      <c r="D2943">
        <v>30002633</v>
      </c>
    </row>
    <row r="2944" spans="1:4" x14ac:dyDescent="0.25">
      <c r="A2944">
        <v>8</v>
      </c>
      <c r="B2944">
        <v>0</v>
      </c>
      <c r="C2944">
        <v>0</v>
      </c>
      <c r="D2944">
        <v>30000575</v>
      </c>
    </row>
    <row r="2945" spans="1:4" x14ac:dyDescent="0.25">
      <c r="A2945">
        <v>432</v>
      </c>
      <c r="B2945">
        <v>0</v>
      </c>
      <c r="C2945">
        <v>0</v>
      </c>
      <c r="D2945">
        <v>30002733</v>
      </c>
    </row>
    <row r="2946" spans="1:4" x14ac:dyDescent="0.25">
      <c r="A2946">
        <v>1</v>
      </c>
      <c r="B2946">
        <v>0</v>
      </c>
      <c r="C2946">
        <v>0</v>
      </c>
      <c r="D2946">
        <v>30002590</v>
      </c>
    </row>
    <row r="2947" spans="1:4" x14ac:dyDescent="0.25">
      <c r="A2947">
        <v>67</v>
      </c>
      <c r="B2947">
        <v>0</v>
      </c>
      <c r="C2947">
        <v>0</v>
      </c>
      <c r="D2947">
        <v>30004087</v>
      </c>
    </row>
    <row r="2948" spans="1:4" x14ac:dyDescent="0.25">
      <c r="A2948">
        <v>17</v>
      </c>
      <c r="B2948">
        <v>1</v>
      </c>
      <c r="C2948">
        <v>2</v>
      </c>
      <c r="D2948">
        <v>30003844</v>
      </c>
    </row>
    <row r="2949" spans="1:4" x14ac:dyDescent="0.25">
      <c r="A2949">
        <v>6</v>
      </c>
      <c r="B2949">
        <v>0</v>
      </c>
      <c r="C2949">
        <v>0</v>
      </c>
      <c r="D2949">
        <v>30004605</v>
      </c>
    </row>
    <row r="2950" spans="1:4" x14ac:dyDescent="0.25">
      <c r="A2950">
        <v>202</v>
      </c>
      <c r="B2950">
        <v>0</v>
      </c>
      <c r="C2950">
        <v>0</v>
      </c>
      <c r="D2950">
        <v>30002072</v>
      </c>
    </row>
    <row r="2951" spans="1:4" x14ac:dyDescent="0.25">
      <c r="A2951">
        <v>66</v>
      </c>
      <c r="B2951">
        <v>0</v>
      </c>
      <c r="C2951">
        <v>0</v>
      </c>
      <c r="D2951">
        <v>30000057</v>
      </c>
    </row>
    <row r="2952" spans="1:4" x14ac:dyDescent="0.25">
      <c r="A2952">
        <v>136</v>
      </c>
      <c r="B2952">
        <v>0</v>
      </c>
      <c r="C2952">
        <v>0</v>
      </c>
      <c r="D2952">
        <v>30001929</v>
      </c>
    </row>
    <row r="2953" spans="1:4" x14ac:dyDescent="0.25">
      <c r="A2953">
        <v>79</v>
      </c>
      <c r="B2953">
        <v>0</v>
      </c>
      <c r="C2953">
        <v>0</v>
      </c>
      <c r="D2953">
        <v>30002533</v>
      </c>
    </row>
    <row r="2954" spans="1:4" x14ac:dyDescent="0.25">
      <c r="A2954">
        <v>64</v>
      </c>
      <c r="B2954">
        <v>0</v>
      </c>
      <c r="C2954">
        <v>0</v>
      </c>
      <c r="D2954">
        <v>30004648</v>
      </c>
    </row>
    <row r="2955" spans="1:4" x14ac:dyDescent="0.25">
      <c r="A2955">
        <v>22</v>
      </c>
      <c r="B2955">
        <v>0</v>
      </c>
      <c r="C2955">
        <v>1</v>
      </c>
      <c r="D2955">
        <v>30003801</v>
      </c>
    </row>
    <row r="2956" spans="1:4" x14ac:dyDescent="0.25">
      <c r="A2956">
        <v>111</v>
      </c>
      <c r="B2956">
        <v>0</v>
      </c>
      <c r="C2956">
        <v>0</v>
      </c>
      <c r="D2956">
        <v>30002876</v>
      </c>
    </row>
    <row r="2957" spans="1:4" x14ac:dyDescent="0.25">
      <c r="A2957">
        <v>230</v>
      </c>
      <c r="B2957">
        <v>0</v>
      </c>
      <c r="C2957">
        <v>0</v>
      </c>
      <c r="D2957">
        <v>30001104</v>
      </c>
    </row>
    <row r="2958" spans="1:4" x14ac:dyDescent="0.25">
      <c r="A2958">
        <v>764</v>
      </c>
      <c r="B2958">
        <v>0</v>
      </c>
      <c r="C2958">
        <v>0</v>
      </c>
      <c r="D2958">
        <v>30002776</v>
      </c>
    </row>
    <row r="2959" spans="1:4" x14ac:dyDescent="0.25">
      <c r="A2959">
        <v>128</v>
      </c>
      <c r="B2959">
        <v>0</v>
      </c>
      <c r="C2959">
        <v>0</v>
      </c>
      <c r="D2959">
        <v>30002229</v>
      </c>
    </row>
    <row r="2960" spans="1:4" x14ac:dyDescent="0.25">
      <c r="A2960">
        <v>2</v>
      </c>
      <c r="B2960">
        <v>0</v>
      </c>
      <c r="C2960">
        <v>0</v>
      </c>
      <c r="D2960">
        <v>30001004</v>
      </c>
    </row>
    <row r="2961" spans="1:4" x14ac:dyDescent="0.25">
      <c r="A2961">
        <v>50</v>
      </c>
      <c r="B2961">
        <v>0</v>
      </c>
      <c r="C2961">
        <v>0</v>
      </c>
      <c r="D2961">
        <v>30000904</v>
      </c>
    </row>
    <row r="2962" spans="1:4" x14ac:dyDescent="0.25">
      <c r="A2962">
        <v>10</v>
      </c>
      <c r="B2962">
        <v>0</v>
      </c>
      <c r="C2962">
        <v>0</v>
      </c>
      <c r="D2962">
        <v>30004101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6C61E-F420-4EFA-9894-518629FBA94A}">
  <dimension ref="A1:K109"/>
  <sheetViews>
    <sheetView topLeftCell="B73" workbookViewId="0">
      <selection activeCell="B2" sqref="B2:K109"/>
    </sheetView>
  </sheetViews>
  <sheetFormatPr defaultRowHeight="15" x14ac:dyDescent="0.25"/>
  <cols>
    <col min="1" max="1" width="16.85546875" hidden="1" customWidth="1"/>
    <col min="2" max="2" width="20.42578125" bestFit="1" customWidth="1"/>
    <col min="3" max="3" width="11.42578125" hidden="1" customWidth="1"/>
    <col min="4" max="4" width="14.85546875" bestFit="1" customWidth="1"/>
    <col min="5" max="5" width="6.85546875" bestFit="1" customWidth="1"/>
    <col min="6" max="6" width="7.7109375" bestFit="1" customWidth="1"/>
    <col min="7" max="7" width="12.42578125" bestFit="1" customWidth="1"/>
    <col min="8" max="8" width="15.140625" bestFit="1" customWidth="1"/>
    <col min="9" max="9" width="14.85546875" bestFit="1" customWidth="1"/>
    <col min="10" max="10" width="15.42578125" bestFit="1" customWidth="1"/>
    <col min="11" max="11" width="15.85546875" bestFit="1" customWidth="1"/>
  </cols>
  <sheetData>
    <row r="1" spans="1:11" x14ac:dyDescent="0.25">
      <c r="A1" t="s">
        <v>139</v>
      </c>
      <c r="B1" t="s">
        <v>140</v>
      </c>
      <c r="C1" t="s">
        <v>138</v>
      </c>
      <c r="D1" t="s">
        <v>141</v>
      </c>
      <c r="E1" t="s">
        <v>149</v>
      </c>
      <c r="F1" t="s">
        <v>0</v>
      </c>
      <c r="G1" t="s">
        <v>150</v>
      </c>
      <c r="H1" t="s">
        <v>151</v>
      </c>
      <c r="I1" t="s">
        <v>152</v>
      </c>
      <c r="J1" t="s">
        <v>153</v>
      </c>
      <c r="K1" t="s">
        <v>158</v>
      </c>
    </row>
    <row r="2" spans="1:11" x14ac:dyDescent="0.25">
      <c r="A2">
        <v>20000169</v>
      </c>
      <c r="B2" t="s">
        <v>123</v>
      </c>
      <c r="C2">
        <v>30001153</v>
      </c>
      <c r="D2" t="s">
        <v>29</v>
      </c>
      <c r="E2" t="e">
        <f>INDEX(alliance[Ticker],MATCH(INDEX(sovereignty[alliance_id],MATCH(constellation[[#This Row],[systemID]],sovereignty[solar_system_id],0)),alliance[ID],0))</f>
        <v>#N/A</v>
      </c>
      <c r="F2">
        <f>INDEX(sovereignty[vulnerability_occupancy_level],MATCH(constellation[[#This Row],[systemID]],sovereignty[solar_system_id],0))</f>
        <v>4</v>
      </c>
      <c r="G2">
        <f>INDEX(jumps_1[ship_jumps],MATCH(constellation[[#This Row],[systemID]],sovereignty[solar_system_id],0))</f>
        <v>38</v>
      </c>
      <c r="H2" s="2">
        <f>IFERROR(INDEX(kills[npc_kills],MATCH(constellation[[#This Row],[systemID]],kills[system_id],0)),0)</f>
        <v>0</v>
      </c>
      <c r="I2" s="1">
        <f>IFERROR(INDEX(kills[pod_kills],MATCH(constellation[[#This Row],[systemID]],kills[system_id],0)),0)</f>
        <v>0</v>
      </c>
      <c r="J2" s="1">
        <f>IFERROR(INDEX(kills[ship_kills],MATCH(constellation[[#This Row],[systemID]],kills[system_id],0)),0)</f>
        <v>0</v>
      </c>
      <c r="K2" s="3">
        <v>44153.875</v>
      </c>
    </row>
    <row r="3" spans="1:11" x14ac:dyDescent="0.25">
      <c r="A3">
        <v>20000169</v>
      </c>
      <c r="B3" t="s">
        <v>123</v>
      </c>
      <c r="C3">
        <v>30001154</v>
      </c>
      <c r="D3" t="s">
        <v>142</v>
      </c>
      <c r="E3" t="e">
        <f>INDEX(alliance[Ticker],MATCH(INDEX(sovereignty[alliance_id],MATCH(constellation[[#This Row],[systemID]],sovereignty[solar_system_id],0)),alliance[ID],0))</f>
        <v>#N/A</v>
      </c>
      <c r="F3">
        <f>INDEX(sovereignty[vulnerability_occupancy_level],MATCH(constellation[[#This Row],[systemID]],sovereignty[solar_system_id],0))</f>
        <v>2</v>
      </c>
      <c r="G3">
        <f>INDEX(jumps_1[ship_jumps],MATCH(constellation[[#This Row],[systemID]],sovereignty[solar_system_id],0))</f>
        <v>25</v>
      </c>
      <c r="H3" s="2">
        <f>IFERROR(INDEX(kills[npc_kills],MATCH(constellation[[#This Row],[systemID]],kills[system_id],0)),0)</f>
        <v>0</v>
      </c>
      <c r="I3" s="1">
        <f>IFERROR(INDEX(kills[pod_kills],MATCH(constellation[[#This Row],[systemID]],kills[system_id],0)),0)</f>
        <v>0</v>
      </c>
      <c r="J3" s="1">
        <f>IFERROR(INDEX(kills[ship_kills],MATCH(constellation[[#This Row],[systemID]],kills[system_id],0)),0)</f>
        <v>0</v>
      </c>
      <c r="K3" s="3">
        <v>44153.875</v>
      </c>
    </row>
    <row r="4" spans="1:11" x14ac:dyDescent="0.25">
      <c r="A4">
        <v>20000169</v>
      </c>
      <c r="B4" t="s">
        <v>123</v>
      </c>
      <c r="C4">
        <v>30001155</v>
      </c>
      <c r="D4" t="s">
        <v>30</v>
      </c>
      <c r="E4" t="e">
        <f>INDEX(alliance[Ticker],MATCH(INDEX(sovereignty[alliance_id],MATCH(constellation[[#This Row],[systemID]],sovereignty[solar_system_id],0)),alliance[ID],0))</f>
        <v>#N/A</v>
      </c>
      <c r="F4">
        <f>INDEX(sovereignty[vulnerability_occupancy_level],MATCH(constellation[[#This Row],[systemID]],sovereignty[solar_system_id],0))</f>
        <v>2.6</v>
      </c>
      <c r="G4">
        <f>INDEX(jumps_1[ship_jumps],MATCH(constellation[[#This Row],[systemID]],sovereignty[solar_system_id],0))</f>
        <v>8</v>
      </c>
      <c r="H4" s="2">
        <f>IFERROR(INDEX(kills[npc_kills],MATCH(constellation[[#This Row],[systemID]],kills[system_id],0)),0)</f>
        <v>3</v>
      </c>
      <c r="I4" s="1">
        <f>IFERROR(INDEX(kills[pod_kills],MATCH(constellation[[#This Row],[systemID]],kills[system_id],0)),0)</f>
        <v>0</v>
      </c>
      <c r="J4" s="1">
        <f>IFERROR(INDEX(kills[ship_kills],MATCH(constellation[[#This Row],[systemID]],kills[system_id],0)),0)</f>
        <v>0</v>
      </c>
      <c r="K4" s="3">
        <v>44153.875</v>
      </c>
    </row>
    <row r="5" spans="1:11" x14ac:dyDescent="0.25">
      <c r="A5">
        <v>20000169</v>
      </c>
      <c r="B5" t="s">
        <v>123</v>
      </c>
      <c r="C5">
        <v>30001156</v>
      </c>
      <c r="D5" t="s">
        <v>31</v>
      </c>
      <c r="E5" t="e">
        <f>INDEX(alliance[Ticker],MATCH(INDEX(sovereignty[alliance_id],MATCH(constellation[[#This Row],[systemID]],sovereignty[solar_system_id],0)),alliance[ID],0))</f>
        <v>#N/A</v>
      </c>
      <c r="F5">
        <f>INDEX(sovereignty[vulnerability_occupancy_level],MATCH(constellation[[#This Row],[systemID]],sovereignty[solar_system_id],0))</f>
        <v>2</v>
      </c>
      <c r="G5">
        <f>INDEX(jumps_1[ship_jumps],MATCH(constellation[[#This Row],[systemID]],sovereignty[solar_system_id],0))</f>
        <v>2</v>
      </c>
      <c r="H5" s="2">
        <f>IFERROR(INDEX(kills[npc_kills],MATCH(constellation[[#This Row],[systemID]],kills[system_id],0)),0)</f>
        <v>0</v>
      </c>
      <c r="I5" s="1">
        <f>IFERROR(INDEX(kills[pod_kills],MATCH(constellation[[#This Row],[systemID]],kills[system_id],0)),0)</f>
        <v>0</v>
      </c>
      <c r="J5" s="1">
        <f>IFERROR(INDEX(kills[ship_kills],MATCH(constellation[[#This Row],[systemID]],kills[system_id],0)),0)</f>
        <v>0</v>
      </c>
      <c r="K5" s="3">
        <v>44153.875</v>
      </c>
    </row>
    <row r="6" spans="1:11" x14ac:dyDescent="0.25">
      <c r="A6">
        <v>20000169</v>
      </c>
      <c r="B6" t="s">
        <v>123</v>
      </c>
      <c r="C6">
        <v>30001157</v>
      </c>
      <c r="D6" t="s">
        <v>143</v>
      </c>
      <c r="E6" t="e">
        <f>INDEX(alliance[Ticker],MATCH(INDEX(sovereignty[alliance_id],MATCH(constellation[[#This Row],[systemID]],sovereignty[solar_system_id],0)),alliance[ID],0))</f>
        <v>#N/A</v>
      </c>
      <c r="F6">
        <f>INDEX(sovereignty[vulnerability_occupancy_level],MATCH(constellation[[#This Row],[systemID]],sovereignty[solar_system_id],0))</f>
        <v>1</v>
      </c>
      <c r="G6">
        <f>INDEX(jumps_1[ship_jumps],MATCH(constellation[[#This Row],[systemID]],sovereignty[solar_system_id],0))</f>
        <v>3</v>
      </c>
      <c r="H6" s="2">
        <f>IFERROR(INDEX(kills[npc_kills],MATCH(constellation[[#This Row],[systemID]],kills[system_id],0)),0)</f>
        <v>0</v>
      </c>
      <c r="I6" s="1">
        <f>IFERROR(INDEX(kills[pod_kills],MATCH(constellation[[#This Row],[systemID]],kills[system_id],0)),0)</f>
        <v>0</v>
      </c>
      <c r="J6" s="1">
        <f>IFERROR(INDEX(kills[ship_kills],MATCH(constellation[[#This Row],[systemID]],kills[system_id],0)),0)</f>
        <v>0</v>
      </c>
      <c r="K6" s="3">
        <v>44153.875</v>
      </c>
    </row>
    <row r="7" spans="1:11" x14ac:dyDescent="0.25">
      <c r="A7">
        <v>20000169</v>
      </c>
      <c r="B7" t="s">
        <v>123</v>
      </c>
      <c r="C7">
        <v>30001158</v>
      </c>
      <c r="D7" t="s">
        <v>32</v>
      </c>
      <c r="E7" t="e">
        <f>INDEX(alliance[Ticker],MATCH(INDEX(sovereignty[alliance_id],MATCH(constellation[[#This Row],[systemID]],sovereignty[solar_system_id],0)),alliance[ID],0))</f>
        <v>#N/A</v>
      </c>
      <c r="F7">
        <f>INDEX(sovereignty[vulnerability_occupancy_level],MATCH(constellation[[#This Row],[systemID]],sovereignty[solar_system_id],0))</f>
        <v>2</v>
      </c>
      <c r="G7">
        <f>INDEX(jumps_1[ship_jumps],MATCH(constellation[[#This Row],[systemID]],sovereignty[solar_system_id],0))</f>
        <v>27</v>
      </c>
      <c r="H7" s="2">
        <f>IFERROR(INDEX(kills[npc_kills],MATCH(constellation[[#This Row],[systemID]],kills[system_id],0)),0)</f>
        <v>0</v>
      </c>
      <c r="I7" s="1">
        <f>IFERROR(INDEX(kills[pod_kills],MATCH(constellation[[#This Row],[systemID]],kills[system_id],0)),0)</f>
        <v>0</v>
      </c>
      <c r="J7" s="1">
        <f>IFERROR(INDEX(kills[ship_kills],MATCH(constellation[[#This Row],[systemID]],kills[system_id],0)),0)</f>
        <v>0</v>
      </c>
      <c r="K7" s="3">
        <v>44153.875</v>
      </c>
    </row>
    <row r="8" spans="1:11" x14ac:dyDescent="0.25">
      <c r="A8">
        <v>20000169</v>
      </c>
      <c r="B8" t="s">
        <v>123</v>
      </c>
      <c r="C8">
        <v>30001159</v>
      </c>
      <c r="D8" t="s">
        <v>33</v>
      </c>
      <c r="E8" t="e">
        <f>INDEX(alliance[Ticker],MATCH(INDEX(sovereignty[alliance_id],MATCH(constellation[[#This Row],[systemID]],sovereignty[solar_system_id],0)),alliance[ID],0))</f>
        <v>#N/A</v>
      </c>
      <c r="F8">
        <f>INDEX(sovereignty[vulnerability_occupancy_level],MATCH(constellation[[#This Row],[systemID]],sovereignty[solar_system_id],0))</f>
        <v>2.6</v>
      </c>
      <c r="G8">
        <f>INDEX(jumps_1[ship_jumps],MATCH(constellation[[#This Row],[systemID]],sovereignty[solar_system_id],0))</f>
        <v>19</v>
      </c>
      <c r="H8" s="2">
        <f>IFERROR(INDEX(kills[npc_kills],MATCH(constellation[[#This Row],[systemID]],kills[system_id],0)),0)</f>
        <v>0</v>
      </c>
      <c r="I8" s="1">
        <f>IFERROR(INDEX(kills[pod_kills],MATCH(constellation[[#This Row],[systemID]],kills[system_id],0)),0)</f>
        <v>0</v>
      </c>
      <c r="J8" s="1">
        <f>IFERROR(INDEX(kills[ship_kills],MATCH(constellation[[#This Row],[systemID]],kills[system_id],0)),0)</f>
        <v>0</v>
      </c>
      <c r="K8" s="3">
        <v>44153.875</v>
      </c>
    </row>
    <row r="9" spans="1:11" x14ac:dyDescent="0.25">
      <c r="A9">
        <v>20000169</v>
      </c>
      <c r="B9" t="s">
        <v>123</v>
      </c>
      <c r="C9">
        <v>30001160</v>
      </c>
      <c r="D9" t="s">
        <v>34</v>
      </c>
      <c r="E9" t="e">
        <f>INDEX(alliance[Ticker],MATCH(INDEX(sovereignty[alliance_id],MATCH(constellation[[#This Row],[systemID]],sovereignty[solar_system_id],0)),alliance[ID],0))</f>
        <v>#N/A</v>
      </c>
      <c r="F9">
        <f>INDEX(sovereignty[vulnerability_occupancy_level],MATCH(constellation[[#This Row],[systemID]],sovereignty[solar_system_id],0))</f>
        <v>4</v>
      </c>
      <c r="G9">
        <f>INDEX(jumps_1[ship_jumps],MATCH(constellation[[#This Row],[systemID]],sovereignty[solar_system_id],0))</f>
        <v>212</v>
      </c>
      <c r="H9" s="2">
        <f>IFERROR(INDEX(kills[npc_kills],MATCH(constellation[[#This Row],[systemID]],kills[system_id],0)),0)</f>
        <v>20</v>
      </c>
      <c r="I9" s="1">
        <f>IFERROR(INDEX(kills[pod_kills],MATCH(constellation[[#This Row],[systemID]],kills[system_id],0)),0)</f>
        <v>0</v>
      </c>
      <c r="J9" s="1">
        <f>IFERROR(INDEX(kills[ship_kills],MATCH(constellation[[#This Row],[systemID]],kills[system_id],0)),0)</f>
        <v>0</v>
      </c>
      <c r="K9" s="3">
        <v>44153.875</v>
      </c>
    </row>
    <row r="10" spans="1:11" x14ac:dyDescent="0.25">
      <c r="A10">
        <v>20000169</v>
      </c>
      <c r="B10" t="s">
        <v>123</v>
      </c>
      <c r="C10">
        <v>30001161</v>
      </c>
      <c r="D10" t="s">
        <v>35</v>
      </c>
      <c r="E10" t="e">
        <f>INDEX(alliance[Ticker],MATCH(INDEX(sovereignty[alliance_id],MATCH(constellation[[#This Row],[systemID]],sovereignty[solar_system_id],0)),alliance[ID],0))</f>
        <v>#N/A</v>
      </c>
      <c r="F10">
        <f>INDEX(sovereignty[vulnerability_occupancy_level],MATCH(constellation[[#This Row],[systemID]],sovereignty[solar_system_id],0))</f>
        <v>2</v>
      </c>
      <c r="G10">
        <f>INDEX(jumps_1[ship_jumps],MATCH(constellation[[#This Row],[systemID]],sovereignty[solar_system_id],0))</f>
        <v>3</v>
      </c>
      <c r="H10" s="2">
        <f>IFERROR(INDEX(kills[npc_kills],MATCH(constellation[[#This Row],[systemID]],kills[system_id],0)),0)</f>
        <v>0</v>
      </c>
      <c r="I10" s="1">
        <f>IFERROR(INDEX(kills[pod_kills],MATCH(constellation[[#This Row],[systemID]],kills[system_id],0)),0)</f>
        <v>1</v>
      </c>
      <c r="J10" s="1">
        <f>IFERROR(INDEX(kills[ship_kills],MATCH(constellation[[#This Row],[systemID]],kills[system_id],0)),0)</f>
        <v>10</v>
      </c>
      <c r="K10" s="3">
        <v>44153.875</v>
      </c>
    </row>
    <row r="11" spans="1:11" x14ac:dyDescent="0.25">
      <c r="A11">
        <v>20000169</v>
      </c>
      <c r="B11" t="s">
        <v>123</v>
      </c>
      <c r="C11">
        <v>30001162</v>
      </c>
      <c r="D11" t="s">
        <v>36</v>
      </c>
      <c r="E11" t="e">
        <f>INDEX(alliance[Ticker],MATCH(INDEX(sovereignty[alliance_id],MATCH(constellation[[#This Row],[systemID]],sovereignty[solar_system_id],0)),alliance[ID],0))</f>
        <v>#N/A</v>
      </c>
      <c r="F11">
        <f>INDEX(sovereignty[vulnerability_occupancy_level],MATCH(constellation[[#This Row],[systemID]],sovereignty[solar_system_id],0))</f>
        <v>2</v>
      </c>
      <c r="G11">
        <f>INDEX(jumps_1[ship_jumps],MATCH(constellation[[#This Row],[systemID]],sovereignty[solar_system_id],0))</f>
        <v>12</v>
      </c>
      <c r="H11" s="2">
        <f>IFERROR(INDEX(kills[npc_kills],MATCH(constellation[[#This Row],[systemID]],kills[system_id],0)),0)</f>
        <v>0</v>
      </c>
      <c r="I11" s="1">
        <f>IFERROR(INDEX(kills[pod_kills],MATCH(constellation[[#This Row],[systemID]],kills[system_id],0)),0)</f>
        <v>0</v>
      </c>
      <c r="J11" s="1">
        <f>IFERROR(INDEX(kills[ship_kills],MATCH(constellation[[#This Row],[systemID]],kills[system_id],0)),0)</f>
        <v>0</v>
      </c>
      <c r="K11" s="3">
        <v>44153.875</v>
      </c>
    </row>
    <row r="12" spans="1:11" x14ac:dyDescent="0.25">
      <c r="A12">
        <v>20000170</v>
      </c>
      <c r="B12" t="s">
        <v>124</v>
      </c>
      <c r="C12">
        <v>30001163</v>
      </c>
      <c r="D12" t="s">
        <v>37</v>
      </c>
      <c r="E12" t="e">
        <f>INDEX(alliance[Ticker],MATCH(INDEX(sovereignty[alliance_id],MATCH(constellation[[#This Row],[systemID]],sovereignty[solar_system_id],0)),alliance[ID],0))</f>
        <v>#N/A</v>
      </c>
      <c r="F12">
        <f>INDEX(sovereignty[vulnerability_occupancy_level],MATCH(constellation[[#This Row],[systemID]],sovereignty[solar_system_id],0))</f>
        <v>2</v>
      </c>
      <c r="G12">
        <f>INDEX(jumps_1[ship_jumps],MATCH(constellation[[#This Row],[systemID]],sovereignty[solar_system_id],0))</f>
        <v>12</v>
      </c>
      <c r="H12" s="2">
        <f>IFERROR(INDEX(kills[npc_kills],MATCH(constellation[[#This Row],[systemID]],kills[system_id],0)),0)</f>
        <v>0</v>
      </c>
      <c r="I12" s="1">
        <f>IFERROR(INDEX(kills[pod_kills],MATCH(constellation[[#This Row],[systemID]],kills[system_id],0)),0)</f>
        <v>0</v>
      </c>
      <c r="J12" s="1">
        <f>IFERROR(INDEX(kills[ship_kills],MATCH(constellation[[#This Row],[systemID]],kills[system_id],0)),0)</f>
        <v>0</v>
      </c>
      <c r="K12" s="3">
        <v>44153.875</v>
      </c>
    </row>
    <row r="13" spans="1:11" x14ac:dyDescent="0.25">
      <c r="A13">
        <v>20000170</v>
      </c>
      <c r="B13" t="s">
        <v>124</v>
      </c>
      <c r="C13">
        <v>30001164</v>
      </c>
      <c r="D13" t="s">
        <v>38</v>
      </c>
      <c r="E13" t="e">
        <f>INDEX(alliance[Ticker],MATCH(INDEX(sovereignty[alliance_id],MATCH(constellation[[#This Row],[systemID]],sovereignty[solar_system_id],0)),alliance[ID],0))</f>
        <v>#N/A</v>
      </c>
      <c r="F13">
        <f>INDEX(sovereignty[vulnerability_occupancy_level],MATCH(constellation[[#This Row],[systemID]],sovereignty[solar_system_id],0))</f>
        <v>2</v>
      </c>
      <c r="G13">
        <f>INDEX(jumps_1[ship_jumps],MATCH(constellation[[#This Row],[systemID]],sovereignty[solar_system_id],0))</f>
        <v>18</v>
      </c>
      <c r="H13" s="2">
        <f>IFERROR(INDEX(kills[npc_kills],MATCH(constellation[[#This Row],[systemID]],kills[system_id],0)),0)</f>
        <v>0</v>
      </c>
      <c r="I13" s="1">
        <f>IFERROR(INDEX(kills[pod_kills],MATCH(constellation[[#This Row],[systemID]],kills[system_id],0)),0)</f>
        <v>0</v>
      </c>
      <c r="J13" s="1">
        <f>IFERROR(INDEX(kills[ship_kills],MATCH(constellation[[#This Row],[systemID]],kills[system_id],0)),0)</f>
        <v>0</v>
      </c>
      <c r="K13" s="3">
        <v>44153.875</v>
      </c>
    </row>
    <row r="14" spans="1:11" x14ac:dyDescent="0.25">
      <c r="A14">
        <v>20000170</v>
      </c>
      <c r="B14" t="s">
        <v>124</v>
      </c>
      <c r="C14">
        <v>30001165</v>
      </c>
      <c r="D14" t="s">
        <v>39</v>
      </c>
      <c r="E14" t="e">
        <f>INDEX(alliance[Ticker],MATCH(INDEX(sovereignty[alliance_id],MATCH(constellation[[#This Row],[systemID]],sovereignty[solar_system_id],0)),alliance[ID],0))</f>
        <v>#N/A</v>
      </c>
      <c r="F14">
        <f>INDEX(sovereignty[vulnerability_occupancy_level],MATCH(constellation[[#This Row],[systemID]],sovereignty[solar_system_id],0))</f>
        <v>2</v>
      </c>
      <c r="G14">
        <f>INDEX(jumps_1[ship_jumps],MATCH(constellation[[#This Row],[systemID]],sovereignty[solar_system_id],0))</f>
        <v>6</v>
      </c>
      <c r="H14" s="2">
        <f>IFERROR(INDEX(kills[npc_kills],MATCH(constellation[[#This Row],[systemID]],kills[system_id],0)),0)</f>
        <v>0</v>
      </c>
      <c r="I14" s="1">
        <f>IFERROR(INDEX(kills[pod_kills],MATCH(constellation[[#This Row],[systemID]],kills[system_id],0)),0)</f>
        <v>0</v>
      </c>
      <c r="J14" s="1">
        <f>IFERROR(INDEX(kills[ship_kills],MATCH(constellation[[#This Row],[systemID]],kills[system_id],0)),0)</f>
        <v>0</v>
      </c>
      <c r="K14" s="3">
        <v>44153.875</v>
      </c>
    </row>
    <row r="15" spans="1:11" x14ac:dyDescent="0.25">
      <c r="A15">
        <v>20000170</v>
      </c>
      <c r="B15" t="s">
        <v>124</v>
      </c>
      <c r="C15">
        <v>30001166</v>
      </c>
      <c r="D15" t="s">
        <v>40</v>
      </c>
      <c r="E15" t="e">
        <f>INDEX(alliance[Ticker],MATCH(INDEX(sovereignty[alliance_id],MATCH(constellation[[#This Row],[systemID]],sovereignty[solar_system_id],0)),alliance[ID],0))</f>
        <v>#N/A</v>
      </c>
      <c r="F15">
        <f>INDEX(sovereignty[vulnerability_occupancy_level],MATCH(constellation[[#This Row],[systemID]],sovereignty[solar_system_id],0))</f>
        <v>2</v>
      </c>
      <c r="G15">
        <f>INDEX(jumps_1[ship_jumps],MATCH(constellation[[#This Row],[systemID]],sovereignty[solar_system_id],0))</f>
        <v>4</v>
      </c>
      <c r="H15" s="2">
        <f>IFERROR(INDEX(kills[npc_kills],MATCH(constellation[[#This Row],[systemID]],kills[system_id],0)),0)</f>
        <v>0</v>
      </c>
      <c r="I15" s="1">
        <f>IFERROR(INDEX(kills[pod_kills],MATCH(constellation[[#This Row],[systemID]],kills[system_id],0)),0)</f>
        <v>0</v>
      </c>
      <c r="J15" s="1">
        <f>IFERROR(INDEX(kills[ship_kills],MATCH(constellation[[#This Row],[systemID]],kills[system_id],0)),0)</f>
        <v>0</v>
      </c>
      <c r="K15" s="3">
        <v>44153.875</v>
      </c>
    </row>
    <row r="16" spans="1:11" x14ac:dyDescent="0.25">
      <c r="A16">
        <v>20000170</v>
      </c>
      <c r="B16" t="s">
        <v>124</v>
      </c>
      <c r="C16">
        <v>30001167</v>
      </c>
      <c r="D16" t="s">
        <v>41</v>
      </c>
      <c r="E16" t="e">
        <f>INDEX(alliance[Ticker],MATCH(INDEX(sovereignty[alliance_id],MATCH(constellation[[#This Row],[systemID]],sovereignty[solar_system_id],0)),alliance[ID],0))</f>
        <v>#N/A</v>
      </c>
      <c r="F16">
        <f>INDEX(sovereignty[vulnerability_occupancy_level],MATCH(constellation[[#This Row],[systemID]],sovereignty[solar_system_id],0))</f>
        <v>2</v>
      </c>
      <c r="G16">
        <f>INDEX(jumps_1[ship_jumps],MATCH(constellation[[#This Row],[systemID]],sovereignty[solar_system_id],0))</f>
        <v>7</v>
      </c>
      <c r="H16" s="2">
        <f>IFERROR(INDEX(kills[npc_kills],MATCH(constellation[[#This Row],[systemID]],kills[system_id],0)),0)</f>
        <v>0</v>
      </c>
      <c r="I16" s="1">
        <f>IFERROR(INDEX(kills[pod_kills],MATCH(constellation[[#This Row],[systemID]],kills[system_id],0)),0)</f>
        <v>0</v>
      </c>
      <c r="J16" s="1">
        <f>IFERROR(INDEX(kills[ship_kills],MATCH(constellation[[#This Row],[systemID]],kills[system_id],0)),0)</f>
        <v>0</v>
      </c>
      <c r="K16" s="3">
        <v>44153.875</v>
      </c>
    </row>
    <row r="17" spans="1:11" x14ac:dyDescent="0.25">
      <c r="A17">
        <v>20000170</v>
      </c>
      <c r="B17" t="s">
        <v>124</v>
      </c>
      <c r="C17">
        <v>30001168</v>
      </c>
      <c r="D17" t="s">
        <v>42</v>
      </c>
      <c r="E17" t="e">
        <f>INDEX(alliance[Ticker],MATCH(INDEX(sovereignty[alliance_id],MATCH(constellation[[#This Row],[systemID]],sovereignty[solar_system_id],0)),alliance[ID],0))</f>
        <v>#N/A</v>
      </c>
      <c r="F17">
        <f>INDEX(sovereignty[vulnerability_occupancy_level],MATCH(constellation[[#This Row],[systemID]],sovereignty[solar_system_id],0))</f>
        <v>2.6</v>
      </c>
      <c r="G17">
        <f>INDEX(jumps_1[ship_jumps],MATCH(constellation[[#This Row],[systemID]],sovereignty[solar_system_id],0))</f>
        <v>12</v>
      </c>
      <c r="H17" s="2">
        <f>IFERROR(INDEX(kills[npc_kills],MATCH(constellation[[#This Row],[systemID]],kills[system_id],0)),0)</f>
        <v>83</v>
      </c>
      <c r="I17" s="1">
        <f>IFERROR(INDEX(kills[pod_kills],MATCH(constellation[[#This Row],[systemID]],kills[system_id],0)),0)</f>
        <v>0</v>
      </c>
      <c r="J17" s="1">
        <f>IFERROR(INDEX(kills[ship_kills],MATCH(constellation[[#This Row],[systemID]],kills[system_id],0)),0)</f>
        <v>0</v>
      </c>
      <c r="K17" s="3">
        <v>44153.875</v>
      </c>
    </row>
    <row r="18" spans="1:11" x14ac:dyDescent="0.25">
      <c r="A18">
        <v>20000170</v>
      </c>
      <c r="B18" t="s">
        <v>124</v>
      </c>
      <c r="C18">
        <v>30001169</v>
      </c>
      <c r="D18" t="s">
        <v>43</v>
      </c>
      <c r="E18" t="e">
        <f>INDEX(alliance[Ticker],MATCH(INDEX(sovereignty[alliance_id],MATCH(constellation[[#This Row],[systemID]],sovereignty[solar_system_id],0)),alliance[ID],0))</f>
        <v>#N/A</v>
      </c>
      <c r="F18">
        <f>INDEX(sovereignty[vulnerability_occupancy_level],MATCH(constellation[[#This Row],[systemID]],sovereignty[solar_system_id],0))</f>
        <v>2</v>
      </c>
      <c r="G18">
        <f>INDEX(jumps_1[ship_jumps],MATCH(constellation[[#This Row],[systemID]],sovereignty[solar_system_id],0))</f>
        <v>21</v>
      </c>
      <c r="H18" s="2">
        <f>IFERROR(INDEX(kills[npc_kills],MATCH(constellation[[#This Row],[systemID]],kills[system_id],0)),0)</f>
        <v>0</v>
      </c>
      <c r="I18" s="1">
        <f>IFERROR(INDEX(kills[pod_kills],MATCH(constellation[[#This Row],[systemID]],kills[system_id],0)),0)</f>
        <v>0</v>
      </c>
      <c r="J18" s="1">
        <f>IFERROR(INDEX(kills[ship_kills],MATCH(constellation[[#This Row],[systemID]],kills[system_id],0)),0)</f>
        <v>0</v>
      </c>
      <c r="K18" s="3">
        <v>44153.875</v>
      </c>
    </row>
    <row r="19" spans="1:11" x14ac:dyDescent="0.25">
      <c r="A19">
        <v>20000171</v>
      </c>
      <c r="B19" t="s">
        <v>125</v>
      </c>
      <c r="C19">
        <v>30001170</v>
      </c>
      <c r="D19" t="s">
        <v>44</v>
      </c>
      <c r="E19" t="e">
        <f>INDEX(alliance[Ticker],MATCH(INDEX(sovereignty[alliance_id],MATCH(constellation[[#This Row],[systemID]],sovereignty[solar_system_id],0)),alliance[ID],0))</f>
        <v>#N/A</v>
      </c>
      <c r="F19">
        <f>INDEX(sovereignty[vulnerability_occupancy_level],MATCH(constellation[[#This Row],[systemID]],sovereignty[solar_system_id],0))</f>
        <v>4.3</v>
      </c>
      <c r="G19">
        <f>INDEX(jumps_1[ship_jumps],MATCH(constellation[[#This Row],[systemID]],sovereignty[solar_system_id],0))</f>
        <v>11</v>
      </c>
      <c r="H19" s="2">
        <f>IFERROR(INDEX(kills[npc_kills],MATCH(constellation[[#This Row],[systemID]],kills[system_id],0)),0)</f>
        <v>0</v>
      </c>
      <c r="I19" s="1">
        <f>IFERROR(INDEX(kills[pod_kills],MATCH(constellation[[#This Row],[systemID]],kills[system_id],0)),0)</f>
        <v>1</v>
      </c>
      <c r="J19" s="1">
        <f>IFERROR(INDEX(kills[ship_kills],MATCH(constellation[[#This Row],[systemID]],kills[system_id],0)),0)</f>
        <v>1</v>
      </c>
      <c r="K19" s="3">
        <v>44153.875</v>
      </c>
    </row>
    <row r="20" spans="1:11" x14ac:dyDescent="0.25">
      <c r="A20">
        <v>20000171</v>
      </c>
      <c r="B20" t="s">
        <v>125</v>
      </c>
      <c r="C20">
        <v>30001171</v>
      </c>
      <c r="D20" t="s">
        <v>45</v>
      </c>
      <c r="E20" t="e">
        <f>INDEX(alliance[Ticker],MATCH(INDEX(sovereignty[alliance_id],MATCH(constellation[[#This Row],[systemID]],sovereignty[solar_system_id],0)),alliance[ID],0))</f>
        <v>#N/A</v>
      </c>
      <c r="F20">
        <f>INDEX(sovereignty[vulnerability_occupancy_level],MATCH(constellation[[#This Row],[systemID]],sovereignty[solar_system_id],0))</f>
        <v>4</v>
      </c>
      <c r="G20">
        <f>INDEX(jumps_1[ship_jumps],MATCH(constellation[[#This Row],[systemID]],sovereignty[solar_system_id],0))</f>
        <v>51</v>
      </c>
      <c r="H20" s="2">
        <f>IFERROR(INDEX(kills[npc_kills],MATCH(constellation[[#This Row],[systemID]],kills[system_id],0)),0)</f>
        <v>0</v>
      </c>
      <c r="I20" s="1">
        <f>IFERROR(INDEX(kills[pod_kills],MATCH(constellation[[#This Row],[systemID]],kills[system_id],0)),0)</f>
        <v>1</v>
      </c>
      <c r="J20" s="1">
        <f>IFERROR(INDEX(kills[ship_kills],MATCH(constellation[[#This Row],[systemID]],kills[system_id],0)),0)</f>
        <v>1</v>
      </c>
      <c r="K20" s="3">
        <v>44153.875</v>
      </c>
    </row>
    <row r="21" spans="1:11" x14ac:dyDescent="0.25">
      <c r="A21">
        <v>20000171</v>
      </c>
      <c r="B21" t="s">
        <v>125</v>
      </c>
      <c r="C21">
        <v>30001172</v>
      </c>
      <c r="D21" t="s">
        <v>46</v>
      </c>
      <c r="E21" t="e">
        <f>INDEX(alliance[Ticker],MATCH(INDEX(sovereignty[alliance_id],MATCH(constellation[[#This Row],[systemID]],sovereignty[solar_system_id],0)),alliance[ID],0))</f>
        <v>#N/A</v>
      </c>
      <c r="F21">
        <f>INDEX(sovereignty[vulnerability_occupancy_level],MATCH(constellation[[#This Row],[systemID]],sovereignty[solar_system_id],0))</f>
        <v>2</v>
      </c>
      <c r="G21">
        <f>INDEX(jumps_1[ship_jumps],MATCH(constellation[[#This Row],[systemID]],sovereignty[solar_system_id],0))</f>
        <v>5</v>
      </c>
      <c r="H21" s="2">
        <f>IFERROR(INDEX(kills[npc_kills],MATCH(constellation[[#This Row],[systemID]],kills[system_id],0)),0)</f>
        <v>0</v>
      </c>
      <c r="I21" s="1">
        <f>IFERROR(INDEX(kills[pod_kills],MATCH(constellation[[#This Row],[systemID]],kills[system_id],0)),0)</f>
        <v>0</v>
      </c>
      <c r="J21" s="1">
        <f>IFERROR(INDEX(kills[ship_kills],MATCH(constellation[[#This Row],[systemID]],kills[system_id],0)),0)</f>
        <v>0</v>
      </c>
      <c r="K21" s="3">
        <v>44153.875</v>
      </c>
    </row>
    <row r="22" spans="1:11" x14ac:dyDescent="0.25">
      <c r="A22">
        <v>20000171</v>
      </c>
      <c r="B22" t="s">
        <v>125</v>
      </c>
      <c r="C22">
        <v>30001173</v>
      </c>
      <c r="D22" t="s">
        <v>47</v>
      </c>
      <c r="E22" t="e">
        <f>INDEX(alliance[Ticker],MATCH(INDEX(sovereignty[alliance_id],MATCH(constellation[[#This Row],[systemID]],sovereignty[solar_system_id],0)),alliance[ID],0))</f>
        <v>#N/A</v>
      </c>
      <c r="F22">
        <f>INDEX(sovereignty[vulnerability_occupancy_level],MATCH(constellation[[#This Row],[systemID]],sovereignty[solar_system_id],0))</f>
        <v>2</v>
      </c>
      <c r="G22">
        <f>INDEX(jumps_1[ship_jumps],MATCH(constellation[[#This Row],[systemID]],sovereignty[solar_system_id],0))</f>
        <v>3</v>
      </c>
      <c r="H22" s="2">
        <f>IFERROR(INDEX(kills[npc_kills],MATCH(constellation[[#This Row],[systemID]],kills[system_id],0)),0)</f>
        <v>0</v>
      </c>
      <c r="I22" s="1">
        <f>IFERROR(INDEX(kills[pod_kills],MATCH(constellation[[#This Row],[systemID]],kills[system_id],0)),0)</f>
        <v>0</v>
      </c>
      <c r="J22" s="1">
        <f>IFERROR(INDEX(kills[ship_kills],MATCH(constellation[[#This Row],[systemID]],kills[system_id],0)),0)</f>
        <v>0</v>
      </c>
      <c r="K22" s="3">
        <v>44153.875</v>
      </c>
    </row>
    <row r="23" spans="1:11" x14ac:dyDescent="0.25">
      <c r="A23">
        <v>20000171</v>
      </c>
      <c r="B23" t="s">
        <v>125</v>
      </c>
      <c r="C23">
        <v>30001174</v>
      </c>
      <c r="D23" t="s">
        <v>48</v>
      </c>
      <c r="E23" t="e">
        <f>INDEX(alliance[Ticker],MATCH(INDEX(sovereignty[alliance_id],MATCH(constellation[[#This Row],[systemID]],sovereignty[solar_system_id],0)),alliance[ID],0))</f>
        <v>#N/A</v>
      </c>
      <c r="F23">
        <f>INDEX(sovereignty[vulnerability_occupancy_level],MATCH(constellation[[#This Row],[systemID]],sovereignty[solar_system_id],0))</f>
        <v>2</v>
      </c>
      <c r="G23">
        <f>INDEX(jumps_1[ship_jumps],MATCH(constellation[[#This Row],[systemID]],sovereignty[solar_system_id],0))</f>
        <v>4</v>
      </c>
      <c r="H23" s="2">
        <f>IFERROR(INDEX(kills[npc_kills],MATCH(constellation[[#This Row],[systemID]],kills[system_id],0)),0)</f>
        <v>0</v>
      </c>
      <c r="I23" s="1">
        <f>IFERROR(INDEX(kills[pod_kills],MATCH(constellation[[#This Row],[systemID]],kills[system_id],0)),0)</f>
        <v>0</v>
      </c>
      <c r="J23" s="1">
        <f>IFERROR(INDEX(kills[ship_kills],MATCH(constellation[[#This Row],[systemID]],kills[system_id],0)),0)</f>
        <v>0</v>
      </c>
      <c r="K23" s="3">
        <v>44153.875</v>
      </c>
    </row>
    <row r="24" spans="1:11" x14ac:dyDescent="0.25">
      <c r="A24">
        <v>20000171</v>
      </c>
      <c r="B24" t="s">
        <v>125</v>
      </c>
      <c r="C24">
        <v>30001175</v>
      </c>
      <c r="D24" t="s">
        <v>49</v>
      </c>
      <c r="E24" t="e">
        <f>INDEX(alliance[Ticker],MATCH(INDEX(sovereignty[alliance_id],MATCH(constellation[[#This Row],[systemID]],sovereignty[solar_system_id],0)),alliance[ID],0))</f>
        <v>#N/A</v>
      </c>
      <c r="F24">
        <f>INDEX(sovereignty[vulnerability_occupancy_level],MATCH(constellation[[#This Row],[systemID]],sovereignty[solar_system_id],0))</f>
        <v>2</v>
      </c>
      <c r="G24">
        <f>INDEX(jumps_1[ship_jumps],MATCH(constellation[[#This Row],[systemID]],sovereignty[solar_system_id],0))</f>
        <v>20</v>
      </c>
      <c r="H24" s="2">
        <f>IFERROR(INDEX(kills[npc_kills],MATCH(constellation[[#This Row],[systemID]],kills[system_id],0)),0)</f>
        <v>0</v>
      </c>
      <c r="I24" s="1">
        <f>IFERROR(INDEX(kills[pod_kills],MATCH(constellation[[#This Row],[systemID]],kills[system_id],0)),0)</f>
        <v>0</v>
      </c>
      <c r="J24" s="1">
        <f>IFERROR(INDEX(kills[ship_kills],MATCH(constellation[[#This Row],[systemID]],kills[system_id],0)),0)</f>
        <v>0</v>
      </c>
      <c r="K24" s="3">
        <v>44153.875</v>
      </c>
    </row>
    <row r="25" spans="1:11" x14ac:dyDescent="0.25">
      <c r="A25">
        <v>20000172</v>
      </c>
      <c r="B25" t="s">
        <v>126</v>
      </c>
      <c r="C25">
        <v>30001176</v>
      </c>
      <c r="D25" t="s">
        <v>50</v>
      </c>
      <c r="E25" t="e">
        <f>INDEX(alliance[Ticker],MATCH(INDEX(sovereignty[alliance_id],MATCH(constellation[[#This Row],[systemID]],sovereignty[solar_system_id],0)),alliance[ID],0))</f>
        <v>#N/A</v>
      </c>
      <c r="F25">
        <f>INDEX(sovereignty[vulnerability_occupancy_level],MATCH(constellation[[#This Row],[systemID]],sovereignty[solar_system_id],0))</f>
        <v>2</v>
      </c>
      <c r="G25">
        <f>INDEX(jumps_1[ship_jumps],MATCH(constellation[[#This Row],[systemID]],sovereignty[solar_system_id],0))</f>
        <v>3</v>
      </c>
      <c r="H25" s="2">
        <f>IFERROR(INDEX(kills[npc_kills],MATCH(constellation[[#This Row],[systemID]],kills[system_id],0)),0)</f>
        <v>0</v>
      </c>
      <c r="I25" s="1">
        <f>IFERROR(INDEX(kills[pod_kills],MATCH(constellation[[#This Row],[systemID]],kills[system_id],0)),0)</f>
        <v>0</v>
      </c>
      <c r="J25" s="1">
        <f>IFERROR(INDEX(kills[ship_kills],MATCH(constellation[[#This Row],[systemID]],kills[system_id],0)),0)</f>
        <v>0</v>
      </c>
      <c r="K25" s="3">
        <v>44153.875</v>
      </c>
    </row>
    <row r="26" spans="1:11" x14ac:dyDescent="0.25">
      <c r="A26">
        <v>20000172</v>
      </c>
      <c r="B26" t="s">
        <v>126</v>
      </c>
      <c r="C26">
        <v>30001177</v>
      </c>
      <c r="D26" t="s">
        <v>51</v>
      </c>
      <c r="E26" t="e">
        <f>INDEX(alliance[Ticker],MATCH(INDEX(sovereignty[alliance_id],MATCH(constellation[[#This Row],[systemID]],sovereignty[solar_system_id],0)),alliance[ID],0))</f>
        <v>#N/A</v>
      </c>
      <c r="F26">
        <f>INDEX(sovereignty[vulnerability_occupancy_level],MATCH(constellation[[#This Row],[systemID]],sovereignty[solar_system_id],0))</f>
        <v>2</v>
      </c>
      <c r="G26">
        <f>INDEX(jumps_1[ship_jumps],MATCH(constellation[[#This Row],[systemID]],sovereignty[solar_system_id],0))</f>
        <v>30</v>
      </c>
      <c r="H26" s="2">
        <f>IFERROR(INDEX(kills[npc_kills],MATCH(constellation[[#This Row],[systemID]],kills[system_id],0)),0)</f>
        <v>0</v>
      </c>
      <c r="I26" s="1">
        <f>IFERROR(INDEX(kills[pod_kills],MATCH(constellation[[#This Row],[systemID]],kills[system_id],0)),0)</f>
        <v>0</v>
      </c>
      <c r="J26" s="1">
        <f>IFERROR(INDEX(kills[ship_kills],MATCH(constellation[[#This Row],[systemID]],kills[system_id],0)),0)</f>
        <v>0</v>
      </c>
      <c r="K26" s="3">
        <v>44153.875</v>
      </c>
    </row>
    <row r="27" spans="1:11" x14ac:dyDescent="0.25">
      <c r="A27">
        <v>20000172</v>
      </c>
      <c r="B27" t="s">
        <v>126</v>
      </c>
      <c r="C27">
        <v>30001178</v>
      </c>
      <c r="D27" t="s">
        <v>52</v>
      </c>
      <c r="E27" t="e">
        <f>INDEX(alliance[Ticker],MATCH(INDEX(sovereignty[alliance_id],MATCH(constellation[[#This Row],[systemID]],sovereignty[solar_system_id],0)),alliance[ID],0))</f>
        <v>#N/A</v>
      </c>
      <c r="F27">
        <f>INDEX(sovereignty[vulnerability_occupancy_level],MATCH(constellation[[#This Row],[systemID]],sovereignty[solar_system_id],0))</f>
        <v>2</v>
      </c>
      <c r="G27">
        <f>INDEX(jumps_1[ship_jumps],MATCH(constellation[[#This Row],[systemID]],sovereignty[solar_system_id],0))</f>
        <v>3</v>
      </c>
      <c r="H27" s="2">
        <f>IFERROR(INDEX(kills[npc_kills],MATCH(constellation[[#This Row],[systemID]],kills[system_id],0)),0)</f>
        <v>3</v>
      </c>
      <c r="I27" s="1">
        <f>IFERROR(INDEX(kills[pod_kills],MATCH(constellation[[#This Row],[systemID]],kills[system_id],0)),0)</f>
        <v>0</v>
      </c>
      <c r="J27" s="1">
        <f>IFERROR(INDEX(kills[ship_kills],MATCH(constellation[[#This Row],[systemID]],kills[system_id],0)),0)</f>
        <v>0</v>
      </c>
      <c r="K27" s="3">
        <v>44153.875</v>
      </c>
    </row>
    <row r="28" spans="1:11" x14ac:dyDescent="0.25">
      <c r="A28">
        <v>20000172</v>
      </c>
      <c r="B28" t="s">
        <v>126</v>
      </c>
      <c r="C28">
        <v>30001179</v>
      </c>
      <c r="D28" t="s">
        <v>53</v>
      </c>
      <c r="E28" t="e">
        <f>INDEX(alliance[Ticker],MATCH(INDEX(sovereignty[alliance_id],MATCH(constellation[[#This Row],[systemID]],sovereignty[solar_system_id],0)),alliance[ID],0))</f>
        <v>#N/A</v>
      </c>
      <c r="F28">
        <f>INDEX(sovereignty[vulnerability_occupancy_level],MATCH(constellation[[#This Row],[systemID]],sovereignty[solar_system_id],0))</f>
        <v>2.6</v>
      </c>
      <c r="G28">
        <f>INDEX(jumps_1[ship_jumps],MATCH(constellation[[#This Row],[systemID]],sovereignty[solar_system_id],0))</f>
        <v>29</v>
      </c>
      <c r="H28" s="2">
        <f>IFERROR(INDEX(kills[npc_kills],MATCH(constellation[[#This Row],[systemID]],kills[system_id],0)),0)</f>
        <v>0</v>
      </c>
      <c r="I28" s="1">
        <f>IFERROR(INDEX(kills[pod_kills],MATCH(constellation[[#This Row],[systemID]],kills[system_id],0)),0)</f>
        <v>0</v>
      </c>
      <c r="J28" s="1">
        <f>IFERROR(INDEX(kills[ship_kills],MATCH(constellation[[#This Row],[systemID]],kills[system_id],0)),0)</f>
        <v>0</v>
      </c>
      <c r="K28" s="3">
        <v>44153.875</v>
      </c>
    </row>
    <row r="29" spans="1:11" x14ac:dyDescent="0.25">
      <c r="A29">
        <v>20000172</v>
      </c>
      <c r="B29" t="s">
        <v>126</v>
      </c>
      <c r="C29">
        <v>30001180</v>
      </c>
      <c r="D29" t="s">
        <v>54</v>
      </c>
      <c r="E29" t="e">
        <f>INDEX(alliance[Ticker],MATCH(INDEX(sovereignty[alliance_id],MATCH(constellation[[#This Row],[systemID]],sovereignty[solar_system_id],0)),alliance[ID],0))</f>
        <v>#N/A</v>
      </c>
      <c r="F29">
        <f>INDEX(sovereignty[vulnerability_occupancy_level],MATCH(constellation[[#This Row],[systemID]],sovereignty[solar_system_id],0))</f>
        <v>3.2</v>
      </c>
      <c r="G29">
        <f>INDEX(jumps_1[ship_jumps],MATCH(constellation[[#This Row],[systemID]],sovereignty[solar_system_id],0))</f>
        <v>5</v>
      </c>
      <c r="H29" s="2">
        <f>IFERROR(INDEX(kills[npc_kills],MATCH(constellation[[#This Row],[systemID]],kills[system_id],0)),0)</f>
        <v>0</v>
      </c>
      <c r="I29" s="1">
        <f>IFERROR(INDEX(kills[pod_kills],MATCH(constellation[[#This Row],[systemID]],kills[system_id],0)),0)</f>
        <v>0</v>
      </c>
      <c r="J29" s="1">
        <f>IFERROR(INDEX(kills[ship_kills],MATCH(constellation[[#This Row],[systemID]],kills[system_id],0)),0)</f>
        <v>0</v>
      </c>
      <c r="K29" s="3">
        <v>44153.875</v>
      </c>
    </row>
    <row r="30" spans="1:11" x14ac:dyDescent="0.25">
      <c r="A30">
        <v>20000172</v>
      </c>
      <c r="B30" t="s">
        <v>126</v>
      </c>
      <c r="C30">
        <v>30001181</v>
      </c>
      <c r="D30" t="s">
        <v>55</v>
      </c>
      <c r="E30" t="e">
        <f>INDEX(alliance[Ticker],MATCH(INDEX(sovereignty[alliance_id],MATCH(constellation[[#This Row],[systemID]],sovereignty[solar_system_id],0)),alliance[ID],0))</f>
        <v>#N/A</v>
      </c>
      <c r="F30">
        <f>INDEX(sovereignty[vulnerability_occupancy_level],MATCH(constellation[[#This Row],[systemID]],sovereignty[solar_system_id],0))</f>
        <v>2</v>
      </c>
      <c r="G30">
        <f>INDEX(jumps_1[ship_jumps],MATCH(constellation[[#This Row],[systemID]],sovereignty[solar_system_id],0))</f>
        <v>10</v>
      </c>
      <c r="H30" s="2">
        <f>IFERROR(INDEX(kills[npc_kills],MATCH(constellation[[#This Row],[systemID]],kills[system_id],0)),0)</f>
        <v>0</v>
      </c>
      <c r="I30" s="1">
        <f>IFERROR(INDEX(kills[pod_kills],MATCH(constellation[[#This Row],[systemID]],kills[system_id],0)),0)</f>
        <v>0</v>
      </c>
      <c r="J30" s="1">
        <f>IFERROR(INDEX(kills[ship_kills],MATCH(constellation[[#This Row],[systemID]],kills[system_id],0)),0)</f>
        <v>0</v>
      </c>
      <c r="K30" s="3">
        <v>44153.875</v>
      </c>
    </row>
    <row r="31" spans="1:11" x14ac:dyDescent="0.25">
      <c r="A31">
        <v>20000173</v>
      </c>
      <c r="B31" t="s">
        <v>127</v>
      </c>
      <c r="C31">
        <v>30001182</v>
      </c>
      <c r="D31" t="s">
        <v>56</v>
      </c>
      <c r="E31" t="e">
        <f>INDEX(alliance[Ticker],MATCH(INDEX(sovereignty[alliance_id],MATCH(constellation[[#This Row],[systemID]],sovereignty[solar_system_id],0)),alliance[ID],0))</f>
        <v>#N/A</v>
      </c>
      <c r="F31">
        <f>INDEX(sovereignty[vulnerability_occupancy_level],MATCH(constellation[[#This Row],[systemID]],sovereignty[solar_system_id],0))</f>
        <v>2</v>
      </c>
      <c r="G31">
        <f>INDEX(jumps_1[ship_jumps],MATCH(constellation[[#This Row],[systemID]],sovereignty[solar_system_id],0))</f>
        <v>5</v>
      </c>
      <c r="H31" s="2">
        <f>IFERROR(INDEX(kills[npc_kills],MATCH(constellation[[#This Row],[systemID]],kills[system_id],0)),0)</f>
        <v>0</v>
      </c>
      <c r="I31" s="1">
        <f>IFERROR(INDEX(kills[pod_kills],MATCH(constellation[[#This Row],[systemID]],kills[system_id],0)),0)</f>
        <v>0</v>
      </c>
      <c r="J31" s="1">
        <f>IFERROR(INDEX(kills[ship_kills],MATCH(constellation[[#This Row],[systemID]],kills[system_id],0)),0)</f>
        <v>0</v>
      </c>
      <c r="K31" s="3">
        <v>44153.875</v>
      </c>
    </row>
    <row r="32" spans="1:11" x14ac:dyDescent="0.25">
      <c r="A32">
        <v>20000173</v>
      </c>
      <c r="B32" t="s">
        <v>127</v>
      </c>
      <c r="C32">
        <v>30001183</v>
      </c>
      <c r="D32" t="s">
        <v>57</v>
      </c>
      <c r="E32" t="e">
        <f>INDEX(alliance[Ticker],MATCH(INDEX(sovereignty[alliance_id],MATCH(constellation[[#This Row],[systemID]],sovereignty[solar_system_id],0)),alliance[ID],0))</f>
        <v>#N/A</v>
      </c>
      <c r="F32">
        <f>INDEX(sovereignty[vulnerability_occupancy_level],MATCH(constellation[[#This Row],[systemID]],sovereignty[solar_system_id],0))</f>
        <v>2</v>
      </c>
      <c r="G32">
        <f>INDEX(jumps_1[ship_jumps],MATCH(constellation[[#This Row],[systemID]],sovereignty[solar_system_id],0))</f>
        <v>68</v>
      </c>
      <c r="H32" s="2">
        <f>IFERROR(INDEX(kills[npc_kills],MATCH(constellation[[#This Row],[systemID]],kills[system_id],0)),0)</f>
        <v>0</v>
      </c>
      <c r="I32" s="1">
        <f>IFERROR(INDEX(kills[pod_kills],MATCH(constellation[[#This Row],[systemID]],kills[system_id],0)),0)</f>
        <v>0</v>
      </c>
      <c r="J32" s="1">
        <f>IFERROR(INDEX(kills[ship_kills],MATCH(constellation[[#This Row],[systemID]],kills[system_id],0)),0)</f>
        <v>0</v>
      </c>
      <c r="K32" s="3">
        <v>44153.875</v>
      </c>
    </row>
    <row r="33" spans="1:11" x14ac:dyDescent="0.25">
      <c r="A33">
        <v>20000173</v>
      </c>
      <c r="B33" t="s">
        <v>127</v>
      </c>
      <c r="C33">
        <v>30001184</v>
      </c>
      <c r="D33" t="s">
        <v>58</v>
      </c>
      <c r="E33" t="e">
        <f>INDEX(alliance[Ticker],MATCH(INDEX(sovereignty[alliance_id],MATCH(constellation[[#This Row],[systemID]],sovereignty[solar_system_id],0)),alliance[ID],0))</f>
        <v>#N/A</v>
      </c>
      <c r="F33">
        <f>INDEX(sovereignty[vulnerability_occupancy_level],MATCH(constellation[[#This Row],[systemID]],sovereignty[solar_system_id],0))</f>
        <v>2.6</v>
      </c>
      <c r="G33">
        <f>INDEX(jumps_1[ship_jumps],MATCH(constellation[[#This Row],[systemID]],sovereignty[solar_system_id],0))</f>
        <v>32</v>
      </c>
      <c r="H33" s="2">
        <f>IFERROR(INDEX(kills[npc_kills],MATCH(constellation[[#This Row],[systemID]],kills[system_id],0)),0)</f>
        <v>0</v>
      </c>
      <c r="I33" s="1">
        <f>IFERROR(INDEX(kills[pod_kills],MATCH(constellation[[#This Row],[systemID]],kills[system_id],0)),0)</f>
        <v>0</v>
      </c>
      <c r="J33" s="1">
        <f>IFERROR(INDEX(kills[ship_kills],MATCH(constellation[[#This Row],[systemID]],kills[system_id],0)),0)</f>
        <v>0</v>
      </c>
      <c r="K33" s="3">
        <v>44153.875</v>
      </c>
    </row>
    <row r="34" spans="1:11" x14ac:dyDescent="0.25">
      <c r="A34">
        <v>20000173</v>
      </c>
      <c r="B34" t="s">
        <v>127</v>
      </c>
      <c r="C34">
        <v>30001185</v>
      </c>
      <c r="D34" t="s">
        <v>59</v>
      </c>
      <c r="E34" t="e">
        <f>INDEX(alliance[Ticker],MATCH(INDEX(sovereignty[alliance_id],MATCH(constellation[[#This Row],[systemID]],sovereignty[solar_system_id],0)),alliance[ID],0))</f>
        <v>#N/A</v>
      </c>
      <c r="F34">
        <f>INDEX(sovereignty[vulnerability_occupancy_level],MATCH(constellation[[#This Row],[systemID]],sovereignty[solar_system_id],0))</f>
        <v>2</v>
      </c>
      <c r="G34">
        <f>INDEX(jumps_1[ship_jumps],MATCH(constellation[[#This Row],[systemID]],sovereignty[solar_system_id],0))</f>
        <v>24</v>
      </c>
      <c r="H34" s="2">
        <f>IFERROR(INDEX(kills[npc_kills],MATCH(constellation[[#This Row],[systemID]],kills[system_id],0)),0)</f>
        <v>0</v>
      </c>
      <c r="I34" s="1">
        <f>IFERROR(INDEX(kills[pod_kills],MATCH(constellation[[#This Row],[systemID]],kills[system_id],0)),0)</f>
        <v>0</v>
      </c>
      <c r="J34" s="1">
        <f>IFERROR(INDEX(kills[ship_kills],MATCH(constellation[[#This Row],[systemID]],kills[system_id],0)),0)</f>
        <v>0</v>
      </c>
      <c r="K34" s="3">
        <v>44153.875</v>
      </c>
    </row>
    <row r="35" spans="1:11" x14ac:dyDescent="0.25">
      <c r="A35">
        <v>20000173</v>
      </c>
      <c r="B35" t="s">
        <v>127</v>
      </c>
      <c r="C35">
        <v>30001186</v>
      </c>
      <c r="D35" t="s">
        <v>60</v>
      </c>
      <c r="E35" t="e">
        <f>INDEX(alliance[Ticker],MATCH(INDEX(sovereignty[alliance_id],MATCH(constellation[[#This Row],[systemID]],sovereignty[solar_system_id],0)),alliance[ID],0))</f>
        <v>#N/A</v>
      </c>
      <c r="F35">
        <f>INDEX(sovereignty[vulnerability_occupancy_level],MATCH(constellation[[#This Row],[systemID]],sovereignty[solar_system_id],0))</f>
        <v>4.9000000000000004</v>
      </c>
      <c r="G35">
        <f>INDEX(jumps_1[ship_jumps],MATCH(constellation[[#This Row],[systemID]],sovereignty[solar_system_id],0))</f>
        <v>4</v>
      </c>
      <c r="H35" s="2">
        <f>IFERROR(INDEX(kills[npc_kills],MATCH(constellation[[#This Row],[systemID]],kills[system_id],0)),0)</f>
        <v>0</v>
      </c>
      <c r="I35" s="1">
        <f>IFERROR(INDEX(kills[pod_kills],MATCH(constellation[[#This Row],[systemID]],kills[system_id],0)),0)</f>
        <v>0</v>
      </c>
      <c r="J35" s="1">
        <f>IFERROR(INDEX(kills[ship_kills],MATCH(constellation[[#This Row],[systemID]],kills[system_id],0)),0)</f>
        <v>0</v>
      </c>
      <c r="K35" s="3">
        <v>44153.875</v>
      </c>
    </row>
    <row r="36" spans="1:11" x14ac:dyDescent="0.25">
      <c r="A36">
        <v>20000173</v>
      </c>
      <c r="B36" t="s">
        <v>127</v>
      </c>
      <c r="C36">
        <v>30001187</v>
      </c>
      <c r="D36" t="s">
        <v>61</v>
      </c>
      <c r="E36" t="e">
        <f>INDEX(alliance[Ticker],MATCH(INDEX(sovereignty[alliance_id],MATCH(constellation[[#This Row],[systemID]],sovereignty[solar_system_id],0)),alliance[ID],0))</f>
        <v>#N/A</v>
      </c>
      <c r="F36">
        <f>INDEX(sovereignty[vulnerability_occupancy_level],MATCH(constellation[[#This Row],[systemID]],sovereignty[solar_system_id],0))</f>
        <v>5.3</v>
      </c>
      <c r="G36">
        <f>INDEX(jumps_1[ship_jumps],MATCH(constellation[[#This Row],[systemID]],sovereignty[solar_system_id],0))</f>
        <v>8</v>
      </c>
      <c r="H36" s="2">
        <f>IFERROR(INDEX(kills[npc_kills],MATCH(constellation[[#This Row],[systemID]],kills[system_id],0)),0)</f>
        <v>0</v>
      </c>
      <c r="I36" s="1">
        <f>IFERROR(INDEX(kills[pod_kills],MATCH(constellation[[#This Row],[systemID]],kills[system_id],0)),0)</f>
        <v>0</v>
      </c>
      <c r="J36" s="1">
        <f>IFERROR(INDEX(kills[ship_kills],MATCH(constellation[[#This Row],[systemID]],kills[system_id],0)),0)</f>
        <v>0</v>
      </c>
      <c r="K36" s="3">
        <v>44153.875</v>
      </c>
    </row>
    <row r="37" spans="1:11" x14ac:dyDescent="0.25">
      <c r="A37">
        <v>20000174</v>
      </c>
      <c r="B37" t="s">
        <v>128</v>
      </c>
      <c r="C37">
        <v>30001188</v>
      </c>
      <c r="D37" t="s">
        <v>62</v>
      </c>
      <c r="E37" t="e">
        <f>INDEX(alliance[Ticker],MATCH(INDEX(sovereignty[alliance_id],MATCH(constellation[[#This Row],[systemID]],sovereignty[solar_system_id],0)),alliance[ID],0))</f>
        <v>#N/A</v>
      </c>
      <c r="F37">
        <f>INDEX(sovereignty[vulnerability_occupancy_level],MATCH(constellation[[#This Row],[systemID]],sovereignty[solar_system_id],0))</f>
        <v>2</v>
      </c>
      <c r="G37">
        <f>INDEX(jumps_1[ship_jumps],MATCH(constellation[[#This Row],[systemID]],sovereignty[solar_system_id],0))</f>
        <v>6</v>
      </c>
      <c r="H37" s="2">
        <f>IFERROR(INDEX(kills[npc_kills],MATCH(constellation[[#This Row],[systemID]],kills[system_id],0)),0)</f>
        <v>40</v>
      </c>
      <c r="I37" s="1">
        <f>IFERROR(INDEX(kills[pod_kills],MATCH(constellation[[#This Row],[systemID]],kills[system_id],0)),0)</f>
        <v>0</v>
      </c>
      <c r="J37" s="1">
        <f>IFERROR(INDEX(kills[ship_kills],MATCH(constellation[[#This Row],[systemID]],kills[system_id],0)),0)</f>
        <v>0</v>
      </c>
      <c r="K37" s="3">
        <v>44153.875</v>
      </c>
    </row>
    <row r="38" spans="1:11" x14ac:dyDescent="0.25">
      <c r="A38">
        <v>20000174</v>
      </c>
      <c r="B38" t="s">
        <v>128</v>
      </c>
      <c r="C38">
        <v>30001189</v>
      </c>
      <c r="D38" t="s">
        <v>63</v>
      </c>
      <c r="E38" t="e">
        <f>INDEX(alliance[Ticker],MATCH(INDEX(sovereignty[alliance_id],MATCH(constellation[[#This Row],[systemID]],sovereignty[solar_system_id],0)),alliance[ID],0))</f>
        <v>#N/A</v>
      </c>
      <c r="F38">
        <f>INDEX(sovereignty[vulnerability_occupancy_level],MATCH(constellation[[#This Row],[systemID]],sovereignty[solar_system_id],0))</f>
        <v>4.5</v>
      </c>
      <c r="G38">
        <f>INDEX(jumps_1[ship_jumps],MATCH(constellation[[#This Row],[systemID]],sovereignty[solar_system_id],0))</f>
        <v>17</v>
      </c>
      <c r="H38" s="2">
        <f>IFERROR(INDEX(kills[npc_kills],MATCH(constellation[[#This Row],[systemID]],kills[system_id],0)),0)</f>
        <v>400</v>
      </c>
      <c r="I38" s="1">
        <f>IFERROR(INDEX(kills[pod_kills],MATCH(constellation[[#This Row],[systemID]],kills[system_id],0)),0)</f>
        <v>0</v>
      </c>
      <c r="J38" s="1">
        <f>IFERROR(INDEX(kills[ship_kills],MATCH(constellation[[#This Row],[systemID]],kills[system_id],0)),0)</f>
        <v>0</v>
      </c>
      <c r="K38" s="3">
        <v>44153.875</v>
      </c>
    </row>
    <row r="39" spans="1:11" x14ac:dyDescent="0.25">
      <c r="A39">
        <v>20000174</v>
      </c>
      <c r="B39" t="s">
        <v>128</v>
      </c>
      <c r="C39">
        <v>30001190</v>
      </c>
      <c r="D39" t="s">
        <v>64</v>
      </c>
      <c r="E39" t="e">
        <f>INDEX(alliance[Ticker],MATCH(INDEX(sovereignty[alliance_id],MATCH(constellation[[#This Row],[systemID]],sovereignty[solar_system_id],0)),alliance[ID],0))</f>
        <v>#N/A</v>
      </c>
      <c r="F39">
        <f>INDEX(sovereignty[vulnerability_occupancy_level],MATCH(constellation[[#This Row],[systemID]],sovereignty[solar_system_id],0))</f>
        <v>5.3</v>
      </c>
      <c r="G39">
        <f>INDEX(jumps_1[ship_jumps],MATCH(constellation[[#This Row],[systemID]],sovereignty[solar_system_id],0))</f>
        <v>14</v>
      </c>
      <c r="H39" s="2">
        <f>IFERROR(INDEX(kills[npc_kills],MATCH(constellation[[#This Row],[systemID]],kills[system_id],0)),0)</f>
        <v>79</v>
      </c>
      <c r="I39" s="1">
        <f>IFERROR(INDEX(kills[pod_kills],MATCH(constellation[[#This Row],[systemID]],kills[system_id],0)),0)</f>
        <v>0</v>
      </c>
      <c r="J39" s="1">
        <f>IFERROR(INDEX(kills[ship_kills],MATCH(constellation[[#This Row],[systemID]],kills[system_id],0)),0)</f>
        <v>0</v>
      </c>
      <c r="K39" s="3">
        <v>44153.875</v>
      </c>
    </row>
    <row r="40" spans="1:11" x14ac:dyDescent="0.25">
      <c r="A40">
        <v>20000174</v>
      </c>
      <c r="B40" t="s">
        <v>128</v>
      </c>
      <c r="C40">
        <v>30001191</v>
      </c>
      <c r="D40" t="s">
        <v>65</v>
      </c>
      <c r="E40" t="e">
        <f>INDEX(alliance[Ticker],MATCH(INDEX(sovereignty[alliance_id],MATCH(constellation[[#This Row],[systemID]],sovereignty[solar_system_id],0)),alliance[ID],0))</f>
        <v>#N/A</v>
      </c>
      <c r="F40">
        <f>INDEX(sovereignty[vulnerability_occupancy_level],MATCH(constellation[[#This Row],[systemID]],sovereignty[solar_system_id],0))</f>
        <v>6</v>
      </c>
      <c r="G40">
        <f>INDEX(jumps_1[ship_jumps],MATCH(constellation[[#This Row],[systemID]],sovereignty[solar_system_id],0))</f>
        <v>26</v>
      </c>
      <c r="H40" s="2">
        <f>IFERROR(INDEX(kills[npc_kills],MATCH(constellation[[#This Row],[systemID]],kills[system_id],0)),0)</f>
        <v>112</v>
      </c>
      <c r="I40" s="1">
        <f>IFERROR(INDEX(kills[pod_kills],MATCH(constellation[[#This Row],[systemID]],kills[system_id],0)),0)</f>
        <v>0</v>
      </c>
      <c r="J40" s="1">
        <f>IFERROR(INDEX(kills[ship_kills],MATCH(constellation[[#This Row],[systemID]],kills[system_id],0)),0)</f>
        <v>0</v>
      </c>
      <c r="K40" s="3">
        <v>44153.875</v>
      </c>
    </row>
    <row r="41" spans="1:11" x14ac:dyDescent="0.25">
      <c r="A41">
        <v>20000174</v>
      </c>
      <c r="B41" t="s">
        <v>128</v>
      </c>
      <c r="C41">
        <v>30001192</v>
      </c>
      <c r="D41" t="s">
        <v>66</v>
      </c>
      <c r="E41" t="e">
        <f>INDEX(alliance[Ticker],MATCH(INDEX(sovereignty[alliance_id],MATCH(constellation[[#This Row],[systemID]],sovereignty[solar_system_id],0)),alliance[ID],0))</f>
        <v>#N/A</v>
      </c>
      <c r="F41">
        <f>INDEX(sovereignty[vulnerability_occupancy_level],MATCH(constellation[[#This Row],[systemID]],sovereignty[solar_system_id],0))</f>
        <v>3.2</v>
      </c>
      <c r="G41">
        <f>INDEX(jumps_1[ship_jumps],MATCH(constellation[[#This Row],[systemID]],sovereignty[solar_system_id],0))</f>
        <v>36</v>
      </c>
      <c r="H41" s="2">
        <f>IFERROR(INDEX(kills[npc_kills],MATCH(constellation[[#This Row],[systemID]],kills[system_id],0)),0)</f>
        <v>6</v>
      </c>
      <c r="I41" s="1">
        <f>IFERROR(INDEX(kills[pod_kills],MATCH(constellation[[#This Row],[systemID]],kills[system_id],0)),0)</f>
        <v>0</v>
      </c>
      <c r="J41" s="1">
        <f>IFERROR(INDEX(kills[ship_kills],MATCH(constellation[[#This Row],[systemID]],kills[system_id],0)),0)</f>
        <v>0</v>
      </c>
      <c r="K41" s="3">
        <v>44153.875</v>
      </c>
    </row>
    <row r="42" spans="1:11" x14ac:dyDescent="0.25">
      <c r="A42">
        <v>20000174</v>
      </c>
      <c r="B42" t="s">
        <v>128</v>
      </c>
      <c r="C42">
        <v>30001193</v>
      </c>
      <c r="D42" t="s">
        <v>67</v>
      </c>
      <c r="E42" t="e">
        <f>INDEX(alliance[Ticker],MATCH(INDEX(sovereignty[alliance_id],MATCH(constellation[[#This Row],[systemID]],sovereignty[solar_system_id],0)),alliance[ID],0))</f>
        <v>#N/A</v>
      </c>
      <c r="F42">
        <f>INDEX(sovereignty[vulnerability_occupancy_level],MATCH(constellation[[#This Row],[systemID]],sovereignty[solar_system_id],0))</f>
        <v>2.6</v>
      </c>
      <c r="G42">
        <f>INDEX(jumps_1[ship_jumps],MATCH(constellation[[#This Row],[systemID]],sovereignty[solar_system_id],0))</f>
        <v>137</v>
      </c>
      <c r="H42" s="2">
        <f>IFERROR(INDEX(kills[npc_kills],MATCH(constellation[[#This Row],[systemID]],kills[system_id],0)),0)</f>
        <v>0</v>
      </c>
      <c r="I42" s="1">
        <f>IFERROR(INDEX(kills[pod_kills],MATCH(constellation[[#This Row],[systemID]],kills[system_id],0)),0)</f>
        <v>0</v>
      </c>
      <c r="J42" s="1">
        <f>IFERROR(INDEX(kills[ship_kills],MATCH(constellation[[#This Row],[systemID]],kills[system_id],0)),0)</f>
        <v>0</v>
      </c>
      <c r="K42" s="3">
        <v>44153.875</v>
      </c>
    </row>
    <row r="43" spans="1:11" x14ac:dyDescent="0.25">
      <c r="A43">
        <v>20000174</v>
      </c>
      <c r="B43" t="s">
        <v>128</v>
      </c>
      <c r="C43">
        <v>30001194</v>
      </c>
      <c r="D43" t="s">
        <v>68</v>
      </c>
      <c r="E43" t="e">
        <f>INDEX(alliance[Ticker],MATCH(INDEX(sovereignty[alliance_id],MATCH(constellation[[#This Row],[systemID]],sovereignty[solar_system_id],0)),alliance[ID],0))</f>
        <v>#N/A</v>
      </c>
      <c r="F43">
        <f>INDEX(sovereignty[vulnerability_occupancy_level],MATCH(constellation[[#This Row],[systemID]],sovereignty[solar_system_id],0))</f>
        <v>3.2</v>
      </c>
      <c r="G43">
        <f>INDEX(jumps_1[ship_jumps],MATCH(constellation[[#This Row],[systemID]],sovereignty[solar_system_id],0))</f>
        <v>1</v>
      </c>
      <c r="H43" s="2">
        <f>IFERROR(INDEX(kills[npc_kills],MATCH(constellation[[#This Row],[systemID]],kills[system_id],0)),0)</f>
        <v>0</v>
      </c>
      <c r="I43" s="1">
        <f>IFERROR(INDEX(kills[pod_kills],MATCH(constellation[[#This Row],[systemID]],kills[system_id],0)),0)</f>
        <v>0</v>
      </c>
      <c r="J43" s="1">
        <f>IFERROR(INDEX(kills[ship_kills],MATCH(constellation[[#This Row],[systemID]],kills[system_id],0)),0)</f>
        <v>0</v>
      </c>
      <c r="K43" s="3">
        <v>44153.875</v>
      </c>
    </row>
    <row r="44" spans="1:11" x14ac:dyDescent="0.25">
      <c r="A44">
        <v>20000174</v>
      </c>
      <c r="B44" t="s">
        <v>128</v>
      </c>
      <c r="C44">
        <v>30001195</v>
      </c>
      <c r="D44" t="s">
        <v>69</v>
      </c>
      <c r="E44" t="e">
        <f>INDEX(alliance[Ticker],MATCH(INDEX(sovereignty[alliance_id],MATCH(constellation[[#This Row],[systemID]],sovereignty[solar_system_id],0)),alliance[ID],0))</f>
        <v>#N/A</v>
      </c>
      <c r="F44">
        <f>INDEX(sovereignty[vulnerability_occupancy_level],MATCH(constellation[[#This Row],[systemID]],sovereignty[solar_system_id],0))</f>
        <v>5.8</v>
      </c>
      <c r="G44">
        <f>INDEX(jumps_1[ship_jumps],MATCH(constellation[[#This Row],[systemID]],sovereignty[solar_system_id],0))</f>
        <v>5</v>
      </c>
      <c r="H44" s="2">
        <f>IFERROR(INDEX(kills[npc_kills],MATCH(constellation[[#This Row],[systemID]],kills[system_id],0)),0)</f>
        <v>25</v>
      </c>
      <c r="I44" s="1">
        <f>IFERROR(INDEX(kills[pod_kills],MATCH(constellation[[#This Row],[systemID]],kills[system_id],0)),0)</f>
        <v>0</v>
      </c>
      <c r="J44" s="1">
        <f>IFERROR(INDEX(kills[ship_kills],MATCH(constellation[[#This Row],[systemID]],kills[system_id],0)),0)</f>
        <v>5</v>
      </c>
      <c r="K44" s="3">
        <v>44153.875</v>
      </c>
    </row>
    <row r="45" spans="1:11" x14ac:dyDescent="0.25">
      <c r="A45">
        <v>20000174</v>
      </c>
      <c r="B45" t="s">
        <v>128</v>
      </c>
      <c r="C45">
        <v>30001196</v>
      </c>
      <c r="D45" t="s">
        <v>70</v>
      </c>
      <c r="E45" t="e">
        <f>INDEX(alliance[Ticker],MATCH(INDEX(sovereignty[alliance_id],MATCH(constellation[[#This Row],[systemID]],sovereignty[solar_system_id],0)),alliance[ID],0))</f>
        <v>#N/A</v>
      </c>
      <c r="F45">
        <f>INDEX(sovereignty[vulnerability_occupancy_level],MATCH(constellation[[#This Row],[systemID]],sovereignty[solar_system_id],0))</f>
        <v>4.0999999999999996</v>
      </c>
      <c r="G45">
        <f>INDEX(jumps_1[ship_jumps],MATCH(constellation[[#This Row],[systemID]],sovereignty[solar_system_id],0))</f>
        <v>7</v>
      </c>
      <c r="H45" s="2">
        <f>IFERROR(INDEX(kills[npc_kills],MATCH(constellation[[#This Row],[systemID]],kills[system_id],0)),0)</f>
        <v>0</v>
      </c>
      <c r="I45" s="1">
        <f>IFERROR(INDEX(kills[pod_kills],MATCH(constellation[[#This Row],[systemID]],kills[system_id],0)),0)</f>
        <v>0</v>
      </c>
      <c r="J45" s="1">
        <f>IFERROR(INDEX(kills[ship_kills],MATCH(constellation[[#This Row],[systemID]],kills[system_id],0)),0)</f>
        <v>0</v>
      </c>
      <c r="K45" s="3">
        <v>44153.875</v>
      </c>
    </row>
    <row r="46" spans="1:11" x14ac:dyDescent="0.25">
      <c r="A46">
        <v>20000174</v>
      </c>
      <c r="B46" t="s">
        <v>128</v>
      </c>
      <c r="C46">
        <v>30001197</v>
      </c>
      <c r="D46" t="s">
        <v>71</v>
      </c>
      <c r="E46" t="e">
        <f>INDEX(alliance[Ticker],MATCH(INDEX(sovereignty[alliance_id],MATCH(constellation[[#This Row],[systemID]],sovereignty[solar_system_id],0)),alliance[ID],0))</f>
        <v>#N/A</v>
      </c>
      <c r="F46">
        <f>INDEX(sovereignty[vulnerability_occupancy_level],MATCH(constellation[[#This Row],[systemID]],sovereignty[solar_system_id],0))</f>
        <v>2.6</v>
      </c>
      <c r="G46">
        <f>INDEX(jumps_1[ship_jumps],MATCH(constellation[[#This Row],[systemID]],sovereignty[solar_system_id],0))</f>
        <v>4</v>
      </c>
      <c r="H46" s="2">
        <f>IFERROR(INDEX(kills[npc_kills],MATCH(constellation[[#This Row],[systemID]],kills[system_id],0)),0)</f>
        <v>0</v>
      </c>
      <c r="I46" s="1">
        <f>IFERROR(INDEX(kills[pod_kills],MATCH(constellation[[#This Row],[systemID]],kills[system_id],0)),0)</f>
        <v>0</v>
      </c>
      <c r="J46" s="1">
        <f>IFERROR(INDEX(kills[ship_kills],MATCH(constellation[[#This Row],[systemID]],kills[system_id],0)),0)</f>
        <v>0</v>
      </c>
      <c r="K46" s="3">
        <v>44153.875</v>
      </c>
    </row>
    <row r="47" spans="1:11" x14ac:dyDescent="0.25">
      <c r="A47">
        <v>20000175</v>
      </c>
      <c r="B47" t="s">
        <v>129</v>
      </c>
      <c r="C47">
        <v>30001198</v>
      </c>
      <c r="D47" t="s">
        <v>72</v>
      </c>
      <c r="E47" t="e">
        <f>INDEX(alliance[Ticker],MATCH(INDEX(sovereignty[alliance_id],MATCH(constellation[[#This Row],[systemID]],sovereignty[solar_system_id],0)),alliance[ID],0))</f>
        <v>#N/A</v>
      </c>
      <c r="F47">
        <f>INDEX(sovereignty[vulnerability_occupancy_level],MATCH(constellation[[#This Row],[systemID]],sovereignty[solar_system_id],0))</f>
        <v>4.5</v>
      </c>
      <c r="G47">
        <f>INDEX(jumps_1[ship_jumps],MATCH(constellation[[#This Row],[systemID]],sovereignty[solar_system_id],0))</f>
        <v>133</v>
      </c>
      <c r="H47" s="2">
        <f>IFERROR(INDEX(kills[npc_kills],MATCH(constellation[[#This Row],[systemID]],kills[system_id],0)),0)</f>
        <v>26</v>
      </c>
      <c r="I47" s="1">
        <f>IFERROR(INDEX(kills[pod_kills],MATCH(constellation[[#This Row],[systemID]],kills[system_id],0)),0)</f>
        <v>4</v>
      </c>
      <c r="J47" s="1">
        <f>IFERROR(INDEX(kills[ship_kills],MATCH(constellation[[#This Row],[systemID]],kills[system_id],0)),0)</f>
        <v>6</v>
      </c>
      <c r="K47" s="3">
        <v>44153.875</v>
      </c>
    </row>
    <row r="48" spans="1:11" x14ac:dyDescent="0.25">
      <c r="A48">
        <v>20000175</v>
      </c>
      <c r="B48" t="s">
        <v>129</v>
      </c>
      <c r="C48">
        <v>30001199</v>
      </c>
      <c r="D48" t="s">
        <v>73</v>
      </c>
      <c r="E48" t="e">
        <f>INDEX(alliance[Ticker],MATCH(INDEX(sovereignty[alliance_id],MATCH(constellation[[#This Row],[systemID]],sovereignty[solar_system_id],0)),alliance[ID],0))</f>
        <v>#N/A</v>
      </c>
      <c r="F48">
        <f>INDEX(sovereignty[vulnerability_occupancy_level],MATCH(constellation[[#This Row],[systemID]],sovereignty[solar_system_id],0))</f>
        <v>4.5</v>
      </c>
      <c r="G48">
        <f>INDEX(jumps_1[ship_jumps],MATCH(constellation[[#This Row],[systemID]],sovereignty[solar_system_id],0))</f>
        <v>10</v>
      </c>
      <c r="H48" s="2">
        <f>IFERROR(INDEX(kills[npc_kills],MATCH(constellation[[#This Row],[systemID]],kills[system_id],0)),0)</f>
        <v>395</v>
      </c>
      <c r="I48" s="1">
        <f>IFERROR(INDEX(kills[pod_kills],MATCH(constellation[[#This Row],[systemID]],kills[system_id],0)),0)</f>
        <v>0</v>
      </c>
      <c r="J48" s="1">
        <f>IFERROR(INDEX(kills[ship_kills],MATCH(constellation[[#This Row],[systemID]],kills[system_id],0)),0)</f>
        <v>0</v>
      </c>
      <c r="K48" s="3">
        <v>44153.875</v>
      </c>
    </row>
    <row r="49" spans="1:11" x14ac:dyDescent="0.25">
      <c r="A49">
        <v>20000175</v>
      </c>
      <c r="B49" t="s">
        <v>129</v>
      </c>
      <c r="C49">
        <v>30001200</v>
      </c>
      <c r="D49" t="s">
        <v>74</v>
      </c>
      <c r="E49" t="e">
        <f>INDEX(alliance[Ticker],MATCH(INDEX(sovereignty[alliance_id],MATCH(constellation[[#This Row],[systemID]],sovereignty[solar_system_id],0)),alliance[ID],0))</f>
        <v>#N/A</v>
      </c>
      <c r="F49">
        <f>INDEX(sovereignty[vulnerability_occupancy_level],MATCH(constellation[[#This Row],[systemID]],sovereignty[solar_system_id],0))</f>
        <v>4.0999999999999996</v>
      </c>
      <c r="G49">
        <f>INDEX(jumps_1[ship_jumps],MATCH(constellation[[#This Row],[systemID]],sovereignty[solar_system_id],0))</f>
        <v>24</v>
      </c>
      <c r="H49" s="2">
        <f>IFERROR(INDEX(kills[npc_kills],MATCH(constellation[[#This Row],[systemID]],kills[system_id],0)),0)</f>
        <v>0</v>
      </c>
      <c r="I49" s="1">
        <f>IFERROR(INDEX(kills[pod_kills],MATCH(constellation[[#This Row],[systemID]],kills[system_id],0)),0)</f>
        <v>0</v>
      </c>
      <c r="J49" s="1">
        <f>IFERROR(INDEX(kills[ship_kills],MATCH(constellation[[#This Row],[systemID]],kills[system_id],0)),0)</f>
        <v>0</v>
      </c>
      <c r="K49" s="3">
        <v>44153.875</v>
      </c>
    </row>
    <row r="50" spans="1:11" x14ac:dyDescent="0.25">
      <c r="A50">
        <v>20000175</v>
      </c>
      <c r="B50" t="s">
        <v>129</v>
      </c>
      <c r="C50">
        <v>30001201</v>
      </c>
      <c r="D50" t="s">
        <v>75</v>
      </c>
      <c r="E50" t="e">
        <f>INDEX(alliance[Ticker],MATCH(INDEX(sovereignty[alliance_id],MATCH(constellation[[#This Row],[systemID]],sovereignty[solar_system_id],0)),alliance[ID],0))</f>
        <v>#N/A</v>
      </c>
      <c r="F50">
        <f>INDEX(sovereignty[vulnerability_occupancy_level],MATCH(constellation[[#This Row],[systemID]],sovereignty[solar_system_id],0))</f>
        <v>4.9000000000000004</v>
      </c>
      <c r="G50">
        <f>INDEX(jumps_1[ship_jumps],MATCH(constellation[[#This Row],[systemID]],sovereignty[solar_system_id],0))</f>
        <v>3</v>
      </c>
      <c r="H50" s="2">
        <f>IFERROR(INDEX(kills[npc_kills],MATCH(constellation[[#This Row],[systemID]],kills[system_id],0)),0)</f>
        <v>4</v>
      </c>
      <c r="I50" s="1">
        <f>IFERROR(INDEX(kills[pod_kills],MATCH(constellation[[#This Row],[systemID]],kills[system_id],0)),0)</f>
        <v>0</v>
      </c>
      <c r="J50" s="1">
        <f>IFERROR(INDEX(kills[ship_kills],MATCH(constellation[[#This Row],[systemID]],kills[system_id],0)),0)</f>
        <v>0</v>
      </c>
      <c r="K50" s="3">
        <v>44153.875</v>
      </c>
    </row>
    <row r="51" spans="1:11" x14ac:dyDescent="0.25">
      <c r="A51">
        <v>20000175</v>
      </c>
      <c r="B51" t="s">
        <v>129</v>
      </c>
      <c r="C51">
        <v>30001202</v>
      </c>
      <c r="D51" t="s">
        <v>76</v>
      </c>
      <c r="E51" t="e">
        <f>INDEX(alliance[Ticker],MATCH(INDEX(sovereignty[alliance_id],MATCH(constellation[[#This Row],[systemID]],sovereignty[solar_system_id],0)),alliance[ID],0))</f>
        <v>#N/A</v>
      </c>
      <c r="F51">
        <f>INDEX(sovereignty[vulnerability_occupancy_level],MATCH(constellation[[#This Row],[systemID]],sovereignty[solar_system_id],0))</f>
        <v>4.0999999999999996</v>
      </c>
      <c r="G51">
        <f>INDEX(jumps_1[ship_jumps],MATCH(constellation[[#This Row],[systemID]],sovereignty[solar_system_id],0))</f>
        <v>14</v>
      </c>
      <c r="H51" s="2">
        <f>IFERROR(INDEX(kills[npc_kills],MATCH(constellation[[#This Row],[systemID]],kills[system_id],0)),0)</f>
        <v>0</v>
      </c>
      <c r="I51" s="1">
        <f>IFERROR(INDEX(kills[pod_kills],MATCH(constellation[[#This Row],[systemID]],kills[system_id],0)),0)</f>
        <v>0</v>
      </c>
      <c r="J51" s="1">
        <f>IFERROR(INDEX(kills[ship_kills],MATCH(constellation[[#This Row],[systemID]],kills[system_id],0)),0)</f>
        <v>0</v>
      </c>
      <c r="K51" s="3">
        <v>44153.875</v>
      </c>
    </row>
    <row r="52" spans="1:11" x14ac:dyDescent="0.25">
      <c r="A52">
        <v>20000175</v>
      </c>
      <c r="B52" t="s">
        <v>129</v>
      </c>
      <c r="C52">
        <v>30001203</v>
      </c>
      <c r="D52" t="s">
        <v>77</v>
      </c>
      <c r="E52" t="e">
        <f>INDEX(alliance[Ticker],MATCH(INDEX(sovereignty[alliance_id],MATCH(constellation[[#This Row],[systemID]],sovereignty[solar_system_id],0)),alliance[ID],0))</f>
        <v>#N/A</v>
      </c>
      <c r="F52">
        <f>INDEX(sovereignty[vulnerability_occupancy_level],MATCH(constellation[[#This Row],[systemID]],sovereignty[solar_system_id],0))</f>
        <v>3.7</v>
      </c>
      <c r="G52">
        <f>INDEX(jumps_1[ship_jumps],MATCH(constellation[[#This Row],[systemID]],sovereignty[solar_system_id],0))</f>
        <v>25</v>
      </c>
      <c r="H52" s="2">
        <f>IFERROR(INDEX(kills[npc_kills],MATCH(constellation[[#This Row],[systemID]],kills[system_id],0)),0)</f>
        <v>6</v>
      </c>
      <c r="I52" s="1">
        <f>IFERROR(INDEX(kills[pod_kills],MATCH(constellation[[#This Row],[systemID]],kills[system_id],0)),0)</f>
        <v>1</v>
      </c>
      <c r="J52" s="1">
        <f>IFERROR(INDEX(kills[ship_kills],MATCH(constellation[[#This Row],[systemID]],kills[system_id],0)),0)</f>
        <v>1</v>
      </c>
      <c r="K52" s="3">
        <v>44153.875</v>
      </c>
    </row>
    <row r="53" spans="1:11" x14ac:dyDescent="0.25">
      <c r="A53">
        <v>20000175</v>
      </c>
      <c r="B53" t="s">
        <v>129</v>
      </c>
      <c r="C53">
        <v>30001204</v>
      </c>
      <c r="D53" t="s">
        <v>78</v>
      </c>
      <c r="E53" t="e">
        <f>INDEX(alliance[Ticker],MATCH(INDEX(sovereignty[alliance_id],MATCH(constellation[[#This Row],[systemID]],sovereignty[solar_system_id],0)),alliance[ID],0))</f>
        <v>#N/A</v>
      </c>
      <c r="F53">
        <f>INDEX(sovereignty[vulnerability_occupancy_level],MATCH(constellation[[#This Row],[systemID]],sovereignty[solar_system_id],0))</f>
        <v>3.8</v>
      </c>
      <c r="G53">
        <f>INDEX(jumps_1[ship_jumps],MATCH(constellation[[#This Row],[systemID]],sovereignty[solar_system_id],0))</f>
        <v>24</v>
      </c>
      <c r="H53" s="2">
        <f>IFERROR(INDEX(kills[npc_kills],MATCH(constellation[[#This Row],[systemID]],kills[system_id],0)),0)</f>
        <v>0</v>
      </c>
      <c r="I53" s="1">
        <f>IFERROR(INDEX(kills[pod_kills],MATCH(constellation[[#This Row],[systemID]],kills[system_id],0)),0)</f>
        <v>0</v>
      </c>
      <c r="J53" s="1">
        <f>IFERROR(INDEX(kills[ship_kills],MATCH(constellation[[#This Row],[systemID]],kills[system_id],0)),0)</f>
        <v>0</v>
      </c>
      <c r="K53" s="3">
        <v>44153.875</v>
      </c>
    </row>
    <row r="54" spans="1:11" x14ac:dyDescent="0.25">
      <c r="A54">
        <v>20000176</v>
      </c>
      <c r="B54" t="s">
        <v>130</v>
      </c>
      <c r="C54">
        <v>30001205</v>
      </c>
      <c r="D54" t="s">
        <v>79</v>
      </c>
      <c r="E54" t="e">
        <f>INDEX(alliance[Ticker],MATCH(INDEX(sovereignty[alliance_id],MATCH(constellation[[#This Row],[systemID]],sovereignty[solar_system_id],0)),alliance[ID],0))</f>
        <v>#N/A</v>
      </c>
      <c r="F54">
        <f>INDEX(sovereignty[vulnerability_occupancy_level],MATCH(constellation[[#This Row],[systemID]],sovereignty[solar_system_id],0))</f>
        <v>2.6</v>
      </c>
      <c r="G54">
        <f>INDEX(jumps_1[ship_jumps],MATCH(constellation[[#This Row],[systemID]],sovereignty[solar_system_id],0))</f>
        <v>15</v>
      </c>
      <c r="H54" s="2">
        <f>IFERROR(INDEX(kills[npc_kills],MATCH(constellation[[#This Row],[systemID]],kills[system_id],0)),0)</f>
        <v>58</v>
      </c>
      <c r="I54" s="1">
        <f>IFERROR(INDEX(kills[pod_kills],MATCH(constellation[[#This Row],[systemID]],kills[system_id],0)),0)</f>
        <v>0</v>
      </c>
      <c r="J54" s="1">
        <f>IFERROR(INDEX(kills[ship_kills],MATCH(constellation[[#This Row],[systemID]],kills[system_id],0)),0)</f>
        <v>0</v>
      </c>
      <c r="K54" s="3">
        <v>44153.875</v>
      </c>
    </row>
    <row r="55" spans="1:11" x14ac:dyDescent="0.25">
      <c r="A55">
        <v>20000176</v>
      </c>
      <c r="B55" t="s">
        <v>130</v>
      </c>
      <c r="C55">
        <v>30001206</v>
      </c>
      <c r="D55" t="s">
        <v>80</v>
      </c>
      <c r="E55" t="e">
        <f>INDEX(alliance[Ticker],MATCH(INDEX(sovereignty[alliance_id],MATCH(constellation[[#This Row],[systemID]],sovereignty[solar_system_id],0)),alliance[ID],0))</f>
        <v>#N/A</v>
      </c>
      <c r="F55">
        <f>INDEX(sovereignty[vulnerability_occupancy_level],MATCH(constellation[[#This Row],[systemID]],sovereignty[solar_system_id],0))</f>
        <v>2</v>
      </c>
      <c r="G55">
        <f>INDEX(jumps_1[ship_jumps],MATCH(constellation[[#This Row],[systemID]],sovereignty[solar_system_id],0))</f>
        <v>11</v>
      </c>
      <c r="H55" s="2">
        <f>IFERROR(INDEX(kills[npc_kills],MATCH(constellation[[#This Row],[systemID]],kills[system_id],0)),0)</f>
        <v>0</v>
      </c>
      <c r="I55" s="1">
        <f>IFERROR(INDEX(kills[pod_kills],MATCH(constellation[[#This Row],[systemID]],kills[system_id],0)),0)</f>
        <v>0</v>
      </c>
      <c r="J55" s="1">
        <f>IFERROR(INDEX(kills[ship_kills],MATCH(constellation[[#This Row],[systemID]],kills[system_id],0)),0)</f>
        <v>0</v>
      </c>
      <c r="K55" s="3">
        <v>44153.875</v>
      </c>
    </row>
    <row r="56" spans="1:11" x14ac:dyDescent="0.25">
      <c r="A56">
        <v>20000176</v>
      </c>
      <c r="B56" t="s">
        <v>130</v>
      </c>
      <c r="C56">
        <v>30001207</v>
      </c>
      <c r="D56" t="s">
        <v>81</v>
      </c>
      <c r="E56" t="e">
        <f>INDEX(alliance[Ticker],MATCH(INDEX(sovereignty[alliance_id],MATCH(constellation[[#This Row],[systemID]],sovereignty[solar_system_id],0)),alliance[ID],0))</f>
        <v>#N/A</v>
      </c>
      <c r="F56">
        <f>INDEX(sovereignty[vulnerability_occupancy_level],MATCH(constellation[[#This Row],[systemID]],sovereignty[solar_system_id],0))</f>
        <v>2</v>
      </c>
      <c r="G56">
        <f>INDEX(jumps_1[ship_jumps],MATCH(constellation[[#This Row],[systemID]],sovereignty[solar_system_id],0))</f>
        <v>10</v>
      </c>
      <c r="H56" s="2">
        <f>IFERROR(INDEX(kills[npc_kills],MATCH(constellation[[#This Row],[systemID]],kills[system_id],0)),0)</f>
        <v>0</v>
      </c>
      <c r="I56" s="1">
        <f>IFERROR(INDEX(kills[pod_kills],MATCH(constellation[[#This Row],[systemID]],kills[system_id],0)),0)</f>
        <v>0</v>
      </c>
      <c r="J56" s="1">
        <f>IFERROR(INDEX(kills[ship_kills],MATCH(constellation[[#This Row],[systemID]],kills[system_id],0)),0)</f>
        <v>0</v>
      </c>
      <c r="K56" s="3">
        <v>44153.875</v>
      </c>
    </row>
    <row r="57" spans="1:11" x14ac:dyDescent="0.25">
      <c r="A57">
        <v>20000176</v>
      </c>
      <c r="B57" t="s">
        <v>130</v>
      </c>
      <c r="C57">
        <v>30001208</v>
      </c>
      <c r="D57" t="s">
        <v>82</v>
      </c>
      <c r="E57" t="e">
        <f>INDEX(alliance[Ticker],MATCH(INDEX(sovereignty[alliance_id],MATCH(constellation[[#This Row],[systemID]],sovereignty[solar_system_id],0)),alliance[ID],0))</f>
        <v>#N/A</v>
      </c>
      <c r="F57">
        <f>INDEX(sovereignty[vulnerability_occupancy_level],MATCH(constellation[[#This Row],[systemID]],sovereignty[solar_system_id],0))</f>
        <v>2.6</v>
      </c>
      <c r="G57">
        <f>INDEX(jumps_1[ship_jumps],MATCH(constellation[[#This Row],[systemID]],sovereignty[solar_system_id],0))</f>
        <v>1</v>
      </c>
      <c r="H57" s="2">
        <f>IFERROR(INDEX(kills[npc_kills],MATCH(constellation[[#This Row],[systemID]],kills[system_id],0)),0)</f>
        <v>86</v>
      </c>
      <c r="I57" s="1">
        <f>IFERROR(INDEX(kills[pod_kills],MATCH(constellation[[#This Row],[systemID]],kills[system_id],0)),0)</f>
        <v>0</v>
      </c>
      <c r="J57" s="1">
        <f>IFERROR(INDEX(kills[ship_kills],MATCH(constellation[[#This Row],[systemID]],kills[system_id],0)),0)</f>
        <v>0</v>
      </c>
      <c r="K57" s="3">
        <v>44153.875</v>
      </c>
    </row>
    <row r="58" spans="1:11" x14ac:dyDescent="0.25">
      <c r="A58">
        <v>20000176</v>
      </c>
      <c r="B58" t="s">
        <v>130</v>
      </c>
      <c r="C58">
        <v>30001209</v>
      </c>
      <c r="D58" t="s">
        <v>83</v>
      </c>
      <c r="E58" t="e">
        <f>INDEX(alliance[Ticker],MATCH(INDEX(sovereignty[alliance_id],MATCH(constellation[[#This Row],[systemID]],sovereignty[solar_system_id],0)),alliance[ID],0))</f>
        <v>#N/A</v>
      </c>
      <c r="F58">
        <f>INDEX(sovereignty[vulnerability_occupancy_level],MATCH(constellation[[#This Row],[systemID]],sovereignty[solar_system_id],0))</f>
        <v>3.2</v>
      </c>
      <c r="G58">
        <f>INDEX(jumps_1[ship_jumps],MATCH(constellation[[#This Row],[systemID]],sovereignty[solar_system_id],0))</f>
        <v>4</v>
      </c>
      <c r="H58" s="2">
        <f>IFERROR(INDEX(kills[npc_kills],MATCH(constellation[[#This Row],[systemID]],kills[system_id],0)),0)</f>
        <v>6</v>
      </c>
      <c r="I58" s="1">
        <f>IFERROR(INDEX(kills[pod_kills],MATCH(constellation[[#This Row],[systemID]],kills[system_id],0)),0)</f>
        <v>0</v>
      </c>
      <c r="J58" s="1">
        <f>IFERROR(INDEX(kills[ship_kills],MATCH(constellation[[#This Row],[systemID]],kills[system_id],0)),0)</f>
        <v>0</v>
      </c>
      <c r="K58" s="3">
        <v>44153.875</v>
      </c>
    </row>
    <row r="59" spans="1:11" x14ac:dyDescent="0.25">
      <c r="A59">
        <v>20000176</v>
      </c>
      <c r="B59" t="s">
        <v>130</v>
      </c>
      <c r="C59">
        <v>30001210</v>
      </c>
      <c r="D59" t="s">
        <v>84</v>
      </c>
      <c r="E59" t="e">
        <f>INDEX(alliance[Ticker],MATCH(INDEX(sovereignty[alliance_id],MATCH(constellation[[#This Row],[systemID]],sovereignty[solar_system_id],0)),alliance[ID],0))</f>
        <v>#N/A</v>
      </c>
      <c r="F59">
        <f>INDEX(sovereignty[vulnerability_occupancy_level],MATCH(constellation[[#This Row],[systemID]],sovereignty[solar_system_id],0))</f>
        <v>2</v>
      </c>
      <c r="G59">
        <f>INDEX(jumps_1[ship_jumps],MATCH(constellation[[#This Row],[systemID]],sovereignty[solar_system_id],0))</f>
        <v>3</v>
      </c>
      <c r="H59" s="2">
        <f>IFERROR(INDEX(kills[npc_kills],MATCH(constellation[[#This Row],[systemID]],kills[system_id],0)),0)</f>
        <v>0</v>
      </c>
      <c r="I59" s="1">
        <f>IFERROR(INDEX(kills[pod_kills],MATCH(constellation[[#This Row],[systemID]],kills[system_id],0)),0)</f>
        <v>0</v>
      </c>
      <c r="J59" s="1">
        <f>IFERROR(INDEX(kills[ship_kills],MATCH(constellation[[#This Row],[systemID]],kills[system_id],0)),0)</f>
        <v>0</v>
      </c>
      <c r="K59" s="3">
        <v>44153.875</v>
      </c>
    </row>
    <row r="60" spans="1:11" x14ac:dyDescent="0.25">
      <c r="A60">
        <v>20000176</v>
      </c>
      <c r="B60" t="s">
        <v>130</v>
      </c>
      <c r="C60">
        <v>30001211</v>
      </c>
      <c r="D60" t="s">
        <v>85</v>
      </c>
      <c r="E60" t="e">
        <f>INDEX(alliance[Ticker],MATCH(INDEX(sovereignty[alliance_id],MATCH(constellation[[#This Row],[systemID]],sovereignty[solar_system_id],0)),alliance[ID],0))</f>
        <v>#N/A</v>
      </c>
      <c r="F60">
        <f>INDEX(sovereignty[vulnerability_occupancy_level],MATCH(constellation[[#This Row],[systemID]],sovereignty[solar_system_id],0))</f>
        <v>2</v>
      </c>
      <c r="G60">
        <f>INDEX(jumps_1[ship_jumps],MATCH(constellation[[#This Row],[systemID]],sovereignty[solar_system_id],0))</f>
        <v>188</v>
      </c>
      <c r="H60" s="2">
        <f>IFERROR(INDEX(kills[npc_kills],MATCH(constellation[[#This Row],[systemID]],kills[system_id],0)),0)</f>
        <v>0</v>
      </c>
      <c r="I60" s="1">
        <f>IFERROR(INDEX(kills[pod_kills],MATCH(constellation[[#This Row],[systemID]],kills[system_id],0)),0)</f>
        <v>0</v>
      </c>
      <c r="J60" s="1">
        <f>IFERROR(INDEX(kills[ship_kills],MATCH(constellation[[#This Row],[systemID]],kills[system_id],0)),0)</f>
        <v>0</v>
      </c>
      <c r="K60" s="3">
        <v>44153.875</v>
      </c>
    </row>
    <row r="61" spans="1:11" x14ac:dyDescent="0.25">
      <c r="A61">
        <v>20000176</v>
      </c>
      <c r="B61" t="s">
        <v>130</v>
      </c>
      <c r="C61">
        <v>30001212</v>
      </c>
      <c r="D61" t="s">
        <v>86</v>
      </c>
      <c r="E61" t="e">
        <f>INDEX(alliance[Ticker],MATCH(INDEX(sovereignty[alliance_id],MATCH(constellation[[#This Row],[systemID]],sovereignty[solar_system_id],0)),alliance[ID],0))</f>
        <v>#N/A</v>
      </c>
      <c r="F61">
        <f>INDEX(sovereignty[vulnerability_occupancy_level],MATCH(constellation[[#This Row],[systemID]],sovereignty[solar_system_id],0))</f>
        <v>2</v>
      </c>
      <c r="G61">
        <f>INDEX(jumps_1[ship_jumps],MATCH(constellation[[#This Row],[systemID]],sovereignty[solar_system_id],0))</f>
        <v>3</v>
      </c>
      <c r="H61" s="2">
        <f>IFERROR(INDEX(kills[npc_kills],MATCH(constellation[[#This Row],[systemID]],kills[system_id],0)),0)</f>
        <v>0</v>
      </c>
      <c r="I61" s="1">
        <f>IFERROR(INDEX(kills[pod_kills],MATCH(constellation[[#This Row],[systemID]],kills[system_id],0)),0)</f>
        <v>0</v>
      </c>
      <c r="J61" s="1">
        <f>IFERROR(INDEX(kills[ship_kills],MATCH(constellation[[#This Row],[systemID]],kills[system_id],0)),0)</f>
        <v>0</v>
      </c>
      <c r="K61" s="3">
        <v>44153.875</v>
      </c>
    </row>
    <row r="62" spans="1:11" x14ac:dyDescent="0.25">
      <c r="A62">
        <v>20000177</v>
      </c>
      <c r="B62" t="s">
        <v>131</v>
      </c>
      <c r="C62">
        <v>30001213</v>
      </c>
      <c r="D62" t="s">
        <v>87</v>
      </c>
      <c r="E62" t="e">
        <f>INDEX(alliance[Ticker],MATCH(INDEX(sovereignty[alliance_id],MATCH(constellation[[#This Row],[systemID]],sovereignty[solar_system_id],0)),alliance[ID],0))</f>
        <v>#N/A</v>
      </c>
      <c r="F62">
        <f>INDEX(sovereignty[vulnerability_occupancy_level],MATCH(constellation[[#This Row],[systemID]],sovereignty[solar_system_id],0))</f>
        <v>4.3</v>
      </c>
      <c r="G62">
        <f>INDEX(jumps_1[ship_jumps],MATCH(constellation[[#This Row],[systemID]],sovereignty[solar_system_id],0))</f>
        <v>47</v>
      </c>
      <c r="H62" s="2">
        <f>IFERROR(INDEX(kills[npc_kills],MATCH(constellation[[#This Row],[systemID]],kills[system_id],0)),0)</f>
        <v>13</v>
      </c>
      <c r="I62" s="1">
        <f>IFERROR(INDEX(kills[pod_kills],MATCH(constellation[[#This Row],[systemID]],kills[system_id],0)),0)</f>
        <v>0</v>
      </c>
      <c r="J62" s="1">
        <f>IFERROR(INDEX(kills[ship_kills],MATCH(constellation[[#This Row],[systemID]],kills[system_id],0)),0)</f>
        <v>0</v>
      </c>
      <c r="K62" s="3">
        <v>44153.875</v>
      </c>
    </row>
    <row r="63" spans="1:11" x14ac:dyDescent="0.25">
      <c r="A63">
        <v>20000177</v>
      </c>
      <c r="B63" t="s">
        <v>131</v>
      </c>
      <c r="C63">
        <v>30001214</v>
      </c>
      <c r="D63" t="s">
        <v>88</v>
      </c>
      <c r="E63" t="e">
        <f>INDEX(alliance[Ticker],MATCH(INDEX(sovereignty[alliance_id],MATCH(constellation[[#This Row],[systemID]],sovereignty[solar_system_id],0)),alliance[ID],0))</f>
        <v>#N/A</v>
      </c>
      <c r="F63">
        <f>INDEX(sovereignty[vulnerability_occupancy_level],MATCH(constellation[[#This Row],[systemID]],sovereignty[solar_system_id],0))</f>
        <v>4.5</v>
      </c>
      <c r="G63">
        <f>INDEX(jumps_1[ship_jumps],MATCH(constellation[[#This Row],[systemID]],sovereignty[solar_system_id],0))</f>
        <v>5</v>
      </c>
      <c r="H63" s="2">
        <f>IFERROR(INDEX(kills[npc_kills],MATCH(constellation[[#This Row],[systemID]],kills[system_id],0)),0)</f>
        <v>124</v>
      </c>
      <c r="I63" s="1">
        <f>IFERROR(INDEX(kills[pod_kills],MATCH(constellation[[#This Row],[systemID]],kills[system_id],0)),0)</f>
        <v>1</v>
      </c>
      <c r="J63" s="1">
        <f>IFERROR(INDEX(kills[ship_kills],MATCH(constellation[[#This Row],[systemID]],kills[system_id],0)),0)</f>
        <v>1</v>
      </c>
      <c r="K63" s="3">
        <v>44153.875</v>
      </c>
    </row>
    <row r="64" spans="1:11" x14ac:dyDescent="0.25">
      <c r="A64">
        <v>20000177</v>
      </c>
      <c r="B64" t="s">
        <v>131</v>
      </c>
      <c r="C64">
        <v>30001215</v>
      </c>
      <c r="D64" t="s">
        <v>89</v>
      </c>
      <c r="E64" t="e">
        <f>INDEX(alliance[Ticker],MATCH(INDEX(sovereignty[alliance_id],MATCH(constellation[[#This Row],[systemID]],sovereignty[solar_system_id],0)),alliance[ID],0))</f>
        <v>#N/A</v>
      </c>
      <c r="F64">
        <f>INDEX(sovereignty[vulnerability_occupancy_level],MATCH(constellation[[#This Row],[systemID]],sovereignty[solar_system_id],0))</f>
        <v>4.5</v>
      </c>
      <c r="G64">
        <f>INDEX(jumps_1[ship_jumps],MATCH(constellation[[#This Row],[systemID]],sovereignty[solar_system_id],0))</f>
        <v>20</v>
      </c>
      <c r="H64" s="2">
        <f>IFERROR(INDEX(kills[npc_kills],MATCH(constellation[[#This Row],[systemID]],kills[system_id],0)),0)</f>
        <v>376</v>
      </c>
      <c r="I64" s="1">
        <f>IFERROR(INDEX(kills[pod_kills],MATCH(constellation[[#This Row],[systemID]],kills[system_id],0)),0)</f>
        <v>3</v>
      </c>
      <c r="J64" s="1">
        <f>IFERROR(INDEX(kills[ship_kills],MATCH(constellation[[#This Row],[systemID]],kills[system_id],0)),0)</f>
        <v>4</v>
      </c>
      <c r="K64" s="3">
        <v>44153.875</v>
      </c>
    </row>
    <row r="65" spans="1:11" x14ac:dyDescent="0.25">
      <c r="A65">
        <v>20000177</v>
      </c>
      <c r="B65" t="s">
        <v>131</v>
      </c>
      <c r="C65">
        <v>30001216</v>
      </c>
      <c r="D65" t="s">
        <v>90</v>
      </c>
      <c r="E65" t="e">
        <f>INDEX(alliance[Ticker],MATCH(INDEX(sovereignty[alliance_id],MATCH(constellation[[#This Row],[systemID]],sovereignty[solar_system_id],0)),alliance[ID],0))</f>
        <v>#N/A</v>
      </c>
      <c r="F65">
        <f>INDEX(sovereignty[vulnerability_occupancy_level],MATCH(constellation[[#This Row],[systemID]],sovereignty[solar_system_id],0))</f>
        <v>6</v>
      </c>
      <c r="G65">
        <f>INDEX(jumps_1[ship_jumps],MATCH(constellation[[#This Row],[systemID]],sovereignty[solar_system_id],0))</f>
        <v>31</v>
      </c>
      <c r="H65" s="2">
        <f>IFERROR(INDEX(kills[npc_kills],MATCH(constellation[[#This Row],[systemID]],kills[system_id],0)),0)</f>
        <v>67</v>
      </c>
      <c r="I65" s="1">
        <f>IFERROR(INDEX(kills[pod_kills],MATCH(constellation[[#This Row],[systemID]],kills[system_id],0)),0)</f>
        <v>0</v>
      </c>
      <c r="J65" s="1">
        <f>IFERROR(INDEX(kills[ship_kills],MATCH(constellation[[#This Row],[systemID]],kills[system_id],0)),0)</f>
        <v>1</v>
      </c>
      <c r="K65" s="3">
        <v>44153.875</v>
      </c>
    </row>
    <row r="66" spans="1:11" x14ac:dyDescent="0.25">
      <c r="A66">
        <v>20000177</v>
      </c>
      <c r="B66" t="s">
        <v>131</v>
      </c>
      <c r="C66">
        <v>30001217</v>
      </c>
      <c r="D66" t="s">
        <v>91</v>
      </c>
      <c r="E66" t="e">
        <f>INDEX(alliance[Ticker],MATCH(INDEX(sovereignty[alliance_id],MATCH(constellation[[#This Row],[systemID]],sovereignty[solar_system_id],0)),alliance[ID],0))</f>
        <v>#N/A</v>
      </c>
      <c r="F66">
        <f>INDEX(sovereignty[vulnerability_occupancy_level],MATCH(constellation[[#This Row],[systemID]],sovereignty[solar_system_id],0))</f>
        <v>5.7</v>
      </c>
      <c r="G66">
        <f>INDEX(jumps_1[ship_jumps],MATCH(constellation[[#This Row],[systemID]],sovereignty[solar_system_id],0))</f>
        <v>30</v>
      </c>
      <c r="H66" s="2">
        <f>IFERROR(INDEX(kills[npc_kills],MATCH(constellation[[#This Row],[systemID]],kills[system_id],0)),0)</f>
        <v>113</v>
      </c>
      <c r="I66" s="1">
        <f>IFERROR(INDEX(kills[pod_kills],MATCH(constellation[[#This Row],[systemID]],kills[system_id],0)),0)</f>
        <v>0</v>
      </c>
      <c r="J66" s="1">
        <f>IFERROR(INDEX(kills[ship_kills],MATCH(constellation[[#This Row],[systemID]],kills[system_id],0)),0)</f>
        <v>0</v>
      </c>
      <c r="K66" s="3">
        <v>44153.875</v>
      </c>
    </row>
    <row r="67" spans="1:11" x14ac:dyDescent="0.25">
      <c r="A67">
        <v>20000177</v>
      </c>
      <c r="B67" t="s">
        <v>131</v>
      </c>
      <c r="C67">
        <v>30001218</v>
      </c>
      <c r="D67" t="s">
        <v>92</v>
      </c>
      <c r="E67" t="e">
        <f>INDEX(alliance[Ticker],MATCH(INDEX(sovereignty[alliance_id],MATCH(constellation[[#This Row],[systemID]],sovereignty[solar_system_id],0)),alliance[ID],0))</f>
        <v>#N/A</v>
      </c>
      <c r="F67">
        <f>INDEX(sovereignty[vulnerability_occupancy_level],MATCH(constellation[[#This Row],[systemID]],sovereignty[solar_system_id],0))</f>
        <v>4.5</v>
      </c>
      <c r="G67">
        <f>INDEX(jumps_1[ship_jumps],MATCH(constellation[[#This Row],[systemID]],sovereignty[solar_system_id],0))</f>
        <v>27</v>
      </c>
      <c r="H67" s="2">
        <f>IFERROR(INDEX(kills[npc_kills],MATCH(constellation[[#This Row],[systemID]],kills[system_id],0)),0)</f>
        <v>300</v>
      </c>
      <c r="I67" s="1">
        <f>IFERROR(INDEX(kills[pod_kills],MATCH(constellation[[#This Row],[systemID]],kills[system_id],0)),0)</f>
        <v>0</v>
      </c>
      <c r="J67" s="1">
        <f>IFERROR(INDEX(kills[ship_kills],MATCH(constellation[[#This Row],[systemID]],kills[system_id],0)),0)</f>
        <v>0</v>
      </c>
      <c r="K67" s="3">
        <v>44153.875</v>
      </c>
    </row>
    <row r="68" spans="1:11" x14ac:dyDescent="0.25">
      <c r="A68">
        <v>20000178</v>
      </c>
      <c r="B68" t="s">
        <v>132</v>
      </c>
      <c r="C68">
        <v>30001219</v>
      </c>
      <c r="D68" t="s">
        <v>93</v>
      </c>
      <c r="E68" t="e">
        <f>INDEX(alliance[Ticker],MATCH(INDEX(sovereignty[alliance_id],MATCH(constellation[[#This Row],[systemID]],sovereignty[solar_system_id],0)),alliance[ID],0))</f>
        <v>#N/A</v>
      </c>
      <c r="F68">
        <f>INDEX(sovereignty[vulnerability_occupancy_level],MATCH(constellation[[#This Row],[systemID]],sovereignty[solar_system_id],0))</f>
        <v>2</v>
      </c>
      <c r="G68">
        <f>INDEX(jumps_1[ship_jumps],MATCH(constellation[[#This Row],[systemID]],sovereignty[solar_system_id],0))</f>
        <v>47</v>
      </c>
      <c r="H68" s="2">
        <f>IFERROR(INDEX(kills[npc_kills],MATCH(constellation[[#This Row],[systemID]],kills[system_id],0)),0)</f>
        <v>3</v>
      </c>
      <c r="I68" s="1">
        <f>IFERROR(INDEX(kills[pod_kills],MATCH(constellation[[#This Row],[systemID]],kills[system_id],0)),0)</f>
        <v>0</v>
      </c>
      <c r="J68" s="1">
        <f>IFERROR(INDEX(kills[ship_kills],MATCH(constellation[[#This Row],[systemID]],kills[system_id],0)),0)</f>
        <v>0</v>
      </c>
      <c r="K68" s="3">
        <v>44153.875</v>
      </c>
    </row>
    <row r="69" spans="1:11" x14ac:dyDescent="0.25">
      <c r="A69">
        <v>20000178</v>
      </c>
      <c r="B69" t="s">
        <v>132</v>
      </c>
      <c r="C69">
        <v>30001220</v>
      </c>
      <c r="D69" t="s">
        <v>94</v>
      </c>
      <c r="E69" t="e">
        <f>INDEX(alliance[Ticker],MATCH(INDEX(sovereignty[alliance_id],MATCH(constellation[[#This Row],[systemID]],sovereignty[solar_system_id],0)),alliance[ID],0))</f>
        <v>#N/A</v>
      </c>
      <c r="F69">
        <f>INDEX(sovereignty[vulnerability_occupancy_level],MATCH(constellation[[#This Row],[systemID]],sovereignty[solar_system_id],0))</f>
        <v>2.6</v>
      </c>
      <c r="G69">
        <f>INDEX(jumps_1[ship_jumps],MATCH(constellation[[#This Row],[systemID]],sovereignty[solar_system_id],0))</f>
        <v>3</v>
      </c>
      <c r="H69" s="2">
        <f>IFERROR(INDEX(kills[npc_kills],MATCH(constellation[[#This Row],[systemID]],kills[system_id],0)),0)</f>
        <v>0</v>
      </c>
      <c r="I69" s="1">
        <f>IFERROR(INDEX(kills[pod_kills],MATCH(constellation[[#This Row],[systemID]],kills[system_id],0)),0)</f>
        <v>0</v>
      </c>
      <c r="J69" s="1">
        <f>IFERROR(INDEX(kills[ship_kills],MATCH(constellation[[#This Row],[systemID]],kills[system_id],0)),0)</f>
        <v>0</v>
      </c>
      <c r="K69" s="3">
        <v>44153.875</v>
      </c>
    </row>
    <row r="70" spans="1:11" x14ac:dyDescent="0.25">
      <c r="A70">
        <v>20000178</v>
      </c>
      <c r="B70" t="s">
        <v>132</v>
      </c>
      <c r="C70">
        <v>30001221</v>
      </c>
      <c r="D70" t="s">
        <v>95</v>
      </c>
      <c r="E70" t="e">
        <f>INDEX(alliance[Ticker],MATCH(INDEX(sovereignty[alliance_id],MATCH(constellation[[#This Row],[systemID]],sovereignty[solar_system_id],0)),alliance[ID],0))</f>
        <v>#N/A</v>
      </c>
      <c r="F70">
        <f>INDEX(sovereignty[vulnerability_occupancy_level],MATCH(constellation[[#This Row],[systemID]],sovereignty[solar_system_id],0))</f>
        <v>6</v>
      </c>
      <c r="G70">
        <f>INDEX(jumps_1[ship_jumps],MATCH(constellation[[#This Row],[systemID]],sovereignty[solar_system_id],0))</f>
        <v>41</v>
      </c>
      <c r="H70" s="2">
        <f>IFERROR(INDEX(kills[npc_kills],MATCH(constellation[[#This Row],[systemID]],kills[system_id],0)),0)</f>
        <v>475</v>
      </c>
      <c r="I70" s="1">
        <f>IFERROR(INDEX(kills[pod_kills],MATCH(constellation[[#This Row],[systemID]],kills[system_id],0)),0)</f>
        <v>0</v>
      </c>
      <c r="J70" s="1">
        <f>IFERROR(INDEX(kills[ship_kills],MATCH(constellation[[#This Row],[systemID]],kills[system_id],0)),0)</f>
        <v>0</v>
      </c>
      <c r="K70" s="3">
        <v>44153.875</v>
      </c>
    </row>
    <row r="71" spans="1:11" x14ac:dyDescent="0.25">
      <c r="A71">
        <v>20000178</v>
      </c>
      <c r="B71" t="s">
        <v>132</v>
      </c>
      <c r="C71">
        <v>30001222</v>
      </c>
      <c r="D71" t="s">
        <v>96</v>
      </c>
      <c r="E71" t="e">
        <f>INDEX(alliance[Ticker],MATCH(INDEX(sovereignty[alliance_id],MATCH(constellation[[#This Row],[systemID]],sovereignty[solar_system_id],0)),alliance[ID],0))</f>
        <v>#N/A</v>
      </c>
      <c r="F71">
        <f>INDEX(sovereignty[vulnerability_occupancy_level],MATCH(constellation[[#This Row],[systemID]],sovereignty[solar_system_id],0))</f>
        <v>5.7</v>
      </c>
      <c r="G71">
        <f>INDEX(jumps_1[ship_jumps],MATCH(constellation[[#This Row],[systemID]],sovereignty[solar_system_id],0))</f>
        <v>10</v>
      </c>
      <c r="H71" s="2">
        <f>IFERROR(INDEX(kills[npc_kills],MATCH(constellation[[#This Row],[systemID]],kills[system_id],0)),0)</f>
        <v>863</v>
      </c>
      <c r="I71" s="1">
        <f>IFERROR(INDEX(kills[pod_kills],MATCH(constellation[[#This Row],[systemID]],kills[system_id],0)),0)</f>
        <v>0</v>
      </c>
      <c r="J71" s="1">
        <f>IFERROR(INDEX(kills[ship_kills],MATCH(constellation[[#This Row],[systemID]],kills[system_id],0)),0)</f>
        <v>1</v>
      </c>
      <c r="K71" s="3">
        <v>44153.875</v>
      </c>
    </row>
    <row r="72" spans="1:11" x14ac:dyDescent="0.25">
      <c r="A72">
        <v>20000178</v>
      </c>
      <c r="B72" t="s">
        <v>132</v>
      </c>
      <c r="C72">
        <v>30001223</v>
      </c>
      <c r="D72" t="s">
        <v>97</v>
      </c>
      <c r="E72" t="e">
        <f>INDEX(alliance[Ticker],MATCH(INDEX(sovereignty[alliance_id],MATCH(constellation[[#This Row],[systemID]],sovereignty[solar_system_id],0)),alliance[ID],0))</f>
        <v>#N/A</v>
      </c>
      <c r="F72">
        <f>INDEX(sovereignty[vulnerability_occupancy_level],MATCH(constellation[[#This Row],[systemID]],sovereignty[solar_system_id],0))</f>
        <v>4.0999999999999996</v>
      </c>
      <c r="G72">
        <f>INDEX(jumps_1[ship_jumps],MATCH(constellation[[#This Row],[systemID]],sovereignty[solar_system_id],0))</f>
        <v>3</v>
      </c>
      <c r="H72" s="2">
        <f>IFERROR(INDEX(kills[npc_kills],MATCH(constellation[[#This Row],[systemID]],kills[system_id],0)),0)</f>
        <v>1</v>
      </c>
      <c r="I72" s="1">
        <f>IFERROR(INDEX(kills[pod_kills],MATCH(constellation[[#This Row],[systemID]],kills[system_id],0)),0)</f>
        <v>0</v>
      </c>
      <c r="J72" s="1">
        <f>IFERROR(INDEX(kills[ship_kills],MATCH(constellation[[#This Row],[systemID]],kills[system_id],0)),0)</f>
        <v>0</v>
      </c>
      <c r="K72" s="3">
        <v>44153.875</v>
      </c>
    </row>
    <row r="73" spans="1:11" x14ac:dyDescent="0.25">
      <c r="A73">
        <v>20000178</v>
      </c>
      <c r="B73" t="s">
        <v>132</v>
      </c>
      <c r="C73">
        <v>30001224</v>
      </c>
      <c r="D73" t="s">
        <v>98</v>
      </c>
      <c r="E73" t="e">
        <f>INDEX(alliance[Ticker],MATCH(INDEX(sovereignty[alliance_id],MATCH(constellation[[#This Row],[systemID]],sovereignty[solar_system_id],0)),alliance[ID],0))</f>
        <v>#N/A</v>
      </c>
      <c r="F73">
        <f>INDEX(sovereignty[vulnerability_occupancy_level],MATCH(constellation[[#This Row],[systemID]],sovereignty[solar_system_id],0))</f>
        <v>4.3</v>
      </c>
      <c r="G73">
        <f>INDEX(jumps_1[ship_jumps],MATCH(constellation[[#This Row],[systemID]],sovereignty[solar_system_id],0))</f>
        <v>11</v>
      </c>
      <c r="H73" s="2">
        <f>IFERROR(INDEX(kills[npc_kills],MATCH(constellation[[#This Row],[systemID]],kills[system_id],0)),0)</f>
        <v>0</v>
      </c>
      <c r="I73" s="1">
        <f>IFERROR(INDEX(kills[pod_kills],MATCH(constellation[[#This Row],[systemID]],kills[system_id],0)),0)</f>
        <v>0</v>
      </c>
      <c r="J73" s="1">
        <f>IFERROR(INDEX(kills[ship_kills],MATCH(constellation[[#This Row],[systemID]],kills[system_id],0)),0)</f>
        <v>0</v>
      </c>
      <c r="K73" s="3">
        <v>44153.875</v>
      </c>
    </row>
    <row r="74" spans="1:11" x14ac:dyDescent="0.25">
      <c r="A74">
        <v>20000178</v>
      </c>
      <c r="B74" t="s">
        <v>132</v>
      </c>
      <c r="C74">
        <v>30001225</v>
      </c>
      <c r="D74" t="s">
        <v>99</v>
      </c>
      <c r="E74" t="e">
        <f>INDEX(alliance[Ticker],MATCH(INDEX(sovereignty[alliance_id],MATCH(constellation[[#This Row],[systemID]],sovereignty[solar_system_id],0)),alliance[ID],0))</f>
        <v>#N/A</v>
      </c>
      <c r="F74">
        <f>INDEX(sovereignty[vulnerability_occupancy_level],MATCH(constellation[[#This Row],[systemID]],sovereignty[solar_system_id],0))</f>
        <v>2</v>
      </c>
      <c r="G74">
        <f>INDEX(jumps_1[ship_jumps],MATCH(constellation[[#This Row],[systemID]],sovereignty[solar_system_id],0))</f>
        <v>6</v>
      </c>
      <c r="H74" s="2">
        <f>IFERROR(INDEX(kills[npc_kills],MATCH(constellation[[#This Row],[systemID]],kills[system_id],0)),0)</f>
        <v>0</v>
      </c>
      <c r="I74" s="1">
        <f>IFERROR(INDEX(kills[pod_kills],MATCH(constellation[[#This Row],[systemID]],kills[system_id],0)),0)</f>
        <v>0</v>
      </c>
      <c r="J74" s="1">
        <f>IFERROR(INDEX(kills[ship_kills],MATCH(constellation[[#This Row],[systemID]],kills[system_id],0)),0)</f>
        <v>0</v>
      </c>
      <c r="K74" s="3">
        <v>44153.875</v>
      </c>
    </row>
    <row r="75" spans="1:11" x14ac:dyDescent="0.25">
      <c r="A75">
        <v>20000179</v>
      </c>
      <c r="B75" t="s">
        <v>133</v>
      </c>
      <c r="C75">
        <v>30001226</v>
      </c>
      <c r="D75" t="s">
        <v>144</v>
      </c>
      <c r="E75" t="e">
        <f>INDEX(alliance[Ticker],MATCH(INDEX(sovereignty[alliance_id],MATCH(constellation[[#This Row],[systemID]],sovereignty[solar_system_id],0)),alliance[ID],0))</f>
        <v>#N/A</v>
      </c>
      <c r="F75">
        <f>INDEX(sovereignty[vulnerability_occupancy_level],MATCH(constellation[[#This Row],[systemID]],sovereignty[solar_system_id],0))</f>
        <v>2</v>
      </c>
      <c r="G75">
        <f>INDEX(jumps_1[ship_jumps],MATCH(constellation[[#This Row],[systemID]],sovereignty[solar_system_id],0))</f>
        <v>17</v>
      </c>
      <c r="H75" s="2">
        <f>IFERROR(INDEX(kills[npc_kills],MATCH(constellation[[#This Row],[systemID]],kills[system_id],0)),0)</f>
        <v>0</v>
      </c>
      <c r="I75" s="1">
        <f>IFERROR(INDEX(kills[pod_kills],MATCH(constellation[[#This Row],[systemID]],kills[system_id],0)),0)</f>
        <v>0</v>
      </c>
      <c r="J75" s="1">
        <f>IFERROR(INDEX(kills[ship_kills],MATCH(constellation[[#This Row],[systemID]],kills[system_id],0)),0)</f>
        <v>0</v>
      </c>
      <c r="K75" s="3">
        <v>44153.875</v>
      </c>
    </row>
    <row r="76" spans="1:11" x14ac:dyDescent="0.25">
      <c r="A76">
        <v>20000179</v>
      </c>
      <c r="B76" t="s">
        <v>133</v>
      </c>
      <c r="C76">
        <v>30001227</v>
      </c>
      <c r="D76" t="s">
        <v>145</v>
      </c>
      <c r="E76" t="e">
        <f>INDEX(alliance[Ticker],MATCH(INDEX(sovereignty[alliance_id],MATCH(constellation[[#This Row],[systemID]],sovereignty[solar_system_id],0)),alliance[ID],0))</f>
        <v>#N/A</v>
      </c>
      <c r="F76">
        <f>INDEX(sovereignty[vulnerability_occupancy_level],MATCH(constellation[[#This Row],[systemID]],sovereignty[solar_system_id],0))</f>
        <v>4</v>
      </c>
      <c r="G76">
        <f>INDEX(jumps_1[ship_jumps],MATCH(constellation[[#This Row],[systemID]],sovereignty[solar_system_id],0))</f>
        <v>5</v>
      </c>
      <c r="H76" s="2">
        <f>IFERROR(INDEX(kills[npc_kills],MATCH(constellation[[#This Row],[systemID]],kills[system_id],0)),0)</f>
        <v>0</v>
      </c>
      <c r="I76" s="1">
        <f>IFERROR(INDEX(kills[pod_kills],MATCH(constellation[[#This Row],[systemID]],kills[system_id],0)),0)</f>
        <v>1</v>
      </c>
      <c r="J76" s="1">
        <f>IFERROR(INDEX(kills[ship_kills],MATCH(constellation[[#This Row],[systemID]],kills[system_id],0)),0)</f>
        <v>1</v>
      </c>
      <c r="K76" s="3">
        <v>44153.875</v>
      </c>
    </row>
    <row r="77" spans="1:11" x14ac:dyDescent="0.25">
      <c r="A77">
        <v>20000179</v>
      </c>
      <c r="B77" t="s">
        <v>133</v>
      </c>
      <c r="C77">
        <v>30001228</v>
      </c>
      <c r="D77" t="s">
        <v>100</v>
      </c>
      <c r="E77" t="e">
        <f>INDEX(alliance[Ticker],MATCH(INDEX(sovereignty[alliance_id],MATCH(constellation[[#This Row],[systemID]],sovereignty[solar_system_id],0)),alliance[ID],0))</f>
        <v>#N/A</v>
      </c>
      <c r="F77">
        <f>INDEX(sovereignty[vulnerability_occupancy_level],MATCH(constellation[[#This Row],[systemID]],sovereignty[solar_system_id],0))</f>
        <v>2</v>
      </c>
      <c r="G77">
        <f>INDEX(jumps_1[ship_jumps],MATCH(constellation[[#This Row],[systemID]],sovereignty[solar_system_id],0))</f>
        <v>6</v>
      </c>
      <c r="H77" s="2">
        <f>IFERROR(INDEX(kills[npc_kills],MATCH(constellation[[#This Row],[systemID]],kills[system_id],0)),0)</f>
        <v>0</v>
      </c>
      <c r="I77" s="1">
        <f>IFERROR(INDEX(kills[pod_kills],MATCH(constellation[[#This Row],[systemID]],kills[system_id],0)),0)</f>
        <v>0</v>
      </c>
      <c r="J77" s="1">
        <f>IFERROR(INDEX(kills[ship_kills],MATCH(constellation[[#This Row],[systemID]],kills[system_id],0)),0)</f>
        <v>0</v>
      </c>
      <c r="K77" s="3">
        <v>44153.875</v>
      </c>
    </row>
    <row r="78" spans="1:11" x14ac:dyDescent="0.25">
      <c r="A78">
        <v>20000179</v>
      </c>
      <c r="B78" t="s">
        <v>133</v>
      </c>
      <c r="C78">
        <v>30001229</v>
      </c>
      <c r="D78" t="s">
        <v>101</v>
      </c>
      <c r="E78" t="e">
        <f>INDEX(alliance[Ticker],MATCH(INDEX(sovereignty[alliance_id],MATCH(constellation[[#This Row],[systemID]],sovereignty[solar_system_id],0)),alliance[ID],0))</f>
        <v>#N/A</v>
      </c>
      <c r="F78">
        <f>INDEX(sovereignty[vulnerability_occupancy_level],MATCH(constellation[[#This Row],[systemID]],sovereignty[solar_system_id],0))</f>
        <v>3.2</v>
      </c>
      <c r="G78">
        <f>INDEX(jumps_1[ship_jumps],MATCH(constellation[[#This Row],[systemID]],sovereignty[solar_system_id],0))</f>
        <v>2</v>
      </c>
      <c r="H78" s="2">
        <f>IFERROR(INDEX(kills[npc_kills],MATCH(constellation[[#This Row],[systemID]],kills[system_id],0)),0)</f>
        <v>9</v>
      </c>
      <c r="I78" s="1">
        <f>IFERROR(INDEX(kills[pod_kills],MATCH(constellation[[#This Row],[systemID]],kills[system_id],0)),0)</f>
        <v>0</v>
      </c>
      <c r="J78" s="1">
        <f>IFERROR(INDEX(kills[ship_kills],MATCH(constellation[[#This Row],[systemID]],kills[system_id],0)),0)</f>
        <v>0</v>
      </c>
      <c r="K78" s="3">
        <v>44153.875</v>
      </c>
    </row>
    <row r="79" spans="1:11" x14ac:dyDescent="0.25">
      <c r="A79">
        <v>20000179</v>
      </c>
      <c r="B79" t="s">
        <v>133</v>
      </c>
      <c r="C79">
        <v>30001230</v>
      </c>
      <c r="D79" t="s">
        <v>102</v>
      </c>
      <c r="E79" t="e">
        <f>INDEX(alliance[Ticker],MATCH(INDEX(sovereignty[alliance_id],MATCH(constellation[[#This Row],[systemID]],sovereignty[solar_system_id],0)),alliance[ID],0))</f>
        <v>#N/A</v>
      </c>
      <c r="F79">
        <f>INDEX(sovereignty[vulnerability_occupancy_level],MATCH(constellation[[#This Row],[systemID]],sovereignty[solar_system_id],0))</f>
        <v>2</v>
      </c>
      <c r="G79">
        <f>INDEX(jumps_1[ship_jumps],MATCH(constellation[[#This Row],[systemID]],sovereignty[solar_system_id],0))</f>
        <v>16</v>
      </c>
      <c r="H79" s="2">
        <f>IFERROR(INDEX(kills[npc_kills],MATCH(constellation[[#This Row],[systemID]],kills[system_id],0)),0)</f>
        <v>0</v>
      </c>
      <c r="I79" s="1">
        <f>IFERROR(INDEX(kills[pod_kills],MATCH(constellation[[#This Row],[systemID]],kills[system_id],0)),0)</f>
        <v>0</v>
      </c>
      <c r="J79" s="1">
        <f>IFERROR(INDEX(kills[ship_kills],MATCH(constellation[[#This Row],[systemID]],kills[system_id],0)),0)</f>
        <v>0</v>
      </c>
      <c r="K79" s="3">
        <v>44153.875</v>
      </c>
    </row>
    <row r="80" spans="1:11" x14ac:dyDescent="0.25">
      <c r="A80">
        <v>20000179</v>
      </c>
      <c r="B80" t="s">
        <v>133</v>
      </c>
      <c r="C80">
        <v>30001231</v>
      </c>
      <c r="D80" t="s">
        <v>103</v>
      </c>
      <c r="E80" t="e">
        <f>INDEX(alliance[Ticker],MATCH(INDEX(sovereignty[alliance_id],MATCH(constellation[[#This Row],[systemID]],sovereignty[solar_system_id],0)),alliance[ID],0))</f>
        <v>#N/A</v>
      </c>
      <c r="F80">
        <f>INDEX(sovereignty[vulnerability_occupancy_level],MATCH(constellation[[#This Row],[systemID]],sovereignty[solar_system_id],0))</f>
        <v>2</v>
      </c>
      <c r="G80">
        <f>INDEX(jumps_1[ship_jumps],MATCH(constellation[[#This Row],[systemID]],sovereignty[solar_system_id],0))</f>
        <v>12</v>
      </c>
      <c r="H80" s="2">
        <f>IFERROR(INDEX(kills[npc_kills],MATCH(constellation[[#This Row],[systemID]],kills[system_id],0)),0)</f>
        <v>8</v>
      </c>
      <c r="I80" s="1">
        <f>IFERROR(INDEX(kills[pod_kills],MATCH(constellation[[#This Row],[systemID]],kills[system_id],0)),0)</f>
        <v>0</v>
      </c>
      <c r="J80" s="1">
        <f>IFERROR(INDEX(kills[ship_kills],MATCH(constellation[[#This Row],[systemID]],kills[system_id],0)),0)</f>
        <v>0</v>
      </c>
      <c r="K80" s="3">
        <v>44153.875</v>
      </c>
    </row>
    <row r="81" spans="1:11" x14ac:dyDescent="0.25">
      <c r="A81">
        <v>20000180</v>
      </c>
      <c r="B81" t="s">
        <v>134</v>
      </c>
      <c r="C81">
        <v>30001232</v>
      </c>
      <c r="D81" t="s">
        <v>146</v>
      </c>
      <c r="E81" t="e">
        <f>INDEX(alliance[Ticker],MATCH(INDEX(sovereignty[alliance_id],MATCH(constellation[[#This Row],[systemID]],sovereignty[solar_system_id],0)),alliance[ID],0))</f>
        <v>#N/A</v>
      </c>
      <c r="F81">
        <f>INDEX(sovereignty[vulnerability_occupancy_level],MATCH(constellation[[#This Row],[systemID]],sovereignty[solar_system_id],0))</f>
        <v>3.2</v>
      </c>
      <c r="G81">
        <f>INDEX(jumps_1[ship_jumps],MATCH(constellation[[#This Row],[systemID]],sovereignty[solar_system_id],0))</f>
        <v>2</v>
      </c>
      <c r="H81" s="2">
        <f>IFERROR(INDEX(kills[npc_kills],MATCH(constellation[[#This Row],[systemID]],kills[system_id],0)),0)</f>
        <v>0</v>
      </c>
      <c r="I81" s="1">
        <f>IFERROR(INDEX(kills[pod_kills],MATCH(constellation[[#This Row],[systemID]],kills[system_id],0)),0)</f>
        <v>0</v>
      </c>
      <c r="J81" s="1">
        <f>IFERROR(INDEX(kills[ship_kills],MATCH(constellation[[#This Row],[systemID]],kills[system_id],0)),0)</f>
        <v>0</v>
      </c>
      <c r="K81" s="3">
        <v>44153.875</v>
      </c>
    </row>
    <row r="82" spans="1:11" x14ac:dyDescent="0.25">
      <c r="A82">
        <v>20000180</v>
      </c>
      <c r="B82" t="s">
        <v>134</v>
      </c>
      <c r="C82">
        <v>30001233</v>
      </c>
      <c r="D82" t="s">
        <v>147</v>
      </c>
      <c r="E82" t="e">
        <f>INDEX(alliance[Ticker],MATCH(INDEX(sovereignty[alliance_id],MATCH(constellation[[#This Row],[systemID]],sovereignty[solar_system_id],0)),alliance[ID],0))</f>
        <v>#N/A</v>
      </c>
      <c r="F82">
        <f>INDEX(sovereignty[vulnerability_occupancy_level],MATCH(constellation[[#This Row],[systemID]],sovereignty[solar_system_id],0))</f>
        <v>2</v>
      </c>
      <c r="G82">
        <f>INDEX(jumps_1[ship_jumps],MATCH(constellation[[#This Row],[systemID]],sovereignty[solar_system_id],0))</f>
        <v>3</v>
      </c>
      <c r="H82" s="2">
        <f>IFERROR(INDEX(kills[npc_kills],MATCH(constellation[[#This Row],[systemID]],kills[system_id],0)),0)</f>
        <v>0</v>
      </c>
      <c r="I82" s="1">
        <f>IFERROR(INDEX(kills[pod_kills],MATCH(constellation[[#This Row],[systemID]],kills[system_id],0)),0)</f>
        <v>0</v>
      </c>
      <c r="J82" s="1">
        <f>IFERROR(INDEX(kills[ship_kills],MATCH(constellation[[#This Row],[systemID]],kills[system_id],0)),0)</f>
        <v>0</v>
      </c>
      <c r="K82" s="3">
        <v>44153.875</v>
      </c>
    </row>
    <row r="83" spans="1:11" x14ac:dyDescent="0.25">
      <c r="A83">
        <v>20000180</v>
      </c>
      <c r="B83" t="s">
        <v>134</v>
      </c>
      <c r="C83">
        <v>30001234</v>
      </c>
      <c r="D83" t="s">
        <v>148</v>
      </c>
      <c r="E83" t="e">
        <f>INDEX(alliance[Ticker],MATCH(INDEX(sovereignty[alliance_id],MATCH(constellation[[#This Row],[systemID]],sovereignty[solar_system_id],0)),alliance[ID],0))</f>
        <v>#N/A</v>
      </c>
      <c r="F83">
        <f>INDEX(sovereignty[vulnerability_occupancy_level],MATCH(constellation[[#This Row],[systemID]],sovereignty[solar_system_id],0))</f>
        <v>2.6</v>
      </c>
      <c r="G83">
        <f>INDEX(jumps_1[ship_jumps],MATCH(constellation[[#This Row],[systemID]],sovereignty[solar_system_id],0))</f>
        <v>63</v>
      </c>
      <c r="H83" s="2">
        <f>IFERROR(INDEX(kills[npc_kills],MATCH(constellation[[#This Row],[systemID]],kills[system_id],0)),0)</f>
        <v>124</v>
      </c>
      <c r="I83" s="1">
        <f>IFERROR(INDEX(kills[pod_kills],MATCH(constellation[[#This Row],[systemID]],kills[system_id],0)),0)</f>
        <v>0</v>
      </c>
      <c r="J83" s="1">
        <f>IFERROR(INDEX(kills[ship_kills],MATCH(constellation[[#This Row],[systemID]],kills[system_id],0)),0)</f>
        <v>0</v>
      </c>
      <c r="K83" s="3">
        <v>44153.875</v>
      </c>
    </row>
    <row r="84" spans="1:11" x14ac:dyDescent="0.25">
      <c r="A84">
        <v>20000180</v>
      </c>
      <c r="B84" t="s">
        <v>134</v>
      </c>
      <c r="C84">
        <v>30001235</v>
      </c>
      <c r="D84" t="s">
        <v>104</v>
      </c>
      <c r="E84" t="e">
        <f>INDEX(alliance[Ticker],MATCH(INDEX(sovereignty[alliance_id],MATCH(constellation[[#This Row],[systemID]],sovereignty[solar_system_id],0)),alliance[ID],0))</f>
        <v>#N/A</v>
      </c>
      <c r="F84">
        <f>INDEX(sovereignty[vulnerability_occupancy_level],MATCH(constellation[[#This Row],[systemID]],sovereignty[solar_system_id],0))</f>
        <v>2.4</v>
      </c>
      <c r="G84">
        <f>INDEX(jumps_1[ship_jumps],MATCH(constellation[[#This Row],[systemID]],sovereignty[solar_system_id],0))</f>
        <v>2</v>
      </c>
      <c r="H84" s="2">
        <f>IFERROR(INDEX(kills[npc_kills],MATCH(constellation[[#This Row],[systemID]],kills[system_id],0)),0)</f>
        <v>0</v>
      </c>
      <c r="I84" s="1">
        <f>IFERROR(INDEX(kills[pod_kills],MATCH(constellation[[#This Row],[systemID]],kills[system_id],0)),0)</f>
        <v>0</v>
      </c>
      <c r="J84" s="1">
        <f>IFERROR(INDEX(kills[ship_kills],MATCH(constellation[[#This Row],[systemID]],kills[system_id],0)),0)</f>
        <v>0</v>
      </c>
      <c r="K84" s="3">
        <v>44153.875</v>
      </c>
    </row>
    <row r="85" spans="1:11" x14ac:dyDescent="0.25">
      <c r="A85">
        <v>20000180</v>
      </c>
      <c r="B85" t="s">
        <v>134</v>
      </c>
      <c r="C85">
        <v>30001236</v>
      </c>
      <c r="D85" t="s">
        <v>105</v>
      </c>
      <c r="E85" t="e">
        <f>INDEX(alliance[Ticker],MATCH(INDEX(sovereignty[alliance_id],MATCH(constellation[[#This Row],[systemID]],sovereignty[solar_system_id],0)),alliance[ID],0))</f>
        <v>#N/A</v>
      </c>
      <c r="F85">
        <f>INDEX(sovereignty[vulnerability_occupancy_level],MATCH(constellation[[#This Row],[systemID]],sovereignty[solar_system_id],0))</f>
        <v>1.8</v>
      </c>
      <c r="G85">
        <f>INDEX(jumps_1[ship_jumps],MATCH(constellation[[#This Row],[systemID]],sovereignty[solar_system_id],0))</f>
        <v>22</v>
      </c>
      <c r="H85" s="2">
        <f>IFERROR(INDEX(kills[npc_kills],MATCH(constellation[[#This Row],[systemID]],kills[system_id],0)),0)</f>
        <v>0</v>
      </c>
      <c r="I85" s="1">
        <f>IFERROR(INDEX(kills[pod_kills],MATCH(constellation[[#This Row],[systemID]],kills[system_id],0)),0)</f>
        <v>0</v>
      </c>
      <c r="J85" s="1">
        <f>IFERROR(INDEX(kills[ship_kills],MATCH(constellation[[#This Row],[systemID]],kills[system_id],0)),0)</f>
        <v>0</v>
      </c>
      <c r="K85" s="3">
        <v>44153.875</v>
      </c>
    </row>
    <row r="86" spans="1:11" x14ac:dyDescent="0.25">
      <c r="A86">
        <v>20000180</v>
      </c>
      <c r="B86" t="s">
        <v>134</v>
      </c>
      <c r="C86">
        <v>30001237</v>
      </c>
      <c r="D86" t="s">
        <v>106</v>
      </c>
      <c r="E86" t="e">
        <f>INDEX(alliance[Ticker],MATCH(INDEX(sovereignty[alliance_id],MATCH(constellation[[#This Row],[systemID]],sovereignty[solar_system_id],0)),alliance[ID],0))</f>
        <v>#N/A</v>
      </c>
      <c r="F86">
        <f>INDEX(sovereignty[vulnerability_occupancy_level],MATCH(constellation[[#This Row],[systemID]],sovereignty[solar_system_id],0))</f>
        <v>1.8</v>
      </c>
      <c r="G86">
        <f>INDEX(jumps_1[ship_jumps],MATCH(constellation[[#This Row],[systemID]],sovereignty[solar_system_id],0))</f>
        <v>4</v>
      </c>
      <c r="H86" s="2">
        <f>IFERROR(INDEX(kills[npc_kills],MATCH(constellation[[#This Row],[systemID]],kills[system_id],0)),0)</f>
        <v>0</v>
      </c>
      <c r="I86" s="1">
        <f>IFERROR(INDEX(kills[pod_kills],MATCH(constellation[[#This Row],[systemID]],kills[system_id],0)),0)</f>
        <v>0</v>
      </c>
      <c r="J86" s="1">
        <f>IFERROR(INDEX(kills[ship_kills],MATCH(constellation[[#This Row],[systemID]],kills[system_id],0)),0)</f>
        <v>0</v>
      </c>
      <c r="K86" s="3">
        <v>44153.875</v>
      </c>
    </row>
    <row r="87" spans="1:11" x14ac:dyDescent="0.25">
      <c r="A87">
        <v>20000181</v>
      </c>
      <c r="B87" t="s">
        <v>135</v>
      </c>
      <c r="C87">
        <v>30001238</v>
      </c>
      <c r="D87" t="s">
        <v>107</v>
      </c>
      <c r="E87" t="e">
        <f>INDEX(alliance[Ticker],MATCH(INDEX(sovereignty[alliance_id],MATCH(constellation[[#This Row],[systemID]],sovereignty[solar_system_id],0)),alliance[ID],0))</f>
        <v>#N/A</v>
      </c>
      <c r="F87">
        <f>INDEX(sovereignty[vulnerability_occupancy_level],MATCH(constellation[[#This Row],[systemID]],sovereignty[solar_system_id],0))</f>
        <v>4.3</v>
      </c>
      <c r="G87">
        <f>INDEX(jumps_1[ship_jumps],MATCH(constellation[[#This Row],[systemID]],sovereignty[solar_system_id],0))</f>
        <v>9</v>
      </c>
      <c r="H87" s="2">
        <f>IFERROR(INDEX(kills[npc_kills],MATCH(constellation[[#This Row],[systemID]],kills[system_id],0)),0)</f>
        <v>0</v>
      </c>
      <c r="I87" s="1">
        <f>IFERROR(INDEX(kills[pod_kills],MATCH(constellation[[#This Row],[systemID]],kills[system_id],0)),0)</f>
        <v>0</v>
      </c>
      <c r="J87" s="1">
        <f>IFERROR(INDEX(kills[ship_kills],MATCH(constellation[[#This Row],[systemID]],kills[system_id],0)),0)</f>
        <v>0</v>
      </c>
      <c r="K87" s="3">
        <v>44153.875</v>
      </c>
    </row>
    <row r="88" spans="1:11" x14ac:dyDescent="0.25">
      <c r="A88">
        <v>20000181</v>
      </c>
      <c r="B88" t="s">
        <v>135</v>
      </c>
      <c r="C88">
        <v>30001239</v>
      </c>
      <c r="D88" t="s">
        <v>108</v>
      </c>
      <c r="E88" t="e">
        <f>INDEX(alliance[Ticker],MATCH(INDEX(sovereignty[alliance_id],MATCH(constellation[[#This Row],[systemID]],sovereignty[solar_system_id],0)),alliance[ID],0))</f>
        <v>#N/A</v>
      </c>
      <c r="F88">
        <f>INDEX(sovereignty[vulnerability_occupancy_level],MATCH(constellation[[#This Row],[systemID]],sovereignty[solar_system_id],0))</f>
        <v>3.7</v>
      </c>
      <c r="G88">
        <f>INDEX(jumps_1[ship_jumps],MATCH(constellation[[#This Row],[systemID]],sovereignty[solar_system_id],0))</f>
        <v>25</v>
      </c>
      <c r="H88" s="2">
        <f>IFERROR(INDEX(kills[npc_kills],MATCH(constellation[[#This Row],[systemID]],kills[system_id],0)),0)</f>
        <v>0</v>
      </c>
      <c r="I88" s="1">
        <f>IFERROR(INDEX(kills[pod_kills],MATCH(constellation[[#This Row],[systemID]],kills[system_id],0)),0)</f>
        <v>0</v>
      </c>
      <c r="J88" s="1">
        <f>IFERROR(INDEX(kills[ship_kills],MATCH(constellation[[#This Row],[systemID]],kills[system_id],0)),0)</f>
        <v>0</v>
      </c>
      <c r="K88" s="3">
        <v>44153.875</v>
      </c>
    </row>
    <row r="89" spans="1:11" x14ac:dyDescent="0.25">
      <c r="A89">
        <v>20000181</v>
      </c>
      <c r="B89" t="s">
        <v>135</v>
      </c>
      <c r="C89">
        <v>30001240</v>
      </c>
      <c r="D89" t="s">
        <v>109</v>
      </c>
      <c r="E89" t="e">
        <f>INDEX(alliance[Ticker],MATCH(INDEX(sovereignty[alliance_id],MATCH(constellation[[#This Row],[systemID]],sovereignty[solar_system_id],0)),alliance[ID],0))</f>
        <v>#N/A</v>
      </c>
      <c r="F89">
        <f>INDEX(sovereignty[vulnerability_occupancy_level],MATCH(constellation[[#This Row],[systemID]],sovereignty[solar_system_id],0))</f>
        <v>3.7</v>
      </c>
      <c r="G89">
        <f>INDEX(jumps_1[ship_jumps],MATCH(constellation[[#This Row],[systemID]],sovereignty[solar_system_id],0))</f>
        <v>3</v>
      </c>
      <c r="H89" s="2">
        <f>IFERROR(INDEX(kills[npc_kills],MATCH(constellation[[#This Row],[systemID]],kills[system_id],0)),0)</f>
        <v>9</v>
      </c>
      <c r="I89" s="1">
        <f>IFERROR(INDEX(kills[pod_kills],MATCH(constellation[[#This Row],[systemID]],kills[system_id],0)),0)</f>
        <v>0</v>
      </c>
      <c r="J89" s="1">
        <f>IFERROR(INDEX(kills[ship_kills],MATCH(constellation[[#This Row],[systemID]],kills[system_id],0)),0)</f>
        <v>0</v>
      </c>
      <c r="K89" s="3">
        <v>44153.875</v>
      </c>
    </row>
    <row r="90" spans="1:11" x14ac:dyDescent="0.25">
      <c r="A90">
        <v>20000181</v>
      </c>
      <c r="B90" t="s">
        <v>135</v>
      </c>
      <c r="C90">
        <v>30001241</v>
      </c>
      <c r="D90" t="s">
        <v>110</v>
      </c>
      <c r="E90" t="e">
        <f>INDEX(alliance[Ticker],MATCH(INDEX(sovereignty[alliance_id],MATCH(constellation[[#This Row],[systemID]],sovereignty[solar_system_id],0)),alliance[ID],0))</f>
        <v>#N/A</v>
      </c>
      <c r="F90">
        <f>INDEX(sovereignty[vulnerability_occupancy_level],MATCH(constellation[[#This Row],[systemID]],sovereignty[solar_system_id],0))</f>
        <v>2</v>
      </c>
      <c r="G90">
        <f>INDEX(jumps_1[ship_jumps],MATCH(constellation[[#This Row],[systemID]],sovereignty[solar_system_id],0))</f>
        <v>6</v>
      </c>
      <c r="H90" s="2">
        <f>IFERROR(INDEX(kills[npc_kills],MATCH(constellation[[#This Row],[systemID]],kills[system_id],0)),0)</f>
        <v>0</v>
      </c>
      <c r="I90" s="1">
        <f>IFERROR(INDEX(kills[pod_kills],MATCH(constellation[[#This Row],[systemID]],kills[system_id],0)),0)</f>
        <v>0</v>
      </c>
      <c r="J90" s="1">
        <f>IFERROR(INDEX(kills[ship_kills],MATCH(constellation[[#This Row],[systemID]],kills[system_id],0)),0)</f>
        <v>0</v>
      </c>
      <c r="K90" s="3">
        <v>44153.875</v>
      </c>
    </row>
    <row r="91" spans="1:11" x14ac:dyDescent="0.25">
      <c r="A91">
        <v>20000181</v>
      </c>
      <c r="B91" t="s">
        <v>135</v>
      </c>
      <c r="C91">
        <v>30001242</v>
      </c>
      <c r="D91" t="s">
        <v>111</v>
      </c>
      <c r="E91" t="e">
        <f>INDEX(alliance[Ticker],MATCH(INDEX(sovereignty[alliance_id],MATCH(constellation[[#This Row],[systemID]],sovereignty[solar_system_id],0)),alliance[ID],0))</f>
        <v>#N/A</v>
      </c>
      <c r="F91">
        <f>INDEX(sovereignty[vulnerability_occupancy_level],MATCH(constellation[[#This Row],[systemID]],sovereignty[solar_system_id],0))</f>
        <v>2</v>
      </c>
      <c r="G91">
        <f>INDEX(jumps_1[ship_jumps],MATCH(constellation[[#This Row],[systemID]],sovereignty[solar_system_id],0))</f>
        <v>11</v>
      </c>
      <c r="H91" s="2">
        <f>IFERROR(INDEX(kills[npc_kills],MATCH(constellation[[#This Row],[systemID]],kills[system_id],0)),0)</f>
        <v>0</v>
      </c>
      <c r="I91" s="1">
        <f>IFERROR(INDEX(kills[pod_kills],MATCH(constellation[[#This Row],[systemID]],kills[system_id],0)),0)</f>
        <v>0</v>
      </c>
      <c r="J91" s="1">
        <f>IFERROR(INDEX(kills[ship_kills],MATCH(constellation[[#This Row],[systemID]],kills[system_id],0)),0)</f>
        <v>0</v>
      </c>
      <c r="K91" s="3">
        <v>44153.875</v>
      </c>
    </row>
    <row r="92" spans="1:11" x14ac:dyDescent="0.25">
      <c r="A92">
        <v>20000181</v>
      </c>
      <c r="B92" t="s">
        <v>135</v>
      </c>
      <c r="C92">
        <v>30001243</v>
      </c>
      <c r="D92" t="s">
        <v>112</v>
      </c>
      <c r="E92" t="e">
        <f>INDEX(alliance[Ticker],MATCH(INDEX(sovereignty[alliance_id],MATCH(constellation[[#This Row],[systemID]],sovereignty[solar_system_id],0)),alliance[ID],0))</f>
        <v>#N/A</v>
      </c>
      <c r="F92">
        <f>INDEX(sovereignty[vulnerability_occupancy_level],MATCH(constellation[[#This Row],[systemID]],sovereignty[solar_system_id],0))</f>
        <v>3.2</v>
      </c>
      <c r="G92">
        <f>INDEX(jumps_1[ship_jumps],MATCH(constellation[[#This Row],[systemID]],sovereignty[solar_system_id],0))</f>
        <v>20</v>
      </c>
      <c r="H92" s="2">
        <f>IFERROR(INDEX(kills[npc_kills],MATCH(constellation[[#This Row],[systemID]],kills[system_id],0)),0)</f>
        <v>0</v>
      </c>
      <c r="I92" s="1">
        <f>IFERROR(INDEX(kills[pod_kills],MATCH(constellation[[#This Row],[systemID]],kills[system_id],0)),0)</f>
        <v>0</v>
      </c>
      <c r="J92" s="1">
        <f>IFERROR(INDEX(kills[ship_kills],MATCH(constellation[[#This Row],[systemID]],kills[system_id],0)),0)</f>
        <v>0</v>
      </c>
      <c r="K92" s="3">
        <v>44153.875</v>
      </c>
    </row>
    <row r="93" spans="1:11" x14ac:dyDescent="0.25">
      <c r="A93">
        <v>20000181</v>
      </c>
      <c r="B93" t="s">
        <v>135</v>
      </c>
      <c r="C93">
        <v>30001244</v>
      </c>
      <c r="D93" t="s">
        <v>113</v>
      </c>
      <c r="E93" t="e">
        <f>INDEX(alliance[Ticker],MATCH(INDEX(sovereignty[alliance_id],MATCH(constellation[[#This Row],[systemID]],sovereignty[solar_system_id],0)),alliance[ID],0))</f>
        <v>#N/A</v>
      </c>
      <c r="F93">
        <f>INDEX(sovereignty[vulnerability_occupancy_level],MATCH(constellation[[#This Row],[systemID]],sovereignty[solar_system_id],0))</f>
        <v>6</v>
      </c>
      <c r="G93">
        <f>INDEX(jumps_1[ship_jumps],MATCH(constellation[[#This Row],[systemID]],sovereignty[solar_system_id],0))</f>
        <v>93</v>
      </c>
      <c r="H93" s="2">
        <f>IFERROR(INDEX(kills[npc_kills],MATCH(constellation[[#This Row],[systemID]],kills[system_id],0)),0)</f>
        <v>33</v>
      </c>
      <c r="I93" s="1">
        <f>IFERROR(INDEX(kills[pod_kills],MATCH(constellation[[#This Row],[systemID]],kills[system_id],0)),0)</f>
        <v>0</v>
      </c>
      <c r="J93" s="1">
        <f>IFERROR(INDEX(kills[ship_kills],MATCH(constellation[[#This Row],[systemID]],kills[system_id],0)),0)</f>
        <v>0</v>
      </c>
      <c r="K93" s="3">
        <v>44153.875</v>
      </c>
    </row>
    <row r="94" spans="1:11" x14ac:dyDescent="0.25">
      <c r="A94">
        <v>20000181</v>
      </c>
      <c r="B94" t="s">
        <v>135</v>
      </c>
      <c r="C94">
        <v>30001245</v>
      </c>
      <c r="D94" t="s">
        <v>114</v>
      </c>
      <c r="E94" t="e">
        <f>INDEX(alliance[Ticker],MATCH(INDEX(sovereignty[alliance_id],MATCH(constellation[[#This Row],[systemID]],sovereignty[solar_system_id],0)),alliance[ID],0))</f>
        <v>#N/A</v>
      </c>
      <c r="F94">
        <f>INDEX(sovereignty[vulnerability_occupancy_level],MATCH(constellation[[#This Row],[systemID]],sovereignty[solar_system_id],0))</f>
        <v>5.3</v>
      </c>
      <c r="G94">
        <f>INDEX(jumps_1[ship_jumps],MATCH(constellation[[#This Row],[systemID]],sovereignty[solar_system_id],0))</f>
        <v>69</v>
      </c>
      <c r="H94" s="2">
        <f>IFERROR(INDEX(kills[npc_kills],MATCH(constellation[[#This Row],[systemID]],kills[system_id],0)),0)</f>
        <v>0</v>
      </c>
      <c r="I94" s="1">
        <f>IFERROR(INDEX(kills[pod_kills],MATCH(constellation[[#This Row],[systemID]],kills[system_id],0)),0)</f>
        <v>0</v>
      </c>
      <c r="J94" s="1">
        <f>IFERROR(INDEX(kills[ship_kills],MATCH(constellation[[#This Row],[systemID]],kills[system_id],0)),0)</f>
        <v>0</v>
      </c>
      <c r="K94" s="3">
        <v>44153.875</v>
      </c>
    </row>
    <row r="95" spans="1:11" x14ac:dyDescent="0.25">
      <c r="A95">
        <v>20000182</v>
      </c>
      <c r="B95" t="s">
        <v>136</v>
      </c>
      <c r="C95">
        <v>30001246</v>
      </c>
      <c r="D95" t="s">
        <v>115</v>
      </c>
      <c r="E95" t="e">
        <f>INDEX(alliance[Ticker],MATCH(INDEX(sovereignty[alliance_id],MATCH(constellation[[#This Row],[systemID]],sovereignty[solar_system_id],0)),alliance[ID],0))</f>
        <v>#N/A</v>
      </c>
      <c r="F95">
        <f>INDEX(sovereignty[vulnerability_occupancy_level],MATCH(constellation[[#This Row],[systemID]],sovereignty[solar_system_id],0))</f>
        <v>3.7</v>
      </c>
      <c r="G95">
        <f>INDEX(jumps_1[ship_jumps],MATCH(constellation[[#This Row],[systemID]],sovereignty[solar_system_id],0))</f>
        <v>3</v>
      </c>
      <c r="H95" s="2">
        <f>IFERROR(INDEX(kills[npc_kills],MATCH(constellation[[#This Row],[systemID]],kills[system_id],0)),0)</f>
        <v>27</v>
      </c>
      <c r="I95" s="1">
        <f>IFERROR(INDEX(kills[pod_kills],MATCH(constellation[[#This Row],[systemID]],kills[system_id],0)),0)</f>
        <v>0</v>
      </c>
      <c r="J95" s="1">
        <f>IFERROR(INDEX(kills[ship_kills],MATCH(constellation[[#This Row],[systemID]],kills[system_id],0)),0)</f>
        <v>0</v>
      </c>
      <c r="K95" s="3">
        <v>44153.875</v>
      </c>
    </row>
    <row r="96" spans="1:11" x14ac:dyDescent="0.25">
      <c r="A96">
        <v>20000182</v>
      </c>
      <c r="B96" t="s">
        <v>136</v>
      </c>
      <c r="C96">
        <v>30001247</v>
      </c>
      <c r="D96" t="s">
        <v>116</v>
      </c>
      <c r="E96" t="e">
        <f>INDEX(alliance[Ticker],MATCH(INDEX(sovereignty[alliance_id],MATCH(constellation[[#This Row],[systemID]],sovereignty[solar_system_id],0)),alliance[ID],0))</f>
        <v>#N/A</v>
      </c>
      <c r="F96">
        <f>INDEX(sovereignty[vulnerability_occupancy_level],MATCH(constellation[[#This Row],[systemID]],sovereignty[solar_system_id],0))</f>
        <v>4.5</v>
      </c>
      <c r="G96">
        <f>INDEX(jumps_1[ship_jumps],MATCH(constellation[[#This Row],[systemID]],sovereignty[solar_system_id],0))</f>
        <v>21</v>
      </c>
      <c r="H96" s="2">
        <f>IFERROR(INDEX(kills[npc_kills],MATCH(constellation[[#This Row],[systemID]],kills[system_id],0)),0)</f>
        <v>7</v>
      </c>
      <c r="I96" s="1">
        <f>IFERROR(INDEX(kills[pod_kills],MATCH(constellation[[#This Row],[systemID]],kills[system_id],0)),0)</f>
        <v>0</v>
      </c>
      <c r="J96" s="1">
        <f>IFERROR(INDEX(kills[ship_kills],MATCH(constellation[[#This Row],[systemID]],kills[system_id],0)),0)</f>
        <v>0</v>
      </c>
      <c r="K96" s="3">
        <v>44153.875</v>
      </c>
    </row>
    <row r="97" spans="1:11" x14ac:dyDescent="0.25">
      <c r="A97">
        <v>20000182</v>
      </c>
      <c r="B97" t="s">
        <v>136</v>
      </c>
      <c r="C97">
        <v>30001248</v>
      </c>
      <c r="D97" t="s">
        <v>117</v>
      </c>
      <c r="E97" t="e">
        <f>INDEX(alliance[Ticker],MATCH(INDEX(sovereignty[alliance_id],MATCH(constellation[[#This Row],[systemID]],sovereignty[solar_system_id],0)),alliance[ID],0))</f>
        <v>#N/A</v>
      </c>
      <c r="F97">
        <f>INDEX(sovereignty[vulnerability_occupancy_level],MATCH(constellation[[#This Row],[systemID]],sovereignty[solar_system_id],0))</f>
        <v>2.6</v>
      </c>
      <c r="G97">
        <f>INDEX(jumps_1[ship_jumps],MATCH(constellation[[#This Row],[systemID]],sovereignty[solar_system_id],0))</f>
        <v>145</v>
      </c>
      <c r="H97" s="2">
        <f>IFERROR(INDEX(kills[npc_kills],MATCH(constellation[[#This Row],[systemID]],kills[system_id],0)),0)</f>
        <v>0</v>
      </c>
      <c r="I97" s="1">
        <f>IFERROR(INDEX(kills[pod_kills],MATCH(constellation[[#This Row],[systemID]],kills[system_id],0)),0)</f>
        <v>2</v>
      </c>
      <c r="J97" s="1">
        <f>IFERROR(INDEX(kills[ship_kills],MATCH(constellation[[#This Row],[systemID]],kills[system_id],0)),0)</f>
        <v>2</v>
      </c>
      <c r="K97" s="3">
        <v>44153.875</v>
      </c>
    </row>
    <row r="98" spans="1:11" x14ac:dyDescent="0.25">
      <c r="A98">
        <v>20000182</v>
      </c>
      <c r="B98" t="s">
        <v>136</v>
      </c>
      <c r="C98">
        <v>30001249</v>
      </c>
      <c r="D98" t="s">
        <v>118</v>
      </c>
      <c r="E98" t="e">
        <f>INDEX(alliance[Ticker],MATCH(INDEX(sovereignty[alliance_id],MATCH(constellation[[#This Row],[systemID]],sovereignty[solar_system_id],0)),alliance[ID],0))</f>
        <v>#N/A</v>
      </c>
      <c r="F98">
        <f>INDEX(sovereignty[vulnerability_occupancy_level],MATCH(constellation[[#This Row],[systemID]],sovereignty[solar_system_id],0))</f>
        <v>2</v>
      </c>
      <c r="G98">
        <f>INDEX(jumps_1[ship_jumps],MATCH(constellation[[#This Row],[systemID]],sovereignty[solar_system_id],0))</f>
        <v>11</v>
      </c>
      <c r="H98" s="2">
        <f>IFERROR(INDEX(kills[npc_kills],MATCH(constellation[[#This Row],[systemID]],kills[system_id],0)),0)</f>
        <v>0</v>
      </c>
      <c r="I98" s="1">
        <f>IFERROR(INDEX(kills[pod_kills],MATCH(constellation[[#This Row],[systemID]],kills[system_id],0)),0)</f>
        <v>0</v>
      </c>
      <c r="J98" s="1">
        <f>IFERROR(INDEX(kills[ship_kills],MATCH(constellation[[#This Row],[systemID]],kills[system_id],0)),0)</f>
        <v>0</v>
      </c>
      <c r="K98" s="3">
        <v>44153.875</v>
      </c>
    </row>
    <row r="99" spans="1:11" x14ac:dyDescent="0.25">
      <c r="A99">
        <v>20000182</v>
      </c>
      <c r="B99" t="s">
        <v>136</v>
      </c>
      <c r="C99">
        <v>30001250</v>
      </c>
      <c r="D99" t="s">
        <v>119</v>
      </c>
      <c r="E99" t="e">
        <f>INDEX(alliance[Ticker],MATCH(INDEX(sovereignty[alliance_id],MATCH(constellation[[#This Row],[systemID]],sovereignty[solar_system_id],0)),alliance[ID],0))</f>
        <v>#N/A</v>
      </c>
      <c r="F99">
        <f>INDEX(sovereignty[vulnerability_occupancy_level],MATCH(constellation[[#This Row],[systemID]],sovereignty[solar_system_id],0))</f>
        <v>4.5</v>
      </c>
      <c r="G99">
        <f>INDEX(jumps_1[ship_jumps],MATCH(constellation[[#This Row],[systemID]],sovereignty[solar_system_id],0))</f>
        <v>15</v>
      </c>
      <c r="H99" s="2">
        <f>IFERROR(INDEX(kills[npc_kills],MATCH(constellation[[#This Row],[systemID]],kills[system_id],0)),0)</f>
        <v>960</v>
      </c>
      <c r="I99" s="1">
        <f>IFERROR(INDEX(kills[pod_kills],MATCH(constellation[[#This Row],[systemID]],kills[system_id],0)),0)</f>
        <v>0</v>
      </c>
      <c r="J99" s="1">
        <f>IFERROR(INDEX(kills[ship_kills],MATCH(constellation[[#This Row],[systemID]],kills[system_id],0)),0)</f>
        <v>0</v>
      </c>
      <c r="K99" s="3">
        <v>44153.875</v>
      </c>
    </row>
    <row r="100" spans="1:11" x14ac:dyDescent="0.25">
      <c r="A100">
        <v>20000182</v>
      </c>
      <c r="B100" t="s">
        <v>136</v>
      </c>
      <c r="C100">
        <v>30001251</v>
      </c>
      <c r="D100" t="s">
        <v>120</v>
      </c>
      <c r="E100" t="e">
        <f>INDEX(alliance[Ticker],MATCH(INDEX(sovereignty[alliance_id],MATCH(constellation[[#This Row],[systemID]],sovereignty[solar_system_id],0)),alliance[ID],0))</f>
        <v>#N/A</v>
      </c>
      <c r="F100">
        <f>INDEX(sovereignty[vulnerability_occupancy_level],MATCH(constellation[[#This Row],[systemID]],sovereignty[solar_system_id],0))</f>
        <v>2.6</v>
      </c>
      <c r="G100">
        <f>INDEX(jumps_1[ship_jumps],MATCH(constellation[[#This Row],[systemID]],sovereignty[solar_system_id],0))</f>
        <v>2</v>
      </c>
      <c r="H100" s="2">
        <f>IFERROR(INDEX(kills[npc_kills],MATCH(constellation[[#This Row],[systemID]],kills[system_id],0)),0)</f>
        <v>0</v>
      </c>
      <c r="I100" s="1">
        <f>IFERROR(INDEX(kills[pod_kills],MATCH(constellation[[#This Row],[systemID]],kills[system_id],0)),0)</f>
        <v>0</v>
      </c>
      <c r="J100" s="1">
        <f>IFERROR(INDEX(kills[ship_kills],MATCH(constellation[[#This Row],[systemID]],kills[system_id],0)),0)</f>
        <v>0</v>
      </c>
      <c r="K100" s="3">
        <v>44153.875</v>
      </c>
    </row>
    <row r="101" spans="1:11" x14ac:dyDescent="0.25">
      <c r="A101">
        <v>20000182</v>
      </c>
      <c r="B101" t="s">
        <v>136</v>
      </c>
      <c r="C101">
        <v>30001252</v>
      </c>
      <c r="D101" t="s">
        <v>121</v>
      </c>
      <c r="E101" t="e">
        <f>INDEX(alliance[Ticker],MATCH(INDEX(sovereignty[alliance_id],MATCH(constellation[[#This Row],[systemID]],sovereignty[solar_system_id],0)),alliance[ID],0))</f>
        <v>#N/A</v>
      </c>
      <c r="F101">
        <f>INDEX(sovereignty[vulnerability_occupancy_level],MATCH(constellation[[#This Row],[systemID]],sovereignty[solar_system_id],0))</f>
        <v>3.2</v>
      </c>
      <c r="G101">
        <f>INDEX(jumps_1[ship_jumps],MATCH(constellation[[#This Row],[systemID]],sovereignty[solar_system_id],0))</f>
        <v>62</v>
      </c>
      <c r="H101" s="2">
        <f>IFERROR(INDEX(kills[npc_kills],MATCH(constellation[[#This Row],[systemID]],kills[system_id],0)),0)</f>
        <v>29</v>
      </c>
      <c r="I101" s="1">
        <f>IFERROR(INDEX(kills[pod_kills],MATCH(constellation[[#This Row],[systemID]],kills[system_id],0)),0)</f>
        <v>0</v>
      </c>
      <c r="J101" s="1">
        <f>IFERROR(INDEX(kills[ship_kills],MATCH(constellation[[#This Row],[systemID]],kills[system_id],0)),0)</f>
        <v>0</v>
      </c>
      <c r="K101" s="3">
        <v>44153.875</v>
      </c>
    </row>
    <row r="102" spans="1:11" x14ac:dyDescent="0.25">
      <c r="A102">
        <v>20000182</v>
      </c>
      <c r="B102" t="s">
        <v>136</v>
      </c>
      <c r="C102">
        <v>30001253</v>
      </c>
      <c r="D102" t="s">
        <v>8</v>
      </c>
      <c r="E102" t="e">
        <f>INDEX(alliance[Ticker],MATCH(INDEX(sovereignty[alliance_id],MATCH(constellation[[#This Row],[systemID]],sovereignty[solar_system_id],0)),alliance[ID],0))</f>
        <v>#N/A</v>
      </c>
      <c r="F102">
        <f>INDEX(sovereignty[vulnerability_occupancy_level],MATCH(constellation[[#This Row],[systemID]],sovereignty[solar_system_id],0))</f>
        <v>3.2</v>
      </c>
      <c r="G102">
        <f>INDEX(jumps_1[ship_jumps],MATCH(constellation[[#This Row],[systemID]],sovereignty[solar_system_id],0))</f>
        <v>35</v>
      </c>
      <c r="H102" s="2">
        <f>IFERROR(INDEX(kills[npc_kills],MATCH(constellation[[#This Row],[systemID]],kills[system_id],0)),0)</f>
        <v>0</v>
      </c>
      <c r="I102" s="1">
        <f>IFERROR(INDEX(kills[pod_kills],MATCH(constellation[[#This Row],[systemID]],kills[system_id],0)),0)</f>
        <v>0</v>
      </c>
      <c r="J102" s="1">
        <f>IFERROR(INDEX(kills[ship_kills],MATCH(constellation[[#This Row],[systemID]],kills[system_id],0)),0)</f>
        <v>0</v>
      </c>
      <c r="K102" s="3">
        <v>44153.875</v>
      </c>
    </row>
    <row r="103" spans="1:11" x14ac:dyDescent="0.25">
      <c r="A103">
        <v>20000183</v>
      </c>
      <c r="B103" t="s">
        <v>137</v>
      </c>
      <c r="C103">
        <v>30001254</v>
      </c>
      <c r="D103" t="s">
        <v>7</v>
      </c>
      <c r="E103" t="e">
        <f>INDEX(alliance[Ticker],MATCH(INDEX(sovereignty[alliance_id],MATCH(constellation[[#This Row],[systemID]],sovereignty[solar_system_id],0)),alliance[ID],0))</f>
        <v>#N/A</v>
      </c>
      <c r="F103">
        <f>INDEX(sovereignty[vulnerability_occupancy_level],MATCH(constellation[[#This Row],[systemID]],sovereignty[solar_system_id],0))</f>
        <v>2</v>
      </c>
      <c r="G103">
        <f>INDEX(jumps_1[ship_jumps],MATCH(constellation[[#This Row],[systemID]],sovereignty[solar_system_id],0))</f>
        <v>17</v>
      </c>
      <c r="H103" s="2">
        <f>IFERROR(INDEX(kills[npc_kills],MATCH(constellation[[#This Row],[systemID]],kills[system_id],0)),0)</f>
        <v>0</v>
      </c>
      <c r="I103" s="1">
        <f>IFERROR(INDEX(kills[pod_kills],MATCH(constellation[[#This Row],[systemID]],kills[system_id],0)),0)</f>
        <v>0</v>
      </c>
      <c r="J103" s="1">
        <f>IFERROR(INDEX(kills[ship_kills],MATCH(constellation[[#This Row],[systemID]],kills[system_id],0)),0)</f>
        <v>0</v>
      </c>
      <c r="K103" s="3">
        <v>44153.875</v>
      </c>
    </row>
    <row r="104" spans="1:11" x14ac:dyDescent="0.25">
      <c r="A104">
        <v>20000183</v>
      </c>
      <c r="B104" t="s">
        <v>137</v>
      </c>
      <c r="C104">
        <v>30001255</v>
      </c>
      <c r="D104" t="s">
        <v>5</v>
      </c>
      <c r="E104" t="e">
        <f>INDEX(alliance[Ticker],MATCH(INDEX(sovereignty[alliance_id],MATCH(constellation[[#This Row],[systemID]],sovereignty[solar_system_id],0)),alliance[ID],0))</f>
        <v>#N/A</v>
      </c>
      <c r="F104">
        <f>INDEX(sovereignty[vulnerability_occupancy_level],MATCH(constellation[[#This Row],[systemID]],sovereignty[solar_system_id],0))</f>
        <v>4.5</v>
      </c>
      <c r="G104">
        <f>INDEX(jumps_1[ship_jumps],MATCH(constellation[[#This Row],[systemID]],sovereignty[solar_system_id],0))</f>
        <v>1</v>
      </c>
      <c r="H104" s="2">
        <f>IFERROR(INDEX(kills[npc_kills],MATCH(constellation[[#This Row],[systemID]],kills[system_id],0)),0)</f>
        <v>0</v>
      </c>
      <c r="I104" s="1">
        <f>IFERROR(INDEX(kills[pod_kills],MATCH(constellation[[#This Row],[systemID]],kills[system_id],0)),0)</f>
        <v>0</v>
      </c>
      <c r="J104" s="1">
        <f>IFERROR(INDEX(kills[ship_kills],MATCH(constellation[[#This Row],[systemID]],kills[system_id],0)),0)</f>
        <v>0</v>
      </c>
      <c r="K104" s="3">
        <v>44153.875</v>
      </c>
    </row>
    <row r="105" spans="1:11" x14ac:dyDescent="0.25">
      <c r="A105">
        <v>20000183</v>
      </c>
      <c r="B105" t="s">
        <v>137</v>
      </c>
      <c r="C105">
        <v>30001256</v>
      </c>
      <c r="D105" t="s">
        <v>6</v>
      </c>
      <c r="E105" t="e">
        <f>INDEX(alliance[Ticker],MATCH(INDEX(sovereignty[alliance_id],MATCH(constellation[[#This Row],[systemID]],sovereignty[solar_system_id],0)),alliance[ID],0))</f>
        <v>#N/A</v>
      </c>
      <c r="F105">
        <f>INDEX(sovereignty[vulnerability_occupancy_level],MATCH(constellation[[#This Row],[systemID]],sovereignty[solar_system_id],0))</f>
        <v>2</v>
      </c>
      <c r="G105">
        <f>INDEX(jumps_1[ship_jumps],MATCH(constellation[[#This Row],[systemID]],sovereignty[solar_system_id],0))</f>
        <v>13</v>
      </c>
      <c r="H105" s="2">
        <f>IFERROR(INDEX(kills[npc_kills],MATCH(constellation[[#This Row],[systemID]],kills[system_id],0)),0)</f>
        <v>1</v>
      </c>
      <c r="I105" s="1">
        <f>IFERROR(INDEX(kills[pod_kills],MATCH(constellation[[#This Row],[systemID]],kills[system_id],0)),0)</f>
        <v>0</v>
      </c>
      <c r="J105" s="1">
        <f>IFERROR(INDEX(kills[ship_kills],MATCH(constellation[[#This Row],[systemID]],kills[system_id],0)),0)</f>
        <v>0</v>
      </c>
      <c r="K105" s="3">
        <v>44153.875</v>
      </c>
    </row>
    <row r="106" spans="1:11" x14ac:dyDescent="0.25">
      <c r="A106">
        <v>20000183</v>
      </c>
      <c r="B106" t="s">
        <v>137</v>
      </c>
      <c r="C106">
        <v>30001257</v>
      </c>
      <c r="D106" t="s">
        <v>4</v>
      </c>
      <c r="E106" t="e">
        <f>INDEX(alliance[Ticker],MATCH(INDEX(sovereignty[alliance_id],MATCH(constellation[[#This Row],[systemID]],sovereignty[solar_system_id],0)),alliance[ID],0))</f>
        <v>#N/A</v>
      </c>
      <c r="F106">
        <f>INDEX(sovereignty[vulnerability_occupancy_level],MATCH(constellation[[#This Row],[systemID]],sovereignty[solar_system_id],0))</f>
        <v>4.5</v>
      </c>
      <c r="G106">
        <f>INDEX(jumps_1[ship_jumps],MATCH(constellation[[#This Row],[systemID]],sovereignty[solar_system_id],0))</f>
        <v>1</v>
      </c>
      <c r="H106" s="2">
        <f>IFERROR(INDEX(kills[npc_kills],MATCH(constellation[[#This Row],[systemID]],kills[system_id],0)),0)</f>
        <v>168</v>
      </c>
      <c r="I106" s="1">
        <f>IFERROR(INDEX(kills[pod_kills],MATCH(constellation[[#This Row],[systemID]],kills[system_id],0)),0)</f>
        <v>9</v>
      </c>
      <c r="J106" s="1">
        <f>IFERROR(INDEX(kills[ship_kills],MATCH(constellation[[#This Row],[systemID]],kills[system_id],0)),0)</f>
        <v>9</v>
      </c>
      <c r="K106" s="3">
        <v>44153.875</v>
      </c>
    </row>
    <row r="107" spans="1:11" x14ac:dyDescent="0.25">
      <c r="A107">
        <v>20000183</v>
      </c>
      <c r="B107" t="s">
        <v>137</v>
      </c>
      <c r="C107">
        <v>30001258</v>
      </c>
      <c r="D107" t="s">
        <v>3</v>
      </c>
      <c r="E107" t="e">
        <f>INDEX(alliance[Ticker],MATCH(INDEX(sovereignty[alliance_id],MATCH(constellation[[#This Row],[systemID]],sovereignty[solar_system_id],0)),alliance[ID],0))</f>
        <v>#N/A</v>
      </c>
      <c r="F107">
        <f>INDEX(sovereignty[vulnerability_occupancy_level],MATCH(constellation[[#This Row],[systemID]],sovereignty[solar_system_id],0))</f>
        <v>4.0999999999999996</v>
      </c>
      <c r="G107">
        <f>INDEX(jumps_1[ship_jumps],MATCH(constellation[[#This Row],[systemID]],sovereignty[solar_system_id],0))</f>
        <v>3</v>
      </c>
      <c r="H107" s="2">
        <f>IFERROR(INDEX(kills[npc_kills],MATCH(constellation[[#This Row],[systemID]],kills[system_id],0)),0)</f>
        <v>66</v>
      </c>
      <c r="I107" s="1">
        <f>IFERROR(INDEX(kills[pod_kills],MATCH(constellation[[#This Row],[systemID]],kills[system_id],0)),0)</f>
        <v>0</v>
      </c>
      <c r="J107" s="1">
        <f>IFERROR(INDEX(kills[ship_kills],MATCH(constellation[[#This Row],[systemID]],kills[system_id],0)),0)</f>
        <v>0</v>
      </c>
      <c r="K107" s="3">
        <v>44153.875</v>
      </c>
    </row>
    <row r="108" spans="1:11" x14ac:dyDescent="0.25">
      <c r="A108">
        <v>20000183</v>
      </c>
      <c r="B108" t="s">
        <v>137</v>
      </c>
      <c r="C108">
        <v>30001259</v>
      </c>
      <c r="D108" t="s">
        <v>2</v>
      </c>
      <c r="E108" t="e">
        <f>INDEX(alliance[Ticker],MATCH(INDEX(sovereignty[alliance_id],MATCH(constellation[[#This Row],[systemID]],sovereignty[solar_system_id],0)),alliance[ID],0))</f>
        <v>#N/A</v>
      </c>
      <c r="F108">
        <f>INDEX(sovereignty[vulnerability_occupancy_level],MATCH(constellation[[#This Row],[systemID]],sovereignty[solar_system_id],0))</f>
        <v>2</v>
      </c>
      <c r="G108">
        <f>INDEX(jumps_1[ship_jumps],MATCH(constellation[[#This Row],[systemID]],sovereignty[solar_system_id],0))</f>
        <v>19</v>
      </c>
      <c r="H108" s="2">
        <f>IFERROR(INDEX(kills[npc_kills],MATCH(constellation[[#This Row],[systemID]],kills[system_id],0)),0)</f>
        <v>0</v>
      </c>
      <c r="I108" s="1">
        <f>IFERROR(INDEX(kills[pod_kills],MATCH(constellation[[#This Row],[systemID]],kills[system_id],0)),0)</f>
        <v>0</v>
      </c>
      <c r="J108" s="1">
        <f>IFERROR(INDEX(kills[ship_kills],MATCH(constellation[[#This Row],[systemID]],kills[system_id],0)),0)</f>
        <v>0</v>
      </c>
      <c r="K108" s="3">
        <v>44153.875</v>
      </c>
    </row>
    <row r="109" spans="1:11" x14ac:dyDescent="0.25">
      <c r="A109">
        <v>20000183</v>
      </c>
      <c r="B109" t="s">
        <v>137</v>
      </c>
      <c r="C109">
        <v>30001260</v>
      </c>
      <c r="D109" t="s">
        <v>1</v>
      </c>
      <c r="E109" t="e">
        <f>INDEX(alliance[Ticker],MATCH(INDEX(sovereignty[alliance_id],MATCH(constellation[[#This Row],[systemID]],sovereignty[solar_system_id],0)),alliance[ID],0))</f>
        <v>#N/A</v>
      </c>
      <c r="F109">
        <f>INDEX(sovereignty[vulnerability_occupancy_level],MATCH(constellation[[#This Row],[systemID]],sovereignty[solar_system_id],0))</f>
        <v>2</v>
      </c>
      <c r="G109">
        <f>INDEX(jumps_1[ship_jumps],MATCH(constellation[[#This Row],[systemID]],sovereignty[solar_system_id],0))</f>
        <v>18</v>
      </c>
      <c r="H109" s="2">
        <f>IFERROR(INDEX(kills[npc_kills],MATCH(constellation[[#This Row],[systemID]],kills[system_id],0)),0)</f>
        <v>0</v>
      </c>
      <c r="I109" s="1">
        <f>IFERROR(INDEX(kills[pod_kills],MATCH(constellation[[#This Row],[systemID]],kills[system_id],0)),0)</f>
        <v>0</v>
      </c>
      <c r="J109" s="1">
        <f>IFERROR(INDEX(kills[ship_kills],MATCH(constellation[[#This Row],[systemID]],kills[system_id],0)),0)</f>
        <v>0</v>
      </c>
      <c r="K109" s="3">
        <v>44153.875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B898-A748-49E4-8FD7-9D150FBE823B}">
  <dimension ref="A1:Q2377"/>
  <sheetViews>
    <sheetView topLeftCell="A2234" workbookViewId="0">
      <selection activeCell="A2270" sqref="A2270:J2377"/>
    </sheetView>
  </sheetViews>
  <sheetFormatPr defaultRowHeight="15" x14ac:dyDescent="0.25"/>
  <cols>
    <col min="1" max="1" width="20" customWidth="1"/>
    <col min="2" max="2" width="11.28515625" customWidth="1"/>
    <col min="3" max="3" width="14.7109375" customWidth="1"/>
    <col min="6" max="6" width="12.28515625" customWidth="1"/>
    <col min="7" max="7" width="15" customWidth="1"/>
    <col min="8" max="8" width="14.7109375" customWidth="1"/>
    <col min="9" max="9" width="15.140625" customWidth="1"/>
    <col min="10" max="10" width="26.5703125" bestFit="1" customWidth="1"/>
    <col min="14" max="14" width="10.140625" bestFit="1" customWidth="1"/>
    <col min="15" max="15" width="12.85546875" bestFit="1" customWidth="1"/>
    <col min="16" max="16" width="12.5703125" bestFit="1" customWidth="1"/>
    <col min="17" max="17" width="13.140625" bestFit="1" customWidth="1"/>
  </cols>
  <sheetData>
    <row r="1" spans="1:17" x14ac:dyDescent="0.25">
      <c r="A1" s="4" t="s">
        <v>140</v>
      </c>
      <c r="B1" s="5" t="s">
        <v>138</v>
      </c>
      <c r="C1" s="5" t="s">
        <v>141</v>
      </c>
      <c r="D1" s="5" t="s">
        <v>149</v>
      </c>
      <c r="E1" s="5" t="s">
        <v>0</v>
      </c>
      <c r="F1" s="5" t="s">
        <v>150</v>
      </c>
      <c r="G1" s="5" t="s">
        <v>151</v>
      </c>
      <c r="H1" s="5" t="s">
        <v>152</v>
      </c>
      <c r="I1" s="5" t="s">
        <v>153</v>
      </c>
      <c r="J1" s="5" t="s">
        <v>158</v>
      </c>
      <c r="M1" t="s">
        <v>0</v>
      </c>
      <c r="N1" t="s">
        <v>150</v>
      </c>
      <c r="O1" t="s">
        <v>151</v>
      </c>
      <c r="P1" t="s">
        <v>152</v>
      </c>
      <c r="Q1" t="s">
        <v>153</v>
      </c>
    </row>
    <row r="2" spans="1:17" x14ac:dyDescent="0.25">
      <c r="A2" t="s">
        <v>123</v>
      </c>
      <c r="B2">
        <v>30001153</v>
      </c>
      <c r="C2" t="s">
        <v>29</v>
      </c>
      <c r="D2" t="s">
        <v>25</v>
      </c>
      <c r="E2">
        <v>4</v>
      </c>
      <c r="F2">
        <v>17</v>
      </c>
      <c r="G2">
        <v>45</v>
      </c>
      <c r="H2">
        <v>1</v>
      </c>
      <c r="I2">
        <v>1</v>
      </c>
      <c r="J2" s="6">
        <v>44151.625</v>
      </c>
      <c r="M2">
        <f>_xlfn.STDEV.S(History[ADM])</f>
        <v>1.2759345325757865</v>
      </c>
      <c r="N2">
        <f>_xlfn.STDEV.S(History[Jumps(1h)])</f>
        <v>141.17541192727984</v>
      </c>
      <c r="O2">
        <f>_xlfn.STDEV.S(History[NPC Kills (1h)])</f>
        <v>112.97268950575037</v>
      </c>
      <c r="P2">
        <f>_xlfn.STDEV.S(History[Pod Kills (1h)])</f>
        <v>0.54153188115697293</v>
      </c>
      <c r="Q2">
        <f>_xlfn.STDEV.S(History[Ship Kills (1h)])</f>
        <v>0.71805146675826681</v>
      </c>
    </row>
    <row r="3" spans="1:17" x14ac:dyDescent="0.25">
      <c r="A3" t="s">
        <v>123</v>
      </c>
      <c r="B3">
        <v>30001154</v>
      </c>
      <c r="C3" t="s">
        <v>142</v>
      </c>
      <c r="D3" t="s">
        <v>154</v>
      </c>
      <c r="E3">
        <v>2</v>
      </c>
      <c r="F3">
        <v>12</v>
      </c>
      <c r="G3">
        <v>0</v>
      </c>
      <c r="H3">
        <v>0</v>
      </c>
      <c r="I3">
        <v>0</v>
      </c>
      <c r="J3" s="6">
        <v>44151.625</v>
      </c>
    </row>
    <row r="4" spans="1:17" x14ac:dyDescent="0.25">
      <c r="A4" t="s">
        <v>123</v>
      </c>
      <c r="B4">
        <v>30001155</v>
      </c>
      <c r="C4" t="s">
        <v>30</v>
      </c>
      <c r="D4" t="s">
        <v>22</v>
      </c>
      <c r="E4">
        <v>2.6</v>
      </c>
      <c r="F4">
        <v>18</v>
      </c>
      <c r="G4">
        <v>0</v>
      </c>
      <c r="H4">
        <v>0</v>
      </c>
      <c r="I4">
        <v>0</v>
      </c>
      <c r="J4" s="6">
        <v>44151.625</v>
      </c>
    </row>
    <row r="5" spans="1:17" x14ac:dyDescent="0.25">
      <c r="A5" t="s">
        <v>123</v>
      </c>
      <c r="B5">
        <v>30001156</v>
      </c>
      <c r="C5" t="s">
        <v>31</v>
      </c>
      <c r="D5" t="s">
        <v>22</v>
      </c>
      <c r="E5">
        <v>2</v>
      </c>
      <c r="F5">
        <v>2</v>
      </c>
      <c r="G5">
        <v>0</v>
      </c>
      <c r="H5">
        <v>0</v>
      </c>
      <c r="I5">
        <v>0</v>
      </c>
      <c r="J5" s="6">
        <v>44151.625</v>
      </c>
    </row>
    <row r="6" spans="1:17" x14ac:dyDescent="0.25">
      <c r="A6" t="s">
        <v>123</v>
      </c>
      <c r="B6">
        <v>30001157</v>
      </c>
      <c r="C6" t="s">
        <v>143</v>
      </c>
      <c r="D6" t="s">
        <v>155</v>
      </c>
      <c r="E6">
        <v>1</v>
      </c>
      <c r="F6">
        <v>20</v>
      </c>
      <c r="G6">
        <v>0</v>
      </c>
      <c r="H6">
        <v>0</v>
      </c>
      <c r="I6">
        <v>0</v>
      </c>
      <c r="J6" s="6">
        <v>44151.625</v>
      </c>
    </row>
    <row r="7" spans="1:17" x14ac:dyDescent="0.25">
      <c r="A7" t="s">
        <v>123</v>
      </c>
      <c r="B7">
        <v>30001158</v>
      </c>
      <c r="C7" t="s">
        <v>32</v>
      </c>
      <c r="D7" t="s">
        <v>26</v>
      </c>
      <c r="E7">
        <v>2</v>
      </c>
      <c r="F7">
        <v>4</v>
      </c>
      <c r="G7">
        <v>0</v>
      </c>
      <c r="H7">
        <v>0</v>
      </c>
      <c r="I7">
        <v>0</v>
      </c>
      <c r="J7" s="6">
        <v>44151.625</v>
      </c>
    </row>
    <row r="8" spans="1:17" x14ac:dyDescent="0.25">
      <c r="A8" t="s">
        <v>123</v>
      </c>
      <c r="B8">
        <v>30001159</v>
      </c>
      <c r="C8" t="s">
        <v>33</v>
      </c>
      <c r="D8" t="s">
        <v>23</v>
      </c>
      <c r="E8">
        <v>2</v>
      </c>
      <c r="F8">
        <v>7</v>
      </c>
      <c r="G8">
        <v>70</v>
      </c>
      <c r="H8">
        <v>4</v>
      </c>
      <c r="I8">
        <v>4</v>
      </c>
      <c r="J8" s="6">
        <v>44151.625</v>
      </c>
    </row>
    <row r="9" spans="1:17" x14ac:dyDescent="0.25">
      <c r="A9" t="s">
        <v>123</v>
      </c>
      <c r="B9">
        <v>30001160</v>
      </c>
      <c r="C9" t="s">
        <v>34</v>
      </c>
      <c r="D9" t="s">
        <v>28</v>
      </c>
      <c r="E9">
        <v>4</v>
      </c>
      <c r="F9">
        <v>2</v>
      </c>
      <c r="G9">
        <v>0</v>
      </c>
      <c r="H9">
        <v>0</v>
      </c>
      <c r="I9">
        <v>0</v>
      </c>
      <c r="J9" s="6">
        <v>44151.625</v>
      </c>
    </row>
    <row r="10" spans="1:17" x14ac:dyDescent="0.25">
      <c r="A10" t="s">
        <v>123</v>
      </c>
      <c r="B10">
        <v>30001161</v>
      </c>
      <c r="C10" t="s">
        <v>35</v>
      </c>
      <c r="D10" t="s">
        <v>22</v>
      </c>
      <c r="E10">
        <v>2</v>
      </c>
      <c r="F10">
        <v>4</v>
      </c>
      <c r="G10">
        <v>0</v>
      </c>
      <c r="H10">
        <v>0</v>
      </c>
      <c r="I10">
        <v>0</v>
      </c>
      <c r="J10" s="6">
        <v>44151.625</v>
      </c>
    </row>
    <row r="11" spans="1:17" x14ac:dyDescent="0.25">
      <c r="A11" t="s">
        <v>123</v>
      </c>
      <c r="B11">
        <v>30001162</v>
      </c>
      <c r="C11" t="s">
        <v>36</v>
      </c>
      <c r="D11" t="s">
        <v>22</v>
      </c>
      <c r="E11">
        <v>2</v>
      </c>
      <c r="F11">
        <v>15</v>
      </c>
      <c r="G11">
        <v>0</v>
      </c>
      <c r="H11">
        <v>2</v>
      </c>
      <c r="I11">
        <v>3</v>
      </c>
      <c r="J11" s="6">
        <v>44151.625</v>
      </c>
    </row>
    <row r="12" spans="1:17" x14ac:dyDescent="0.25">
      <c r="A12" t="s">
        <v>124</v>
      </c>
      <c r="B12">
        <v>30001163</v>
      </c>
      <c r="C12" t="s">
        <v>37</v>
      </c>
      <c r="D12" t="s">
        <v>23</v>
      </c>
      <c r="E12">
        <v>2</v>
      </c>
      <c r="F12">
        <v>4</v>
      </c>
      <c r="G12">
        <v>0</v>
      </c>
      <c r="H12">
        <v>0</v>
      </c>
      <c r="I12">
        <v>0</v>
      </c>
      <c r="J12" s="6">
        <v>44151.625</v>
      </c>
    </row>
    <row r="13" spans="1:17" x14ac:dyDescent="0.25">
      <c r="A13" t="s">
        <v>124</v>
      </c>
      <c r="B13">
        <v>30001164</v>
      </c>
      <c r="C13" t="s">
        <v>38</v>
      </c>
      <c r="D13" t="s">
        <v>23</v>
      </c>
      <c r="E13">
        <v>2</v>
      </c>
      <c r="F13">
        <v>1</v>
      </c>
      <c r="G13">
        <v>0</v>
      </c>
      <c r="H13">
        <v>0</v>
      </c>
      <c r="I13">
        <v>0</v>
      </c>
      <c r="J13" s="6">
        <v>44151.625</v>
      </c>
    </row>
    <row r="14" spans="1:17" x14ac:dyDescent="0.25">
      <c r="A14" t="s">
        <v>124</v>
      </c>
      <c r="B14">
        <v>30001165</v>
      </c>
      <c r="C14" t="s">
        <v>39</v>
      </c>
      <c r="D14" t="s">
        <v>23</v>
      </c>
      <c r="E14">
        <v>2</v>
      </c>
      <c r="F14">
        <v>10</v>
      </c>
      <c r="G14">
        <v>0</v>
      </c>
      <c r="H14">
        <v>0</v>
      </c>
      <c r="I14">
        <v>0</v>
      </c>
      <c r="J14" s="6">
        <v>44151.625</v>
      </c>
    </row>
    <row r="15" spans="1:17" x14ac:dyDescent="0.25">
      <c r="A15" t="s">
        <v>124</v>
      </c>
      <c r="B15">
        <v>30001166</v>
      </c>
      <c r="C15" t="s">
        <v>40</v>
      </c>
      <c r="D15" t="s">
        <v>22</v>
      </c>
      <c r="E15">
        <v>2.6</v>
      </c>
      <c r="F15">
        <v>1</v>
      </c>
      <c r="G15">
        <v>0</v>
      </c>
      <c r="H15">
        <v>0</v>
      </c>
      <c r="I15">
        <v>0</v>
      </c>
      <c r="J15" s="6">
        <v>44151.625</v>
      </c>
    </row>
    <row r="16" spans="1:17" x14ac:dyDescent="0.25">
      <c r="A16" t="s">
        <v>124</v>
      </c>
      <c r="B16">
        <v>30001167</v>
      </c>
      <c r="C16" t="s">
        <v>41</v>
      </c>
      <c r="D16" t="s">
        <v>23</v>
      </c>
      <c r="E16">
        <v>2</v>
      </c>
      <c r="F16">
        <v>43</v>
      </c>
      <c r="G16">
        <v>0</v>
      </c>
      <c r="H16">
        <v>0</v>
      </c>
      <c r="I16">
        <v>0</v>
      </c>
      <c r="J16" s="6">
        <v>44151.625</v>
      </c>
    </row>
    <row r="17" spans="1:10" x14ac:dyDescent="0.25">
      <c r="A17" t="s">
        <v>124</v>
      </c>
      <c r="B17">
        <v>30001168</v>
      </c>
      <c r="C17" t="s">
        <v>42</v>
      </c>
      <c r="D17" t="s">
        <v>23</v>
      </c>
      <c r="E17">
        <v>2.6</v>
      </c>
      <c r="F17">
        <v>2</v>
      </c>
      <c r="G17">
        <v>0</v>
      </c>
      <c r="H17">
        <v>0</v>
      </c>
      <c r="I17">
        <v>1</v>
      </c>
      <c r="J17" s="6">
        <v>44151.625</v>
      </c>
    </row>
    <row r="18" spans="1:10" x14ac:dyDescent="0.25">
      <c r="A18" t="s">
        <v>124</v>
      </c>
      <c r="B18">
        <v>30001169</v>
      </c>
      <c r="C18" t="s">
        <v>43</v>
      </c>
      <c r="D18" t="s">
        <v>23</v>
      </c>
      <c r="E18">
        <v>2</v>
      </c>
      <c r="F18">
        <v>5</v>
      </c>
      <c r="G18">
        <v>0</v>
      </c>
      <c r="H18">
        <v>0</v>
      </c>
      <c r="I18">
        <v>0</v>
      </c>
      <c r="J18" s="6">
        <v>44151.625</v>
      </c>
    </row>
    <row r="19" spans="1:10" x14ac:dyDescent="0.25">
      <c r="A19" t="s">
        <v>125</v>
      </c>
      <c r="B19">
        <v>30001170</v>
      </c>
      <c r="C19" t="s">
        <v>44</v>
      </c>
      <c r="D19" t="s">
        <v>156</v>
      </c>
      <c r="E19">
        <v>2.2000000000000002</v>
      </c>
      <c r="F19">
        <v>67</v>
      </c>
      <c r="G19">
        <v>0</v>
      </c>
      <c r="H19">
        <v>0</v>
      </c>
      <c r="I19">
        <v>0</v>
      </c>
      <c r="J19" s="6">
        <v>44151.625</v>
      </c>
    </row>
    <row r="20" spans="1:10" x14ac:dyDescent="0.25">
      <c r="A20" t="s">
        <v>125</v>
      </c>
      <c r="B20">
        <v>30001171</v>
      </c>
      <c r="C20" t="s">
        <v>45</v>
      </c>
      <c r="D20" t="s">
        <v>23</v>
      </c>
      <c r="E20">
        <v>4</v>
      </c>
      <c r="F20">
        <v>2</v>
      </c>
      <c r="G20">
        <v>5</v>
      </c>
      <c r="H20">
        <v>0</v>
      </c>
      <c r="I20">
        <v>0</v>
      </c>
      <c r="J20" s="6">
        <v>44151.625</v>
      </c>
    </row>
    <row r="21" spans="1:10" x14ac:dyDescent="0.25">
      <c r="A21" t="s">
        <v>125</v>
      </c>
      <c r="B21">
        <v>30001172</v>
      </c>
      <c r="C21" t="s">
        <v>46</v>
      </c>
      <c r="D21" t="s">
        <v>23</v>
      </c>
      <c r="E21">
        <v>2</v>
      </c>
      <c r="F21">
        <v>1</v>
      </c>
      <c r="G21">
        <v>0</v>
      </c>
      <c r="H21">
        <v>0</v>
      </c>
      <c r="I21">
        <v>0</v>
      </c>
      <c r="J21" s="6">
        <v>44151.625</v>
      </c>
    </row>
    <row r="22" spans="1:10" x14ac:dyDescent="0.25">
      <c r="A22" t="s">
        <v>125</v>
      </c>
      <c r="B22">
        <v>30001173</v>
      </c>
      <c r="C22" t="s">
        <v>47</v>
      </c>
      <c r="D22" t="s">
        <v>23</v>
      </c>
      <c r="E22">
        <v>2.6</v>
      </c>
      <c r="F22">
        <v>13</v>
      </c>
      <c r="G22">
        <v>0</v>
      </c>
      <c r="H22">
        <v>0</v>
      </c>
      <c r="I22">
        <v>0</v>
      </c>
      <c r="J22" s="6">
        <v>44151.625</v>
      </c>
    </row>
    <row r="23" spans="1:10" x14ac:dyDescent="0.25">
      <c r="A23" t="s">
        <v>125</v>
      </c>
      <c r="B23">
        <v>30001174</v>
      </c>
      <c r="C23" t="s">
        <v>48</v>
      </c>
      <c r="D23" t="s">
        <v>23</v>
      </c>
      <c r="E23">
        <v>2</v>
      </c>
      <c r="F23">
        <v>16</v>
      </c>
      <c r="G23">
        <v>0</v>
      </c>
      <c r="H23">
        <v>0</v>
      </c>
      <c r="I23">
        <v>0</v>
      </c>
      <c r="J23" s="6">
        <v>44151.625</v>
      </c>
    </row>
    <row r="24" spans="1:10" x14ac:dyDescent="0.25">
      <c r="A24" t="s">
        <v>125</v>
      </c>
      <c r="B24">
        <v>30001175</v>
      </c>
      <c r="C24" t="s">
        <v>49</v>
      </c>
      <c r="D24" t="s">
        <v>23</v>
      </c>
      <c r="E24">
        <v>2</v>
      </c>
      <c r="F24">
        <v>9</v>
      </c>
      <c r="G24">
        <v>0</v>
      </c>
      <c r="H24">
        <v>0</v>
      </c>
      <c r="I24">
        <v>0</v>
      </c>
      <c r="J24" s="6">
        <v>44151.625</v>
      </c>
    </row>
    <row r="25" spans="1:10" x14ac:dyDescent="0.25">
      <c r="A25" t="s">
        <v>126</v>
      </c>
      <c r="B25">
        <v>30001176</v>
      </c>
      <c r="C25" t="s">
        <v>50</v>
      </c>
      <c r="D25" t="s">
        <v>23</v>
      </c>
      <c r="E25">
        <v>2</v>
      </c>
      <c r="F25">
        <v>20</v>
      </c>
      <c r="G25">
        <v>0</v>
      </c>
      <c r="H25">
        <v>0</v>
      </c>
      <c r="I25">
        <v>0</v>
      </c>
      <c r="J25" s="6">
        <v>44151.625</v>
      </c>
    </row>
    <row r="26" spans="1:10" x14ac:dyDescent="0.25">
      <c r="A26" t="s">
        <v>126</v>
      </c>
      <c r="B26">
        <v>30001177</v>
      </c>
      <c r="C26" t="s">
        <v>51</v>
      </c>
      <c r="D26" t="s">
        <v>23</v>
      </c>
      <c r="E26">
        <v>2</v>
      </c>
      <c r="F26">
        <v>11</v>
      </c>
      <c r="G26">
        <v>0</v>
      </c>
      <c r="H26">
        <v>0</v>
      </c>
      <c r="I26">
        <v>0</v>
      </c>
      <c r="J26" s="6">
        <v>44151.625</v>
      </c>
    </row>
    <row r="27" spans="1:10" x14ac:dyDescent="0.25">
      <c r="A27" t="s">
        <v>126</v>
      </c>
      <c r="B27">
        <v>30001178</v>
      </c>
      <c r="C27" t="s">
        <v>52</v>
      </c>
      <c r="D27" t="s">
        <v>23</v>
      </c>
      <c r="E27">
        <v>2</v>
      </c>
      <c r="F27">
        <v>313</v>
      </c>
      <c r="G27">
        <v>0</v>
      </c>
      <c r="H27">
        <v>0</v>
      </c>
      <c r="I27">
        <v>0</v>
      </c>
      <c r="J27" s="6">
        <v>44151.625</v>
      </c>
    </row>
    <row r="28" spans="1:10" x14ac:dyDescent="0.25">
      <c r="A28" t="s">
        <v>126</v>
      </c>
      <c r="B28">
        <v>30001179</v>
      </c>
      <c r="C28" t="s">
        <v>53</v>
      </c>
      <c r="D28" t="s">
        <v>23</v>
      </c>
      <c r="E28">
        <v>2</v>
      </c>
      <c r="F28">
        <v>48</v>
      </c>
      <c r="G28">
        <v>1</v>
      </c>
      <c r="H28">
        <v>0</v>
      </c>
      <c r="I28">
        <v>0</v>
      </c>
      <c r="J28" s="6">
        <v>44151.625</v>
      </c>
    </row>
    <row r="29" spans="1:10" x14ac:dyDescent="0.25">
      <c r="A29" t="s">
        <v>126</v>
      </c>
      <c r="B29">
        <v>30001180</v>
      </c>
      <c r="C29" t="s">
        <v>54</v>
      </c>
      <c r="D29" t="s">
        <v>23</v>
      </c>
      <c r="E29">
        <v>2</v>
      </c>
      <c r="F29">
        <v>17</v>
      </c>
      <c r="G29">
        <v>0</v>
      </c>
      <c r="H29">
        <v>0</v>
      </c>
      <c r="I29">
        <v>0</v>
      </c>
      <c r="J29" s="6">
        <v>44151.625</v>
      </c>
    </row>
    <row r="30" spans="1:10" x14ac:dyDescent="0.25">
      <c r="A30" t="s">
        <v>126</v>
      </c>
      <c r="B30">
        <v>30001181</v>
      </c>
      <c r="C30" t="s">
        <v>55</v>
      </c>
      <c r="D30" t="s">
        <v>23</v>
      </c>
      <c r="E30">
        <v>2</v>
      </c>
      <c r="F30">
        <v>6</v>
      </c>
      <c r="G30">
        <v>0</v>
      </c>
      <c r="H30">
        <v>0</v>
      </c>
      <c r="I30">
        <v>0</v>
      </c>
      <c r="J30" s="6">
        <v>44151.625</v>
      </c>
    </row>
    <row r="31" spans="1:10" x14ac:dyDescent="0.25">
      <c r="A31" t="s">
        <v>127</v>
      </c>
      <c r="B31">
        <v>30001182</v>
      </c>
      <c r="C31" t="s">
        <v>56</v>
      </c>
      <c r="D31" t="s">
        <v>23</v>
      </c>
      <c r="E31">
        <v>2</v>
      </c>
      <c r="F31">
        <v>64</v>
      </c>
      <c r="G31">
        <v>0</v>
      </c>
      <c r="H31">
        <v>0</v>
      </c>
      <c r="I31">
        <v>0</v>
      </c>
      <c r="J31" s="6">
        <v>44151.625</v>
      </c>
    </row>
    <row r="32" spans="1:10" x14ac:dyDescent="0.25">
      <c r="A32" t="s">
        <v>127</v>
      </c>
      <c r="B32">
        <v>30001183</v>
      </c>
      <c r="C32" t="s">
        <v>57</v>
      </c>
      <c r="D32" t="s">
        <v>23</v>
      </c>
      <c r="E32">
        <v>2</v>
      </c>
      <c r="F32">
        <v>12</v>
      </c>
      <c r="G32">
        <v>0</v>
      </c>
      <c r="H32">
        <v>0</v>
      </c>
      <c r="I32">
        <v>0</v>
      </c>
      <c r="J32" s="6">
        <v>44151.625</v>
      </c>
    </row>
    <row r="33" spans="1:10" x14ac:dyDescent="0.25">
      <c r="A33" t="s">
        <v>127</v>
      </c>
      <c r="B33">
        <v>30001184</v>
      </c>
      <c r="C33" t="s">
        <v>58</v>
      </c>
      <c r="D33" t="s">
        <v>23</v>
      </c>
      <c r="E33">
        <v>2.6</v>
      </c>
      <c r="F33">
        <v>16</v>
      </c>
      <c r="G33">
        <v>0</v>
      </c>
      <c r="H33">
        <v>0</v>
      </c>
      <c r="I33">
        <v>0</v>
      </c>
      <c r="J33" s="6">
        <v>44151.625</v>
      </c>
    </row>
    <row r="34" spans="1:10" x14ac:dyDescent="0.25">
      <c r="A34" t="s">
        <v>127</v>
      </c>
      <c r="B34">
        <v>30001185</v>
      </c>
      <c r="C34" t="s">
        <v>59</v>
      </c>
      <c r="D34" t="s">
        <v>23</v>
      </c>
      <c r="E34">
        <v>2</v>
      </c>
      <c r="F34">
        <v>11</v>
      </c>
      <c r="G34">
        <v>0</v>
      </c>
      <c r="H34">
        <v>0</v>
      </c>
      <c r="I34">
        <v>0</v>
      </c>
      <c r="J34" s="6">
        <v>44151.625</v>
      </c>
    </row>
    <row r="35" spans="1:10" x14ac:dyDescent="0.25">
      <c r="A35" t="s">
        <v>127</v>
      </c>
      <c r="B35">
        <v>30001186</v>
      </c>
      <c r="C35" t="s">
        <v>60</v>
      </c>
      <c r="D35" t="s">
        <v>23</v>
      </c>
      <c r="E35">
        <v>4.9000000000000004</v>
      </c>
      <c r="F35">
        <v>23</v>
      </c>
      <c r="G35">
        <v>163</v>
      </c>
      <c r="H35">
        <v>0</v>
      </c>
      <c r="I35">
        <v>0</v>
      </c>
      <c r="J35" s="6">
        <v>44151.625</v>
      </c>
    </row>
    <row r="36" spans="1:10" x14ac:dyDescent="0.25">
      <c r="A36" t="s">
        <v>127</v>
      </c>
      <c r="B36">
        <v>30001187</v>
      </c>
      <c r="C36" t="s">
        <v>61</v>
      </c>
      <c r="D36" t="s">
        <v>23</v>
      </c>
      <c r="E36">
        <v>4.9000000000000004</v>
      </c>
      <c r="F36">
        <v>49</v>
      </c>
      <c r="G36">
        <v>284</v>
      </c>
      <c r="H36">
        <v>0</v>
      </c>
      <c r="I36">
        <v>0</v>
      </c>
      <c r="J36" s="6">
        <v>44151.625</v>
      </c>
    </row>
    <row r="37" spans="1:10" x14ac:dyDescent="0.25">
      <c r="A37" t="s">
        <v>128</v>
      </c>
      <c r="B37">
        <v>30001188</v>
      </c>
      <c r="C37" t="s">
        <v>62</v>
      </c>
      <c r="D37" t="s">
        <v>25</v>
      </c>
      <c r="E37">
        <v>2</v>
      </c>
      <c r="F37">
        <v>4</v>
      </c>
      <c r="G37">
        <v>0</v>
      </c>
      <c r="H37">
        <v>0</v>
      </c>
      <c r="I37">
        <v>0</v>
      </c>
      <c r="J37" s="6">
        <v>44151.625</v>
      </c>
    </row>
    <row r="38" spans="1:10" x14ac:dyDescent="0.25">
      <c r="A38" t="s">
        <v>128</v>
      </c>
      <c r="B38">
        <v>30001189</v>
      </c>
      <c r="C38" t="s">
        <v>63</v>
      </c>
      <c r="D38" t="s">
        <v>25</v>
      </c>
      <c r="E38">
        <v>5.0999999999999996</v>
      </c>
      <c r="F38">
        <v>44</v>
      </c>
      <c r="G38">
        <v>121</v>
      </c>
      <c r="H38">
        <v>0</v>
      </c>
      <c r="I38">
        <v>0</v>
      </c>
      <c r="J38" s="6">
        <v>44151.625</v>
      </c>
    </row>
    <row r="39" spans="1:10" x14ac:dyDescent="0.25">
      <c r="A39" t="s">
        <v>128</v>
      </c>
      <c r="B39">
        <v>30001190</v>
      </c>
      <c r="C39" t="s">
        <v>64</v>
      </c>
      <c r="D39" t="s">
        <v>25</v>
      </c>
      <c r="E39">
        <v>5.8</v>
      </c>
      <c r="F39">
        <v>50</v>
      </c>
      <c r="G39">
        <v>74</v>
      </c>
      <c r="H39">
        <v>0</v>
      </c>
      <c r="I39">
        <v>0</v>
      </c>
      <c r="J39" s="6">
        <v>44151.625</v>
      </c>
    </row>
    <row r="40" spans="1:10" x14ac:dyDescent="0.25">
      <c r="A40" t="s">
        <v>128</v>
      </c>
      <c r="B40">
        <v>30001191</v>
      </c>
      <c r="C40" t="s">
        <v>65</v>
      </c>
      <c r="D40" t="s">
        <v>25</v>
      </c>
      <c r="E40">
        <v>6</v>
      </c>
      <c r="F40">
        <v>3</v>
      </c>
      <c r="G40">
        <v>5</v>
      </c>
      <c r="H40">
        <v>0</v>
      </c>
      <c r="I40">
        <v>0</v>
      </c>
      <c r="J40" s="6">
        <v>44151.625</v>
      </c>
    </row>
    <row r="41" spans="1:10" x14ac:dyDescent="0.25">
      <c r="A41" t="s">
        <v>128</v>
      </c>
      <c r="B41">
        <v>30001192</v>
      </c>
      <c r="C41" t="s">
        <v>66</v>
      </c>
      <c r="D41" t="s">
        <v>25</v>
      </c>
      <c r="E41">
        <v>3.2</v>
      </c>
      <c r="F41">
        <v>27</v>
      </c>
      <c r="G41">
        <v>1</v>
      </c>
      <c r="H41">
        <v>0</v>
      </c>
      <c r="I41">
        <v>0</v>
      </c>
      <c r="J41" s="6">
        <v>44151.625</v>
      </c>
    </row>
    <row r="42" spans="1:10" x14ac:dyDescent="0.25">
      <c r="A42" t="s">
        <v>128</v>
      </c>
      <c r="B42">
        <v>30001193</v>
      </c>
      <c r="C42" t="s">
        <v>67</v>
      </c>
      <c r="D42" t="s">
        <v>25</v>
      </c>
      <c r="E42">
        <v>2.6</v>
      </c>
      <c r="F42">
        <v>15</v>
      </c>
      <c r="G42">
        <v>0</v>
      </c>
      <c r="H42">
        <v>0</v>
      </c>
      <c r="I42">
        <v>0</v>
      </c>
      <c r="J42" s="6">
        <v>44151.625</v>
      </c>
    </row>
    <row r="43" spans="1:10" x14ac:dyDescent="0.25">
      <c r="A43" t="s">
        <v>128</v>
      </c>
      <c r="B43">
        <v>30001194</v>
      </c>
      <c r="C43" t="s">
        <v>68</v>
      </c>
      <c r="D43" t="s">
        <v>25</v>
      </c>
      <c r="E43">
        <v>3.2</v>
      </c>
      <c r="F43">
        <v>3</v>
      </c>
      <c r="G43">
        <v>0</v>
      </c>
      <c r="H43">
        <v>0</v>
      </c>
      <c r="I43">
        <v>0</v>
      </c>
      <c r="J43" s="6">
        <v>44151.625</v>
      </c>
    </row>
    <row r="44" spans="1:10" x14ac:dyDescent="0.25">
      <c r="A44" t="s">
        <v>128</v>
      </c>
      <c r="B44">
        <v>30001195</v>
      </c>
      <c r="C44" t="s">
        <v>69</v>
      </c>
      <c r="D44" t="s">
        <v>25</v>
      </c>
      <c r="E44">
        <v>5.3</v>
      </c>
      <c r="F44">
        <v>16</v>
      </c>
      <c r="G44">
        <v>0</v>
      </c>
      <c r="H44">
        <v>0</v>
      </c>
      <c r="I44">
        <v>0</v>
      </c>
      <c r="J44" s="6">
        <v>44151.625</v>
      </c>
    </row>
    <row r="45" spans="1:10" x14ac:dyDescent="0.25">
      <c r="A45" t="s">
        <v>128</v>
      </c>
      <c r="B45">
        <v>30001196</v>
      </c>
      <c r="C45" t="s">
        <v>70</v>
      </c>
      <c r="D45" t="s">
        <v>25</v>
      </c>
      <c r="E45">
        <v>4.0999999999999996</v>
      </c>
      <c r="F45">
        <v>18</v>
      </c>
      <c r="G45">
        <v>0</v>
      </c>
      <c r="H45">
        <v>0</v>
      </c>
      <c r="I45">
        <v>0</v>
      </c>
      <c r="J45" s="6">
        <v>44151.625</v>
      </c>
    </row>
    <row r="46" spans="1:10" x14ac:dyDescent="0.25">
      <c r="A46" t="s">
        <v>128</v>
      </c>
      <c r="B46">
        <v>30001197</v>
      </c>
      <c r="C46" t="s">
        <v>71</v>
      </c>
      <c r="D46" t="s">
        <v>25</v>
      </c>
      <c r="E46">
        <v>3.2</v>
      </c>
      <c r="F46">
        <v>396</v>
      </c>
      <c r="G46">
        <v>0</v>
      </c>
      <c r="H46">
        <v>0</v>
      </c>
      <c r="I46">
        <v>0</v>
      </c>
      <c r="J46" s="6">
        <v>44151.625</v>
      </c>
    </row>
    <row r="47" spans="1:10" x14ac:dyDescent="0.25">
      <c r="A47" t="s">
        <v>129</v>
      </c>
      <c r="B47">
        <v>30001198</v>
      </c>
      <c r="C47" t="s">
        <v>72</v>
      </c>
      <c r="D47" t="s">
        <v>26</v>
      </c>
      <c r="E47">
        <v>4.5</v>
      </c>
      <c r="F47">
        <v>69</v>
      </c>
      <c r="G47">
        <v>207</v>
      </c>
      <c r="H47">
        <v>2</v>
      </c>
      <c r="I47">
        <v>5</v>
      </c>
      <c r="J47" s="6">
        <v>44151.625</v>
      </c>
    </row>
    <row r="48" spans="1:10" x14ac:dyDescent="0.25">
      <c r="A48" t="s">
        <v>129</v>
      </c>
      <c r="B48">
        <v>30001199</v>
      </c>
      <c r="C48" t="s">
        <v>73</v>
      </c>
      <c r="D48" t="s">
        <v>26</v>
      </c>
      <c r="E48">
        <v>4.5</v>
      </c>
      <c r="F48">
        <v>25</v>
      </c>
      <c r="G48">
        <v>17</v>
      </c>
      <c r="H48">
        <v>0</v>
      </c>
      <c r="I48">
        <v>0</v>
      </c>
      <c r="J48" s="6">
        <v>44151.625</v>
      </c>
    </row>
    <row r="49" spans="1:10" x14ac:dyDescent="0.25">
      <c r="A49" t="s">
        <v>129</v>
      </c>
      <c r="B49">
        <v>30001200</v>
      </c>
      <c r="C49" t="s">
        <v>74</v>
      </c>
      <c r="D49" t="s">
        <v>26</v>
      </c>
      <c r="E49">
        <v>4.0999999999999996</v>
      </c>
      <c r="F49">
        <v>11</v>
      </c>
      <c r="G49">
        <v>0</v>
      </c>
      <c r="H49">
        <v>2</v>
      </c>
      <c r="I49">
        <v>1</v>
      </c>
      <c r="J49" s="6">
        <v>44151.625</v>
      </c>
    </row>
    <row r="50" spans="1:10" x14ac:dyDescent="0.25">
      <c r="A50" t="s">
        <v>129</v>
      </c>
      <c r="B50">
        <v>30001201</v>
      </c>
      <c r="C50" t="s">
        <v>75</v>
      </c>
      <c r="D50" t="s">
        <v>26</v>
      </c>
      <c r="E50">
        <v>5.3</v>
      </c>
      <c r="F50">
        <v>14</v>
      </c>
      <c r="G50">
        <v>0</v>
      </c>
      <c r="H50">
        <v>0</v>
      </c>
      <c r="I50">
        <v>0</v>
      </c>
      <c r="J50" s="6">
        <v>44151.625</v>
      </c>
    </row>
    <row r="51" spans="1:10" x14ac:dyDescent="0.25">
      <c r="A51" t="s">
        <v>129</v>
      </c>
      <c r="B51">
        <v>30001202</v>
      </c>
      <c r="C51" t="s">
        <v>76</v>
      </c>
      <c r="D51" t="s">
        <v>26</v>
      </c>
      <c r="E51">
        <v>4.5</v>
      </c>
      <c r="F51">
        <v>6</v>
      </c>
      <c r="G51">
        <v>220</v>
      </c>
      <c r="H51">
        <v>0</v>
      </c>
      <c r="I51">
        <v>0</v>
      </c>
      <c r="J51" s="6">
        <v>44151.625</v>
      </c>
    </row>
    <row r="52" spans="1:10" x14ac:dyDescent="0.25">
      <c r="A52" t="s">
        <v>129</v>
      </c>
      <c r="B52">
        <v>30001203</v>
      </c>
      <c r="C52" t="s">
        <v>77</v>
      </c>
      <c r="D52" t="s">
        <v>26</v>
      </c>
      <c r="E52">
        <v>3.7</v>
      </c>
      <c r="F52">
        <v>38</v>
      </c>
      <c r="G52">
        <v>51</v>
      </c>
      <c r="H52">
        <v>0</v>
      </c>
      <c r="I52">
        <v>0</v>
      </c>
      <c r="J52" s="6">
        <v>44151.625</v>
      </c>
    </row>
    <row r="53" spans="1:10" x14ac:dyDescent="0.25">
      <c r="A53" t="s">
        <v>129</v>
      </c>
      <c r="B53">
        <v>30001204</v>
      </c>
      <c r="C53" t="s">
        <v>78</v>
      </c>
      <c r="D53" t="s">
        <v>26</v>
      </c>
      <c r="E53">
        <v>4.4000000000000004</v>
      </c>
      <c r="F53">
        <v>6</v>
      </c>
      <c r="G53">
        <v>0</v>
      </c>
      <c r="H53">
        <v>0</v>
      </c>
      <c r="I53">
        <v>0</v>
      </c>
      <c r="J53" s="6">
        <v>44151.625</v>
      </c>
    </row>
    <row r="54" spans="1:10" x14ac:dyDescent="0.25">
      <c r="A54" t="s">
        <v>130</v>
      </c>
      <c r="B54">
        <v>30001205</v>
      </c>
      <c r="C54" t="s">
        <v>79</v>
      </c>
      <c r="D54" t="s">
        <v>23</v>
      </c>
      <c r="E54">
        <v>2.6</v>
      </c>
      <c r="F54">
        <v>105</v>
      </c>
      <c r="G54">
        <v>0</v>
      </c>
      <c r="H54">
        <v>0</v>
      </c>
      <c r="I54">
        <v>0</v>
      </c>
      <c r="J54" s="6">
        <v>44151.625</v>
      </c>
    </row>
    <row r="55" spans="1:10" x14ac:dyDescent="0.25">
      <c r="A55" t="s">
        <v>130</v>
      </c>
      <c r="B55">
        <v>30001206</v>
      </c>
      <c r="C55" t="s">
        <v>80</v>
      </c>
      <c r="D55" t="s">
        <v>23</v>
      </c>
      <c r="E55">
        <v>2</v>
      </c>
      <c r="F55">
        <v>3</v>
      </c>
      <c r="G55">
        <v>0</v>
      </c>
      <c r="H55">
        <v>0</v>
      </c>
      <c r="I55">
        <v>0</v>
      </c>
      <c r="J55" s="6">
        <v>44151.625</v>
      </c>
    </row>
    <row r="56" spans="1:10" x14ac:dyDescent="0.25">
      <c r="A56" t="s">
        <v>130</v>
      </c>
      <c r="B56">
        <v>30001207</v>
      </c>
      <c r="C56" t="s">
        <v>81</v>
      </c>
      <c r="D56" t="s">
        <v>23</v>
      </c>
      <c r="E56">
        <v>2</v>
      </c>
      <c r="F56">
        <v>3</v>
      </c>
      <c r="G56">
        <v>0</v>
      </c>
      <c r="H56">
        <v>0</v>
      </c>
      <c r="I56">
        <v>0</v>
      </c>
      <c r="J56" s="6">
        <v>44151.625</v>
      </c>
    </row>
    <row r="57" spans="1:10" x14ac:dyDescent="0.25">
      <c r="A57" t="s">
        <v>130</v>
      </c>
      <c r="B57">
        <v>30001208</v>
      </c>
      <c r="C57" t="s">
        <v>82</v>
      </c>
      <c r="D57" t="s">
        <v>23</v>
      </c>
      <c r="E57">
        <v>3.2</v>
      </c>
      <c r="F57">
        <v>66</v>
      </c>
      <c r="G57">
        <v>0</v>
      </c>
      <c r="H57">
        <v>0</v>
      </c>
      <c r="I57">
        <v>0</v>
      </c>
      <c r="J57" s="6">
        <v>44151.625</v>
      </c>
    </row>
    <row r="58" spans="1:10" x14ac:dyDescent="0.25">
      <c r="A58" t="s">
        <v>130</v>
      </c>
      <c r="B58">
        <v>30001209</v>
      </c>
      <c r="C58" t="s">
        <v>83</v>
      </c>
      <c r="D58" t="s">
        <v>23</v>
      </c>
      <c r="E58">
        <v>3.2</v>
      </c>
      <c r="F58">
        <v>5</v>
      </c>
      <c r="G58">
        <v>177</v>
      </c>
      <c r="H58">
        <v>0</v>
      </c>
      <c r="I58">
        <v>0</v>
      </c>
      <c r="J58" s="6">
        <v>44151.625</v>
      </c>
    </row>
    <row r="59" spans="1:10" x14ac:dyDescent="0.25">
      <c r="A59" t="s">
        <v>130</v>
      </c>
      <c r="B59">
        <v>30001210</v>
      </c>
      <c r="C59" t="s">
        <v>84</v>
      </c>
      <c r="D59" t="s">
        <v>23</v>
      </c>
      <c r="E59">
        <v>2</v>
      </c>
      <c r="F59">
        <v>12</v>
      </c>
      <c r="G59">
        <v>0</v>
      </c>
      <c r="H59">
        <v>0</v>
      </c>
      <c r="I59">
        <v>0</v>
      </c>
      <c r="J59" s="6">
        <v>44151.625</v>
      </c>
    </row>
    <row r="60" spans="1:10" x14ac:dyDescent="0.25">
      <c r="A60" t="s">
        <v>130</v>
      </c>
      <c r="B60">
        <v>30001211</v>
      </c>
      <c r="C60" t="s">
        <v>85</v>
      </c>
      <c r="D60" t="s">
        <v>23</v>
      </c>
      <c r="E60">
        <v>2.6</v>
      </c>
      <c r="F60">
        <v>33</v>
      </c>
      <c r="G60">
        <v>0</v>
      </c>
      <c r="H60">
        <v>0</v>
      </c>
      <c r="I60">
        <v>0</v>
      </c>
      <c r="J60" s="6">
        <v>44151.625</v>
      </c>
    </row>
    <row r="61" spans="1:10" x14ac:dyDescent="0.25">
      <c r="A61" t="s">
        <v>130</v>
      </c>
      <c r="B61">
        <v>30001212</v>
      </c>
      <c r="C61" t="s">
        <v>86</v>
      </c>
      <c r="D61" t="s">
        <v>23</v>
      </c>
      <c r="E61">
        <v>2</v>
      </c>
      <c r="F61">
        <v>1</v>
      </c>
      <c r="G61">
        <v>0</v>
      </c>
      <c r="H61">
        <v>0</v>
      </c>
      <c r="I61">
        <v>0</v>
      </c>
      <c r="J61" s="6">
        <v>44151.625</v>
      </c>
    </row>
    <row r="62" spans="1:10" x14ac:dyDescent="0.25">
      <c r="A62" t="s">
        <v>131</v>
      </c>
      <c r="B62">
        <v>30001213</v>
      </c>
      <c r="C62" t="s">
        <v>87</v>
      </c>
      <c r="D62" t="s">
        <v>26</v>
      </c>
      <c r="E62">
        <v>3.7</v>
      </c>
      <c r="F62">
        <v>49</v>
      </c>
      <c r="G62">
        <v>169</v>
      </c>
      <c r="H62">
        <v>0</v>
      </c>
      <c r="I62">
        <v>0</v>
      </c>
      <c r="J62" s="6">
        <v>44151.625</v>
      </c>
    </row>
    <row r="63" spans="1:10" x14ac:dyDescent="0.25">
      <c r="A63" t="s">
        <v>131</v>
      </c>
      <c r="B63">
        <v>30001214</v>
      </c>
      <c r="C63" t="s">
        <v>88</v>
      </c>
      <c r="D63" t="s">
        <v>26</v>
      </c>
      <c r="E63">
        <v>4.5</v>
      </c>
      <c r="F63">
        <v>37</v>
      </c>
      <c r="G63">
        <v>215</v>
      </c>
      <c r="H63">
        <v>0</v>
      </c>
      <c r="I63">
        <v>0</v>
      </c>
      <c r="J63" s="6">
        <v>44151.625</v>
      </c>
    </row>
    <row r="64" spans="1:10" x14ac:dyDescent="0.25">
      <c r="A64" t="s">
        <v>131</v>
      </c>
      <c r="B64">
        <v>30001215</v>
      </c>
      <c r="C64" t="s">
        <v>89</v>
      </c>
      <c r="D64" t="s">
        <v>26</v>
      </c>
      <c r="E64">
        <v>4.5</v>
      </c>
      <c r="F64">
        <v>106</v>
      </c>
      <c r="G64">
        <v>621</v>
      </c>
      <c r="H64">
        <v>0</v>
      </c>
      <c r="I64">
        <v>0</v>
      </c>
      <c r="J64" s="6">
        <v>44151.625</v>
      </c>
    </row>
    <row r="65" spans="1:10" x14ac:dyDescent="0.25">
      <c r="A65" t="s">
        <v>131</v>
      </c>
      <c r="B65">
        <v>30001216</v>
      </c>
      <c r="C65" t="s">
        <v>90</v>
      </c>
      <c r="D65" t="s">
        <v>26</v>
      </c>
      <c r="E65">
        <v>6</v>
      </c>
      <c r="F65">
        <v>23</v>
      </c>
      <c r="G65">
        <v>69</v>
      </c>
      <c r="H65">
        <v>0</v>
      </c>
      <c r="I65">
        <v>0</v>
      </c>
      <c r="J65" s="6">
        <v>44151.625</v>
      </c>
    </row>
    <row r="66" spans="1:10" x14ac:dyDescent="0.25">
      <c r="A66" t="s">
        <v>131</v>
      </c>
      <c r="B66">
        <v>30001217</v>
      </c>
      <c r="C66" t="s">
        <v>91</v>
      </c>
      <c r="D66" t="s">
        <v>26</v>
      </c>
      <c r="E66">
        <v>5.7</v>
      </c>
      <c r="F66">
        <v>11</v>
      </c>
      <c r="G66">
        <v>437</v>
      </c>
      <c r="H66">
        <v>0</v>
      </c>
      <c r="I66">
        <v>0</v>
      </c>
      <c r="J66" s="6">
        <v>44151.625</v>
      </c>
    </row>
    <row r="67" spans="1:10" x14ac:dyDescent="0.25">
      <c r="A67" t="s">
        <v>131</v>
      </c>
      <c r="B67">
        <v>30001218</v>
      </c>
      <c r="C67" t="s">
        <v>92</v>
      </c>
      <c r="D67" t="s">
        <v>26</v>
      </c>
      <c r="E67">
        <v>4.5</v>
      </c>
      <c r="F67">
        <v>24</v>
      </c>
      <c r="G67">
        <v>464</v>
      </c>
      <c r="H67">
        <v>0</v>
      </c>
      <c r="I67">
        <v>1</v>
      </c>
      <c r="J67" s="6">
        <v>44151.625</v>
      </c>
    </row>
    <row r="68" spans="1:10" x14ac:dyDescent="0.25">
      <c r="A68" t="s">
        <v>132</v>
      </c>
      <c r="B68">
        <v>30001219</v>
      </c>
      <c r="C68" t="s">
        <v>93</v>
      </c>
      <c r="D68" t="s">
        <v>26</v>
      </c>
      <c r="E68">
        <v>2.6</v>
      </c>
      <c r="F68">
        <v>8</v>
      </c>
      <c r="G68">
        <v>0</v>
      </c>
      <c r="H68">
        <v>0</v>
      </c>
      <c r="I68">
        <v>0</v>
      </c>
      <c r="J68" s="6">
        <v>44151.625</v>
      </c>
    </row>
    <row r="69" spans="1:10" x14ac:dyDescent="0.25">
      <c r="A69" t="s">
        <v>132</v>
      </c>
      <c r="B69">
        <v>30001220</v>
      </c>
      <c r="C69" t="s">
        <v>94</v>
      </c>
      <c r="D69" t="s">
        <v>26</v>
      </c>
      <c r="E69">
        <v>2.6</v>
      </c>
      <c r="F69">
        <v>26</v>
      </c>
      <c r="G69">
        <v>0</v>
      </c>
      <c r="H69">
        <v>0</v>
      </c>
      <c r="I69">
        <v>0</v>
      </c>
      <c r="J69" s="6">
        <v>44151.625</v>
      </c>
    </row>
    <row r="70" spans="1:10" x14ac:dyDescent="0.25">
      <c r="A70" t="s">
        <v>132</v>
      </c>
      <c r="B70">
        <v>30001221</v>
      </c>
      <c r="C70" t="s">
        <v>95</v>
      </c>
      <c r="D70" t="s">
        <v>26</v>
      </c>
      <c r="E70">
        <v>6</v>
      </c>
      <c r="F70">
        <v>15</v>
      </c>
      <c r="G70">
        <v>149</v>
      </c>
      <c r="H70">
        <v>0</v>
      </c>
      <c r="I70">
        <v>0</v>
      </c>
      <c r="J70" s="6">
        <v>44151.625</v>
      </c>
    </row>
    <row r="71" spans="1:10" x14ac:dyDescent="0.25">
      <c r="A71" t="s">
        <v>132</v>
      </c>
      <c r="B71">
        <v>30001222</v>
      </c>
      <c r="C71" t="s">
        <v>96</v>
      </c>
      <c r="D71" t="s">
        <v>26</v>
      </c>
      <c r="E71">
        <v>5.7</v>
      </c>
      <c r="F71">
        <v>3</v>
      </c>
      <c r="G71">
        <v>133</v>
      </c>
      <c r="H71">
        <v>0</v>
      </c>
      <c r="I71">
        <v>0</v>
      </c>
      <c r="J71" s="6">
        <v>44151.625</v>
      </c>
    </row>
    <row r="72" spans="1:10" x14ac:dyDescent="0.25">
      <c r="A72" t="s">
        <v>132</v>
      </c>
      <c r="B72">
        <v>30001223</v>
      </c>
      <c r="C72" t="s">
        <v>97</v>
      </c>
      <c r="D72" t="s">
        <v>26</v>
      </c>
      <c r="E72">
        <v>4.0999999999999996</v>
      </c>
      <c r="F72">
        <v>5</v>
      </c>
      <c r="G72">
        <v>0</v>
      </c>
      <c r="H72">
        <v>0</v>
      </c>
      <c r="I72">
        <v>0</v>
      </c>
      <c r="J72" s="6">
        <v>44151.625</v>
      </c>
    </row>
    <row r="73" spans="1:10" x14ac:dyDescent="0.25">
      <c r="A73" t="s">
        <v>132</v>
      </c>
      <c r="B73">
        <v>30001224</v>
      </c>
      <c r="C73" t="s">
        <v>98</v>
      </c>
      <c r="D73" t="s">
        <v>26</v>
      </c>
      <c r="E73">
        <v>4.9000000000000004</v>
      </c>
      <c r="F73">
        <v>32</v>
      </c>
      <c r="G73">
        <v>0</v>
      </c>
      <c r="H73">
        <v>0</v>
      </c>
      <c r="I73">
        <v>0</v>
      </c>
      <c r="J73" s="6">
        <v>44151.625</v>
      </c>
    </row>
    <row r="74" spans="1:10" x14ac:dyDescent="0.25">
      <c r="A74" t="s">
        <v>132</v>
      </c>
      <c r="B74">
        <v>30001225</v>
      </c>
      <c r="C74" t="s">
        <v>99</v>
      </c>
      <c r="D74" t="s">
        <v>26</v>
      </c>
      <c r="E74">
        <v>2.6</v>
      </c>
      <c r="F74">
        <v>78</v>
      </c>
      <c r="G74">
        <v>0</v>
      </c>
      <c r="H74">
        <v>0</v>
      </c>
      <c r="I74">
        <v>0</v>
      </c>
      <c r="J74" s="6">
        <v>44151.625</v>
      </c>
    </row>
    <row r="75" spans="1:10" x14ac:dyDescent="0.25">
      <c r="A75" t="s">
        <v>133</v>
      </c>
      <c r="B75">
        <v>30001226</v>
      </c>
      <c r="C75" t="s">
        <v>144</v>
      </c>
      <c r="D75" t="s">
        <v>157</v>
      </c>
      <c r="E75">
        <v>2</v>
      </c>
      <c r="F75">
        <v>6</v>
      </c>
      <c r="G75">
        <v>0</v>
      </c>
      <c r="H75">
        <v>0</v>
      </c>
      <c r="I75">
        <v>0</v>
      </c>
      <c r="J75" s="6">
        <v>44151.625</v>
      </c>
    </row>
    <row r="76" spans="1:10" x14ac:dyDescent="0.25">
      <c r="A76" t="s">
        <v>133</v>
      </c>
      <c r="B76">
        <v>30001227</v>
      </c>
      <c r="C76" t="s">
        <v>145</v>
      </c>
      <c r="D76" t="s">
        <v>157</v>
      </c>
      <c r="E76">
        <v>4.5999999999999996</v>
      </c>
      <c r="F76">
        <v>10</v>
      </c>
      <c r="G76">
        <v>0</v>
      </c>
      <c r="H76">
        <v>0</v>
      </c>
      <c r="I76">
        <v>0</v>
      </c>
      <c r="J76" s="6">
        <v>44151.625</v>
      </c>
    </row>
    <row r="77" spans="1:10" x14ac:dyDescent="0.25">
      <c r="A77" t="s">
        <v>133</v>
      </c>
      <c r="B77">
        <v>30001228</v>
      </c>
      <c r="C77" t="s">
        <v>100</v>
      </c>
      <c r="D77" t="s">
        <v>23</v>
      </c>
      <c r="E77">
        <v>2.6</v>
      </c>
      <c r="F77">
        <v>18</v>
      </c>
      <c r="G77">
        <v>0</v>
      </c>
      <c r="H77">
        <v>0</v>
      </c>
      <c r="I77">
        <v>0</v>
      </c>
      <c r="J77" s="6">
        <v>44151.625</v>
      </c>
    </row>
    <row r="78" spans="1:10" x14ac:dyDescent="0.25">
      <c r="A78" t="s">
        <v>133</v>
      </c>
      <c r="B78">
        <v>30001229</v>
      </c>
      <c r="C78" t="s">
        <v>101</v>
      </c>
      <c r="D78" t="s">
        <v>23</v>
      </c>
      <c r="E78">
        <v>3.2</v>
      </c>
      <c r="F78">
        <v>95</v>
      </c>
      <c r="G78">
        <v>0</v>
      </c>
      <c r="H78">
        <v>0</v>
      </c>
      <c r="I78">
        <v>0</v>
      </c>
      <c r="J78" s="6">
        <v>44151.625</v>
      </c>
    </row>
    <row r="79" spans="1:10" x14ac:dyDescent="0.25">
      <c r="A79" t="s">
        <v>133</v>
      </c>
      <c r="B79">
        <v>30001230</v>
      </c>
      <c r="C79" t="s">
        <v>102</v>
      </c>
      <c r="D79" t="s">
        <v>23</v>
      </c>
      <c r="E79">
        <v>2</v>
      </c>
      <c r="F79">
        <v>16</v>
      </c>
      <c r="G79">
        <v>0</v>
      </c>
      <c r="H79">
        <v>0</v>
      </c>
      <c r="I79">
        <v>0</v>
      </c>
      <c r="J79" s="6">
        <v>44151.625</v>
      </c>
    </row>
    <row r="80" spans="1:10" x14ac:dyDescent="0.25">
      <c r="A80" t="s">
        <v>133</v>
      </c>
      <c r="B80">
        <v>30001231</v>
      </c>
      <c r="C80" t="s">
        <v>103</v>
      </c>
      <c r="D80" t="s">
        <v>23</v>
      </c>
      <c r="E80">
        <v>2.6</v>
      </c>
      <c r="F80">
        <v>2</v>
      </c>
      <c r="G80">
        <v>0</v>
      </c>
      <c r="H80">
        <v>0</v>
      </c>
      <c r="I80">
        <v>0</v>
      </c>
      <c r="J80" s="6">
        <v>44151.625</v>
      </c>
    </row>
    <row r="81" spans="1:10" x14ac:dyDescent="0.25">
      <c r="A81" t="s">
        <v>134</v>
      </c>
      <c r="B81">
        <v>30001232</v>
      </c>
      <c r="C81" t="s">
        <v>146</v>
      </c>
      <c r="D81" t="s">
        <v>157</v>
      </c>
      <c r="E81">
        <v>2</v>
      </c>
      <c r="F81">
        <v>15</v>
      </c>
      <c r="G81">
        <v>4</v>
      </c>
      <c r="H81">
        <v>0</v>
      </c>
      <c r="I81">
        <v>0</v>
      </c>
      <c r="J81" s="6">
        <v>44151.625</v>
      </c>
    </row>
    <row r="82" spans="1:10" x14ac:dyDescent="0.25">
      <c r="A82" t="s">
        <v>134</v>
      </c>
      <c r="B82">
        <v>30001233</v>
      </c>
      <c r="C82" t="s">
        <v>147</v>
      </c>
      <c r="D82" t="s">
        <v>157</v>
      </c>
      <c r="E82">
        <v>2</v>
      </c>
      <c r="F82">
        <v>11</v>
      </c>
      <c r="G82">
        <v>0</v>
      </c>
      <c r="H82">
        <v>0</v>
      </c>
      <c r="I82">
        <v>0</v>
      </c>
      <c r="J82" s="6">
        <v>44151.625</v>
      </c>
    </row>
    <row r="83" spans="1:10" x14ac:dyDescent="0.25">
      <c r="A83" t="s">
        <v>134</v>
      </c>
      <c r="B83">
        <v>30001234</v>
      </c>
      <c r="C83" t="s">
        <v>148</v>
      </c>
      <c r="D83" t="s">
        <v>157</v>
      </c>
      <c r="E83">
        <v>2.6</v>
      </c>
      <c r="F83">
        <v>2</v>
      </c>
      <c r="G83">
        <v>0</v>
      </c>
      <c r="H83">
        <v>0</v>
      </c>
      <c r="I83">
        <v>0</v>
      </c>
      <c r="J83" s="6">
        <v>44151.625</v>
      </c>
    </row>
    <row r="84" spans="1:10" x14ac:dyDescent="0.25">
      <c r="A84" t="s">
        <v>134</v>
      </c>
      <c r="B84">
        <v>30001235</v>
      </c>
      <c r="C84" t="s">
        <v>104</v>
      </c>
      <c r="D84" t="s">
        <v>23</v>
      </c>
      <c r="E84">
        <v>2.4</v>
      </c>
      <c r="F84">
        <v>10</v>
      </c>
      <c r="G84">
        <v>0</v>
      </c>
      <c r="H84">
        <v>0</v>
      </c>
      <c r="I84">
        <v>0</v>
      </c>
      <c r="J84" s="6">
        <v>44151.625</v>
      </c>
    </row>
    <row r="85" spans="1:10" x14ac:dyDescent="0.25">
      <c r="A85" t="s">
        <v>134</v>
      </c>
      <c r="B85">
        <v>30001236</v>
      </c>
      <c r="C85" t="s">
        <v>105</v>
      </c>
      <c r="D85" t="s">
        <v>23</v>
      </c>
      <c r="E85">
        <v>1.8</v>
      </c>
      <c r="F85">
        <v>13</v>
      </c>
      <c r="G85">
        <v>0</v>
      </c>
      <c r="H85">
        <v>0</v>
      </c>
      <c r="I85">
        <v>0</v>
      </c>
      <c r="J85" s="6">
        <v>44151.625</v>
      </c>
    </row>
    <row r="86" spans="1:10" x14ac:dyDescent="0.25">
      <c r="A86" t="s">
        <v>134</v>
      </c>
      <c r="B86">
        <v>30001237</v>
      </c>
      <c r="C86" t="s">
        <v>106</v>
      </c>
      <c r="D86" t="s">
        <v>23</v>
      </c>
      <c r="E86">
        <v>1.8</v>
      </c>
      <c r="F86">
        <v>3</v>
      </c>
      <c r="G86">
        <v>0</v>
      </c>
      <c r="H86">
        <v>0</v>
      </c>
      <c r="I86">
        <v>0</v>
      </c>
      <c r="J86" s="6">
        <v>44151.625</v>
      </c>
    </row>
    <row r="87" spans="1:10" x14ac:dyDescent="0.25">
      <c r="A87" t="s">
        <v>135</v>
      </c>
      <c r="B87">
        <v>30001238</v>
      </c>
      <c r="C87" t="s">
        <v>107</v>
      </c>
      <c r="D87" t="s">
        <v>26</v>
      </c>
      <c r="E87">
        <v>4.3</v>
      </c>
      <c r="F87">
        <v>27</v>
      </c>
      <c r="G87">
        <v>34</v>
      </c>
      <c r="H87">
        <v>0</v>
      </c>
      <c r="I87">
        <v>0</v>
      </c>
      <c r="J87" s="6">
        <v>44151.625</v>
      </c>
    </row>
    <row r="88" spans="1:10" x14ac:dyDescent="0.25">
      <c r="A88" t="s">
        <v>135</v>
      </c>
      <c r="B88">
        <v>30001239</v>
      </c>
      <c r="C88" t="s">
        <v>108</v>
      </c>
      <c r="D88" t="s">
        <v>26</v>
      </c>
      <c r="E88">
        <v>4.0999999999999996</v>
      </c>
      <c r="F88">
        <v>11</v>
      </c>
      <c r="G88">
        <v>17</v>
      </c>
      <c r="H88">
        <v>0</v>
      </c>
      <c r="I88">
        <v>0</v>
      </c>
      <c r="J88" s="6">
        <v>44151.625</v>
      </c>
    </row>
    <row r="89" spans="1:10" x14ac:dyDescent="0.25">
      <c r="A89" t="s">
        <v>135</v>
      </c>
      <c r="B89">
        <v>30001240</v>
      </c>
      <c r="C89" t="s">
        <v>109</v>
      </c>
      <c r="D89" t="s">
        <v>26</v>
      </c>
      <c r="E89">
        <v>3.7</v>
      </c>
      <c r="F89">
        <v>4</v>
      </c>
      <c r="G89">
        <v>0</v>
      </c>
      <c r="H89">
        <v>0</v>
      </c>
      <c r="I89">
        <v>0</v>
      </c>
      <c r="J89" s="6">
        <v>44151.625</v>
      </c>
    </row>
    <row r="90" spans="1:10" x14ac:dyDescent="0.25">
      <c r="A90" t="s">
        <v>135</v>
      </c>
      <c r="B90">
        <v>30001241</v>
      </c>
      <c r="C90" t="s">
        <v>110</v>
      </c>
      <c r="D90" t="s">
        <v>26</v>
      </c>
      <c r="E90">
        <v>2</v>
      </c>
      <c r="F90">
        <v>18</v>
      </c>
      <c r="G90">
        <v>0</v>
      </c>
      <c r="H90">
        <v>0</v>
      </c>
      <c r="I90">
        <v>0</v>
      </c>
      <c r="J90" s="6">
        <v>44151.625</v>
      </c>
    </row>
    <row r="91" spans="1:10" x14ac:dyDescent="0.25">
      <c r="A91" t="s">
        <v>135</v>
      </c>
      <c r="B91">
        <v>30001242</v>
      </c>
      <c r="C91" t="s">
        <v>111</v>
      </c>
      <c r="D91" t="s">
        <v>26</v>
      </c>
      <c r="E91">
        <v>2.6</v>
      </c>
      <c r="F91">
        <v>2</v>
      </c>
      <c r="G91">
        <v>0</v>
      </c>
      <c r="H91">
        <v>0</v>
      </c>
      <c r="I91">
        <v>0</v>
      </c>
      <c r="J91" s="6">
        <v>44151.625</v>
      </c>
    </row>
    <row r="92" spans="1:10" x14ac:dyDescent="0.25">
      <c r="A92" t="s">
        <v>135</v>
      </c>
      <c r="B92">
        <v>30001243</v>
      </c>
      <c r="C92" t="s">
        <v>112</v>
      </c>
      <c r="D92" t="s">
        <v>26</v>
      </c>
      <c r="E92">
        <v>3.8</v>
      </c>
      <c r="F92">
        <v>39</v>
      </c>
      <c r="G92">
        <v>0</v>
      </c>
      <c r="H92">
        <v>0</v>
      </c>
      <c r="I92">
        <v>0</v>
      </c>
      <c r="J92" s="6">
        <v>44151.625</v>
      </c>
    </row>
    <row r="93" spans="1:10" x14ac:dyDescent="0.25">
      <c r="A93" t="s">
        <v>135</v>
      </c>
      <c r="B93">
        <v>30001244</v>
      </c>
      <c r="C93" t="s">
        <v>113</v>
      </c>
      <c r="D93" t="s">
        <v>26</v>
      </c>
      <c r="E93">
        <v>6</v>
      </c>
      <c r="F93">
        <v>77</v>
      </c>
      <c r="G93">
        <v>12</v>
      </c>
      <c r="H93">
        <v>0</v>
      </c>
      <c r="I93">
        <v>0</v>
      </c>
      <c r="J93" s="6">
        <v>44151.625</v>
      </c>
    </row>
    <row r="94" spans="1:10" x14ac:dyDescent="0.25">
      <c r="A94" t="s">
        <v>135</v>
      </c>
      <c r="B94">
        <v>30001245</v>
      </c>
      <c r="C94" t="s">
        <v>114</v>
      </c>
      <c r="D94" t="s">
        <v>26</v>
      </c>
      <c r="E94">
        <v>5.3</v>
      </c>
      <c r="F94">
        <v>9</v>
      </c>
      <c r="G94">
        <v>0</v>
      </c>
      <c r="H94">
        <v>0</v>
      </c>
      <c r="I94">
        <v>0</v>
      </c>
      <c r="J94" s="6">
        <v>44151.625</v>
      </c>
    </row>
    <row r="95" spans="1:10" x14ac:dyDescent="0.25">
      <c r="A95" t="s">
        <v>136</v>
      </c>
      <c r="B95">
        <v>30001246</v>
      </c>
      <c r="C95" t="s">
        <v>115</v>
      </c>
      <c r="D95" t="s">
        <v>28</v>
      </c>
      <c r="E95">
        <v>3.7</v>
      </c>
      <c r="F95">
        <v>24</v>
      </c>
      <c r="G95">
        <v>47</v>
      </c>
      <c r="H95">
        <v>0</v>
      </c>
      <c r="I95">
        <v>0</v>
      </c>
      <c r="J95" s="6">
        <v>44151.625</v>
      </c>
    </row>
    <row r="96" spans="1:10" x14ac:dyDescent="0.25">
      <c r="A96" t="s">
        <v>136</v>
      </c>
      <c r="B96">
        <v>30001247</v>
      </c>
      <c r="C96" t="s">
        <v>116</v>
      </c>
      <c r="D96" t="s">
        <v>28</v>
      </c>
      <c r="E96">
        <v>5.0999999999999996</v>
      </c>
      <c r="F96">
        <v>17</v>
      </c>
      <c r="G96">
        <v>0</v>
      </c>
      <c r="H96">
        <v>0</v>
      </c>
      <c r="I96">
        <v>0</v>
      </c>
      <c r="J96" s="6">
        <v>44151.625</v>
      </c>
    </row>
    <row r="97" spans="1:10" x14ac:dyDescent="0.25">
      <c r="A97" t="s">
        <v>136</v>
      </c>
      <c r="B97">
        <v>30001248</v>
      </c>
      <c r="C97" t="s">
        <v>117</v>
      </c>
      <c r="D97" t="s">
        <v>28</v>
      </c>
      <c r="E97">
        <v>2.6</v>
      </c>
      <c r="F97">
        <v>4</v>
      </c>
      <c r="G97">
        <v>0</v>
      </c>
      <c r="H97">
        <v>0</v>
      </c>
      <c r="I97">
        <v>0</v>
      </c>
      <c r="J97" s="6">
        <v>44151.625</v>
      </c>
    </row>
    <row r="98" spans="1:10" x14ac:dyDescent="0.25">
      <c r="A98" t="s">
        <v>136</v>
      </c>
      <c r="B98">
        <v>30001249</v>
      </c>
      <c r="C98" t="s">
        <v>118</v>
      </c>
      <c r="D98" t="s">
        <v>28</v>
      </c>
      <c r="E98">
        <v>2</v>
      </c>
      <c r="F98">
        <v>90</v>
      </c>
      <c r="G98">
        <v>0</v>
      </c>
      <c r="H98">
        <v>0</v>
      </c>
      <c r="I98">
        <v>0</v>
      </c>
      <c r="J98" s="6">
        <v>44151.625</v>
      </c>
    </row>
    <row r="99" spans="1:10" x14ac:dyDescent="0.25">
      <c r="A99" t="s">
        <v>136</v>
      </c>
      <c r="B99">
        <v>30001250</v>
      </c>
      <c r="C99" t="s">
        <v>119</v>
      </c>
      <c r="D99" t="s">
        <v>28</v>
      </c>
      <c r="E99">
        <v>4.5</v>
      </c>
      <c r="F99">
        <v>8</v>
      </c>
      <c r="G99">
        <v>966</v>
      </c>
      <c r="H99">
        <v>0</v>
      </c>
      <c r="I99">
        <v>0</v>
      </c>
      <c r="J99" s="6">
        <v>44151.625</v>
      </c>
    </row>
    <row r="100" spans="1:10" x14ac:dyDescent="0.25">
      <c r="A100" t="s">
        <v>136</v>
      </c>
      <c r="B100">
        <v>30001251</v>
      </c>
      <c r="C100" t="s">
        <v>120</v>
      </c>
      <c r="D100" t="s">
        <v>28</v>
      </c>
      <c r="E100">
        <v>2.6</v>
      </c>
      <c r="F100">
        <v>128</v>
      </c>
      <c r="G100">
        <v>48</v>
      </c>
      <c r="H100">
        <v>0</v>
      </c>
      <c r="I100">
        <v>0</v>
      </c>
      <c r="J100" s="6">
        <v>44151.625</v>
      </c>
    </row>
    <row r="101" spans="1:10" x14ac:dyDescent="0.25">
      <c r="A101" t="s">
        <v>136</v>
      </c>
      <c r="B101">
        <v>30001252</v>
      </c>
      <c r="C101" t="s">
        <v>121</v>
      </c>
      <c r="D101" t="s">
        <v>28</v>
      </c>
      <c r="E101">
        <v>3.2</v>
      </c>
      <c r="F101">
        <v>11</v>
      </c>
      <c r="G101">
        <v>0</v>
      </c>
      <c r="H101">
        <v>0</v>
      </c>
      <c r="I101">
        <v>0</v>
      </c>
      <c r="J101" s="6">
        <v>44151.625</v>
      </c>
    </row>
    <row r="102" spans="1:10" x14ac:dyDescent="0.25">
      <c r="A102" t="s">
        <v>136</v>
      </c>
      <c r="B102">
        <v>30001253</v>
      </c>
      <c r="C102" t="s">
        <v>8</v>
      </c>
      <c r="D102" t="s">
        <v>28</v>
      </c>
      <c r="E102">
        <v>3.2</v>
      </c>
      <c r="F102">
        <v>4</v>
      </c>
      <c r="G102">
        <v>0</v>
      </c>
      <c r="H102">
        <v>0</v>
      </c>
      <c r="I102">
        <v>0</v>
      </c>
      <c r="J102" s="6">
        <v>44151.625</v>
      </c>
    </row>
    <row r="103" spans="1:10" x14ac:dyDescent="0.25">
      <c r="A103" t="s">
        <v>137</v>
      </c>
      <c r="B103">
        <v>30001254</v>
      </c>
      <c r="C103" t="s">
        <v>7</v>
      </c>
      <c r="D103" t="s">
        <v>28</v>
      </c>
      <c r="E103">
        <v>2</v>
      </c>
      <c r="F103">
        <v>1</v>
      </c>
      <c r="G103">
        <v>5</v>
      </c>
      <c r="H103">
        <v>0</v>
      </c>
      <c r="I103">
        <v>0</v>
      </c>
      <c r="J103" s="6">
        <v>44151.625</v>
      </c>
    </row>
    <row r="104" spans="1:10" x14ac:dyDescent="0.25">
      <c r="A104" t="s">
        <v>137</v>
      </c>
      <c r="B104">
        <v>30001255</v>
      </c>
      <c r="C104" t="s">
        <v>5</v>
      </c>
      <c r="D104" t="s">
        <v>28</v>
      </c>
      <c r="E104">
        <v>5.0999999999999996</v>
      </c>
      <c r="F104">
        <v>4</v>
      </c>
      <c r="G104">
        <v>0</v>
      </c>
      <c r="H104">
        <v>0</v>
      </c>
      <c r="I104">
        <v>0</v>
      </c>
      <c r="J104" s="6">
        <v>44151.625</v>
      </c>
    </row>
    <row r="105" spans="1:10" x14ac:dyDescent="0.25">
      <c r="A105" t="s">
        <v>137</v>
      </c>
      <c r="B105">
        <v>30001256</v>
      </c>
      <c r="C105" t="s">
        <v>6</v>
      </c>
      <c r="D105" t="s">
        <v>28</v>
      </c>
      <c r="E105">
        <v>2</v>
      </c>
      <c r="F105">
        <v>43</v>
      </c>
      <c r="G105">
        <v>0</v>
      </c>
      <c r="H105">
        <v>0</v>
      </c>
      <c r="I105">
        <v>0</v>
      </c>
      <c r="J105" s="6">
        <v>44151.625</v>
      </c>
    </row>
    <row r="106" spans="1:10" x14ac:dyDescent="0.25">
      <c r="A106" t="s">
        <v>137</v>
      </c>
      <c r="B106">
        <v>30001257</v>
      </c>
      <c r="C106" t="s">
        <v>4</v>
      </c>
      <c r="D106" t="s">
        <v>28</v>
      </c>
      <c r="E106">
        <v>4.5</v>
      </c>
      <c r="F106">
        <v>12</v>
      </c>
      <c r="G106">
        <v>46</v>
      </c>
      <c r="H106">
        <v>0</v>
      </c>
      <c r="I106">
        <v>0</v>
      </c>
      <c r="J106" s="6">
        <v>44151.625</v>
      </c>
    </row>
    <row r="107" spans="1:10" x14ac:dyDescent="0.25">
      <c r="A107" t="s">
        <v>137</v>
      </c>
      <c r="B107">
        <v>30001258</v>
      </c>
      <c r="C107" t="s">
        <v>3</v>
      </c>
      <c r="D107" t="s">
        <v>28</v>
      </c>
      <c r="E107">
        <v>4.0999999999999996</v>
      </c>
      <c r="F107">
        <v>9</v>
      </c>
      <c r="G107">
        <v>0</v>
      </c>
      <c r="H107">
        <v>0</v>
      </c>
      <c r="I107">
        <v>0</v>
      </c>
      <c r="J107" s="6">
        <v>44151.625</v>
      </c>
    </row>
    <row r="108" spans="1:10" x14ac:dyDescent="0.25">
      <c r="A108" t="s">
        <v>137</v>
      </c>
      <c r="B108">
        <v>30001259</v>
      </c>
      <c r="C108" t="s">
        <v>2</v>
      </c>
      <c r="D108" t="s">
        <v>28</v>
      </c>
      <c r="E108">
        <v>2.6</v>
      </c>
      <c r="F108">
        <v>1</v>
      </c>
      <c r="G108">
        <v>0</v>
      </c>
      <c r="H108">
        <v>0</v>
      </c>
      <c r="I108">
        <v>0</v>
      </c>
      <c r="J108" s="6">
        <v>44151.625</v>
      </c>
    </row>
    <row r="109" spans="1:10" x14ac:dyDescent="0.25">
      <c r="A109" t="s">
        <v>137</v>
      </c>
      <c r="B109">
        <v>30001260</v>
      </c>
      <c r="C109" t="s">
        <v>1</v>
      </c>
      <c r="D109" t="s">
        <v>28</v>
      </c>
      <c r="E109">
        <v>2.6</v>
      </c>
      <c r="F109">
        <v>32</v>
      </c>
      <c r="G109">
        <v>0</v>
      </c>
      <c r="H109">
        <v>0</v>
      </c>
      <c r="I109">
        <v>0</v>
      </c>
      <c r="J109" s="6">
        <v>44151.625</v>
      </c>
    </row>
    <row r="110" spans="1:10" x14ac:dyDescent="0.25">
      <c r="A110" t="s">
        <v>123</v>
      </c>
      <c r="B110">
        <v>30001153</v>
      </c>
      <c r="C110" t="s">
        <v>29</v>
      </c>
      <c r="D110" t="s">
        <v>25</v>
      </c>
      <c r="E110">
        <v>4</v>
      </c>
      <c r="F110">
        <v>12</v>
      </c>
      <c r="G110">
        <v>45</v>
      </c>
      <c r="H110">
        <v>1</v>
      </c>
      <c r="I110">
        <v>1</v>
      </c>
      <c r="J110" s="6">
        <v>44151.666666666664</v>
      </c>
    </row>
    <row r="111" spans="1:10" x14ac:dyDescent="0.25">
      <c r="A111" t="s">
        <v>123</v>
      </c>
      <c r="B111">
        <v>30001154</v>
      </c>
      <c r="C111" t="s">
        <v>142</v>
      </c>
      <c r="D111" t="s">
        <v>154</v>
      </c>
      <c r="E111">
        <v>2</v>
      </c>
      <c r="F111">
        <v>31</v>
      </c>
      <c r="G111">
        <v>0</v>
      </c>
      <c r="H111">
        <v>0</v>
      </c>
      <c r="I111">
        <v>0</v>
      </c>
      <c r="J111" s="6">
        <v>44151.666666666664</v>
      </c>
    </row>
    <row r="112" spans="1:10" x14ac:dyDescent="0.25">
      <c r="A112" t="s">
        <v>123</v>
      </c>
      <c r="B112">
        <v>30001155</v>
      </c>
      <c r="C112" t="s">
        <v>30</v>
      </c>
      <c r="D112" t="s">
        <v>22</v>
      </c>
      <c r="E112">
        <v>2.6</v>
      </c>
      <c r="F112">
        <v>3</v>
      </c>
      <c r="G112">
        <v>0</v>
      </c>
      <c r="H112">
        <v>0</v>
      </c>
      <c r="I112">
        <v>0</v>
      </c>
      <c r="J112" s="6">
        <v>44151.666666666664</v>
      </c>
    </row>
    <row r="113" spans="1:10" x14ac:dyDescent="0.25">
      <c r="A113" t="s">
        <v>123</v>
      </c>
      <c r="B113">
        <v>30001156</v>
      </c>
      <c r="C113" t="s">
        <v>31</v>
      </c>
      <c r="D113" t="s">
        <v>22</v>
      </c>
      <c r="E113">
        <v>2</v>
      </c>
      <c r="F113">
        <v>32</v>
      </c>
      <c r="G113">
        <v>0</v>
      </c>
      <c r="H113">
        <v>0</v>
      </c>
      <c r="I113">
        <v>0</v>
      </c>
      <c r="J113" s="6">
        <v>44151.666666666664</v>
      </c>
    </row>
    <row r="114" spans="1:10" x14ac:dyDescent="0.25">
      <c r="A114" t="s">
        <v>123</v>
      </c>
      <c r="B114">
        <v>30001157</v>
      </c>
      <c r="C114" t="s">
        <v>143</v>
      </c>
      <c r="D114" t="s">
        <v>155</v>
      </c>
      <c r="E114">
        <v>1</v>
      </c>
      <c r="F114">
        <v>82</v>
      </c>
      <c r="G114">
        <v>0</v>
      </c>
      <c r="H114">
        <v>0</v>
      </c>
      <c r="I114">
        <v>0</v>
      </c>
      <c r="J114" s="6">
        <v>44151.666666666664</v>
      </c>
    </row>
    <row r="115" spans="1:10" x14ac:dyDescent="0.25">
      <c r="A115" t="s">
        <v>123</v>
      </c>
      <c r="B115">
        <v>30001158</v>
      </c>
      <c r="C115" t="s">
        <v>32</v>
      </c>
      <c r="D115" t="s">
        <v>26</v>
      </c>
      <c r="E115">
        <v>2</v>
      </c>
      <c r="F115">
        <v>3</v>
      </c>
      <c r="G115">
        <v>0</v>
      </c>
      <c r="H115">
        <v>0</v>
      </c>
      <c r="I115">
        <v>0</v>
      </c>
      <c r="J115" s="6">
        <v>44151.666666666664</v>
      </c>
    </row>
    <row r="116" spans="1:10" x14ac:dyDescent="0.25">
      <c r="A116" t="s">
        <v>123</v>
      </c>
      <c r="B116">
        <v>30001159</v>
      </c>
      <c r="C116" t="s">
        <v>33</v>
      </c>
      <c r="D116" t="s">
        <v>23</v>
      </c>
      <c r="E116">
        <v>2</v>
      </c>
      <c r="F116">
        <v>6</v>
      </c>
      <c r="G116">
        <v>70</v>
      </c>
      <c r="H116">
        <v>4</v>
      </c>
      <c r="I116">
        <v>4</v>
      </c>
      <c r="J116" s="6">
        <v>44151.666666666664</v>
      </c>
    </row>
    <row r="117" spans="1:10" x14ac:dyDescent="0.25">
      <c r="A117" t="s">
        <v>123</v>
      </c>
      <c r="B117">
        <v>30001160</v>
      </c>
      <c r="C117" t="s">
        <v>34</v>
      </c>
      <c r="D117" t="s">
        <v>28</v>
      </c>
      <c r="E117">
        <v>4</v>
      </c>
      <c r="F117">
        <v>5</v>
      </c>
      <c r="G117">
        <v>0</v>
      </c>
      <c r="H117">
        <v>0</v>
      </c>
      <c r="I117">
        <v>0</v>
      </c>
      <c r="J117" s="6">
        <v>44151.666666666664</v>
      </c>
    </row>
    <row r="118" spans="1:10" x14ac:dyDescent="0.25">
      <c r="A118" t="s">
        <v>123</v>
      </c>
      <c r="B118">
        <v>30001161</v>
      </c>
      <c r="C118" t="s">
        <v>35</v>
      </c>
      <c r="D118" t="s">
        <v>22</v>
      </c>
      <c r="E118">
        <v>2</v>
      </c>
      <c r="F118">
        <v>32</v>
      </c>
      <c r="G118">
        <v>0</v>
      </c>
      <c r="H118">
        <v>0</v>
      </c>
      <c r="I118">
        <v>0</v>
      </c>
      <c r="J118" s="6">
        <v>44151.666666666664</v>
      </c>
    </row>
    <row r="119" spans="1:10" x14ac:dyDescent="0.25">
      <c r="A119" t="s">
        <v>123</v>
      </c>
      <c r="B119">
        <v>30001162</v>
      </c>
      <c r="C119" t="s">
        <v>36</v>
      </c>
      <c r="D119" t="s">
        <v>22</v>
      </c>
      <c r="E119">
        <v>2</v>
      </c>
      <c r="F119">
        <v>28</v>
      </c>
      <c r="G119">
        <v>0</v>
      </c>
      <c r="H119">
        <v>2</v>
      </c>
      <c r="I119">
        <v>3</v>
      </c>
      <c r="J119" s="6">
        <v>44151.666666666664</v>
      </c>
    </row>
    <row r="120" spans="1:10" x14ac:dyDescent="0.25">
      <c r="A120" t="s">
        <v>124</v>
      </c>
      <c r="B120">
        <v>30001163</v>
      </c>
      <c r="C120" t="s">
        <v>37</v>
      </c>
      <c r="D120" t="s">
        <v>23</v>
      </c>
      <c r="E120">
        <v>2</v>
      </c>
      <c r="F120">
        <v>68</v>
      </c>
      <c r="G120">
        <v>0</v>
      </c>
      <c r="H120">
        <v>0</v>
      </c>
      <c r="I120">
        <v>0</v>
      </c>
      <c r="J120" s="6">
        <v>44151.666666666664</v>
      </c>
    </row>
    <row r="121" spans="1:10" x14ac:dyDescent="0.25">
      <c r="A121" t="s">
        <v>124</v>
      </c>
      <c r="B121">
        <v>30001164</v>
      </c>
      <c r="C121" t="s">
        <v>38</v>
      </c>
      <c r="D121" t="s">
        <v>23</v>
      </c>
      <c r="E121">
        <v>2</v>
      </c>
      <c r="F121">
        <v>47</v>
      </c>
      <c r="G121">
        <v>0</v>
      </c>
      <c r="H121">
        <v>0</v>
      </c>
      <c r="I121">
        <v>0</v>
      </c>
      <c r="J121" s="6">
        <v>44151.666666666664</v>
      </c>
    </row>
    <row r="122" spans="1:10" x14ac:dyDescent="0.25">
      <c r="A122" t="s">
        <v>124</v>
      </c>
      <c r="B122">
        <v>30001165</v>
      </c>
      <c r="C122" t="s">
        <v>39</v>
      </c>
      <c r="D122" t="s">
        <v>23</v>
      </c>
      <c r="E122">
        <v>2</v>
      </c>
      <c r="F122">
        <v>16</v>
      </c>
      <c r="G122">
        <v>0</v>
      </c>
      <c r="H122">
        <v>0</v>
      </c>
      <c r="I122">
        <v>0</v>
      </c>
      <c r="J122" s="6">
        <v>44151.666666666664</v>
      </c>
    </row>
    <row r="123" spans="1:10" x14ac:dyDescent="0.25">
      <c r="A123" t="s">
        <v>124</v>
      </c>
      <c r="B123">
        <v>30001166</v>
      </c>
      <c r="C123" t="s">
        <v>40</v>
      </c>
      <c r="D123" t="s">
        <v>22</v>
      </c>
      <c r="E123">
        <v>2.6</v>
      </c>
      <c r="F123">
        <v>13</v>
      </c>
      <c r="G123">
        <v>0</v>
      </c>
      <c r="H123">
        <v>0</v>
      </c>
      <c r="I123">
        <v>0</v>
      </c>
      <c r="J123" s="6">
        <v>44151.666666666664</v>
      </c>
    </row>
    <row r="124" spans="1:10" x14ac:dyDescent="0.25">
      <c r="A124" t="s">
        <v>124</v>
      </c>
      <c r="B124">
        <v>30001167</v>
      </c>
      <c r="C124" t="s">
        <v>41</v>
      </c>
      <c r="D124" t="s">
        <v>23</v>
      </c>
      <c r="E124">
        <v>2</v>
      </c>
      <c r="F124">
        <v>22</v>
      </c>
      <c r="G124">
        <v>0</v>
      </c>
      <c r="H124">
        <v>0</v>
      </c>
      <c r="I124">
        <v>0</v>
      </c>
      <c r="J124" s="6">
        <v>44151.666666666664</v>
      </c>
    </row>
    <row r="125" spans="1:10" x14ac:dyDescent="0.25">
      <c r="A125" t="s">
        <v>124</v>
      </c>
      <c r="B125">
        <v>30001168</v>
      </c>
      <c r="C125" t="s">
        <v>42</v>
      </c>
      <c r="D125" t="s">
        <v>23</v>
      </c>
      <c r="E125">
        <v>2.6</v>
      </c>
      <c r="F125">
        <v>37</v>
      </c>
      <c r="G125">
        <v>0</v>
      </c>
      <c r="H125">
        <v>0</v>
      </c>
      <c r="I125">
        <v>1</v>
      </c>
      <c r="J125" s="6">
        <v>44151.666666666664</v>
      </c>
    </row>
    <row r="126" spans="1:10" x14ac:dyDescent="0.25">
      <c r="A126" t="s">
        <v>124</v>
      </c>
      <c r="B126">
        <v>30001169</v>
      </c>
      <c r="C126" t="s">
        <v>43</v>
      </c>
      <c r="D126" t="s">
        <v>23</v>
      </c>
      <c r="E126">
        <v>2</v>
      </c>
      <c r="F126">
        <v>3</v>
      </c>
      <c r="G126">
        <v>0</v>
      </c>
      <c r="H126">
        <v>0</v>
      </c>
      <c r="I126">
        <v>0</v>
      </c>
      <c r="J126" s="6">
        <v>44151.666666666664</v>
      </c>
    </row>
    <row r="127" spans="1:10" x14ac:dyDescent="0.25">
      <c r="A127" t="s">
        <v>125</v>
      </c>
      <c r="B127">
        <v>30001170</v>
      </c>
      <c r="C127" t="s">
        <v>44</v>
      </c>
      <c r="D127" t="s">
        <v>156</v>
      </c>
      <c r="E127">
        <v>2.2000000000000002</v>
      </c>
      <c r="F127">
        <v>3</v>
      </c>
      <c r="G127">
        <v>0</v>
      </c>
      <c r="H127">
        <v>0</v>
      </c>
      <c r="I127">
        <v>0</v>
      </c>
      <c r="J127" s="6">
        <v>44151.666666666664</v>
      </c>
    </row>
    <row r="128" spans="1:10" x14ac:dyDescent="0.25">
      <c r="A128" t="s">
        <v>125</v>
      </c>
      <c r="B128">
        <v>30001171</v>
      </c>
      <c r="C128" t="s">
        <v>45</v>
      </c>
      <c r="D128" t="s">
        <v>23</v>
      </c>
      <c r="E128">
        <v>4</v>
      </c>
      <c r="F128">
        <v>11</v>
      </c>
      <c r="G128">
        <v>5</v>
      </c>
      <c r="H128">
        <v>0</v>
      </c>
      <c r="I128">
        <v>0</v>
      </c>
      <c r="J128" s="6">
        <v>44151.666666666664</v>
      </c>
    </row>
    <row r="129" spans="1:10" x14ac:dyDescent="0.25">
      <c r="A129" t="s">
        <v>125</v>
      </c>
      <c r="B129">
        <v>30001172</v>
      </c>
      <c r="C129" t="s">
        <v>46</v>
      </c>
      <c r="D129" t="s">
        <v>23</v>
      </c>
      <c r="E129">
        <v>2</v>
      </c>
      <c r="F129">
        <v>4</v>
      </c>
      <c r="G129">
        <v>0</v>
      </c>
      <c r="H129">
        <v>0</v>
      </c>
      <c r="I129">
        <v>0</v>
      </c>
      <c r="J129" s="6">
        <v>44151.666666666664</v>
      </c>
    </row>
    <row r="130" spans="1:10" x14ac:dyDescent="0.25">
      <c r="A130" t="s">
        <v>125</v>
      </c>
      <c r="B130">
        <v>30001173</v>
      </c>
      <c r="C130" t="s">
        <v>47</v>
      </c>
      <c r="D130" t="s">
        <v>23</v>
      </c>
      <c r="E130">
        <v>2.6</v>
      </c>
      <c r="F130">
        <v>6</v>
      </c>
      <c r="G130">
        <v>0</v>
      </c>
      <c r="H130">
        <v>0</v>
      </c>
      <c r="I130">
        <v>0</v>
      </c>
      <c r="J130" s="6">
        <v>44151.666666666664</v>
      </c>
    </row>
    <row r="131" spans="1:10" x14ac:dyDescent="0.25">
      <c r="A131" t="s">
        <v>125</v>
      </c>
      <c r="B131">
        <v>30001174</v>
      </c>
      <c r="C131" t="s">
        <v>48</v>
      </c>
      <c r="D131" t="s">
        <v>23</v>
      </c>
      <c r="E131">
        <v>2</v>
      </c>
      <c r="F131">
        <v>40</v>
      </c>
      <c r="G131">
        <v>0</v>
      </c>
      <c r="H131">
        <v>0</v>
      </c>
      <c r="I131">
        <v>0</v>
      </c>
      <c r="J131" s="6">
        <v>44151.666666666664</v>
      </c>
    </row>
    <row r="132" spans="1:10" x14ac:dyDescent="0.25">
      <c r="A132" t="s">
        <v>125</v>
      </c>
      <c r="B132">
        <v>30001175</v>
      </c>
      <c r="C132" t="s">
        <v>49</v>
      </c>
      <c r="D132" t="s">
        <v>23</v>
      </c>
      <c r="E132">
        <v>2</v>
      </c>
      <c r="F132">
        <v>2</v>
      </c>
      <c r="G132">
        <v>0</v>
      </c>
      <c r="H132">
        <v>0</v>
      </c>
      <c r="I132">
        <v>0</v>
      </c>
      <c r="J132" s="6">
        <v>44151.666666666664</v>
      </c>
    </row>
    <row r="133" spans="1:10" x14ac:dyDescent="0.25">
      <c r="A133" t="s">
        <v>126</v>
      </c>
      <c r="B133">
        <v>30001176</v>
      </c>
      <c r="C133" t="s">
        <v>50</v>
      </c>
      <c r="D133" t="s">
        <v>23</v>
      </c>
      <c r="E133">
        <v>2</v>
      </c>
      <c r="F133">
        <v>4</v>
      </c>
      <c r="G133">
        <v>0</v>
      </c>
      <c r="H133">
        <v>0</v>
      </c>
      <c r="I133">
        <v>0</v>
      </c>
      <c r="J133" s="6">
        <v>44151.666666666664</v>
      </c>
    </row>
    <row r="134" spans="1:10" x14ac:dyDescent="0.25">
      <c r="A134" t="s">
        <v>126</v>
      </c>
      <c r="B134">
        <v>30001177</v>
      </c>
      <c r="C134" t="s">
        <v>51</v>
      </c>
      <c r="D134" t="s">
        <v>23</v>
      </c>
      <c r="E134">
        <v>2</v>
      </c>
      <c r="F134">
        <v>5</v>
      </c>
      <c r="G134">
        <v>0</v>
      </c>
      <c r="H134">
        <v>0</v>
      </c>
      <c r="I134">
        <v>0</v>
      </c>
      <c r="J134" s="6">
        <v>44151.666666666664</v>
      </c>
    </row>
    <row r="135" spans="1:10" x14ac:dyDescent="0.25">
      <c r="A135" t="s">
        <v>126</v>
      </c>
      <c r="B135">
        <v>30001178</v>
      </c>
      <c r="C135" t="s">
        <v>52</v>
      </c>
      <c r="D135" t="s">
        <v>23</v>
      </c>
      <c r="E135">
        <v>2</v>
      </c>
      <c r="F135">
        <v>22</v>
      </c>
      <c r="G135">
        <v>0</v>
      </c>
      <c r="H135">
        <v>0</v>
      </c>
      <c r="I135">
        <v>0</v>
      </c>
      <c r="J135" s="6">
        <v>44151.666666666664</v>
      </c>
    </row>
    <row r="136" spans="1:10" x14ac:dyDescent="0.25">
      <c r="A136" t="s">
        <v>126</v>
      </c>
      <c r="B136">
        <v>30001179</v>
      </c>
      <c r="C136" t="s">
        <v>53</v>
      </c>
      <c r="D136" t="s">
        <v>23</v>
      </c>
      <c r="E136">
        <v>2</v>
      </c>
      <c r="F136">
        <v>40</v>
      </c>
      <c r="G136">
        <v>1</v>
      </c>
      <c r="H136">
        <v>0</v>
      </c>
      <c r="I136">
        <v>0</v>
      </c>
      <c r="J136" s="6">
        <v>44151.666666666664</v>
      </c>
    </row>
    <row r="137" spans="1:10" x14ac:dyDescent="0.25">
      <c r="A137" t="s">
        <v>126</v>
      </c>
      <c r="B137">
        <v>30001180</v>
      </c>
      <c r="C137" t="s">
        <v>54</v>
      </c>
      <c r="D137" t="s">
        <v>23</v>
      </c>
      <c r="E137">
        <v>2</v>
      </c>
      <c r="F137">
        <v>5</v>
      </c>
      <c r="G137">
        <v>0</v>
      </c>
      <c r="H137">
        <v>0</v>
      </c>
      <c r="I137">
        <v>0</v>
      </c>
      <c r="J137" s="6">
        <v>44151.666666666664</v>
      </c>
    </row>
    <row r="138" spans="1:10" x14ac:dyDescent="0.25">
      <c r="A138" t="s">
        <v>126</v>
      </c>
      <c r="B138">
        <v>30001181</v>
      </c>
      <c r="C138" t="s">
        <v>55</v>
      </c>
      <c r="D138" t="s">
        <v>23</v>
      </c>
      <c r="E138">
        <v>2</v>
      </c>
      <c r="F138">
        <v>12</v>
      </c>
      <c r="G138">
        <v>0</v>
      </c>
      <c r="H138">
        <v>0</v>
      </c>
      <c r="I138">
        <v>0</v>
      </c>
      <c r="J138" s="6">
        <v>44151.666666666664</v>
      </c>
    </row>
    <row r="139" spans="1:10" x14ac:dyDescent="0.25">
      <c r="A139" t="s">
        <v>127</v>
      </c>
      <c r="B139">
        <v>30001182</v>
      </c>
      <c r="C139" t="s">
        <v>56</v>
      </c>
      <c r="D139" t="s">
        <v>23</v>
      </c>
      <c r="E139">
        <v>2</v>
      </c>
      <c r="F139">
        <v>38</v>
      </c>
      <c r="G139">
        <v>0</v>
      </c>
      <c r="H139">
        <v>0</v>
      </c>
      <c r="I139">
        <v>0</v>
      </c>
      <c r="J139" s="6">
        <v>44151.666666666664</v>
      </c>
    </row>
    <row r="140" spans="1:10" x14ac:dyDescent="0.25">
      <c r="A140" t="s">
        <v>127</v>
      </c>
      <c r="B140">
        <v>30001183</v>
      </c>
      <c r="C140" t="s">
        <v>57</v>
      </c>
      <c r="D140" t="s">
        <v>23</v>
      </c>
      <c r="E140">
        <v>2</v>
      </c>
      <c r="F140">
        <v>6</v>
      </c>
      <c r="G140">
        <v>0</v>
      </c>
      <c r="H140">
        <v>0</v>
      </c>
      <c r="I140">
        <v>0</v>
      </c>
      <c r="J140" s="6">
        <v>44151.666666666664</v>
      </c>
    </row>
    <row r="141" spans="1:10" x14ac:dyDescent="0.25">
      <c r="A141" t="s">
        <v>127</v>
      </c>
      <c r="B141">
        <v>30001184</v>
      </c>
      <c r="C141" t="s">
        <v>58</v>
      </c>
      <c r="D141" t="s">
        <v>23</v>
      </c>
      <c r="E141">
        <v>2.6</v>
      </c>
      <c r="F141">
        <v>12</v>
      </c>
      <c r="G141">
        <v>0</v>
      </c>
      <c r="H141">
        <v>0</v>
      </c>
      <c r="I141">
        <v>0</v>
      </c>
      <c r="J141" s="6">
        <v>44151.666666666664</v>
      </c>
    </row>
    <row r="142" spans="1:10" x14ac:dyDescent="0.25">
      <c r="A142" t="s">
        <v>127</v>
      </c>
      <c r="B142">
        <v>30001185</v>
      </c>
      <c r="C142" t="s">
        <v>59</v>
      </c>
      <c r="D142" t="s">
        <v>23</v>
      </c>
      <c r="E142">
        <v>2</v>
      </c>
      <c r="F142">
        <v>177</v>
      </c>
      <c r="G142">
        <v>0</v>
      </c>
      <c r="H142">
        <v>0</v>
      </c>
      <c r="I142">
        <v>0</v>
      </c>
      <c r="J142" s="6">
        <v>44151.666666666664</v>
      </c>
    </row>
    <row r="143" spans="1:10" x14ac:dyDescent="0.25">
      <c r="A143" t="s">
        <v>127</v>
      </c>
      <c r="B143">
        <v>30001186</v>
      </c>
      <c r="C143" t="s">
        <v>60</v>
      </c>
      <c r="D143" t="s">
        <v>23</v>
      </c>
      <c r="E143">
        <v>4.9000000000000004</v>
      </c>
      <c r="F143">
        <v>4</v>
      </c>
      <c r="G143">
        <v>163</v>
      </c>
      <c r="H143">
        <v>0</v>
      </c>
      <c r="I143">
        <v>0</v>
      </c>
      <c r="J143" s="6">
        <v>44151.666666666664</v>
      </c>
    </row>
    <row r="144" spans="1:10" x14ac:dyDescent="0.25">
      <c r="A144" t="s">
        <v>127</v>
      </c>
      <c r="B144">
        <v>30001187</v>
      </c>
      <c r="C144" t="s">
        <v>61</v>
      </c>
      <c r="D144" t="s">
        <v>23</v>
      </c>
      <c r="E144">
        <v>4.9000000000000004</v>
      </c>
      <c r="F144">
        <v>12</v>
      </c>
      <c r="G144">
        <v>284</v>
      </c>
      <c r="H144">
        <v>0</v>
      </c>
      <c r="I144">
        <v>0</v>
      </c>
      <c r="J144" s="6">
        <v>44151.666666666664</v>
      </c>
    </row>
    <row r="145" spans="1:10" x14ac:dyDescent="0.25">
      <c r="A145" t="s">
        <v>128</v>
      </c>
      <c r="B145">
        <v>30001188</v>
      </c>
      <c r="C145" t="s">
        <v>62</v>
      </c>
      <c r="D145" t="s">
        <v>25</v>
      </c>
      <c r="E145">
        <v>2</v>
      </c>
      <c r="F145">
        <v>25</v>
      </c>
      <c r="G145">
        <v>0</v>
      </c>
      <c r="H145">
        <v>0</v>
      </c>
      <c r="I145">
        <v>0</v>
      </c>
      <c r="J145" s="6">
        <v>44151.666666666664</v>
      </c>
    </row>
    <row r="146" spans="1:10" x14ac:dyDescent="0.25">
      <c r="A146" t="s">
        <v>128</v>
      </c>
      <c r="B146">
        <v>30001189</v>
      </c>
      <c r="C146" t="s">
        <v>63</v>
      </c>
      <c r="D146" t="s">
        <v>25</v>
      </c>
      <c r="E146">
        <v>5.0999999999999996</v>
      </c>
      <c r="F146">
        <v>9</v>
      </c>
      <c r="G146">
        <v>121</v>
      </c>
      <c r="H146">
        <v>0</v>
      </c>
      <c r="I146">
        <v>0</v>
      </c>
      <c r="J146" s="6">
        <v>44151.666666666664</v>
      </c>
    </row>
    <row r="147" spans="1:10" x14ac:dyDescent="0.25">
      <c r="A147" t="s">
        <v>128</v>
      </c>
      <c r="B147">
        <v>30001190</v>
      </c>
      <c r="C147" t="s">
        <v>64</v>
      </c>
      <c r="D147" t="s">
        <v>25</v>
      </c>
      <c r="E147">
        <v>5.8</v>
      </c>
      <c r="F147">
        <v>8</v>
      </c>
      <c r="G147">
        <v>74</v>
      </c>
      <c r="H147">
        <v>0</v>
      </c>
      <c r="I147">
        <v>0</v>
      </c>
      <c r="J147" s="6">
        <v>44151.666666666664</v>
      </c>
    </row>
    <row r="148" spans="1:10" x14ac:dyDescent="0.25">
      <c r="A148" t="s">
        <v>128</v>
      </c>
      <c r="B148">
        <v>30001191</v>
      </c>
      <c r="C148" t="s">
        <v>65</v>
      </c>
      <c r="D148" t="s">
        <v>25</v>
      </c>
      <c r="E148">
        <v>6</v>
      </c>
      <c r="F148">
        <v>20</v>
      </c>
      <c r="G148">
        <v>5</v>
      </c>
      <c r="H148">
        <v>0</v>
      </c>
      <c r="I148">
        <v>0</v>
      </c>
      <c r="J148" s="6">
        <v>44151.666666666664</v>
      </c>
    </row>
    <row r="149" spans="1:10" x14ac:dyDescent="0.25">
      <c r="A149" t="s">
        <v>128</v>
      </c>
      <c r="B149">
        <v>30001192</v>
      </c>
      <c r="C149" t="s">
        <v>66</v>
      </c>
      <c r="D149" t="s">
        <v>25</v>
      </c>
      <c r="E149">
        <v>3.2</v>
      </c>
      <c r="F149">
        <v>4</v>
      </c>
      <c r="G149">
        <v>1</v>
      </c>
      <c r="H149">
        <v>0</v>
      </c>
      <c r="I149">
        <v>0</v>
      </c>
      <c r="J149" s="6">
        <v>44151.666666666664</v>
      </c>
    </row>
    <row r="150" spans="1:10" x14ac:dyDescent="0.25">
      <c r="A150" t="s">
        <v>128</v>
      </c>
      <c r="B150">
        <v>30001193</v>
      </c>
      <c r="C150" t="s">
        <v>67</v>
      </c>
      <c r="D150" t="s">
        <v>25</v>
      </c>
      <c r="E150">
        <v>2.6</v>
      </c>
      <c r="F150">
        <v>24</v>
      </c>
      <c r="G150">
        <v>0</v>
      </c>
      <c r="H150">
        <v>0</v>
      </c>
      <c r="I150">
        <v>0</v>
      </c>
      <c r="J150" s="6">
        <v>44151.666666666664</v>
      </c>
    </row>
    <row r="151" spans="1:10" x14ac:dyDescent="0.25">
      <c r="A151" t="s">
        <v>128</v>
      </c>
      <c r="B151">
        <v>30001194</v>
      </c>
      <c r="C151" t="s">
        <v>68</v>
      </c>
      <c r="D151" t="s">
        <v>25</v>
      </c>
      <c r="E151">
        <v>3.2</v>
      </c>
      <c r="F151">
        <v>7</v>
      </c>
      <c r="G151">
        <v>0</v>
      </c>
      <c r="H151">
        <v>0</v>
      </c>
      <c r="I151">
        <v>0</v>
      </c>
      <c r="J151" s="6">
        <v>44151.666666666664</v>
      </c>
    </row>
    <row r="152" spans="1:10" x14ac:dyDescent="0.25">
      <c r="A152" t="s">
        <v>128</v>
      </c>
      <c r="B152">
        <v>30001195</v>
      </c>
      <c r="C152" t="s">
        <v>69</v>
      </c>
      <c r="D152" t="s">
        <v>25</v>
      </c>
      <c r="E152">
        <v>5.3</v>
      </c>
      <c r="F152">
        <v>53</v>
      </c>
      <c r="G152">
        <v>0</v>
      </c>
      <c r="H152">
        <v>0</v>
      </c>
      <c r="I152">
        <v>0</v>
      </c>
      <c r="J152" s="6">
        <v>44151.666666666664</v>
      </c>
    </row>
    <row r="153" spans="1:10" x14ac:dyDescent="0.25">
      <c r="A153" t="s">
        <v>128</v>
      </c>
      <c r="B153">
        <v>30001196</v>
      </c>
      <c r="C153" t="s">
        <v>70</v>
      </c>
      <c r="D153" t="s">
        <v>25</v>
      </c>
      <c r="E153">
        <v>4.0999999999999996</v>
      </c>
      <c r="F153">
        <v>22</v>
      </c>
      <c r="G153">
        <v>0</v>
      </c>
      <c r="H153">
        <v>0</v>
      </c>
      <c r="I153">
        <v>0</v>
      </c>
      <c r="J153" s="6">
        <v>44151.666666666664</v>
      </c>
    </row>
    <row r="154" spans="1:10" x14ac:dyDescent="0.25">
      <c r="A154" t="s">
        <v>128</v>
      </c>
      <c r="B154">
        <v>30001197</v>
      </c>
      <c r="C154" t="s">
        <v>71</v>
      </c>
      <c r="D154" t="s">
        <v>25</v>
      </c>
      <c r="E154">
        <v>3.2</v>
      </c>
      <c r="F154">
        <v>17</v>
      </c>
      <c r="G154">
        <v>0</v>
      </c>
      <c r="H154">
        <v>0</v>
      </c>
      <c r="I154">
        <v>0</v>
      </c>
      <c r="J154" s="6">
        <v>44151.666666666664</v>
      </c>
    </row>
    <row r="155" spans="1:10" x14ac:dyDescent="0.25">
      <c r="A155" t="s">
        <v>129</v>
      </c>
      <c r="B155">
        <v>30001198</v>
      </c>
      <c r="C155" t="s">
        <v>72</v>
      </c>
      <c r="D155" t="s">
        <v>26</v>
      </c>
      <c r="E155">
        <v>4.5</v>
      </c>
      <c r="F155">
        <v>3</v>
      </c>
      <c r="G155">
        <v>207</v>
      </c>
      <c r="H155">
        <v>2</v>
      </c>
      <c r="I155">
        <v>5</v>
      </c>
      <c r="J155" s="6">
        <v>44151.666666666664</v>
      </c>
    </row>
    <row r="156" spans="1:10" x14ac:dyDescent="0.25">
      <c r="A156" t="s">
        <v>129</v>
      </c>
      <c r="B156">
        <v>30001199</v>
      </c>
      <c r="C156" t="s">
        <v>73</v>
      </c>
      <c r="D156" t="s">
        <v>26</v>
      </c>
      <c r="E156">
        <v>4.5</v>
      </c>
      <c r="F156">
        <v>3</v>
      </c>
      <c r="G156">
        <v>17</v>
      </c>
      <c r="H156">
        <v>0</v>
      </c>
      <c r="I156">
        <v>0</v>
      </c>
      <c r="J156" s="6">
        <v>44151.666666666664</v>
      </c>
    </row>
    <row r="157" spans="1:10" x14ac:dyDescent="0.25">
      <c r="A157" t="s">
        <v>129</v>
      </c>
      <c r="B157">
        <v>30001200</v>
      </c>
      <c r="C157" t="s">
        <v>74</v>
      </c>
      <c r="D157" t="s">
        <v>26</v>
      </c>
      <c r="E157">
        <v>4.0999999999999996</v>
      </c>
      <c r="F157">
        <v>18</v>
      </c>
      <c r="G157">
        <v>0</v>
      </c>
      <c r="H157">
        <v>2</v>
      </c>
      <c r="I157">
        <v>1</v>
      </c>
      <c r="J157" s="6">
        <v>44151.666666666664</v>
      </c>
    </row>
    <row r="158" spans="1:10" x14ac:dyDescent="0.25">
      <c r="A158" t="s">
        <v>129</v>
      </c>
      <c r="B158">
        <v>30001201</v>
      </c>
      <c r="C158" t="s">
        <v>75</v>
      </c>
      <c r="D158" t="s">
        <v>26</v>
      </c>
      <c r="E158">
        <v>5.3</v>
      </c>
      <c r="F158">
        <v>3</v>
      </c>
      <c r="G158">
        <v>0</v>
      </c>
      <c r="H158">
        <v>0</v>
      </c>
      <c r="I158">
        <v>0</v>
      </c>
      <c r="J158" s="6">
        <v>44151.666666666664</v>
      </c>
    </row>
    <row r="159" spans="1:10" x14ac:dyDescent="0.25">
      <c r="A159" t="s">
        <v>129</v>
      </c>
      <c r="B159">
        <v>30001202</v>
      </c>
      <c r="C159" t="s">
        <v>76</v>
      </c>
      <c r="D159" t="s">
        <v>26</v>
      </c>
      <c r="E159">
        <v>4.5</v>
      </c>
      <c r="F159">
        <v>35</v>
      </c>
      <c r="G159">
        <v>220</v>
      </c>
      <c r="H159">
        <v>0</v>
      </c>
      <c r="I159">
        <v>0</v>
      </c>
      <c r="J159" s="6">
        <v>44151.666666666664</v>
      </c>
    </row>
    <row r="160" spans="1:10" x14ac:dyDescent="0.25">
      <c r="A160" t="s">
        <v>129</v>
      </c>
      <c r="B160">
        <v>30001203</v>
      </c>
      <c r="C160" t="s">
        <v>77</v>
      </c>
      <c r="D160" t="s">
        <v>26</v>
      </c>
      <c r="E160">
        <v>3.7</v>
      </c>
      <c r="F160">
        <v>16</v>
      </c>
      <c r="G160">
        <v>51</v>
      </c>
      <c r="H160">
        <v>0</v>
      </c>
      <c r="I160">
        <v>0</v>
      </c>
      <c r="J160" s="6">
        <v>44151.666666666664</v>
      </c>
    </row>
    <row r="161" spans="1:10" x14ac:dyDescent="0.25">
      <c r="A161" t="s">
        <v>129</v>
      </c>
      <c r="B161">
        <v>30001204</v>
      </c>
      <c r="C161" t="s">
        <v>78</v>
      </c>
      <c r="D161" t="s">
        <v>26</v>
      </c>
      <c r="E161">
        <v>4.4000000000000004</v>
      </c>
      <c r="F161">
        <v>11</v>
      </c>
      <c r="G161">
        <v>0</v>
      </c>
      <c r="H161">
        <v>0</v>
      </c>
      <c r="I161">
        <v>0</v>
      </c>
      <c r="J161" s="6">
        <v>44151.666666666664</v>
      </c>
    </row>
    <row r="162" spans="1:10" x14ac:dyDescent="0.25">
      <c r="A162" t="s">
        <v>130</v>
      </c>
      <c r="B162">
        <v>30001205</v>
      </c>
      <c r="C162" t="s">
        <v>79</v>
      </c>
      <c r="D162" t="s">
        <v>23</v>
      </c>
      <c r="E162">
        <v>2.6</v>
      </c>
      <c r="F162">
        <v>4</v>
      </c>
      <c r="G162">
        <v>0</v>
      </c>
      <c r="H162">
        <v>0</v>
      </c>
      <c r="I162">
        <v>0</v>
      </c>
      <c r="J162" s="6">
        <v>44151.666666666664</v>
      </c>
    </row>
    <row r="163" spans="1:10" x14ac:dyDescent="0.25">
      <c r="A163" t="s">
        <v>130</v>
      </c>
      <c r="B163">
        <v>30001206</v>
      </c>
      <c r="C163" t="s">
        <v>80</v>
      </c>
      <c r="D163" t="s">
        <v>23</v>
      </c>
      <c r="E163">
        <v>2</v>
      </c>
      <c r="F163">
        <v>8</v>
      </c>
      <c r="G163">
        <v>0</v>
      </c>
      <c r="H163">
        <v>0</v>
      </c>
      <c r="I163">
        <v>0</v>
      </c>
      <c r="J163" s="6">
        <v>44151.666666666664</v>
      </c>
    </row>
    <row r="164" spans="1:10" x14ac:dyDescent="0.25">
      <c r="A164" t="s">
        <v>130</v>
      </c>
      <c r="B164">
        <v>30001207</v>
      </c>
      <c r="C164" t="s">
        <v>81</v>
      </c>
      <c r="D164" t="s">
        <v>23</v>
      </c>
      <c r="E164">
        <v>2</v>
      </c>
      <c r="F164">
        <v>5</v>
      </c>
      <c r="G164">
        <v>0</v>
      </c>
      <c r="H164">
        <v>0</v>
      </c>
      <c r="I164">
        <v>0</v>
      </c>
      <c r="J164" s="6">
        <v>44151.666666666664</v>
      </c>
    </row>
    <row r="165" spans="1:10" x14ac:dyDescent="0.25">
      <c r="A165" t="s">
        <v>130</v>
      </c>
      <c r="B165">
        <v>30001208</v>
      </c>
      <c r="C165" t="s">
        <v>82</v>
      </c>
      <c r="D165" t="s">
        <v>23</v>
      </c>
      <c r="E165">
        <v>3.2</v>
      </c>
      <c r="F165">
        <v>27</v>
      </c>
      <c r="G165">
        <v>0</v>
      </c>
      <c r="H165">
        <v>0</v>
      </c>
      <c r="I165">
        <v>0</v>
      </c>
      <c r="J165" s="6">
        <v>44151.666666666664</v>
      </c>
    </row>
    <row r="166" spans="1:10" x14ac:dyDescent="0.25">
      <c r="A166" t="s">
        <v>130</v>
      </c>
      <c r="B166">
        <v>30001209</v>
      </c>
      <c r="C166" t="s">
        <v>83</v>
      </c>
      <c r="D166" t="s">
        <v>23</v>
      </c>
      <c r="E166">
        <v>3.2</v>
      </c>
      <c r="F166">
        <v>15</v>
      </c>
      <c r="G166">
        <v>177</v>
      </c>
      <c r="H166">
        <v>0</v>
      </c>
      <c r="I166">
        <v>0</v>
      </c>
      <c r="J166" s="6">
        <v>44151.666666666664</v>
      </c>
    </row>
    <row r="167" spans="1:10" x14ac:dyDescent="0.25">
      <c r="A167" t="s">
        <v>130</v>
      </c>
      <c r="B167">
        <v>30001210</v>
      </c>
      <c r="C167" t="s">
        <v>84</v>
      </c>
      <c r="D167" t="s">
        <v>23</v>
      </c>
      <c r="E167">
        <v>2</v>
      </c>
      <c r="F167">
        <v>23</v>
      </c>
      <c r="G167">
        <v>0</v>
      </c>
      <c r="H167">
        <v>0</v>
      </c>
      <c r="I167">
        <v>0</v>
      </c>
      <c r="J167" s="6">
        <v>44151.666666666664</v>
      </c>
    </row>
    <row r="168" spans="1:10" x14ac:dyDescent="0.25">
      <c r="A168" t="s">
        <v>130</v>
      </c>
      <c r="B168">
        <v>30001211</v>
      </c>
      <c r="C168" t="s">
        <v>85</v>
      </c>
      <c r="D168" t="s">
        <v>23</v>
      </c>
      <c r="E168">
        <v>2.6</v>
      </c>
      <c r="F168">
        <v>19</v>
      </c>
      <c r="G168">
        <v>0</v>
      </c>
      <c r="H168">
        <v>0</v>
      </c>
      <c r="I168">
        <v>0</v>
      </c>
      <c r="J168" s="6">
        <v>44151.666666666664</v>
      </c>
    </row>
    <row r="169" spans="1:10" x14ac:dyDescent="0.25">
      <c r="A169" t="s">
        <v>130</v>
      </c>
      <c r="B169">
        <v>30001212</v>
      </c>
      <c r="C169" t="s">
        <v>86</v>
      </c>
      <c r="D169" t="s">
        <v>23</v>
      </c>
      <c r="E169">
        <v>2</v>
      </c>
      <c r="F169">
        <v>100</v>
      </c>
      <c r="G169">
        <v>0</v>
      </c>
      <c r="H169">
        <v>0</v>
      </c>
      <c r="I169">
        <v>0</v>
      </c>
      <c r="J169" s="6">
        <v>44151.666666666664</v>
      </c>
    </row>
    <row r="170" spans="1:10" x14ac:dyDescent="0.25">
      <c r="A170" t="s">
        <v>131</v>
      </c>
      <c r="B170">
        <v>30001213</v>
      </c>
      <c r="C170" t="s">
        <v>87</v>
      </c>
      <c r="D170" t="s">
        <v>26</v>
      </c>
      <c r="E170">
        <v>3.7</v>
      </c>
      <c r="F170">
        <v>56</v>
      </c>
      <c r="G170">
        <v>169</v>
      </c>
      <c r="H170">
        <v>0</v>
      </c>
      <c r="I170">
        <v>0</v>
      </c>
      <c r="J170" s="6">
        <v>44151.666666666664</v>
      </c>
    </row>
    <row r="171" spans="1:10" x14ac:dyDescent="0.25">
      <c r="A171" t="s">
        <v>131</v>
      </c>
      <c r="B171">
        <v>30001214</v>
      </c>
      <c r="C171" t="s">
        <v>88</v>
      </c>
      <c r="D171" t="s">
        <v>26</v>
      </c>
      <c r="E171">
        <v>4.5</v>
      </c>
      <c r="F171">
        <v>37</v>
      </c>
      <c r="G171">
        <v>215</v>
      </c>
      <c r="H171">
        <v>0</v>
      </c>
      <c r="I171">
        <v>0</v>
      </c>
      <c r="J171" s="6">
        <v>44151.666666666664</v>
      </c>
    </row>
    <row r="172" spans="1:10" x14ac:dyDescent="0.25">
      <c r="A172" t="s">
        <v>131</v>
      </c>
      <c r="B172">
        <v>30001215</v>
      </c>
      <c r="C172" t="s">
        <v>89</v>
      </c>
      <c r="D172" t="s">
        <v>26</v>
      </c>
      <c r="E172">
        <v>4.5</v>
      </c>
      <c r="F172">
        <v>4</v>
      </c>
      <c r="G172">
        <v>621</v>
      </c>
      <c r="H172">
        <v>0</v>
      </c>
      <c r="I172">
        <v>0</v>
      </c>
      <c r="J172" s="6">
        <v>44151.666666666664</v>
      </c>
    </row>
    <row r="173" spans="1:10" x14ac:dyDescent="0.25">
      <c r="A173" t="s">
        <v>131</v>
      </c>
      <c r="B173">
        <v>30001216</v>
      </c>
      <c r="C173" t="s">
        <v>90</v>
      </c>
      <c r="D173" t="s">
        <v>26</v>
      </c>
      <c r="E173">
        <v>6</v>
      </c>
      <c r="F173">
        <v>7</v>
      </c>
      <c r="G173">
        <v>69</v>
      </c>
      <c r="H173">
        <v>0</v>
      </c>
      <c r="I173">
        <v>0</v>
      </c>
      <c r="J173" s="6">
        <v>44151.666666666664</v>
      </c>
    </row>
    <row r="174" spans="1:10" x14ac:dyDescent="0.25">
      <c r="A174" t="s">
        <v>131</v>
      </c>
      <c r="B174">
        <v>30001217</v>
      </c>
      <c r="C174" t="s">
        <v>91</v>
      </c>
      <c r="D174" t="s">
        <v>26</v>
      </c>
      <c r="E174">
        <v>5.7</v>
      </c>
      <c r="F174">
        <v>2</v>
      </c>
      <c r="G174">
        <v>437</v>
      </c>
      <c r="H174">
        <v>0</v>
      </c>
      <c r="I174">
        <v>0</v>
      </c>
      <c r="J174" s="6">
        <v>44151.666666666664</v>
      </c>
    </row>
    <row r="175" spans="1:10" x14ac:dyDescent="0.25">
      <c r="A175" t="s">
        <v>131</v>
      </c>
      <c r="B175">
        <v>30001218</v>
      </c>
      <c r="C175" t="s">
        <v>92</v>
      </c>
      <c r="D175" t="s">
        <v>26</v>
      </c>
      <c r="E175">
        <v>4.5</v>
      </c>
      <c r="F175">
        <v>9</v>
      </c>
      <c r="G175">
        <v>464</v>
      </c>
      <c r="H175">
        <v>0</v>
      </c>
      <c r="I175">
        <v>1</v>
      </c>
      <c r="J175" s="6">
        <v>44151.666666666664</v>
      </c>
    </row>
    <row r="176" spans="1:10" x14ac:dyDescent="0.25">
      <c r="A176" t="s">
        <v>132</v>
      </c>
      <c r="B176">
        <v>30001219</v>
      </c>
      <c r="C176" t="s">
        <v>93</v>
      </c>
      <c r="D176" t="s">
        <v>26</v>
      </c>
      <c r="E176">
        <v>2.6</v>
      </c>
      <c r="F176">
        <v>2</v>
      </c>
      <c r="G176">
        <v>0</v>
      </c>
      <c r="H176">
        <v>0</v>
      </c>
      <c r="I176">
        <v>0</v>
      </c>
      <c r="J176" s="6">
        <v>44151.666666666664</v>
      </c>
    </row>
    <row r="177" spans="1:10" x14ac:dyDescent="0.25">
      <c r="A177" t="s">
        <v>132</v>
      </c>
      <c r="B177">
        <v>30001220</v>
      </c>
      <c r="C177" t="s">
        <v>94</v>
      </c>
      <c r="D177" t="s">
        <v>26</v>
      </c>
      <c r="E177">
        <v>2.6</v>
      </c>
      <c r="F177">
        <v>11</v>
      </c>
      <c r="G177">
        <v>0</v>
      </c>
      <c r="H177">
        <v>0</v>
      </c>
      <c r="I177">
        <v>0</v>
      </c>
      <c r="J177" s="6">
        <v>44151.666666666664</v>
      </c>
    </row>
    <row r="178" spans="1:10" x14ac:dyDescent="0.25">
      <c r="A178" t="s">
        <v>132</v>
      </c>
      <c r="B178">
        <v>30001221</v>
      </c>
      <c r="C178" t="s">
        <v>95</v>
      </c>
      <c r="D178" t="s">
        <v>26</v>
      </c>
      <c r="E178">
        <v>6</v>
      </c>
      <c r="F178">
        <v>19</v>
      </c>
      <c r="G178">
        <v>149</v>
      </c>
      <c r="H178">
        <v>0</v>
      </c>
      <c r="I178">
        <v>0</v>
      </c>
      <c r="J178" s="6">
        <v>44151.666666666664</v>
      </c>
    </row>
    <row r="179" spans="1:10" x14ac:dyDescent="0.25">
      <c r="A179" t="s">
        <v>132</v>
      </c>
      <c r="B179">
        <v>30001222</v>
      </c>
      <c r="C179" t="s">
        <v>96</v>
      </c>
      <c r="D179" t="s">
        <v>26</v>
      </c>
      <c r="E179">
        <v>5.7</v>
      </c>
      <c r="F179">
        <v>9</v>
      </c>
      <c r="G179">
        <v>133</v>
      </c>
      <c r="H179">
        <v>0</v>
      </c>
      <c r="I179">
        <v>0</v>
      </c>
      <c r="J179" s="6">
        <v>44151.666666666664</v>
      </c>
    </row>
    <row r="180" spans="1:10" x14ac:dyDescent="0.25">
      <c r="A180" t="s">
        <v>132</v>
      </c>
      <c r="B180">
        <v>30001223</v>
      </c>
      <c r="C180" t="s">
        <v>97</v>
      </c>
      <c r="D180" t="s">
        <v>26</v>
      </c>
      <c r="E180">
        <v>4.0999999999999996</v>
      </c>
      <c r="F180">
        <v>28</v>
      </c>
      <c r="G180">
        <v>0</v>
      </c>
      <c r="H180">
        <v>0</v>
      </c>
      <c r="I180">
        <v>0</v>
      </c>
      <c r="J180" s="6">
        <v>44151.666666666664</v>
      </c>
    </row>
    <row r="181" spans="1:10" x14ac:dyDescent="0.25">
      <c r="A181" t="s">
        <v>132</v>
      </c>
      <c r="B181">
        <v>30001224</v>
      </c>
      <c r="C181" t="s">
        <v>98</v>
      </c>
      <c r="D181" t="s">
        <v>26</v>
      </c>
      <c r="E181">
        <v>4.9000000000000004</v>
      </c>
      <c r="F181">
        <v>21</v>
      </c>
      <c r="G181">
        <v>0</v>
      </c>
      <c r="H181">
        <v>0</v>
      </c>
      <c r="I181">
        <v>0</v>
      </c>
      <c r="J181" s="6">
        <v>44151.666666666664</v>
      </c>
    </row>
    <row r="182" spans="1:10" x14ac:dyDescent="0.25">
      <c r="A182" t="s">
        <v>132</v>
      </c>
      <c r="B182">
        <v>30001225</v>
      </c>
      <c r="C182" t="s">
        <v>99</v>
      </c>
      <c r="D182" t="s">
        <v>26</v>
      </c>
      <c r="E182">
        <v>2.6</v>
      </c>
      <c r="F182">
        <v>422</v>
      </c>
      <c r="G182">
        <v>0</v>
      </c>
      <c r="H182">
        <v>0</v>
      </c>
      <c r="I182">
        <v>0</v>
      </c>
      <c r="J182" s="6">
        <v>44151.666666666664</v>
      </c>
    </row>
    <row r="183" spans="1:10" x14ac:dyDescent="0.25">
      <c r="A183" t="s">
        <v>133</v>
      </c>
      <c r="B183">
        <v>30001226</v>
      </c>
      <c r="C183" t="s">
        <v>144</v>
      </c>
      <c r="D183" t="s">
        <v>157</v>
      </c>
      <c r="E183">
        <v>2</v>
      </c>
      <c r="F183">
        <v>4</v>
      </c>
      <c r="G183">
        <v>0</v>
      </c>
      <c r="H183">
        <v>0</v>
      </c>
      <c r="I183">
        <v>0</v>
      </c>
      <c r="J183" s="6">
        <v>44151.666666666664</v>
      </c>
    </row>
    <row r="184" spans="1:10" x14ac:dyDescent="0.25">
      <c r="A184" t="s">
        <v>133</v>
      </c>
      <c r="B184">
        <v>30001227</v>
      </c>
      <c r="C184" t="s">
        <v>145</v>
      </c>
      <c r="D184" t="s">
        <v>157</v>
      </c>
      <c r="E184">
        <v>4.5999999999999996</v>
      </c>
      <c r="F184">
        <v>18</v>
      </c>
      <c r="G184">
        <v>0</v>
      </c>
      <c r="H184">
        <v>0</v>
      </c>
      <c r="I184">
        <v>0</v>
      </c>
      <c r="J184" s="6">
        <v>44151.666666666664</v>
      </c>
    </row>
    <row r="185" spans="1:10" x14ac:dyDescent="0.25">
      <c r="A185" t="s">
        <v>133</v>
      </c>
      <c r="B185">
        <v>30001228</v>
      </c>
      <c r="C185" t="s">
        <v>100</v>
      </c>
      <c r="D185" t="s">
        <v>23</v>
      </c>
      <c r="E185">
        <v>2.6</v>
      </c>
      <c r="F185">
        <v>22</v>
      </c>
      <c r="G185">
        <v>0</v>
      </c>
      <c r="H185">
        <v>0</v>
      </c>
      <c r="I185">
        <v>0</v>
      </c>
      <c r="J185" s="6">
        <v>44151.666666666664</v>
      </c>
    </row>
    <row r="186" spans="1:10" x14ac:dyDescent="0.25">
      <c r="A186" t="s">
        <v>133</v>
      </c>
      <c r="B186">
        <v>30001229</v>
      </c>
      <c r="C186" t="s">
        <v>101</v>
      </c>
      <c r="D186" t="s">
        <v>23</v>
      </c>
      <c r="E186">
        <v>3.2</v>
      </c>
      <c r="F186">
        <v>2</v>
      </c>
      <c r="G186">
        <v>0</v>
      </c>
      <c r="H186">
        <v>0</v>
      </c>
      <c r="I186">
        <v>0</v>
      </c>
      <c r="J186" s="6">
        <v>44151.666666666664</v>
      </c>
    </row>
    <row r="187" spans="1:10" x14ac:dyDescent="0.25">
      <c r="A187" t="s">
        <v>133</v>
      </c>
      <c r="B187">
        <v>30001230</v>
      </c>
      <c r="C187" t="s">
        <v>102</v>
      </c>
      <c r="D187" t="s">
        <v>23</v>
      </c>
      <c r="E187">
        <v>2</v>
      </c>
      <c r="F187">
        <v>33</v>
      </c>
      <c r="G187">
        <v>0</v>
      </c>
      <c r="H187">
        <v>0</v>
      </c>
      <c r="I187">
        <v>0</v>
      </c>
      <c r="J187" s="6">
        <v>44151.666666666664</v>
      </c>
    </row>
    <row r="188" spans="1:10" x14ac:dyDescent="0.25">
      <c r="A188" t="s">
        <v>133</v>
      </c>
      <c r="B188">
        <v>30001231</v>
      </c>
      <c r="C188" t="s">
        <v>103</v>
      </c>
      <c r="D188" t="s">
        <v>23</v>
      </c>
      <c r="E188">
        <v>2.6</v>
      </c>
      <c r="F188">
        <v>2</v>
      </c>
      <c r="G188">
        <v>0</v>
      </c>
      <c r="H188">
        <v>0</v>
      </c>
      <c r="I188">
        <v>0</v>
      </c>
      <c r="J188" s="6">
        <v>44151.666666666664</v>
      </c>
    </row>
    <row r="189" spans="1:10" x14ac:dyDescent="0.25">
      <c r="A189" t="s">
        <v>134</v>
      </c>
      <c r="B189">
        <v>30001232</v>
      </c>
      <c r="C189" t="s">
        <v>146</v>
      </c>
      <c r="D189" t="s">
        <v>157</v>
      </c>
      <c r="E189">
        <v>2</v>
      </c>
      <c r="F189">
        <v>6</v>
      </c>
      <c r="G189">
        <v>4</v>
      </c>
      <c r="H189">
        <v>0</v>
      </c>
      <c r="I189">
        <v>0</v>
      </c>
      <c r="J189" s="6">
        <v>44151.666666666664</v>
      </c>
    </row>
    <row r="190" spans="1:10" x14ac:dyDescent="0.25">
      <c r="A190" t="s">
        <v>134</v>
      </c>
      <c r="B190">
        <v>30001233</v>
      </c>
      <c r="C190" t="s">
        <v>147</v>
      </c>
      <c r="D190" t="s">
        <v>157</v>
      </c>
      <c r="E190">
        <v>2</v>
      </c>
      <c r="F190">
        <v>4</v>
      </c>
      <c r="G190">
        <v>0</v>
      </c>
      <c r="H190">
        <v>0</v>
      </c>
      <c r="I190">
        <v>0</v>
      </c>
      <c r="J190" s="6">
        <v>44151.666666666664</v>
      </c>
    </row>
    <row r="191" spans="1:10" x14ac:dyDescent="0.25">
      <c r="A191" t="s">
        <v>134</v>
      </c>
      <c r="B191">
        <v>30001234</v>
      </c>
      <c r="C191" t="s">
        <v>148</v>
      </c>
      <c r="D191" t="s">
        <v>157</v>
      </c>
      <c r="E191">
        <v>2.6</v>
      </c>
      <c r="F191">
        <v>52</v>
      </c>
      <c r="G191">
        <v>0</v>
      </c>
      <c r="H191">
        <v>0</v>
      </c>
      <c r="I191">
        <v>0</v>
      </c>
      <c r="J191" s="6">
        <v>44151.666666666664</v>
      </c>
    </row>
    <row r="192" spans="1:10" x14ac:dyDescent="0.25">
      <c r="A192" t="s">
        <v>134</v>
      </c>
      <c r="B192">
        <v>30001235</v>
      </c>
      <c r="C192" t="s">
        <v>104</v>
      </c>
      <c r="D192" t="s">
        <v>23</v>
      </c>
      <c r="E192">
        <v>2.4</v>
      </c>
      <c r="F192">
        <v>2</v>
      </c>
      <c r="G192">
        <v>0</v>
      </c>
      <c r="H192">
        <v>0</v>
      </c>
      <c r="I192">
        <v>0</v>
      </c>
      <c r="J192" s="6">
        <v>44151.666666666664</v>
      </c>
    </row>
    <row r="193" spans="1:10" x14ac:dyDescent="0.25">
      <c r="A193" t="s">
        <v>134</v>
      </c>
      <c r="B193">
        <v>30001236</v>
      </c>
      <c r="C193" t="s">
        <v>105</v>
      </c>
      <c r="D193" t="s">
        <v>23</v>
      </c>
      <c r="E193">
        <v>1.8</v>
      </c>
      <c r="F193">
        <v>29</v>
      </c>
      <c r="G193">
        <v>0</v>
      </c>
      <c r="H193">
        <v>0</v>
      </c>
      <c r="I193">
        <v>0</v>
      </c>
      <c r="J193" s="6">
        <v>44151.666666666664</v>
      </c>
    </row>
    <row r="194" spans="1:10" x14ac:dyDescent="0.25">
      <c r="A194" t="s">
        <v>134</v>
      </c>
      <c r="B194">
        <v>30001237</v>
      </c>
      <c r="C194" t="s">
        <v>106</v>
      </c>
      <c r="D194" t="s">
        <v>23</v>
      </c>
      <c r="E194">
        <v>1.8</v>
      </c>
      <c r="F194">
        <v>238</v>
      </c>
      <c r="G194">
        <v>0</v>
      </c>
      <c r="H194">
        <v>0</v>
      </c>
      <c r="I194">
        <v>0</v>
      </c>
      <c r="J194" s="6">
        <v>44151.666666666664</v>
      </c>
    </row>
    <row r="195" spans="1:10" x14ac:dyDescent="0.25">
      <c r="A195" t="s">
        <v>135</v>
      </c>
      <c r="B195">
        <v>30001238</v>
      </c>
      <c r="C195" t="s">
        <v>107</v>
      </c>
      <c r="D195" t="s">
        <v>26</v>
      </c>
      <c r="E195">
        <v>4.3</v>
      </c>
      <c r="F195">
        <v>49</v>
      </c>
      <c r="G195">
        <v>34</v>
      </c>
      <c r="H195">
        <v>0</v>
      </c>
      <c r="I195">
        <v>0</v>
      </c>
      <c r="J195" s="6">
        <v>44151.666666666664</v>
      </c>
    </row>
    <row r="196" spans="1:10" x14ac:dyDescent="0.25">
      <c r="A196" t="s">
        <v>135</v>
      </c>
      <c r="B196">
        <v>30001239</v>
      </c>
      <c r="C196" t="s">
        <v>108</v>
      </c>
      <c r="D196" t="s">
        <v>26</v>
      </c>
      <c r="E196">
        <v>4.0999999999999996</v>
      </c>
      <c r="F196">
        <v>5</v>
      </c>
      <c r="G196">
        <v>17</v>
      </c>
      <c r="H196">
        <v>0</v>
      </c>
      <c r="I196">
        <v>0</v>
      </c>
      <c r="J196" s="6">
        <v>44151.666666666664</v>
      </c>
    </row>
    <row r="197" spans="1:10" x14ac:dyDescent="0.25">
      <c r="A197" t="s">
        <v>135</v>
      </c>
      <c r="B197">
        <v>30001240</v>
      </c>
      <c r="C197" t="s">
        <v>109</v>
      </c>
      <c r="D197" t="s">
        <v>26</v>
      </c>
      <c r="E197">
        <v>3.7</v>
      </c>
      <c r="F197">
        <v>16</v>
      </c>
      <c r="G197">
        <v>0</v>
      </c>
      <c r="H197">
        <v>0</v>
      </c>
      <c r="I197">
        <v>0</v>
      </c>
      <c r="J197" s="6">
        <v>44151.666666666664</v>
      </c>
    </row>
    <row r="198" spans="1:10" x14ac:dyDescent="0.25">
      <c r="A198" t="s">
        <v>135</v>
      </c>
      <c r="B198">
        <v>30001241</v>
      </c>
      <c r="C198" t="s">
        <v>110</v>
      </c>
      <c r="D198" t="s">
        <v>26</v>
      </c>
      <c r="E198">
        <v>2</v>
      </c>
      <c r="F198">
        <v>3</v>
      </c>
      <c r="G198">
        <v>0</v>
      </c>
      <c r="H198">
        <v>0</v>
      </c>
      <c r="I198">
        <v>0</v>
      </c>
      <c r="J198" s="6">
        <v>44151.666666666664</v>
      </c>
    </row>
    <row r="199" spans="1:10" x14ac:dyDescent="0.25">
      <c r="A199" t="s">
        <v>135</v>
      </c>
      <c r="B199">
        <v>30001242</v>
      </c>
      <c r="C199" t="s">
        <v>111</v>
      </c>
      <c r="D199" t="s">
        <v>26</v>
      </c>
      <c r="E199">
        <v>2.6</v>
      </c>
      <c r="F199">
        <v>15</v>
      </c>
      <c r="G199">
        <v>0</v>
      </c>
      <c r="H199">
        <v>0</v>
      </c>
      <c r="I199">
        <v>0</v>
      </c>
      <c r="J199" s="6">
        <v>44151.666666666664</v>
      </c>
    </row>
    <row r="200" spans="1:10" x14ac:dyDescent="0.25">
      <c r="A200" t="s">
        <v>135</v>
      </c>
      <c r="B200">
        <v>30001243</v>
      </c>
      <c r="C200" t="s">
        <v>112</v>
      </c>
      <c r="D200" t="s">
        <v>26</v>
      </c>
      <c r="E200">
        <v>3.8</v>
      </c>
      <c r="F200">
        <v>510</v>
      </c>
      <c r="G200">
        <v>0</v>
      </c>
      <c r="H200">
        <v>0</v>
      </c>
      <c r="I200">
        <v>0</v>
      </c>
      <c r="J200" s="6">
        <v>44151.666666666664</v>
      </c>
    </row>
    <row r="201" spans="1:10" x14ac:dyDescent="0.25">
      <c r="A201" t="s">
        <v>135</v>
      </c>
      <c r="B201">
        <v>30001244</v>
      </c>
      <c r="C201" t="s">
        <v>113</v>
      </c>
      <c r="D201" t="s">
        <v>26</v>
      </c>
      <c r="E201">
        <v>6</v>
      </c>
      <c r="F201">
        <v>15</v>
      </c>
      <c r="G201">
        <v>12</v>
      </c>
      <c r="H201">
        <v>0</v>
      </c>
      <c r="I201">
        <v>0</v>
      </c>
      <c r="J201" s="6">
        <v>44151.666666666664</v>
      </c>
    </row>
    <row r="202" spans="1:10" x14ac:dyDescent="0.25">
      <c r="A202" t="s">
        <v>135</v>
      </c>
      <c r="B202">
        <v>30001245</v>
      </c>
      <c r="C202" t="s">
        <v>114</v>
      </c>
      <c r="D202" t="s">
        <v>26</v>
      </c>
      <c r="E202">
        <v>5.3</v>
      </c>
      <c r="F202">
        <v>25</v>
      </c>
      <c r="G202">
        <v>0</v>
      </c>
      <c r="H202">
        <v>0</v>
      </c>
      <c r="I202">
        <v>0</v>
      </c>
      <c r="J202" s="6">
        <v>44151.666666666664</v>
      </c>
    </row>
    <row r="203" spans="1:10" x14ac:dyDescent="0.25">
      <c r="A203" t="s">
        <v>136</v>
      </c>
      <c r="B203">
        <v>30001246</v>
      </c>
      <c r="C203" t="s">
        <v>115</v>
      </c>
      <c r="D203" t="s">
        <v>28</v>
      </c>
      <c r="E203">
        <v>3.7</v>
      </c>
      <c r="F203">
        <v>12</v>
      </c>
      <c r="G203">
        <v>47</v>
      </c>
      <c r="H203">
        <v>0</v>
      </c>
      <c r="I203">
        <v>0</v>
      </c>
      <c r="J203" s="6">
        <v>44151.666666666664</v>
      </c>
    </row>
    <row r="204" spans="1:10" x14ac:dyDescent="0.25">
      <c r="A204" t="s">
        <v>136</v>
      </c>
      <c r="B204">
        <v>30001247</v>
      </c>
      <c r="C204" t="s">
        <v>116</v>
      </c>
      <c r="D204" t="s">
        <v>28</v>
      </c>
      <c r="E204">
        <v>5.0999999999999996</v>
      </c>
      <c r="F204">
        <v>324</v>
      </c>
      <c r="G204">
        <v>0</v>
      </c>
      <c r="H204">
        <v>0</v>
      </c>
      <c r="I204">
        <v>0</v>
      </c>
      <c r="J204" s="6">
        <v>44151.666666666664</v>
      </c>
    </row>
    <row r="205" spans="1:10" x14ac:dyDescent="0.25">
      <c r="A205" t="s">
        <v>136</v>
      </c>
      <c r="B205">
        <v>30001248</v>
      </c>
      <c r="C205" t="s">
        <v>117</v>
      </c>
      <c r="D205" t="s">
        <v>28</v>
      </c>
      <c r="E205">
        <v>2.6</v>
      </c>
      <c r="F205">
        <v>2</v>
      </c>
      <c r="G205">
        <v>0</v>
      </c>
      <c r="H205">
        <v>0</v>
      </c>
      <c r="I205">
        <v>0</v>
      </c>
      <c r="J205" s="6">
        <v>44151.666666666664</v>
      </c>
    </row>
    <row r="206" spans="1:10" x14ac:dyDescent="0.25">
      <c r="A206" t="s">
        <v>136</v>
      </c>
      <c r="B206">
        <v>30001249</v>
      </c>
      <c r="C206" t="s">
        <v>118</v>
      </c>
      <c r="D206" t="s">
        <v>28</v>
      </c>
      <c r="E206">
        <v>2</v>
      </c>
      <c r="F206">
        <v>76</v>
      </c>
      <c r="G206">
        <v>0</v>
      </c>
      <c r="H206">
        <v>0</v>
      </c>
      <c r="I206">
        <v>0</v>
      </c>
      <c r="J206" s="6">
        <v>44151.666666666664</v>
      </c>
    </row>
    <row r="207" spans="1:10" x14ac:dyDescent="0.25">
      <c r="A207" t="s">
        <v>136</v>
      </c>
      <c r="B207">
        <v>30001250</v>
      </c>
      <c r="C207" t="s">
        <v>119</v>
      </c>
      <c r="D207" t="s">
        <v>28</v>
      </c>
      <c r="E207">
        <v>4.5</v>
      </c>
      <c r="F207">
        <v>3</v>
      </c>
      <c r="G207">
        <v>966</v>
      </c>
      <c r="H207">
        <v>0</v>
      </c>
      <c r="I207">
        <v>0</v>
      </c>
      <c r="J207" s="6">
        <v>44151.666666666664</v>
      </c>
    </row>
    <row r="208" spans="1:10" x14ac:dyDescent="0.25">
      <c r="A208" t="s">
        <v>136</v>
      </c>
      <c r="B208">
        <v>30001251</v>
      </c>
      <c r="C208" t="s">
        <v>120</v>
      </c>
      <c r="D208" t="s">
        <v>28</v>
      </c>
      <c r="E208">
        <v>2.6</v>
      </c>
      <c r="F208">
        <v>8</v>
      </c>
      <c r="G208">
        <v>48</v>
      </c>
      <c r="H208">
        <v>0</v>
      </c>
      <c r="I208">
        <v>0</v>
      </c>
      <c r="J208" s="6">
        <v>44151.666666666664</v>
      </c>
    </row>
    <row r="209" spans="1:10" x14ac:dyDescent="0.25">
      <c r="A209" t="s">
        <v>136</v>
      </c>
      <c r="B209">
        <v>30001252</v>
      </c>
      <c r="C209" t="s">
        <v>121</v>
      </c>
      <c r="D209" t="s">
        <v>28</v>
      </c>
      <c r="E209">
        <v>3.2</v>
      </c>
      <c r="F209">
        <v>7</v>
      </c>
      <c r="G209">
        <v>0</v>
      </c>
      <c r="H209">
        <v>0</v>
      </c>
      <c r="I209">
        <v>0</v>
      </c>
      <c r="J209" s="6">
        <v>44151.666666666664</v>
      </c>
    </row>
    <row r="210" spans="1:10" x14ac:dyDescent="0.25">
      <c r="A210" t="s">
        <v>136</v>
      </c>
      <c r="B210">
        <v>30001253</v>
      </c>
      <c r="C210" t="s">
        <v>8</v>
      </c>
      <c r="D210" t="s">
        <v>28</v>
      </c>
      <c r="E210">
        <v>3.2</v>
      </c>
      <c r="F210">
        <v>3</v>
      </c>
      <c r="G210">
        <v>0</v>
      </c>
      <c r="H210">
        <v>0</v>
      </c>
      <c r="I210">
        <v>0</v>
      </c>
      <c r="J210" s="6">
        <v>44151.666666666664</v>
      </c>
    </row>
    <row r="211" spans="1:10" x14ac:dyDescent="0.25">
      <c r="A211" t="s">
        <v>137</v>
      </c>
      <c r="B211">
        <v>30001254</v>
      </c>
      <c r="C211" t="s">
        <v>7</v>
      </c>
      <c r="D211" t="s">
        <v>28</v>
      </c>
      <c r="E211">
        <v>2</v>
      </c>
      <c r="F211">
        <v>2</v>
      </c>
      <c r="G211">
        <v>5</v>
      </c>
      <c r="H211">
        <v>0</v>
      </c>
      <c r="I211">
        <v>0</v>
      </c>
      <c r="J211" s="6">
        <v>44151.666666666664</v>
      </c>
    </row>
    <row r="212" spans="1:10" x14ac:dyDescent="0.25">
      <c r="A212" t="s">
        <v>137</v>
      </c>
      <c r="B212">
        <v>30001255</v>
      </c>
      <c r="C212" t="s">
        <v>5</v>
      </c>
      <c r="D212" t="s">
        <v>28</v>
      </c>
      <c r="E212">
        <v>5.0999999999999996</v>
      </c>
      <c r="F212">
        <v>2</v>
      </c>
      <c r="G212">
        <v>0</v>
      </c>
      <c r="H212">
        <v>0</v>
      </c>
      <c r="I212">
        <v>0</v>
      </c>
      <c r="J212" s="6">
        <v>44151.666666666664</v>
      </c>
    </row>
    <row r="213" spans="1:10" x14ac:dyDescent="0.25">
      <c r="A213" t="s">
        <v>137</v>
      </c>
      <c r="B213">
        <v>30001256</v>
      </c>
      <c r="C213" t="s">
        <v>6</v>
      </c>
      <c r="D213" t="s">
        <v>28</v>
      </c>
      <c r="E213">
        <v>2</v>
      </c>
      <c r="F213">
        <v>4</v>
      </c>
      <c r="G213">
        <v>0</v>
      </c>
      <c r="H213">
        <v>0</v>
      </c>
      <c r="I213">
        <v>0</v>
      </c>
      <c r="J213" s="6">
        <v>44151.666666666664</v>
      </c>
    </row>
    <row r="214" spans="1:10" x14ac:dyDescent="0.25">
      <c r="A214" t="s">
        <v>137</v>
      </c>
      <c r="B214">
        <v>30001257</v>
      </c>
      <c r="C214" t="s">
        <v>4</v>
      </c>
      <c r="D214" t="s">
        <v>28</v>
      </c>
      <c r="E214">
        <v>4.5</v>
      </c>
      <c r="F214">
        <v>4</v>
      </c>
      <c r="G214">
        <v>46</v>
      </c>
      <c r="H214">
        <v>0</v>
      </c>
      <c r="I214">
        <v>0</v>
      </c>
      <c r="J214" s="6">
        <v>44151.666666666664</v>
      </c>
    </row>
    <row r="215" spans="1:10" x14ac:dyDescent="0.25">
      <c r="A215" t="s">
        <v>137</v>
      </c>
      <c r="B215">
        <v>30001258</v>
      </c>
      <c r="C215" t="s">
        <v>3</v>
      </c>
      <c r="D215" t="s">
        <v>28</v>
      </c>
      <c r="E215">
        <v>4.0999999999999996</v>
      </c>
      <c r="F215">
        <v>1</v>
      </c>
      <c r="G215">
        <v>0</v>
      </c>
      <c r="H215">
        <v>0</v>
      </c>
      <c r="I215">
        <v>0</v>
      </c>
      <c r="J215" s="6">
        <v>44151.666666666664</v>
      </c>
    </row>
    <row r="216" spans="1:10" x14ac:dyDescent="0.25">
      <c r="A216" t="s">
        <v>137</v>
      </c>
      <c r="B216">
        <v>30001259</v>
      </c>
      <c r="C216" t="s">
        <v>2</v>
      </c>
      <c r="D216" t="s">
        <v>28</v>
      </c>
      <c r="E216">
        <v>2.6</v>
      </c>
      <c r="F216">
        <v>21</v>
      </c>
      <c r="G216">
        <v>0</v>
      </c>
      <c r="H216">
        <v>0</v>
      </c>
      <c r="I216">
        <v>0</v>
      </c>
      <c r="J216" s="6">
        <v>44151.666666666664</v>
      </c>
    </row>
    <row r="217" spans="1:10" x14ac:dyDescent="0.25">
      <c r="A217" t="s">
        <v>137</v>
      </c>
      <c r="B217">
        <v>30001260</v>
      </c>
      <c r="C217" t="s">
        <v>1</v>
      </c>
      <c r="D217" t="s">
        <v>28</v>
      </c>
      <c r="E217">
        <v>2.6</v>
      </c>
      <c r="F217">
        <v>14</v>
      </c>
      <c r="G217">
        <v>0</v>
      </c>
      <c r="H217">
        <v>0</v>
      </c>
      <c r="I217">
        <v>0</v>
      </c>
      <c r="J217" s="6">
        <v>44151.666666666664</v>
      </c>
    </row>
    <row r="218" spans="1:10" x14ac:dyDescent="0.25">
      <c r="A218" t="s">
        <v>123</v>
      </c>
      <c r="B218">
        <v>30001153</v>
      </c>
      <c r="C218" t="s">
        <v>29</v>
      </c>
      <c r="D218" t="s">
        <v>25</v>
      </c>
      <c r="E218">
        <v>4</v>
      </c>
      <c r="F218">
        <v>19</v>
      </c>
      <c r="G218">
        <v>0</v>
      </c>
      <c r="H218">
        <v>0</v>
      </c>
      <c r="I218">
        <v>0</v>
      </c>
      <c r="J218" s="6">
        <v>44151.75</v>
      </c>
    </row>
    <row r="219" spans="1:10" x14ac:dyDescent="0.25">
      <c r="A219" t="s">
        <v>123</v>
      </c>
      <c r="B219">
        <v>30001154</v>
      </c>
      <c r="C219" t="s">
        <v>142</v>
      </c>
      <c r="D219" t="s">
        <v>154</v>
      </c>
      <c r="E219">
        <v>2</v>
      </c>
      <c r="F219">
        <v>22</v>
      </c>
      <c r="G219">
        <v>0</v>
      </c>
      <c r="H219">
        <v>0</v>
      </c>
      <c r="I219">
        <v>0</v>
      </c>
      <c r="J219" s="6">
        <v>44151.75</v>
      </c>
    </row>
    <row r="220" spans="1:10" x14ac:dyDescent="0.25">
      <c r="A220" t="s">
        <v>123</v>
      </c>
      <c r="B220">
        <v>30001155</v>
      </c>
      <c r="C220" t="s">
        <v>30</v>
      </c>
      <c r="D220" t="s">
        <v>22</v>
      </c>
      <c r="E220">
        <v>2.6</v>
      </c>
      <c r="F220">
        <v>45</v>
      </c>
      <c r="G220">
        <v>0</v>
      </c>
      <c r="H220">
        <v>0</v>
      </c>
      <c r="I220">
        <v>0</v>
      </c>
      <c r="J220" s="6">
        <v>44151.75</v>
      </c>
    </row>
    <row r="221" spans="1:10" x14ac:dyDescent="0.25">
      <c r="A221" t="s">
        <v>123</v>
      </c>
      <c r="B221">
        <v>30001156</v>
      </c>
      <c r="C221" t="s">
        <v>31</v>
      </c>
      <c r="D221" t="s">
        <v>22</v>
      </c>
      <c r="E221">
        <v>2</v>
      </c>
      <c r="F221">
        <v>18</v>
      </c>
      <c r="G221">
        <v>0</v>
      </c>
      <c r="H221">
        <v>0</v>
      </c>
      <c r="I221">
        <v>0</v>
      </c>
      <c r="J221" s="6">
        <v>44151.75</v>
      </c>
    </row>
    <row r="222" spans="1:10" x14ac:dyDescent="0.25">
      <c r="A222" t="s">
        <v>123</v>
      </c>
      <c r="B222">
        <v>30001157</v>
      </c>
      <c r="C222" t="s">
        <v>143</v>
      </c>
      <c r="D222" t="s">
        <v>155</v>
      </c>
      <c r="E222">
        <v>1</v>
      </c>
      <c r="F222">
        <v>30</v>
      </c>
      <c r="G222">
        <v>0</v>
      </c>
      <c r="H222">
        <v>0</v>
      </c>
      <c r="I222">
        <v>0</v>
      </c>
      <c r="J222" s="6">
        <v>44151.75</v>
      </c>
    </row>
    <row r="223" spans="1:10" x14ac:dyDescent="0.25">
      <c r="A223" t="s">
        <v>123</v>
      </c>
      <c r="B223">
        <v>30001158</v>
      </c>
      <c r="C223" t="s">
        <v>32</v>
      </c>
      <c r="D223" t="s">
        <v>26</v>
      </c>
      <c r="E223">
        <v>2</v>
      </c>
      <c r="F223">
        <v>1</v>
      </c>
      <c r="G223">
        <v>0</v>
      </c>
      <c r="H223">
        <v>0</v>
      </c>
      <c r="I223">
        <v>0</v>
      </c>
      <c r="J223" s="6">
        <v>44151.75</v>
      </c>
    </row>
    <row r="224" spans="1:10" x14ac:dyDescent="0.25">
      <c r="A224" t="s">
        <v>123</v>
      </c>
      <c r="B224">
        <v>30001159</v>
      </c>
      <c r="C224" t="s">
        <v>33</v>
      </c>
      <c r="D224" t="s">
        <v>23</v>
      </c>
      <c r="E224">
        <v>2</v>
      </c>
      <c r="F224">
        <v>3</v>
      </c>
      <c r="G224">
        <v>52</v>
      </c>
      <c r="H224">
        <v>0</v>
      </c>
      <c r="I224">
        <v>0</v>
      </c>
      <c r="J224" s="6">
        <v>44151.75</v>
      </c>
    </row>
    <row r="225" spans="1:10" x14ac:dyDescent="0.25">
      <c r="A225" t="s">
        <v>123</v>
      </c>
      <c r="B225">
        <v>30001160</v>
      </c>
      <c r="C225" t="s">
        <v>34</v>
      </c>
      <c r="D225" t="s">
        <v>28</v>
      </c>
      <c r="E225">
        <v>4</v>
      </c>
      <c r="F225">
        <v>24</v>
      </c>
      <c r="G225">
        <v>0</v>
      </c>
      <c r="H225">
        <v>0</v>
      </c>
      <c r="I225">
        <v>0</v>
      </c>
      <c r="J225" s="6">
        <v>44151.75</v>
      </c>
    </row>
    <row r="226" spans="1:10" x14ac:dyDescent="0.25">
      <c r="A226" t="s">
        <v>123</v>
      </c>
      <c r="B226">
        <v>30001161</v>
      </c>
      <c r="C226" t="s">
        <v>35</v>
      </c>
      <c r="D226" t="s">
        <v>22</v>
      </c>
      <c r="E226">
        <v>2</v>
      </c>
      <c r="F226">
        <v>5</v>
      </c>
      <c r="G226">
        <v>0</v>
      </c>
      <c r="H226">
        <v>1</v>
      </c>
      <c r="I226">
        <v>0</v>
      </c>
      <c r="J226" s="6">
        <v>44151.75</v>
      </c>
    </row>
    <row r="227" spans="1:10" x14ac:dyDescent="0.25">
      <c r="A227" t="s">
        <v>123</v>
      </c>
      <c r="B227">
        <v>30001162</v>
      </c>
      <c r="C227" t="s">
        <v>36</v>
      </c>
      <c r="D227" t="s">
        <v>22</v>
      </c>
      <c r="E227">
        <v>2</v>
      </c>
      <c r="F227">
        <v>2</v>
      </c>
      <c r="G227">
        <v>10</v>
      </c>
      <c r="H227">
        <v>2</v>
      </c>
      <c r="I227">
        <v>4</v>
      </c>
      <c r="J227" s="6">
        <v>44151.75</v>
      </c>
    </row>
    <row r="228" spans="1:10" x14ac:dyDescent="0.25">
      <c r="A228" t="s">
        <v>124</v>
      </c>
      <c r="B228">
        <v>30001163</v>
      </c>
      <c r="C228" t="s">
        <v>37</v>
      </c>
      <c r="D228" t="s">
        <v>23</v>
      </c>
      <c r="E228">
        <v>2</v>
      </c>
      <c r="F228">
        <v>9</v>
      </c>
      <c r="G228">
        <v>0</v>
      </c>
      <c r="H228">
        <v>0</v>
      </c>
      <c r="I228">
        <v>0</v>
      </c>
      <c r="J228" s="6">
        <v>44151.75</v>
      </c>
    </row>
    <row r="229" spans="1:10" x14ac:dyDescent="0.25">
      <c r="A229" t="s">
        <v>124</v>
      </c>
      <c r="B229">
        <v>30001164</v>
      </c>
      <c r="C229" t="s">
        <v>38</v>
      </c>
      <c r="D229" t="s">
        <v>23</v>
      </c>
      <c r="E229">
        <v>2</v>
      </c>
      <c r="F229">
        <v>81</v>
      </c>
      <c r="G229">
        <v>100</v>
      </c>
      <c r="H229">
        <v>0</v>
      </c>
      <c r="I229">
        <v>0</v>
      </c>
      <c r="J229" s="6">
        <v>44151.75</v>
      </c>
    </row>
    <row r="230" spans="1:10" x14ac:dyDescent="0.25">
      <c r="A230" t="s">
        <v>124</v>
      </c>
      <c r="B230">
        <v>30001165</v>
      </c>
      <c r="C230" t="s">
        <v>39</v>
      </c>
      <c r="D230" t="s">
        <v>23</v>
      </c>
      <c r="E230">
        <v>2</v>
      </c>
      <c r="F230">
        <v>6</v>
      </c>
      <c r="G230">
        <v>0</v>
      </c>
      <c r="H230">
        <v>0</v>
      </c>
      <c r="I230">
        <v>0</v>
      </c>
      <c r="J230" s="6">
        <v>44151.75</v>
      </c>
    </row>
    <row r="231" spans="1:10" x14ac:dyDescent="0.25">
      <c r="A231" t="s">
        <v>124</v>
      </c>
      <c r="B231">
        <v>30001166</v>
      </c>
      <c r="C231" t="s">
        <v>40</v>
      </c>
      <c r="D231" t="s">
        <v>22</v>
      </c>
      <c r="E231">
        <v>2.6</v>
      </c>
      <c r="F231">
        <v>5</v>
      </c>
      <c r="G231">
        <v>0</v>
      </c>
      <c r="H231">
        <v>0</v>
      </c>
      <c r="I231">
        <v>0</v>
      </c>
      <c r="J231" s="6">
        <v>44151.75</v>
      </c>
    </row>
    <row r="232" spans="1:10" x14ac:dyDescent="0.25">
      <c r="A232" t="s">
        <v>124</v>
      </c>
      <c r="B232">
        <v>30001167</v>
      </c>
      <c r="C232" t="s">
        <v>41</v>
      </c>
      <c r="D232" t="s">
        <v>23</v>
      </c>
      <c r="E232">
        <v>2</v>
      </c>
      <c r="F232">
        <v>33</v>
      </c>
      <c r="G232">
        <v>0</v>
      </c>
      <c r="H232">
        <v>0</v>
      </c>
      <c r="I232">
        <v>0</v>
      </c>
      <c r="J232" s="6">
        <v>44151.75</v>
      </c>
    </row>
    <row r="233" spans="1:10" x14ac:dyDescent="0.25">
      <c r="A233" t="s">
        <v>124</v>
      </c>
      <c r="B233">
        <v>30001168</v>
      </c>
      <c r="C233" t="s">
        <v>42</v>
      </c>
      <c r="D233" t="s">
        <v>23</v>
      </c>
      <c r="E233">
        <v>2.6</v>
      </c>
      <c r="F233">
        <v>22</v>
      </c>
      <c r="G233">
        <v>0</v>
      </c>
      <c r="H233">
        <v>0</v>
      </c>
      <c r="I233">
        <v>0</v>
      </c>
      <c r="J233" s="6">
        <v>44151.75</v>
      </c>
    </row>
    <row r="234" spans="1:10" x14ac:dyDescent="0.25">
      <c r="A234" t="s">
        <v>124</v>
      </c>
      <c r="B234">
        <v>30001169</v>
      </c>
      <c r="C234" t="s">
        <v>43</v>
      </c>
      <c r="D234" t="s">
        <v>23</v>
      </c>
      <c r="E234">
        <v>2</v>
      </c>
      <c r="F234">
        <v>5</v>
      </c>
      <c r="G234">
        <v>0</v>
      </c>
      <c r="H234">
        <v>0</v>
      </c>
      <c r="I234">
        <v>0</v>
      </c>
      <c r="J234" s="6">
        <v>44151.75</v>
      </c>
    </row>
    <row r="235" spans="1:10" x14ac:dyDescent="0.25">
      <c r="A235" t="s">
        <v>125</v>
      </c>
      <c r="B235">
        <v>30001170</v>
      </c>
      <c r="C235" t="s">
        <v>44</v>
      </c>
      <c r="D235" t="s">
        <v>156</v>
      </c>
      <c r="E235">
        <v>2.2000000000000002</v>
      </c>
      <c r="F235">
        <v>18</v>
      </c>
      <c r="G235">
        <v>0</v>
      </c>
      <c r="H235">
        <v>0</v>
      </c>
      <c r="I235">
        <v>0</v>
      </c>
      <c r="J235" s="6">
        <v>44151.75</v>
      </c>
    </row>
    <row r="236" spans="1:10" x14ac:dyDescent="0.25">
      <c r="A236" t="s">
        <v>125</v>
      </c>
      <c r="B236">
        <v>30001171</v>
      </c>
      <c r="C236" t="s">
        <v>45</v>
      </c>
      <c r="D236" t="s">
        <v>23</v>
      </c>
      <c r="E236">
        <v>4</v>
      </c>
      <c r="F236">
        <v>5</v>
      </c>
      <c r="G236">
        <v>0</v>
      </c>
      <c r="H236">
        <v>0</v>
      </c>
      <c r="I236">
        <v>0</v>
      </c>
      <c r="J236" s="6">
        <v>44151.75</v>
      </c>
    </row>
    <row r="237" spans="1:10" x14ac:dyDescent="0.25">
      <c r="A237" t="s">
        <v>125</v>
      </c>
      <c r="B237">
        <v>30001172</v>
      </c>
      <c r="C237" t="s">
        <v>46</v>
      </c>
      <c r="D237" t="s">
        <v>23</v>
      </c>
      <c r="E237">
        <v>2</v>
      </c>
      <c r="F237">
        <v>11</v>
      </c>
      <c r="G237">
        <v>0</v>
      </c>
      <c r="H237">
        <v>0</v>
      </c>
      <c r="I237">
        <v>0</v>
      </c>
      <c r="J237" s="6">
        <v>44151.75</v>
      </c>
    </row>
    <row r="238" spans="1:10" x14ac:dyDescent="0.25">
      <c r="A238" t="s">
        <v>125</v>
      </c>
      <c r="B238">
        <v>30001173</v>
      </c>
      <c r="C238" t="s">
        <v>47</v>
      </c>
      <c r="D238" t="s">
        <v>23</v>
      </c>
      <c r="E238">
        <v>2.6</v>
      </c>
      <c r="F238">
        <v>43</v>
      </c>
      <c r="G238">
        <v>0</v>
      </c>
      <c r="H238">
        <v>0</v>
      </c>
      <c r="I238">
        <v>0</v>
      </c>
      <c r="J238" s="6">
        <v>44151.75</v>
      </c>
    </row>
    <row r="239" spans="1:10" x14ac:dyDescent="0.25">
      <c r="A239" t="s">
        <v>125</v>
      </c>
      <c r="B239">
        <v>30001174</v>
      </c>
      <c r="C239" t="s">
        <v>48</v>
      </c>
      <c r="D239" t="s">
        <v>23</v>
      </c>
      <c r="E239">
        <v>2</v>
      </c>
      <c r="F239">
        <v>5</v>
      </c>
      <c r="G239">
        <v>0</v>
      </c>
      <c r="H239">
        <v>0</v>
      </c>
      <c r="I239">
        <v>0</v>
      </c>
      <c r="J239" s="6">
        <v>44151.75</v>
      </c>
    </row>
    <row r="240" spans="1:10" x14ac:dyDescent="0.25">
      <c r="A240" t="s">
        <v>125</v>
      </c>
      <c r="B240">
        <v>30001175</v>
      </c>
      <c r="C240" t="s">
        <v>49</v>
      </c>
      <c r="D240" t="s">
        <v>23</v>
      </c>
      <c r="E240">
        <v>2</v>
      </c>
      <c r="F240">
        <v>1</v>
      </c>
      <c r="G240">
        <v>0</v>
      </c>
      <c r="H240">
        <v>0</v>
      </c>
      <c r="I240">
        <v>0</v>
      </c>
      <c r="J240" s="6">
        <v>44151.75</v>
      </c>
    </row>
    <row r="241" spans="1:10" x14ac:dyDescent="0.25">
      <c r="A241" t="s">
        <v>126</v>
      </c>
      <c r="B241">
        <v>30001176</v>
      </c>
      <c r="C241" t="s">
        <v>50</v>
      </c>
      <c r="D241" t="s">
        <v>23</v>
      </c>
      <c r="E241">
        <v>2</v>
      </c>
      <c r="F241">
        <v>29</v>
      </c>
      <c r="G241">
        <v>0</v>
      </c>
      <c r="H241">
        <v>0</v>
      </c>
      <c r="I241">
        <v>0</v>
      </c>
      <c r="J241" s="6">
        <v>44151.75</v>
      </c>
    </row>
    <row r="242" spans="1:10" x14ac:dyDescent="0.25">
      <c r="A242" t="s">
        <v>126</v>
      </c>
      <c r="B242">
        <v>30001177</v>
      </c>
      <c r="C242" t="s">
        <v>51</v>
      </c>
      <c r="D242" t="s">
        <v>23</v>
      </c>
      <c r="E242">
        <v>2</v>
      </c>
      <c r="F242">
        <v>1306</v>
      </c>
      <c r="G242">
        <v>0</v>
      </c>
      <c r="H242">
        <v>0</v>
      </c>
      <c r="I242">
        <v>0</v>
      </c>
      <c r="J242" s="6">
        <v>44151.75</v>
      </c>
    </row>
    <row r="243" spans="1:10" x14ac:dyDescent="0.25">
      <c r="A243" t="s">
        <v>126</v>
      </c>
      <c r="B243">
        <v>30001178</v>
      </c>
      <c r="C243" t="s">
        <v>52</v>
      </c>
      <c r="D243" t="s">
        <v>23</v>
      </c>
      <c r="E243">
        <v>2</v>
      </c>
      <c r="F243">
        <v>68</v>
      </c>
      <c r="G243">
        <v>0</v>
      </c>
      <c r="H243">
        <v>0</v>
      </c>
      <c r="I243">
        <v>0</v>
      </c>
      <c r="J243" s="6">
        <v>44151.75</v>
      </c>
    </row>
    <row r="244" spans="1:10" x14ac:dyDescent="0.25">
      <c r="A244" t="s">
        <v>126</v>
      </c>
      <c r="B244">
        <v>30001179</v>
      </c>
      <c r="C244" t="s">
        <v>53</v>
      </c>
      <c r="D244" t="s">
        <v>23</v>
      </c>
      <c r="E244">
        <v>2</v>
      </c>
      <c r="F244">
        <v>193</v>
      </c>
      <c r="G244">
        <v>9</v>
      </c>
      <c r="H244">
        <v>0</v>
      </c>
      <c r="I244">
        <v>0</v>
      </c>
      <c r="J244" s="6">
        <v>44151.75</v>
      </c>
    </row>
    <row r="245" spans="1:10" x14ac:dyDescent="0.25">
      <c r="A245" t="s">
        <v>126</v>
      </c>
      <c r="B245">
        <v>30001180</v>
      </c>
      <c r="C245" t="s">
        <v>54</v>
      </c>
      <c r="D245" t="s">
        <v>23</v>
      </c>
      <c r="E245">
        <v>2</v>
      </c>
      <c r="F245">
        <v>109</v>
      </c>
      <c r="G245">
        <v>0</v>
      </c>
      <c r="H245">
        <v>0</v>
      </c>
      <c r="I245">
        <v>0</v>
      </c>
      <c r="J245" s="6">
        <v>44151.75</v>
      </c>
    </row>
    <row r="246" spans="1:10" x14ac:dyDescent="0.25">
      <c r="A246" t="s">
        <v>126</v>
      </c>
      <c r="B246">
        <v>30001181</v>
      </c>
      <c r="C246" t="s">
        <v>55</v>
      </c>
      <c r="D246" t="s">
        <v>23</v>
      </c>
      <c r="E246">
        <v>2</v>
      </c>
      <c r="F246">
        <v>33</v>
      </c>
      <c r="G246">
        <v>0</v>
      </c>
      <c r="H246">
        <v>0</v>
      </c>
      <c r="I246">
        <v>0</v>
      </c>
      <c r="J246" s="6">
        <v>44151.75</v>
      </c>
    </row>
    <row r="247" spans="1:10" x14ac:dyDescent="0.25">
      <c r="A247" t="s">
        <v>127</v>
      </c>
      <c r="B247">
        <v>30001182</v>
      </c>
      <c r="C247" t="s">
        <v>56</v>
      </c>
      <c r="D247" t="s">
        <v>23</v>
      </c>
      <c r="E247">
        <v>2</v>
      </c>
      <c r="F247">
        <v>39</v>
      </c>
      <c r="G247">
        <v>0</v>
      </c>
      <c r="H247">
        <v>0</v>
      </c>
      <c r="I247">
        <v>0</v>
      </c>
      <c r="J247" s="6">
        <v>44151.75</v>
      </c>
    </row>
    <row r="248" spans="1:10" x14ac:dyDescent="0.25">
      <c r="A248" t="s">
        <v>127</v>
      </c>
      <c r="B248">
        <v>30001183</v>
      </c>
      <c r="C248" t="s">
        <v>57</v>
      </c>
      <c r="D248" t="s">
        <v>23</v>
      </c>
      <c r="E248">
        <v>2</v>
      </c>
      <c r="F248">
        <v>10</v>
      </c>
      <c r="G248">
        <v>0</v>
      </c>
      <c r="H248">
        <v>0</v>
      </c>
      <c r="I248">
        <v>0</v>
      </c>
      <c r="J248" s="6">
        <v>44151.75</v>
      </c>
    </row>
    <row r="249" spans="1:10" x14ac:dyDescent="0.25">
      <c r="A249" t="s">
        <v>127</v>
      </c>
      <c r="B249">
        <v>30001184</v>
      </c>
      <c r="C249" t="s">
        <v>58</v>
      </c>
      <c r="D249" t="s">
        <v>23</v>
      </c>
      <c r="E249">
        <v>2.6</v>
      </c>
      <c r="F249">
        <v>33</v>
      </c>
      <c r="G249">
        <v>0</v>
      </c>
      <c r="H249">
        <v>0</v>
      </c>
      <c r="I249">
        <v>0</v>
      </c>
      <c r="J249" s="6">
        <v>44151.75</v>
      </c>
    </row>
    <row r="250" spans="1:10" x14ac:dyDescent="0.25">
      <c r="A250" t="s">
        <v>127</v>
      </c>
      <c r="B250">
        <v>30001185</v>
      </c>
      <c r="C250" t="s">
        <v>59</v>
      </c>
      <c r="D250" t="s">
        <v>23</v>
      </c>
      <c r="E250">
        <v>2</v>
      </c>
      <c r="F250">
        <v>1</v>
      </c>
      <c r="G250">
        <v>0</v>
      </c>
      <c r="H250">
        <v>0</v>
      </c>
      <c r="I250">
        <v>0</v>
      </c>
      <c r="J250" s="6">
        <v>44151.75</v>
      </c>
    </row>
    <row r="251" spans="1:10" x14ac:dyDescent="0.25">
      <c r="A251" t="s">
        <v>127</v>
      </c>
      <c r="B251">
        <v>30001186</v>
      </c>
      <c r="C251" t="s">
        <v>60</v>
      </c>
      <c r="D251" t="s">
        <v>23</v>
      </c>
      <c r="E251">
        <v>4.9000000000000004</v>
      </c>
      <c r="F251">
        <v>16</v>
      </c>
      <c r="G251">
        <v>8</v>
      </c>
      <c r="H251">
        <v>0</v>
      </c>
      <c r="I251">
        <v>0</v>
      </c>
      <c r="J251" s="6">
        <v>44151.75</v>
      </c>
    </row>
    <row r="252" spans="1:10" x14ac:dyDescent="0.25">
      <c r="A252" t="s">
        <v>127</v>
      </c>
      <c r="B252">
        <v>30001187</v>
      </c>
      <c r="C252" t="s">
        <v>61</v>
      </c>
      <c r="D252" t="s">
        <v>23</v>
      </c>
      <c r="E252">
        <v>4.9000000000000004</v>
      </c>
      <c r="F252">
        <v>5</v>
      </c>
      <c r="G252">
        <v>241</v>
      </c>
      <c r="H252">
        <v>0</v>
      </c>
      <c r="I252">
        <v>0</v>
      </c>
      <c r="J252" s="6">
        <v>44151.75</v>
      </c>
    </row>
    <row r="253" spans="1:10" x14ac:dyDescent="0.25">
      <c r="A253" t="s">
        <v>128</v>
      </c>
      <c r="B253">
        <v>30001188</v>
      </c>
      <c r="C253" t="s">
        <v>62</v>
      </c>
      <c r="D253" t="s">
        <v>25</v>
      </c>
      <c r="E253">
        <v>2</v>
      </c>
      <c r="F253">
        <v>11</v>
      </c>
      <c r="G253">
        <v>0</v>
      </c>
      <c r="H253">
        <v>0</v>
      </c>
      <c r="I253">
        <v>0</v>
      </c>
      <c r="J253" s="6">
        <v>44151.75</v>
      </c>
    </row>
    <row r="254" spans="1:10" x14ac:dyDescent="0.25">
      <c r="A254" t="s">
        <v>128</v>
      </c>
      <c r="B254">
        <v>30001189</v>
      </c>
      <c r="C254" t="s">
        <v>63</v>
      </c>
      <c r="D254" t="s">
        <v>25</v>
      </c>
      <c r="E254">
        <v>5.0999999999999996</v>
      </c>
      <c r="F254">
        <v>4</v>
      </c>
      <c r="G254">
        <v>61</v>
      </c>
      <c r="H254">
        <v>0</v>
      </c>
      <c r="I254">
        <v>0</v>
      </c>
      <c r="J254" s="6">
        <v>44151.75</v>
      </c>
    </row>
    <row r="255" spans="1:10" x14ac:dyDescent="0.25">
      <c r="A255" t="s">
        <v>128</v>
      </c>
      <c r="B255">
        <v>30001190</v>
      </c>
      <c r="C255" t="s">
        <v>64</v>
      </c>
      <c r="D255" t="s">
        <v>25</v>
      </c>
      <c r="E255">
        <v>5.8</v>
      </c>
      <c r="F255">
        <v>64</v>
      </c>
      <c r="G255">
        <v>56</v>
      </c>
      <c r="H255">
        <v>0</v>
      </c>
      <c r="I255">
        <v>0</v>
      </c>
      <c r="J255" s="6">
        <v>44151.75</v>
      </c>
    </row>
    <row r="256" spans="1:10" x14ac:dyDescent="0.25">
      <c r="A256" t="s">
        <v>128</v>
      </c>
      <c r="B256">
        <v>30001191</v>
      </c>
      <c r="C256" t="s">
        <v>65</v>
      </c>
      <c r="D256" t="s">
        <v>25</v>
      </c>
      <c r="E256">
        <v>6</v>
      </c>
      <c r="F256">
        <v>20</v>
      </c>
      <c r="G256">
        <v>171</v>
      </c>
      <c r="H256">
        <v>0</v>
      </c>
      <c r="I256">
        <v>0</v>
      </c>
      <c r="J256" s="6">
        <v>44151.75</v>
      </c>
    </row>
    <row r="257" spans="1:10" x14ac:dyDescent="0.25">
      <c r="A257" t="s">
        <v>128</v>
      </c>
      <c r="B257">
        <v>30001192</v>
      </c>
      <c r="C257" t="s">
        <v>66</v>
      </c>
      <c r="D257" t="s">
        <v>25</v>
      </c>
      <c r="E257">
        <v>3.2</v>
      </c>
      <c r="F257">
        <v>18</v>
      </c>
      <c r="G257">
        <v>0</v>
      </c>
      <c r="H257">
        <v>0</v>
      </c>
      <c r="I257">
        <v>0</v>
      </c>
      <c r="J257" s="6">
        <v>44151.75</v>
      </c>
    </row>
    <row r="258" spans="1:10" x14ac:dyDescent="0.25">
      <c r="A258" t="s">
        <v>128</v>
      </c>
      <c r="B258">
        <v>30001193</v>
      </c>
      <c r="C258" t="s">
        <v>67</v>
      </c>
      <c r="D258" t="s">
        <v>25</v>
      </c>
      <c r="E258">
        <v>2.6</v>
      </c>
      <c r="F258">
        <v>9</v>
      </c>
      <c r="G258">
        <v>0</v>
      </c>
      <c r="H258">
        <v>0</v>
      </c>
      <c r="I258">
        <v>0</v>
      </c>
      <c r="J258" s="6">
        <v>44151.75</v>
      </c>
    </row>
    <row r="259" spans="1:10" x14ac:dyDescent="0.25">
      <c r="A259" t="s">
        <v>128</v>
      </c>
      <c r="B259">
        <v>30001194</v>
      </c>
      <c r="C259" t="s">
        <v>68</v>
      </c>
      <c r="D259" t="s">
        <v>25</v>
      </c>
      <c r="E259">
        <v>3.2</v>
      </c>
      <c r="F259">
        <v>16</v>
      </c>
      <c r="G259">
        <v>0</v>
      </c>
      <c r="H259">
        <v>0</v>
      </c>
      <c r="I259">
        <v>0</v>
      </c>
      <c r="J259" s="6">
        <v>44151.75</v>
      </c>
    </row>
    <row r="260" spans="1:10" x14ac:dyDescent="0.25">
      <c r="A260" t="s">
        <v>128</v>
      </c>
      <c r="B260">
        <v>30001195</v>
      </c>
      <c r="C260" t="s">
        <v>69</v>
      </c>
      <c r="D260" t="s">
        <v>25</v>
      </c>
      <c r="E260">
        <v>5.3</v>
      </c>
      <c r="F260">
        <v>20</v>
      </c>
      <c r="G260">
        <v>0</v>
      </c>
      <c r="H260">
        <v>0</v>
      </c>
      <c r="I260">
        <v>0</v>
      </c>
      <c r="J260" s="6">
        <v>44151.75</v>
      </c>
    </row>
    <row r="261" spans="1:10" x14ac:dyDescent="0.25">
      <c r="A261" t="s">
        <v>128</v>
      </c>
      <c r="B261">
        <v>30001196</v>
      </c>
      <c r="C261" t="s">
        <v>70</v>
      </c>
      <c r="D261" t="s">
        <v>25</v>
      </c>
      <c r="E261">
        <v>4.0999999999999996</v>
      </c>
      <c r="F261">
        <v>2</v>
      </c>
      <c r="G261">
        <v>0</v>
      </c>
      <c r="H261">
        <v>0</v>
      </c>
      <c r="I261">
        <v>0</v>
      </c>
      <c r="J261" s="6">
        <v>44151.75</v>
      </c>
    </row>
    <row r="262" spans="1:10" x14ac:dyDescent="0.25">
      <c r="A262" t="s">
        <v>128</v>
      </c>
      <c r="B262">
        <v>30001197</v>
      </c>
      <c r="C262" t="s">
        <v>71</v>
      </c>
      <c r="D262" t="s">
        <v>25</v>
      </c>
      <c r="E262">
        <v>3.2</v>
      </c>
      <c r="F262">
        <v>8</v>
      </c>
      <c r="G262">
        <v>0</v>
      </c>
      <c r="H262">
        <v>0</v>
      </c>
      <c r="I262">
        <v>0</v>
      </c>
      <c r="J262" s="6">
        <v>44151.75</v>
      </c>
    </row>
    <row r="263" spans="1:10" x14ac:dyDescent="0.25">
      <c r="A263" t="s">
        <v>129</v>
      </c>
      <c r="B263">
        <v>30001198</v>
      </c>
      <c r="C263" t="s">
        <v>72</v>
      </c>
      <c r="D263" t="s">
        <v>26</v>
      </c>
      <c r="E263">
        <v>4.5</v>
      </c>
      <c r="F263">
        <v>7</v>
      </c>
      <c r="G263">
        <v>292</v>
      </c>
      <c r="H263">
        <v>4</v>
      </c>
      <c r="I263">
        <v>1</v>
      </c>
      <c r="J263" s="6">
        <v>44151.75</v>
      </c>
    </row>
    <row r="264" spans="1:10" x14ac:dyDescent="0.25">
      <c r="A264" t="s">
        <v>129</v>
      </c>
      <c r="B264">
        <v>30001199</v>
      </c>
      <c r="C264" t="s">
        <v>73</v>
      </c>
      <c r="D264" t="s">
        <v>26</v>
      </c>
      <c r="E264">
        <v>4.5</v>
      </c>
      <c r="F264">
        <v>31</v>
      </c>
      <c r="G264">
        <v>290</v>
      </c>
      <c r="H264">
        <v>0</v>
      </c>
      <c r="I264">
        <v>0</v>
      </c>
      <c r="J264" s="6">
        <v>44151.75</v>
      </c>
    </row>
    <row r="265" spans="1:10" x14ac:dyDescent="0.25">
      <c r="A265" t="s">
        <v>129</v>
      </c>
      <c r="B265">
        <v>30001200</v>
      </c>
      <c r="C265" t="s">
        <v>74</v>
      </c>
      <c r="D265" t="s">
        <v>26</v>
      </c>
      <c r="E265">
        <v>4.0999999999999996</v>
      </c>
      <c r="F265">
        <v>5</v>
      </c>
      <c r="G265">
        <v>0</v>
      </c>
      <c r="H265">
        <v>0</v>
      </c>
      <c r="I265">
        <v>0</v>
      </c>
      <c r="J265" s="6">
        <v>44151.75</v>
      </c>
    </row>
    <row r="266" spans="1:10" x14ac:dyDescent="0.25">
      <c r="A266" t="s">
        <v>129</v>
      </c>
      <c r="B266">
        <v>30001201</v>
      </c>
      <c r="C266" t="s">
        <v>75</v>
      </c>
      <c r="D266" t="s">
        <v>26</v>
      </c>
      <c r="E266">
        <v>5.3</v>
      </c>
      <c r="F266">
        <v>24</v>
      </c>
      <c r="G266">
        <v>0</v>
      </c>
      <c r="H266">
        <v>0</v>
      </c>
      <c r="I266">
        <v>0</v>
      </c>
      <c r="J266" s="6">
        <v>44151.75</v>
      </c>
    </row>
    <row r="267" spans="1:10" x14ac:dyDescent="0.25">
      <c r="A267" t="s">
        <v>129</v>
      </c>
      <c r="B267">
        <v>30001202</v>
      </c>
      <c r="C267" t="s">
        <v>76</v>
      </c>
      <c r="D267" t="s">
        <v>26</v>
      </c>
      <c r="E267">
        <v>4.5</v>
      </c>
      <c r="F267">
        <v>20</v>
      </c>
      <c r="G267">
        <v>0</v>
      </c>
      <c r="H267">
        <v>0</v>
      </c>
      <c r="I267">
        <v>0</v>
      </c>
      <c r="J267" s="6">
        <v>44151.75</v>
      </c>
    </row>
    <row r="268" spans="1:10" x14ac:dyDescent="0.25">
      <c r="A268" t="s">
        <v>129</v>
      </c>
      <c r="B268">
        <v>30001203</v>
      </c>
      <c r="C268" t="s">
        <v>77</v>
      </c>
      <c r="D268" t="s">
        <v>26</v>
      </c>
      <c r="E268">
        <v>3.7</v>
      </c>
      <c r="F268">
        <v>18</v>
      </c>
      <c r="G268">
        <v>42</v>
      </c>
      <c r="H268">
        <v>0</v>
      </c>
      <c r="I268">
        <v>0</v>
      </c>
      <c r="J268" s="6">
        <v>44151.75</v>
      </c>
    </row>
    <row r="269" spans="1:10" x14ac:dyDescent="0.25">
      <c r="A269" t="s">
        <v>129</v>
      </c>
      <c r="B269">
        <v>30001204</v>
      </c>
      <c r="C269" t="s">
        <v>78</v>
      </c>
      <c r="D269" t="s">
        <v>26</v>
      </c>
      <c r="E269">
        <v>4.4000000000000004</v>
      </c>
      <c r="F269">
        <v>16</v>
      </c>
      <c r="G269">
        <v>0</v>
      </c>
      <c r="H269">
        <v>0</v>
      </c>
      <c r="I269">
        <v>0</v>
      </c>
      <c r="J269" s="6">
        <v>44151.75</v>
      </c>
    </row>
    <row r="270" spans="1:10" x14ac:dyDescent="0.25">
      <c r="A270" t="s">
        <v>130</v>
      </c>
      <c r="B270">
        <v>30001205</v>
      </c>
      <c r="C270" t="s">
        <v>79</v>
      </c>
      <c r="D270" t="s">
        <v>23</v>
      </c>
      <c r="E270">
        <v>2.6</v>
      </c>
      <c r="F270">
        <v>58</v>
      </c>
      <c r="G270">
        <v>0</v>
      </c>
      <c r="H270">
        <v>0</v>
      </c>
      <c r="I270">
        <v>0</v>
      </c>
      <c r="J270" s="6">
        <v>44151.75</v>
      </c>
    </row>
    <row r="271" spans="1:10" x14ac:dyDescent="0.25">
      <c r="A271" t="s">
        <v>130</v>
      </c>
      <c r="B271">
        <v>30001206</v>
      </c>
      <c r="C271" t="s">
        <v>80</v>
      </c>
      <c r="D271" t="s">
        <v>23</v>
      </c>
      <c r="E271">
        <v>2</v>
      </c>
      <c r="F271">
        <v>6</v>
      </c>
      <c r="G271">
        <v>0</v>
      </c>
      <c r="H271">
        <v>0</v>
      </c>
      <c r="I271">
        <v>0</v>
      </c>
      <c r="J271" s="6">
        <v>44151.75</v>
      </c>
    </row>
    <row r="272" spans="1:10" x14ac:dyDescent="0.25">
      <c r="A272" t="s">
        <v>130</v>
      </c>
      <c r="B272">
        <v>30001207</v>
      </c>
      <c r="C272" t="s">
        <v>81</v>
      </c>
      <c r="D272" t="s">
        <v>23</v>
      </c>
      <c r="E272">
        <v>2</v>
      </c>
      <c r="F272">
        <v>39</v>
      </c>
      <c r="G272">
        <v>0</v>
      </c>
      <c r="H272">
        <v>0</v>
      </c>
      <c r="I272">
        <v>0</v>
      </c>
      <c r="J272" s="6">
        <v>44151.75</v>
      </c>
    </row>
    <row r="273" spans="1:10" x14ac:dyDescent="0.25">
      <c r="A273" t="s">
        <v>130</v>
      </c>
      <c r="B273">
        <v>30001208</v>
      </c>
      <c r="C273" t="s">
        <v>82</v>
      </c>
      <c r="D273" t="s">
        <v>23</v>
      </c>
      <c r="E273">
        <v>3.2</v>
      </c>
      <c r="F273">
        <v>2</v>
      </c>
      <c r="G273">
        <v>0</v>
      </c>
      <c r="H273">
        <v>0</v>
      </c>
      <c r="I273">
        <v>0</v>
      </c>
      <c r="J273" s="6">
        <v>44151.75</v>
      </c>
    </row>
    <row r="274" spans="1:10" x14ac:dyDescent="0.25">
      <c r="A274" t="s">
        <v>130</v>
      </c>
      <c r="B274">
        <v>30001209</v>
      </c>
      <c r="C274" t="s">
        <v>83</v>
      </c>
      <c r="D274" t="s">
        <v>23</v>
      </c>
      <c r="E274">
        <v>3.2</v>
      </c>
      <c r="F274">
        <v>15</v>
      </c>
      <c r="G274">
        <v>84</v>
      </c>
      <c r="H274">
        <v>0</v>
      </c>
      <c r="I274">
        <v>0</v>
      </c>
      <c r="J274" s="6">
        <v>44151.75</v>
      </c>
    </row>
    <row r="275" spans="1:10" x14ac:dyDescent="0.25">
      <c r="A275" t="s">
        <v>130</v>
      </c>
      <c r="B275">
        <v>30001210</v>
      </c>
      <c r="C275" t="s">
        <v>84</v>
      </c>
      <c r="D275" t="s">
        <v>23</v>
      </c>
      <c r="E275">
        <v>2</v>
      </c>
      <c r="F275">
        <v>26</v>
      </c>
      <c r="G275">
        <v>0</v>
      </c>
      <c r="H275">
        <v>0</v>
      </c>
      <c r="I275">
        <v>0</v>
      </c>
      <c r="J275" s="6">
        <v>44151.75</v>
      </c>
    </row>
    <row r="276" spans="1:10" x14ac:dyDescent="0.25">
      <c r="A276" t="s">
        <v>130</v>
      </c>
      <c r="B276">
        <v>30001211</v>
      </c>
      <c r="C276" t="s">
        <v>85</v>
      </c>
      <c r="D276" t="s">
        <v>23</v>
      </c>
      <c r="E276">
        <v>2.6</v>
      </c>
      <c r="F276">
        <v>5</v>
      </c>
      <c r="G276">
        <v>0</v>
      </c>
      <c r="H276">
        <v>0</v>
      </c>
      <c r="I276">
        <v>0</v>
      </c>
      <c r="J276" s="6">
        <v>44151.75</v>
      </c>
    </row>
    <row r="277" spans="1:10" x14ac:dyDescent="0.25">
      <c r="A277" t="s">
        <v>130</v>
      </c>
      <c r="B277">
        <v>30001212</v>
      </c>
      <c r="C277" t="s">
        <v>86</v>
      </c>
      <c r="D277" t="s">
        <v>23</v>
      </c>
      <c r="E277">
        <v>2</v>
      </c>
      <c r="F277">
        <v>99</v>
      </c>
      <c r="G277">
        <v>0</v>
      </c>
      <c r="H277">
        <v>0</v>
      </c>
      <c r="I277">
        <v>0</v>
      </c>
      <c r="J277" s="6">
        <v>44151.75</v>
      </c>
    </row>
    <row r="278" spans="1:10" x14ac:dyDescent="0.25">
      <c r="A278" t="s">
        <v>131</v>
      </c>
      <c r="B278">
        <v>30001213</v>
      </c>
      <c r="C278" t="s">
        <v>87</v>
      </c>
      <c r="D278" t="s">
        <v>26</v>
      </c>
      <c r="E278">
        <v>3.7</v>
      </c>
      <c r="F278">
        <v>27</v>
      </c>
      <c r="G278">
        <v>150</v>
      </c>
      <c r="H278">
        <v>0</v>
      </c>
      <c r="I278">
        <v>0</v>
      </c>
      <c r="J278" s="6">
        <v>44151.75</v>
      </c>
    </row>
    <row r="279" spans="1:10" x14ac:dyDescent="0.25">
      <c r="A279" t="s">
        <v>131</v>
      </c>
      <c r="B279">
        <v>30001214</v>
      </c>
      <c r="C279" t="s">
        <v>88</v>
      </c>
      <c r="D279" t="s">
        <v>26</v>
      </c>
      <c r="E279">
        <v>4.5</v>
      </c>
      <c r="F279">
        <v>19</v>
      </c>
      <c r="G279">
        <v>244</v>
      </c>
      <c r="H279">
        <v>0</v>
      </c>
      <c r="I279">
        <v>0</v>
      </c>
      <c r="J279" s="6">
        <v>44151.75</v>
      </c>
    </row>
    <row r="280" spans="1:10" x14ac:dyDescent="0.25">
      <c r="A280" t="s">
        <v>131</v>
      </c>
      <c r="B280">
        <v>30001215</v>
      </c>
      <c r="C280" t="s">
        <v>89</v>
      </c>
      <c r="D280" t="s">
        <v>26</v>
      </c>
      <c r="E280">
        <v>4.5</v>
      </c>
      <c r="F280">
        <v>6</v>
      </c>
      <c r="G280">
        <v>405</v>
      </c>
      <c r="H280">
        <v>0</v>
      </c>
      <c r="I280">
        <v>1</v>
      </c>
      <c r="J280" s="6">
        <v>44151.75</v>
      </c>
    </row>
    <row r="281" spans="1:10" x14ac:dyDescent="0.25">
      <c r="A281" t="s">
        <v>131</v>
      </c>
      <c r="B281">
        <v>30001216</v>
      </c>
      <c r="C281" t="s">
        <v>90</v>
      </c>
      <c r="D281" t="s">
        <v>26</v>
      </c>
      <c r="E281">
        <v>6</v>
      </c>
      <c r="F281">
        <v>4</v>
      </c>
      <c r="G281">
        <v>181</v>
      </c>
      <c r="H281">
        <v>1</v>
      </c>
      <c r="I281">
        <v>2</v>
      </c>
      <c r="J281" s="6">
        <v>44151.75</v>
      </c>
    </row>
    <row r="282" spans="1:10" x14ac:dyDescent="0.25">
      <c r="A282" t="s">
        <v>131</v>
      </c>
      <c r="B282">
        <v>30001217</v>
      </c>
      <c r="C282" t="s">
        <v>91</v>
      </c>
      <c r="D282" t="s">
        <v>26</v>
      </c>
      <c r="E282">
        <v>5.7</v>
      </c>
      <c r="F282">
        <v>17</v>
      </c>
      <c r="G282">
        <v>273</v>
      </c>
      <c r="H282">
        <v>0</v>
      </c>
      <c r="I282">
        <v>0</v>
      </c>
      <c r="J282" s="6">
        <v>44151.75</v>
      </c>
    </row>
    <row r="283" spans="1:10" x14ac:dyDescent="0.25">
      <c r="A283" t="s">
        <v>131</v>
      </c>
      <c r="B283">
        <v>30001218</v>
      </c>
      <c r="C283" t="s">
        <v>92</v>
      </c>
      <c r="D283" t="s">
        <v>26</v>
      </c>
      <c r="E283">
        <v>4.5</v>
      </c>
      <c r="F283">
        <v>26</v>
      </c>
      <c r="G283">
        <v>234</v>
      </c>
      <c r="H283">
        <v>0</v>
      </c>
      <c r="I283">
        <v>0</v>
      </c>
      <c r="J283" s="6">
        <v>44151.75</v>
      </c>
    </row>
    <row r="284" spans="1:10" x14ac:dyDescent="0.25">
      <c r="A284" t="s">
        <v>132</v>
      </c>
      <c r="B284">
        <v>30001219</v>
      </c>
      <c r="C284" t="s">
        <v>93</v>
      </c>
      <c r="D284" t="s">
        <v>26</v>
      </c>
      <c r="E284">
        <v>2.6</v>
      </c>
      <c r="F284">
        <v>107</v>
      </c>
      <c r="G284">
        <v>0</v>
      </c>
      <c r="H284">
        <v>0</v>
      </c>
      <c r="I284">
        <v>0</v>
      </c>
      <c r="J284" s="6">
        <v>44151.75</v>
      </c>
    </row>
    <row r="285" spans="1:10" x14ac:dyDescent="0.25">
      <c r="A285" t="s">
        <v>132</v>
      </c>
      <c r="B285">
        <v>30001220</v>
      </c>
      <c r="C285" t="s">
        <v>94</v>
      </c>
      <c r="D285" t="s">
        <v>26</v>
      </c>
      <c r="E285">
        <v>2.6</v>
      </c>
      <c r="F285">
        <v>12</v>
      </c>
      <c r="G285">
        <v>0</v>
      </c>
      <c r="H285">
        <v>0</v>
      </c>
      <c r="I285">
        <v>0</v>
      </c>
      <c r="J285" s="6">
        <v>44151.75</v>
      </c>
    </row>
    <row r="286" spans="1:10" x14ac:dyDescent="0.25">
      <c r="A286" t="s">
        <v>132</v>
      </c>
      <c r="B286">
        <v>30001221</v>
      </c>
      <c r="C286" t="s">
        <v>95</v>
      </c>
      <c r="D286" t="s">
        <v>26</v>
      </c>
      <c r="E286">
        <v>6</v>
      </c>
      <c r="F286">
        <v>37</v>
      </c>
      <c r="G286">
        <v>322</v>
      </c>
      <c r="H286">
        <v>0</v>
      </c>
      <c r="I286">
        <v>0</v>
      </c>
      <c r="J286" s="6">
        <v>44151.75</v>
      </c>
    </row>
    <row r="287" spans="1:10" x14ac:dyDescent="0.25">
      <c r="A287" t="s">
        <v>132</v>
      </c>
      <c r="B287">
        <v>30001222</v>
      </c>
      <c r="C287" t="s">
        <v>96</v>
      </c>
      <c r="D287" t="s">
        <v>26</v>
      </c>
      <c r="E287">
        <v>5.7</v>
      </c>
      <c r="F287">
        <v>132</v>
      </c>
      <c r="G287">
        <v>348</v>
      </c>
      <c r="H287">
        <v>0</v>
      </c>
      <c r="I287">
        <v>0</v>
      </c>
      <c r="J287" s="6">
        <v>44151.75</v>
      </c>
    </row>
    <row r="288" spans="1:10" x14ac:dyDescent="0.25">
      <c r="A288" t="s">
        <v>132</v>
      </c>
      <c r="B288">
        <v>30001223</v>
      </c>
      <c r="C288" t="s">
        <v>97</v>
      </c>
      <c r="D288" t="s">
        <v>26</v>
      </c>
      <c r="E288">
        <v>4.0999999999999996</v>
      </c>
      <c r="F288">
        <v>21</v>
      </c>
      <c r="G288">
        <v>0</v>
      </c>
      <c r="H288">
        <v>0</v>
      </c>
      <c r="I288">
        <v>0</v>
      </c>
      <c r="J288" s="6">
        <v>44151.75</v>
      </c>
    </row>
    <row r="289" spans="1:10" x14ac:dyDescent="0.25">
      <c r="A289" t="s">
        <v>132</v>
      </c>
      <c r="B289">
        <v>30001224</v>
      </c>
      <c r="C289" t="s">
        <v>98</v>
      </c>
      <c r="D289" t="s">
        <v>26</v>
      </c>
      <c r="E289">
        <v>4.9000000000000004</v>
      </c>
      <c r="F289">
        <v>4</v>
      </c>
      <c r="G289">
        <v>14</v>
      </c>
      <c r="H289">
        <v>0</v>
      </c>
      <c r="I289">
        <v>0</v>
      </c>
      <c r="J289" s="6">
        <v>44151.75</v>
      </c>
    </row>
    <row r="290" spans="1:10" x14ac:dyDescent="0.25">
      <c r="A290" t="s">
        <v>132</v>
      </c>
      <c r="B290">
        <v>30001225</v>
      </c>
      <c r="C290" t="s">
        <v>99</v>
      </c>
      <c r="D290" t="s">
        <v>26</v>
      </c>
      <c r="E290">
        <v>2.6</v>
      </c>
      <c r="F290">
        <v>4</v>
      </c>
      <c r="G290">
        <v>0</v>
      </c>
      <c r="H290">
        <v>0</v>
      </c>
      <c r="I290">
        <v>0</v>
      </c>
      <c r="J290" s="6">
        <v>44151.75</v>
      </c>
    </row>
    <row r="291" spans="1:10" x14ac:dyDescent="0.25">
      <c r="A291" t="s">
        <v>133</v>
      </c>
      <c r="B291">
        <v>30001226</v>
      </c>
      <c r="C291" t="s">
        <v>144</v>
      </c>
      <c r="D291" t="s">
        <v>157</v>
      </c>
      <c r="E291">
        <v>2</v>
      </c>
      <c r="F291">
        <v>9</v>
      </c>
      <c r="G291">
        <v>0</v>
      </c>
      <c r="H291">
        <v>0</v>
      </c>
      <c r="I291">
        <v>0</v>
      </c>
      <c r="J291" s="6">
        <v>44151.75</v>
      </c>
    </row>
    <row r="292" spans="1:10" x14ac:dyDescent="0.25">
      <c r="A292" t="s">
        <v>133</v>
      </c>
      <c r="B292">
        <v>30001227</v>
      </c>
      <c r="C292" t="s">
        <v>145</v>
      </c>
      <c r="D292" t="s">
        <v>157</v>
      </c>
      <c r="E292">
        <v>4.5999999999999996</v>
      </c>
      <c r="F292">
        <v>4</v>
      </c>
      <c r="G292">
        <v>0</v>
      </c>
      <c r="H292">
        <v>0</v>
      </c>
      <c r="I292">
        <v>0</v>
      </c>
      <c r="J292" s="6">
        <v>44151.75</v>
      </c>
    </row>
    <row r="293" spans="1:10" x14ac:dyDescent="0.25">
      <c r="A293" t="s">
        <v>133</v>
      </c>
      <c r="B293">
        <v>30001228</v>
      </c>
      <c r="C293" t="s">
        <v>100</v>
      </c>
      <c r="D293" t="s">
        <v>23</v>
      </c>
      <c r="E293">
        <v>2.6</v>
      </c>
      <c r="F293">
        <v>54</v>
      </c>
      <c r="G293">
        <v>0</v>
      </c>
      <c r="H293">
        <v>0</v>
      </c>
      <c r="I293">
        <v>0</v>
      </c>
      <c r="J293" s="6">
        <v>44151.75</v>
      </c>
    </row>
    <row r="294" spans="1:10" x14ac:dyDescent="0.25">
      <c r="A294" t="s">
        <v>133</v>
      </c>
      <c r="B294">
        <v>30001229</v>
      </c>
      <c r="C294" t="s">
        <v>101</v>
      </c>
      <c r="D294" t="s">
        <v>23</v>
      </c>
      <c r="E294">
        <v>3.2</v>
      </c>
      <c r="F294">
        <v>1</v>
      </c>
      <c r="G294">
        <v>0</v>
      </c>
      <c r="H294">
        <v>0</v>
      </c>
      <c r="I294">
        <v>0</v>
      </c>
      <c r="J294" s="6">
        <v>44151.75</v>
      </c>
    </row>
    <row r="295" spans="1:10" x14ac:dyDescent="0.25">
      <c r="A295" t="s">
        <v>133</v>
      </c>
      <c r="B295">
        <v>30001230</v>
      </c>
      <c r="C295" t="s">
        <v>102</v>
      </c>
      <c r="D295" t="s">
        <v>23</v>
      </c>
      <c r="E295">
        <v>2</v>
      </c>
      <c r="F295">
        <v>9</v>
      </c>
      <c r="G295">
        <v>0</v>
      </c>
      <c r="H295">
        <v>0</v>
      </c>
      <c r="I295">
        <v>0</v>
      </c>
      <c r="J295" s="6">
        <v>44151.75</v>
      </c>
    </row>
    <row r="296" spans="1:10" x14ac:dyDescent="0.25">
      <c r="A296" t="s">
        <v>133</v>
      </c>
      <c r="B296">
        <v>30001231</v>
      </c>
      <c r="C296" t="s">
        <v>103</v>
      </c>
      <c r="D296" t="s">
        <v>23</v>
      </c>
      <c r="E296">
        <v>2.6</v>
      </c>
      <c r="F296">
        <v>49</v>
      </c>
      <c r="G296">
        <v>0</v>
      </c>
      <c r="H296">
        <v>0</v>
      </c>
      <c r="I296">
        <v>0</v>
      </c>
      <c r="J296" s="6">
        <v>44151.75</v>
      </c>
    </row>
    <row r="297" spans="1:10" x14ac:dyDescent="0.25">
      <c r="A297" t="s">
        <v>134</v>
      </c>
      <c r="B297">
        <v>30001232</v>
      </c>
      <c r="C297" t="s">
        <v>146</v>
      </c>
      <c r="D297" t="s">
        <v>157</v>
      </c>
      <c r="E297">
        <v>2</v>
      </c>
      <c r="F297">
        <v>17</v>
      </c>
      <c r="G297">
        <v>57</v>
      </c>
      <c r="H297">
        <v>0</v>
      </c>
      <c r="I297">
        <v>0</v>
      </c>
      <c r="J297" s="6">
        <v>44151.75</v>
      </c>
    </row>
    <row r="298" spans="1:10" x14ac:dyDescent="0.25">
      <c r="A298" t="s">
        <v>134</v>
      </c>
      <c r="B298">
        <v>30001233</v>
      </c>
      <c r="C298" t="s">
        <v>147</v>
      </c>
      <c r="D298" t="s">
        <v>157</v>
      </c>
      <c r="E298">
        <v>2</v>
      </c>
      <c r="F298">
        <v>39</v>
      </c>
      <c r="G298">
        <v>0</v>
      </c>
      <c r="H298">
        <v>0</v>
      </c>
      <c r="I298">
        <v>0</v>
      </c>
      <c r="J298" s="6">
        <v>44151.75</v>
      </c>
    </row>
    <row r="299" spans="1:10" x14ac:dyDescent="0.25">
      <c r="A299" t="s">
        <v>134</v>
      </c>
      <c r="B299">
        <v>30001234</v>
      </c>
      <c r="C299" t="s">
        <v>148</v>
      </c>
      <c r="D299" t="s">
        <v>157</v>
      </c>
      <c r="E299">
        <v>2.6</v>
      </c>
      <c r="F299">
        <v>332</v>
      </c>
      <c r="G299">
        <v>0</v>
      </c>
      <c r="H299">
        <v>0</v>
      </c>
      <c r="I299">
        <v>0</v>
      </c>
      <c r="J299" s="6">
        <v>44151.75</v>
      </c>
    </row>
    <row r="300" spans="1:10" x14ac:dyDescent="0.25">
      <c r="A300" t="s">
        <v>134</v>
      </c>
      <c r="B300">
        <v>30001235</v>
      </c>
      <c r="C300" t="s">
        <v>104</v>
      </c>
      <c r="D300" t="s">
        <v>23</v>
      </c>
      <c r="E300">
        <v>2.4</v>
      </c>
      <c r="F300">
        <v>1</v>
      </c>
      <c r="G300">
        <v>0</v>
      </c>
      <c r="H300">
        <v>0</v>
      </c>
      <c r="I300">
        <v>0</v>
      </c>
      <c r="J300" s="6">
        <v>44151.75</v>
      </c>
    </row>
    <row r="301" spans="1:10" x14ac:dyDescent="0.25">
      <c r="A301" t="s">
        <v>134</v>
      </c>
      <c r="B301">
        <v>30001236</v>
      </c>
      <c r="C301" t="s">
        <v>105</v>
      </c>
      <c r="D301" t="s">
        <v>23</v>
      </c>
      <c r="E301">
        <v>1.8</v>
      </c>
      <c r="F301">
        <v>8</v>
      </c>
      <c r="G301">
        <v>0</v>
      </c>
      <c r="H301">
        <v>0</v>
      </c>
      <c r="I301">
        <v>0</v>
      </c>
      <c r="J301" s="6">
        <v>44151.75</v>
      </c>
    </row>
    <row r="302" spans="1:10" x14ac:dyDescent="0.25">
      <c r="A302" t="s">
        <v>134</v>
      </c>
      <c r="B302">
        <v>30001237</v>
      </c>
      <c r="C302" t="s">
        <v>106</v>
      </c>
      <c r="D302" t="s">
        <v>23</v>
      </c>
      <c r="E302">
        <v>1.8</v>
      </c>
      <c r="F302">
        <v>26</v>
      </c>
      <c r="G302">
        <v>0</v>
      </c>
      <c r="H302">
        <v>0</v>
      </c>
      <c r="I302">
        <v>0</v>
      </c>
      <c r="J302" s="6">
        <v>44151.75</v>
      </c>
    </row>
    <row r="303" spans="1:10" x14ac:dyDescent="0.25">
      <c r="A303" t="s">
        <v>135</v>
      </c>
      <c r="B303">
        <v>30001238</v>
      </c>
      <c r="C303" t="s">
        <v>107</v>
      </c>
      <c r="D303" t="s">
        <v>26</v>
      </c>
      <c r="E303">
        <v>4.3</v>
      </c>
      <c r="F303">
        <v>649</v>
      </c>
      <c r="G303">
        <v>0</v>
      </c>
      <c r="H303">
        <v>0</v>
      </c>
      <c r="I303">
        <v>0</v>
      </c>
      <c r="J303" s="6">
        <v>44151.75</v>
      </c>
    </row>
    <row r="304" spans="1:10" x14ac:dyDescent="0.25">
      <c r="A304" t="s">
        <v>135</v>
      </c>
      <c r="B304">
        <v>30001239</v>
      </c>
      <c r="C304" t="s">
        <v>108</v>
      </c>
      <c r="D304" t="s">
        <v>26</v>
      </c>
      <c r="E304">
        <v>4.0999999999999996</v>
      </c>
      <c r="F304">
        <v>45</v>
      </c>
      <c r="G304">
        <v>0</v>
      </c>
      <c r="H304">
        <v>0</v>
      </c>
      <c r="I304">
        <v>0</v>
      </c>
      <c r="J304" s="6">
        <v>44151.75</v>
      </c>
    </row>
    <row r="305" spans="1:10" x14ac:dyDescent="0.25">
      <c r="A305" t="s">
        <v>135</v>
      </c>
      <c r="B305">
        <v>30001240</v>
      </c>
      <c r="C305" t="s">
        <v>109</v>
      </c>
      <c r="D305" t="s">
        <v>26</v>
      </c>
      <c r="E305">
        <v>3.7</v>
      </c>
      <c r="F305">
        <v>2</v>
      </c>
      <c r="G305">
        <v>0</v>
      </c>
      <c r="H305">
        <v>0</v>
      </c>
      <c r="I305">
        <v>0</v>
      </c>
      <c r="J305" s="6">
        <v>44151.75</v>
      </c>
    </row>
    <row r="306" spans="1:10" x14ac:dyDescent="0.25">
      <c r="A306" t="s">
        <v>135</v>
      </c>
      <c r="B306">
        <v>30001241</v>
      </c>
      <c r="C306" t="s">
        <v>110</v>
      </c>
      <c r="D306" t="s">
        <v>26</v>
      </c>
      <c r="E306">
        <v>2</v>
      </c>
      <c r="F306">
        <v>19</v>
      </c>
      <c r="G306">
        <v>0</v>
      </c>
      <c r="H306">
        <v>0</v>
      </c>
      <c r="I306">
        <v>0</v>
      </c>
      <c r="J306" s="6">
        <v>44151.75</v>
      </c>
    </row>
    <row r="307" spans="1:10" x14ac:dyDescent="0.25">
      <c r="A307" t="s">
        <v>135</v>
      </c>
      <c r="B307">
        <v>30001242</v>
      </c>
      <c r="C307" t="s">
        <v>111</v>
      </c>
      <c r="D307" t="s">
        <v>26</v>
      </c>
      <c r="E307">
        <v>2.6</v>
      </c>
      <c r="F307">
        <v>1</v>
      </c>
      <c r="G307">
        <v>0</v>
      </c>
      <c r="H307">
        <v>0</v>
      </c>
      <c r="I307">
        <v>0</v>
      </c>
      <c r="J307" s="6">
        <v>44151.75</v>
      </c>
    </row>
    <row r="308" spans="1:10" x14ac:dyDescent="0.25">
      <c r="A308" t="s">
        <v>135</v>
      </c>
      <c r="B308">
        <v>30001243</v>
      </c>
      <c r="C308" t="s">
        <v>112</v>
      </c>
      <c r="D308" t="s">
        <v>26</v>
      </c>
      <c r="E308">
        <v>3.8</v>
      </c>
      <c r="F308">
        <v>17</v>
      </c>
      <c r="G308">
        <v>0</v>
      </c>
      <c r="H308">
        <v>0</v>
      </c>
      <c r="I308">
        <v>0</v>
      </c>
      <c r="J308" s="6">
        <v>44151.75</v>
      </c>
    </row>
    <row r="309" spans="1:10" x14ac:dyDescent="0.25">
      <c r="A309" t="s">
        <v>135</v>
      </c>
      <c r="B309">
        <v>30001244</v>
      </c>
      <c r="C309" t="s">
        <v>113</v>
      </c>
      <c r="D309" t="s">
        <v>26</v>
      </c>
      <c r="E309">
        <v>6</v>
      </c>
      <c r="F309">
        <v>22</v>
      </c>
      <c r="G309">
        <v>193</v>
      </c>
      <c r="H309">
        <v>0</v>
      </c>
      <c r="I309">
        <v>0</v>
      </c>
      <c r="J309" s="6">
        <v>44151.75</v>
      </c>
    </row>
    <row r="310" spans="1:10" x14ac:dyDescent="0.25">
      <c r="A310" t="s">
        <v>135</v>
      </c>
      <c r="B310">
        <v>30001245</v>
      </c>
      <c r="C310" t="s">
        <v>114</v>
      </c>
      <c r="D310" t="s">
        <v>26</v>
      </c>
      <c r="E310">
        <v>5.3</v>
      </c>
      <c r="F310">
        <v>26</v>
      </c>
      <c r="G310">
        <v>0</v>
      </c>
      <c r="H310">
        <v>0</v>
      </c>
      <c r="I310">
        <v>0</v>
      </c>
      <c r="J310" s="6">
        <v>44151.75</v>
      </c>
    </row>
    <row r="311" spans="1:10" x14ac:dyDescent="0.25">
      <c r="A311" t="s">
        <v>136</v>
      </c>
      <c r="B311">
        <v>30001246</v>
      </c>
      <c r="C311" t="s">
        <v>115</v>
      </c>
      <c r="D311" t="s">
        <v>28</v>
      </c>
      <c r="E311">
        <v>3.7</v>
      </c>
      <c r="F311">
        <v>4</v>
      </c>
      <c r="G311">
        <v>0</v>
      </c>
      <c r="H311">
        <v>0</v>
      </c>
      <c r="I311">
        <v>0</v>
      </c>
      <c r="J311" s="6">
        <v>44151.75</v>
      </c>
    </row>
    <row r="312" spans="1:10" x14ac:dyDescent="0.25">
      <c r="A312" t="s">
        <v>136</v>
      </c>
      <c r="B312">
        <v>30001247</v>
      </c>
      <c r="C312" t="s">
        <v>116</v>
      </c>
      <c r="D312" t="s">
        <v>28</v>
      </c>
      <c r="E312">
        <v>5.0999999999999996</v>
      </c>
      <c r="F312">
        <v>8</v>
      </c>
      <c r="G312">
        <v>0</v>
      </c>
      <c r="H312">
        <v>0</v>
      </c>
      <c r="I312">
        <v>0</v>
      </c>
      <c r="J312" s="6">
        <v>44151.75</v>
      </c>
    </row>
    <row r="313" spans="1:10" x14ac:dyDescent="0.25">
      <c r="A313" t="s">
        <v>136</v>
      </c>
      <c r="B313">
        <v>30001248</v>
      </c>
      <c r="C313" t="s">
        <v>117</v>
      </c>
      <c r="D313" t="s">
        <v>28</v>
      </c>
      <c r="E313">
        <v>2.6</v>
      </c>
      <c r="F313">
        <v>1</v>
      </c>
      <c r="G313">
        <v>0</v>
      </c>
      <c r="H313">
        <v>0</v>
      </c>
      <c r="I313">
        <v>0</v>
      </c>
      <c r="J313" s="6">
        <v>44151.75</v>
      </c>
    </row>
    <row r="314" spans="1:10" x14ac:dyDescent="0.25">
      <c r="A314" t="s">
        <v>136</v>
      </c>
      <c r="B314">
        <v>30001249</v>
      </c>
      <c r="C314" t="s">
        <v>118</v>
      </c>
      <c r="D314" t="s">
        <v>28</v>
      </c>
      <c r="E314">
        <v>2</v>
      </c>
      <c r="F314">
        <v>59</v>
      </c>
      <c r="G314">
        <v>0</v>
      </c>
      <c r="H314">
        <v>0</v>
      </c>
      <c r="I314">
        <v>0</v>
      </c>
      <c r="J314" s="6">
        <v>44151.75</v>
      </c>
    </row>
    <row r="315" spans="1:10" x14ac:dyDescent="0.25">
      <c r="A315" t="s">
        <v>136</v>
      </c>
      <c r="B315">
        <v>30001250</v>
      </c>
      <c r="C315" t="s">
        <v>119</v>
      </c>
      <c r="D315" t="s">
        <v>28</v>
      </c>
      <c r="E315">
        <v>4.5</v>
      </c>
      <c r="F315">
        <v>1</v>
      </c>
      <c r="G315">
        <v>956</v>
      </c>
      <c r="H315">
        <v>0</v>
      </c>
      <c r="I315">
        <v>0</v>
      </c>
      <c r="J315" s="6">
        <v>44151.75</v>
      </c>
    </row>
    <row r="316" spans="1:10" x14ac:dyDescent="0.25">
      <c r="A316" t="s">
        <v>136</v>
      </c>
      <c r="B316">
        <v>30001251</v>
      </c>
      <c r="C316" t="s">
        <v>120</v>
      </c>
      <c r="D316" t="s">
        <v>28</v>
      </c>
      <c r="E316">
        <v>2.6</v>
      </c>
      <c r="F316">
        <v>44</v>
      </c>
      <c r="G316">
        <v>0</v>
      </c>
      <c r="H316">
        <v>0</v>
      </c>
      <c r="I316">
        <v>0</v>
      </c>
      <c r="J316" s="6">
        <v>44151.75</v>
      </c>
    </row>
    <row r="317" spans="1:10" x14ac:dyDescent="0.25">
      <c r="A317" t="s">
        <v>136</v>
      </c>
      <c r="B317">
        <v>30001252</v>
      </c>
      <c r="C317" t="s">
        <v>121</v>
      </c>
      <c r="D317" t="s">
        <v>28</v>
      </c>
      <c r="E317">
        <v>3.2</v>
      </c>
      <c r="F317">
        <v>8</v>
      </c>
      <c r="G317">
        <v>0</v>
      </c>
      <c r="H317">
        <v>0</v>
      </c>
      <c r="I317">
        <v>0</v>
      </c>
      <c r="J317" s="6">
        <v>44151.75</v>
      </c>
    </row>
    <row r="318" spans="1:10" x14ac:dyDescent="0.25">
      <c r="A318" t="s">
        <v>136</v>
      </c>
      <c r="B318">
        <v>30001253</v>
      </c>
      <c r="C318" t="s">
        <v>8</v>
      </c>
      <c r="D318" t="s">
        <v>28</v>
      </c>
      <c r="E318">
        <v>3.2</v>
      </c>
      <c r="F318">
        <v>5</v>
      </c>
      <c r="G318">
        <v>0</v>
      </c>
      <c r="H318">
        <v>0</v>
      </c>
      <c r="I318">
        <v>0</v>
      </c>
      <c r="J318" s="6">
        <v>44151.75</v>
      </c>
    </row>
    <row r="319" spans="1:10" x14ac:dyDescent="0.25">
      <c r="A319" t="s">
        <v>137</v>
      </c>
      <c r="B319">
        <v>30001254</v>
      </c>
      <c r="C319" t="s">
        <v>7</v>
      </c>
      <c r="D319" t="s">
        <v>28</v>
      </c>
      <c r="E319">
        <v>2</v>
      </c>
      <c r="F319">
        <v>13</v>
      </c>
      <c r="G319">
        <v>118</v>
      </c>
      <c r="H319">
        <v>0</v>
      </c>
      <c r="I319">
        <v>0</v>
      </c>
      <c r="J319" s="6">
        <v>44151.75</v>
      </c>
    </row>
    <row r="320" spans="1:10" x14ac:dyDescent="0.25">
      <c r="A320" t="s">
        <v>137</v>
      </c>
      <c r="B320">
        <v>30001255</v>
      </c>
      <c r="C320" t="s">
        <v>5</v>
      </c>
      <c r="D320" t="s">
        <v>28</v>
      </c>
      <c r="E320">
        <v>5.0999999999999996</v>
      </c>
      <c r="F320">
        <v>8</v>
      </c>
      <c r="G320">
        <v>0</v>
      </c>
      <c r="H320">
        <v>0</v>
      </c>
      <c r="I320">
        <v>0</v>
      </c>
      <c r="J320" s="6">
        <v>44151.75</v>
      </c>
    </row>
    <row r="321" spans="1:10" x14ac:dyDescent="0.25">
      <c r="A321" t="s">
        <v>137</v>
      </c>
      <c r="B321">
        <v>30001256</v>
      </c>
      <c r="C321" t="s">
        <v>6</v>
      </c>
      <c r="D321" t="s">
        <v>28</v>
      </c>
      <c r="E321">
        <v>2</v>
      </c>
      <c r="F321">
        <v>18</v>
      </c>
      <c r="G321">
        <v>0</v>
      </c>
      <c r="H321">
        <v>0</v>
      </c>
      <c r="I321">
        <v>0</v>
      </c>
      <c r="J321" s="6">
        <v>44151.75</v>
      </c>
    </row>
    <row r="322" spans="1:10" x14ac:dyDescent="0.25">
      <c r="A322" t="s">
        <v>137</v>
      </c>
      <c r="B322">
        <v>30001257</v>
      </c>
      <c r="C322" t="s">
        <v>4</v>
      </c>
      <c r="D322" t="s">
        <v>28</v>
      </c>
      <c r="E322">
        <v>4.5</v>
      </c>
      <c r="F322">
        <v>97</v>
      </c>
      <c r="G322">
        <v>0</v>
      </c>
      <c r="H322">
        <v>0</v>
      </c>
      <c r="I322">
        <v>0</v>
      </c>
      <c r="J322" s="6">
        <v>44151.75</v>
      </c>
    </row>
    <row r="323" spans="1:10" x14ac:dyDescent="0.25">
      <c r="A323" t="s">
        <v>137</v>
      </c>
      <c r="B323">
        <v>30001258</v>
      </c>
      <c r="C323" t="s">
        <v>3</v>
      </c>
      <c r="D323" t="s">
        <v>28</v>
      </c>
      <c r="E323">
        <v>4.0999999999999996</v>
      </c>
      <c r="F323">
        <v>4</v>
      </c>
      <c r="G323">
        <v>0</v>
      </c>
      <c r="H323">
        <v>0</v>
      </c>
      <c r="I323">
        <v>0</v>
      </c>
      <c r="J323" s="6">
        <v>44151.75</v>
      </c>
    </row>
    <row r="324" spans="1:10" x14ac:dyDescent="0.25">
      <c r="A324" t="s">
        <v>137</v>
      </c>
      <c r="B324">
        <v>30001259</v>
      </c>
      <c r="C324" t="s">
        <v>2</v>
      </c>
      <c r="D324" t="s">
        <v>28</v>
      </c>
      <c r="E324">
        <v>2.6</v>
      </c>
      <c r="F324">
        <v>17</v>
      </c>
      <c r="G324">
        <v>0</v>
      </c>
      <c r="H324">
        <v>0</v>
      </c>
      <c r="I324">
        <v>0</v>
      </c>
      <c r="J324" s="6">
        <v>44151.75</v>
      </c>
    </row>
    <row r="325" spans="1:10" x14ac:dyDescent="0.25">
      <c r="A325" t="s">
        <v>137</v>
      </c>
      <c r="B325">
        <v>30001260</v>
      </c>
      <c r="C325" t="s">
        <v>1</v>
      </c>
      <c r="D325" t="s">
        <v>28</v>
      </c>
      <c r="E325">
        <v>2.6</v>
      </c>
      <c r="F325">
        <v>3</v>
      </c>
      <c r="G325">
        <v>0</v>
      </c>
      <c r="H325">
        <v>0</v>
      </c>
      <c r="I325">
        <v>0</v>
      </c>
      <c r="J325" s="6">
        <v>44151.75</v>
      </c>
    </row>
    <row r="326" spans="1:10" x14ac:dyDescent="0.25">
      <c r="A326" t="s">
        <v>123</v>
      </c>
      <c r="B326">
        <v>30001153</v>
      </c>
      <c r="C326" t="s">
        <v>29</v>
      </c>
      <c r="D326" t="s">
        <v>25</v>
      </c>
      <c r="E326">
        <v>4</v>
      </c>
      <c r="F326">
        <v>21</v>
      </c>
      <c r="G326">
        <v>0</v>
      </c>
      <c r="H326">
        <v>0</v>
      </c>
      <c r="I326">
        <v>0</v>
      </c>
      <c r="J326" s="6">
        <v>44151.791666666664</v>
      </c>
    </row>
    <row r="327" spans="1:10" x14ac:dyDescent="0.25">
      <c r="A327" t="s">
        <v>123</v>
      </c>
      <c r="B327">
        <v>30001154</v>
      </c>
      <c r="C327" t="s">
        <v>142</v>
      </c>
      <c r="D327" t="s">
        <v>154</v>
      </c>
      <c r="E327">
        <v>2</v>
      </c>
      <c r="F327">
        <v>6</v>
      </c>
      <c r="G327">
        <v>0</v>
      </c>
      <c r="H327">
        <v>0</v>
      </c>
      <c r="I327">
        <v>0</v>
      </c>
      <c r="J327" s="6">
        <v>44151.791666666664</v>
      </c>
    </row>
    <row r="328" spans="1:10" x14ac:dyDescent="0.25">
      <c r="A328" t="s">
        <v>123</v>
      </c>
      <c r="B328">
        <v>30001155</v>
      </c>
      <c r="C328" t="s">
        <v>30</v>
      </c>
      <c r="D328" t="s">
        <v>22</v>
      </c>
      <c r="E328">
        <v>2.6</v>
      </c>
      <c r="F328">
        <v>6</v>
      </c>
      <c r="G328">
        <v>0</v>
      </c>
      <c r="H328">
        <v>0</v>
      </c>
      <c r="I328">
        <v>0</v>
      </c>
      <c r="J328" s="6">
        <v>44151.791666666664</v>
      </c>
    </row>
    <row r="329" spans="1:10" x14ac:dyDescent="0.25">
      <c r="A329" t="s">
        <v>123</v>
      </c>
      <c r="B329">
        <v>30001156</v>
      </c>
      <c r="C329" t="s">
        <v>31</v>
      </c>
      <c r="D329" t="s">
        <v>22</v>
      </c>
      <c r="E329">
        <v>2</v>
      </c>
      <c r="F329">
        <v>7</v>
      </c>
      <c r="G329">
        <v>0</v>
      </c>
      <c r="H329">
        <v>0</v>
      </c>
      <c r="I329">
        <v>0</v>
      </c>
      <c r="J329" s="6">
        <v>44151.791666666664</v>
      </c>
    </row>
    <row r="330" spans="1:10" x14ac:dyDescent="0.25">
      <c r="A330" t="s">
        <v>123</v>
      </c>
      <c r="B330">
        <v>30001157</v>
      </c>
      <c r="C330" t="s">
        <v>143</v>
      </c>
      <c r="D330" t="s">
        <v>155</v>
      </c>
      <c r="E330">
        <v>1</v>
      </c>
      <c r="F330">
        <v>7</v>
      </c>
      <c r="G330">
        <v>0</v>
      </c>
      <c r="H330">
        <v>0</v>
      </c>
      <c r="I330">
        <v>0</v>
      </c>
      <c r="J330" s="6">
        <v>44151.791666666664</v>
      </c>
    </row>
    <row r="331" spans="1:10" x14ac:dyDescent="0.25">
      <c r="A331" t="s">
        <v>123</v>
      </c>
      <c r="B331">
        <v>30001158</v>
      </c>
      <c r="C331" t="s">
        <v>32</v>
      </c>
      <c r="D331" t="s">
        <v>26</v>
      </c>
      <c r="E331">
        <v>2</v>
      </c>
      <c r="F331">
        <v>10</v>
      </c>
      <c r="G331">
        <v>0</v>
      </c>
      <c r="H331">
        <v>0</v>
      </c>
      <c r="I331">
        <v>0</v>
      </c>
      <c r="J331" s="6">
        <v>44151.791666666664</v>
      </c>
    </row>
    <row r="332" spans="1:10" x14ac:dyDescent="0.25">
      <c r="A332" t="s">
        <v>123</v>
      </c>
      <c r="B332">
        <v>30001159</v>
      </c>
      <c r="C332" t="s">
        <v>33</v>
      </c>
      <c r="D332" t="s">
        <v>23</v>
      </c>
      <c r="E332">
        <v>2</v>
      </c>
      <c r="F332">
        <v>65</v>
      </c>
      <c r="G332">
        <v>0</v>
      </c>
      <c r="H332">
        <v>0</v>
      </c>
      <c r="I332">
        <v>0</v>
      </c>
      <c r="J332" s="6">
        <v>44151.791666666664</v>
      </c>
    </row>
    <row r="333" spans="1:10" x14ac:dyDescent="0.25">
      <c r="A333" t="s">
        <v>123</v>
      </c>
      <c r="B333">
        <v>30001160</v>
      </c>
      <c r="C333" t="s">
        <v>34</v>
      </c>
      <c r="D333" t="s">
        <v>28</v>
      </c>
      <c r="E333">
        <v>4</v>
      </c>
      <c r="F333">
        <v>103</v>
      </c>
      <c r="G333">
        <v>0</v>
      </c>
      <c r="H333">
        <v>0</v>
      </c>
      <c r="I333">
        <v>0</v>
      </c>
      <c r="J333" s="6">
        <v>44151.791666666664</v>
      </c>
    </row>
    <row r="334" spans="1:10" x14ac:dyDescent="0.25">
      <c r="A334" t="s">
        <v>123</v>
      </c>
      <c r="B334">
        <v>30001161</v>
      </c>
      <c r="C334" t="s">
        <v>35</v>
      </c>
      <c r="D334" t="s">
        <v>22</v>
      </c>
      <c r="E334">
        <v>2</v>
      </c>
      <c r="F334">
        <v>13</v>
      </c>
      <c r="G334">
        <v>0</v>
      </c>
      <c r="H334">
        <v>1</v>
      </c>
      <c r="I334">
        <v>0</v>
      </c>
      <c r="J334" s="6">
        <v>44151.791666666664</v>
      </c>
    </row>
    <row r="335" spans="1:10" x14ac:dyDescent="0.25">
      <c r="A335" t="s">
        <v>123</v>
      </c>
      <c r="B335">
        <v>30001162</v>
      </c>
      <c r="C335" t="s">
        <v>36</v>
      </c>
      <c r="D335" t="s">
        <v>22</v>
      </c>
      <c r="E335">
        <v>2</v>
      </c>
      <c r="F335">
        <v>33</v>
      </c>
      <c r="G335">
        <v>27</v>
      </c>
      <c r="H335">
        <v>1</v>
      </c>
      <c r="I335">
        <v>3</v>
      </c>
      <c r="J335" s="6">
        <v>44151.791666666664</v>
      </c>
    </row>
    <row r="336" spans="1:10" x14ac:dyDescent="0.25">
      <c r="A336" t="s">
        <v>124</v>
      </c>
      <c r="B336">
        <v>30001163</v>
      </c>
      <c r="C336" t="s">
        <v>37</v>
      </c>
      <c r="D336" t="s">
        <v>23</v>
      </c>
      <c r="E336">
        <v>2</v>
      </c>
      <c r="F336">
        <v>51</v>
      </c>
      <c r="G336">
        <v>0</v>
      </c>
      <c r="H336">
        <v>0</v>
      </c>
      <c r="I336">
        <v>0</v>
      </c>
      <c r="J336" s="6">
        <v>44151.791666666664</v>
      </c>
    </row>
    <row r="337" spans="1:10" x14ac:dyDescent="0.25">
      <c r="A337" t="s">
        <v>124</v>
      </c>
      <c r="B337">
        <v>30001164</v>
      </c>
      <c r="C337" t="s">
        <v>38</v>
      </c>
      <c r="D337" t="s">
        <v>23</v>
      </c>
      <c r="E337">
        <v>2</v>
      </c>
      <c r="F337">
        <v>22</v>
      </c>
      <c r="G337">
        <v>100</v>
      </c>
      <c r="H337">
        <v>0</v>
      </c>
      <c r="I337">
        <v>0</v>
      </c>
      <c r="J337" s="6">
        <v>44151.791666666664</v>
      </c>
    </row>
    <row r="338" spans="1:10" x14ac:dyDescent="0.25">
      <c r="A338" t="s">
        <v>124</v>
      </c>
      <c r="B338">
        <v>30001165</v>
      </c>
      <c r="C338" t="s">
        <v>39</v>
      </c>
      <c r="D338" t="s">
        <v>23</v>
      </c>
      <c r="E338">
        <v>2</v>
      </c>
      <c r="F338">
        <v>8</v>
      </c>
      <c r="G338">
        <v>0</v>
      </c>
      <c r="H338">
        <v>0</v>
      </c>
      <c r="I338">
        <v>0</v>
      </c>
      <c r="J338" s="6">
        <v>44151.791666666664</v>
      </c>
    </row>
    <row r="339" spans="1:10" x14ac:dyDescent="0.25">
      <c r="A339" t="s">
        <v>124</v>
      </c>
      <c r="B339">
        <v>30001166</v>
      </c>
      <c r="C339" t="s">
        <v>40</v>
      </c>
      <c r="D339" t="s">
        <v>22</v>
      </c>
      <c r="E339">
        <v>2.6</v>
      </c>
      <c r="F339">
        <v>1</v>
      </c>
      <c r="G339">
        <v>0</v>
      </c>
      <c r="H339">
        <v>0</v>
      </c>
      <c r="I339">
        <v>0</v>
      </c>
      <c r="J339" s="6">
        <v>44151.791666666664</v>
      </c>
    </row>
    <row r="340" spans="1:10" x14ac:dyDescent="0.25">
      <c r="A340" t="s">
        <v>124</v>
      </c>
      <c r="B340">
        <v>30001167</v>
      </c>
      <c r="C340" t="s">
        <v>41</v>
      </c>
      <c r="D340" t="s">
        <v>23</v>
      </c>
      <c r="E340">
        <v>2</v>
      </c>
      <c r="F340">
        <v>15</v>
      </c>
      <c r="G340">
        <v>0</v>
      </c>
      <c r="H340">
        <v>0</v>
      </c>
      <c r="I340">
        <v>0</v>
      </c>
      <c r="J340" s="6">
        <v>44151.791666666664</v>
      </c>
    </row>
    <row r="341" spans="1:10" x14ac:dyDescent="0.25">
      <c r="A341" t="s">
        <v>124</v>
      </c>
      <c r="B341">
        <v>30001168</v>
      </c>
      <c r="C341" t="s">
        <v>42</v>
      </c>
      <c r="D341" t="s">
        <v>23</v>
      </c>
      <c r="E341">
        <v>2.6</v>
      </c>
      <c r="F341">
        <v>11</v>
      </c>
      <c r="G341">
        <v>0</v>
      </c>
      <c r="H341">
        <v>0</v>
      </c>
      <c r="I341">
        <v>0</v>
      </c>
      <c r="J341" s="6">
        <v>44151.791666666664</v>
      </c>
    </row>
    <row r="342" spans="1:10" x14ac:dyDescent="0.25">
      <c r="A342" t="s">
        <v>124</v>
      </c>
      <c r="B342">
        <v>30001169</v>
      </c>
      <c r="C342" t="s">
        <v>43</v>
      </c>
      <c r="D342" t="s">
        <v>23</v>
      </c>
      <c r="E342">
        <v>2</v>
      </c>
      <c r="F342">
        <v>67</v>
      </c>
      <c r="G342">
        <v>0</v>
      </c>
      <c r="H342">
        <v>0</v>
      </c>
      <c r="I342">
        <v>0</v>
      </c>
      <c r="J342" s="6">
        <v>44151.791666666664</v>
      </c>
    </row>
    <row r="343" spans="1:10" x14ac:dyDescent="0.25">
      <c r="A343" t="s">
        <v>125</v>
      </c>
      <c r="B343">
        <v>30001170</v>
      </c>
      <c r="C343" t="s">
        <v>44</v>
      </c>
      <c r="D343" t="s">
        <v>156</v>
      </c>
      <c r="E343">
        <v>2.2000000000000002</v>
      </c>
      <c r="F343">
        <v>7</v>
      </c>
      <c r="G343">
        <v>0</v>
      </c>
      <c r="H343">
        <v>0</v>
      </c>
      <c r="I343">
        <v>0</v>
      </c>
      <c r="J343" s="6">
        <v>44151.791666666664</v>
      </c>
    </row>
    <row r="344" spans="1:10" x14ac:dyDescent="0.25">
      <c r="A344" t="s">
        <v>125</v>
      </c>
      <c r="B344">
        <v>30001171</v>
      </c>
      <c r="C344" t="s">
        <v>45</v>
      </c>
      <c r="D344" t="s">
        <v>23</v>
      </c>
      <c r="E344">
        <v>4</v>
      </c>
      <c r="F344">
        <v>23</v>
      </c>
      <c r="G344">
        <v>0</v>
      </c>
      <c r="H344">
        <v>0</v>
      </c>
      <c r="I344">
        <v>0</v>
      </c>
      <c r="J344" s="6">
        <v>44151.791666666664</v>
      </c>
    </row>
    <row r="345" spans="1:10" x14ac:dyDescent="0.25">
      <c r="A345" t="s">
        <v>125</v>
      </c>
      <c r="B345">
        <v>30001172</v>
      </c>
      <c r="C345" t="s">
        <v>46</v>
      </c>
      <c r="D345" t="s">
        <v>23</v>
      </c>
      <c r="E345">
        <v>2</v>
      </c>
      <c r="F345">
        <v>1</v>
      </c>
      <c r="G345">
        <v>0</v>
      </c>
      <c r="H345">
        <v>0</v>
      </c>
      <c r="I345">
        <v>0</v>
      </c>
      <c r="J345" s="6">
        <v>44151.791666666664</v>
      </c>
    </row>
    <row r="346" spans="1:10" x14ac:dyDescent="0.25">
      <c r="A346" t="s">
        <v>125</v>
      </c>
      <c r="B346">
        <v>30001173</v>
      </c>
      <c r="C346" t="s">
        <v>47</v>
      </c>
      <c r="D346" t="s">
        <v>23</v>
      </c>
      <c r="E346">
        <v>2.6</v>
      </c>
      <c r="F346">
        <v>82</v>
      </c>
      <c r="G346">
        <v>0</v>
      </c>
      <c r="H346">
        <v>0</v>
      </c>
      <c r="I346">
        <v>0</v>
      </c>
      <c r="J346" s="6">
        <v>44151.791666666664</v>
      </c>
    </row>
    <row r="347" spans="1:10" x14ac:dyDescent="0.25">
      <c r="A347" t="s">
        <v>125</v>
      </c>
      <c r="B347">
        <v>30001174</v>
      </c>
      <c r="C347" t="s">
        <v>48</v>
      </c>
      <c r="D347" t="s">
        <v>23</v>
      </c>
      <c r="E347">
        <v>2</v>
      </c>
      <c r="F347">
        <v>5</v>
      </c>
      <c r="G347">
        <v>0</v>
      </c>
      <c r="H347">
        <v>0</v>
      </c>
      <c r="I347">
        <v>0</v>
      </c>
      <c r="J347" s="6">
        <v>44151.791666666664</v>
      </c>
    </row>
    <row r="348" spans="1:10" x14ac:dyDescent="0.25">
      <c r="A348" t="s">
        <v>125</v>
      </c>
      <c r="B348">
        <v>30001175</v>
      </c>
      <c r="C348" t="s">
        <v>49</v>
      </c>
      <c r="D348" t="s">
        <v>23</v>
      </c>
      <c r="E348">
        <v>2</v>
      </c>
      <c r="F348">
        <v>6</v>
      </c>
      <c r="G348">
        <v>0</v>
      </c>
      <c r="H348">
        <v>0</v>
      </c>
      <c r="I348">
        <v>0</v>
      </c>
      <c r="J348" s="6">
        <v>44151.791666666664</v>
      </c>
    </row>
    <row r="349" spans="1:10" x14ac:dyDescent="0.25">
      <c r="A349" t="s">
        <v>126</v>
      </c>
      <c r="B349">
        <v>30001176</v>
      </c>
      <c r="C349" t="s">
        <v>50</v>
      </c>
      <c r="D349" t="s">
        <v>23</v>
      </c>
      <c r="E349">
        <v>2</v>
      </c>
      <c r="F349">
        <v>815</v>
      </c>
      <c r="G349">
        <v>0</v>
      </c>
      <c r="H349">
        <v>0</v>
      </c>
      <c r="I349">
        <v>0</v>
      </c>
      <c r="J349" s="6">
        <v>44151.791666666664</v>
      </c>
    </row>
    <row r="350" spans="1:10" x14ac:dyDescent="0.25">
      <c r="A350" t="s">
        <v>126</v>
      </c>
      <c r="B350">
        <v>30001177</v>
      </c>
      <c r="C350" t="s">
        <v>51</v>
      </c>
      <c r="D350" t="s">
        <v>23</v>
      </c>
      <c r="E350">
        <v>2</v>
      </c>
      <c r="F350">
        <v>22</v>
      </c>
      <c r="G350">
        <v>0</v>
      </c>
      <c r="H350">
        <v>0</v>
      </c>
      <c r="I350">
        <v>0</v>
      </c>
      <c r="J350" s="6">
        <v>44151.791666666664</v>
      </c>
    </row>
    <row r="351" spans="1:10" x14ac:dyDescent="0.25">
      <c r="A351" t="s">
        <v>126</v>
      </c>
      <c r="B351">
        <v>30001178</v>
      </c>
      <c r="C351" t="s">
        <v>52</v>
      </c>
      <c r="D351" t="s">
        <v>23</v>
      </c>
      <c r="E351">
        <v>2</v>
      </c>
      <c r="F351">
        <v>6</v>
      </c>
      <c r="G351">
        <v>0</v>
      </c>
      <c r="H351">
        <v>0</v>
      </c>
      <c r="I351">
        <v>0</v>
      </c>
      <c r="J351" s="6">
        <v>44151.791666666664</v>
      </c>
    </row>
    <row r="352" spans="1:10" x14ac:dyDescent="0.25">
      <c r="A352" t="s">
        <v>126</v>
      </c>
      <c r="B352">
        <v>30001179</v>
      </c>
      <c r="C352" t="s">
        <v>53</v>
      </c>
      <c r="D352" t="s">
        <v>23</v>
      </c>
      <c r="E352">
        <v>2</v>
      </c>
      <c r="F352">
        <v>4</v>
      </c>
      <c r="G352">
        <v>9</v>
      </c>
      <c r="H352">
        <v>0</v>
      </c>
      <c r="I352">
        <v>0</v>
      </c>
      <c r="J352" s="6">
        <v>44151.791666666664</v>
      </c>
    </row>
    <row r="353" spans="1:10" x14ac:dyDescent="0.25">
      <c r="A353" t="s">
        <v>126</v>
      </c>
      <c r="B353">
        <v>30001180</v>
      </c>
      <c r="C353" t="s">
        <v>54</v>
      </c>
      <c r="D353" t="s">
        <v>23</v>
      </c>
      <c r="E353">
        <v>2</v>
      </c>
      <c r="F353">
        <v>4</v>
      </c>
      <c r="G353">
        <v>0</v>
      </c>
      <c r="H353">
        <v>0</v>
      </c>
      <c r="I353">
        <v>0</v>
      </c>
      <c r="J353" s="6">
        <v>44151.791666666664</v>
      </c>
    </row>
    <row r="354" spans="1:10" x14ac:dyDescent="0.25">
      <c r="A354" t="s">
        <v>126</v>
      </c>
      <c r="B354">
        <v>30001181</v>
      </c>
      <c r="C354" t="s">
        <v>55</v>
      </c>
      <c r="D354" t="s">
        <v>23</v>
      </c>
      <c r="E354">
        <v>2</v>
      </c>
      <c r="F354">
        <v>12</v>
      </c>
      <c r="G354">
        <v>0</v>
      </c>
      <c r="H354">
        <v>0</v>
      </c>
      <c r="I354">
        <v>0</v>
      </c>
      <c r="J354" s="6">
        <v>44151.791666666664</v>
      </c>
    </row>
    <row r="355" spans="1:10" x14ac:dyDescent="0.25">
      <c r="A355" t="s">
        <v>127</v>
      </c>
      <c r="B355">
        <v>30001182</v>
      </c>
      <c r="C355" t="s">
        <v>56</v>
      </c>
      <c r="D355" t="s">
        <v>23</v>
      </c>
      <c r="E355">
        <v>2</v>
      </c>
      <c r="F355">
        <v>27</v>
      </c>
      <c r="G355">
        <v>0</v>
      </c>
      <c r="H355">
        <v>0</v>
      </c>
      <c r="I355">
        <v>0</v>
      </c>
      <c r="J355" s="6">
        <v>44151.791666666664</v>
      </c>
    </row>
    <row r="356" spans="1:10" x14ac:dyDescent="0.25">
      <c r="A356" t="s">
        <v>127</v>
      </c>
      <c r="B356">
        <v>30001183</v>
      </c>
      <c r="C356" t="s">
        <v>57</v>
      </c>
      <c r="D356" t="s">
        <v>23</v>
      </c>
      <c r="E356">
        <v>2</v>
      </c>
      <c r="F356">
        <v>5</v>
      </c>
      <c r="G356">
        <v>0</v>
      </c>
      <c r="H356">
        <v>0</v>
      </c>
      <c r="I356">
        <v>0</v>
      </c>
      <c r="J356" s="6">
        <v>44151.791666666664</v>
      </c>
    </row>
    <row r="357" spans="1:10" x14ac:dyDescent="0.25">
      <c r="A357" t="s">
        <v>127</v>
      </c>
      <c r="B357">
        <v>30001184</v>
      </c>
      <c r="C357" t="s">
        <v>58</v>
      </c>
      <c r="D357" t="s">
        <v>23</v>
      </c>
      <c r="E357">
        <v>2.6</v>
      </c>
      <c r="F357">
        <v>46</v>
      </c>
      <c r="G357">
        <v>0</v>
      </c>
      <c r="H357">
        <v>0</v>
      </c>
      <c r="I357">
        <v>0</v>
      </c>
      <c r="J357" s="6">
        <v>44151.791666666664</v>
      </c>
    </row>
    <row r="358" spans="1:10" x14ac:dyDescent="0.25">
      <c r="A358" t="s">
        <v>127</v>
      </c>
      <c r="B358">
        <v>30001185</v>
      </c>
      <c r="C358" t="s">
        <v>59</v>
      </c>
      <c r="D358" t="s">
        <v>23</v>
      </c>
      <c r="E358">
        <v>2</v>
      </c>
      <c r="F358">
        <v>7</v>
      </c>
      <c r="G358">
        <v>0</v>
      </c>
      <c r="H358">
        <v>0</v>
      </c>
      <c r="I358">
        <v>0</v>
      </c>
      <c r="J358" s="6">
        <v>44151.791666666664</v>
      </c>
    </row>
    <row r="359" spans="1:10" x14ac:dyDescent="0.25">
      <c r="A359" t="s">
        <v>127</v>
      </c>
      <c r="B359">
        <v>30001186</v>
      </c>
      <c r="C359" t="s">
        <v>60</v>
      </c>
      <c r="D359" t="s">
        <v>23</v>
      </c>
      <c r="E359">
        <v>4.9000000000000004</v>
      </c>
      <c r="F359">
        <v>15</v>
      </c>
      <c r="G359">
        <v>154</v>
      </c>
      <c r="H359">
        <v>0</v>
      </c>
      <c r="I359">
        <v>0</v>
      </c>
      <c r="J359" s="6">
        <v>44151.791666666664</v>
      </c>
    </row>
    <row r="360" spans="1:10" x14ac:dyDescent="0.25">
      <c r="A360" t="s">
        <v>127</v>
      </c>
      <c r="B360">
        <v>30001187</v>
      </c>
      <c r="C360" t="s">
        <v>61</v>
      </c>
      <c r="D360" t="s">
        <v>23</v>
      </c>
      <c r="E360">
        <v>4.9000000000000004</v>
      </c>
      <c r="F360">
        <v>54</v>
      </c>
      <c r="G360">
        <v>118</v>
      </c>
      <c r="H360">
        <v>0</v>
      </c>
      <c r="I360">
        <v>0</v>
      </c>
      <c r="J360" s="6">
        <v>44151.791666666664</v>
      </c>
    </row>
    <row r="361" spans="1:10" x14ac:dyDescent="0.25">
      <c r="A361" t="s">
        <v>128</v>
      </c>
      <c r="B361">
        <v>30001188</v>
      </c>
      <c r="C361" t="s">
        <v>62</v>
      </c>
      <c r="D361" t="s">
        <v>25</v>
      </c>
      <c r="E361">
        <v>2</v>
      </c>
      <c r="F361">
        <v>6</v>
      </c>
      <c r="G361">
        <v>0</v>
      </c>
      <c r="H361">
        <v>0</v>
      </c>
      <c r="I361">
        <v>0</v>
      </c>
      <c r="J361" s="6">
        <v>44151.791666666664</v>
      </c>
    </row>
    <row r="362" spans="1:10" x14ac:dyDescent="0.25">
      <c r="A362" t="s">
        <v>128</v>
      </c>
      <c r="B362">
        <v>30001189</v>
      </c>
      <c r="C362" t="s">
        <v>63</v>
      </c>
      <c r="D362" t="s">
        <v>25</v>
      </c>
      <c r="E362">
        <v>5.0999999999999996</v>
      </c>
      <c r="F362">
        <v>12</v>
      </c>
      <c r="G362">
        <v>8</v>
      </c>
      <c r="H362">
        <v>0</v>
      </c>
      <c r="I362">
        <v>0</v>
      </c>
      <c r="J362" s="6">
        <v>44151.791666666664</v>
      </c>
    </row>
    <row r="363" spans="1:10" x14ac:dyDescent="0.25">
      <c r="A363" t="s">
        <v>128</v>
      </c>
      <c r="B363">
        <v>30001190</v>
      </c>
      <c r="C363" t="s">
        <v>64</v>
      </c>
      <c r="D363" t="s">
        <v>25</v>
      </c>
      <c r="E363">
        <v>5.8</v>
      </c>
      <c r="F363">
        <v>8</v>
      </c>
      <c r="G363">
        <v>4</v>
      </c>
      <c r="H363">
        <v>0</v>
      </c>
      <c r="I363">
        <v>0</v>
      </c>
      <c r="J363" s="6">
        <v>44151.791666666664</v>
      </c>
    </row>
    <row r="364" spans="1:10" x14ac:dyDescent="0.25">
      <c r="A364" t="s">
        <v>128</v>
      </c>
      <c r="B364">
        <v>30001191</v>
      </c>
      <c r="C364" t="s">
        <v>65</v>
      </c>
      <c r="D364" t="s">
        <v>25</v>
      </c>
      <c r="E364">
        <v>6</v>
      </c>
      <c r="F364">
        <v>3</v>
      </c>
      <c r="G364">
        <v>78</v>
      </c>
      <c r="H364">
        <v>0</v>
      </c>
      <c r="I364">
        <v>0</v>
      </c>
      <c r="J364" s="6">
        <v>44151.791666666664</v>
      </c>
    </row>
    <row r="365" spans="1:10" x14ac:dyDescent="0.25">
      <c r="A365" t="s">
        <v>128</v>
      </c>
      <c r="B365">
        <v>30001192</v>
      </c>
      <c r="C365" t="s">
        <v>66</v>
      </c>
      <c r="D365" t="s">
        <v>25</v>
      </c>
      <c r="E365">
        <v>3.2</v>
      </c>
      <c r="F365">
        <v>30</v>
      </c>
      <c r="G365">
        <v>0</v>
      </c>
      <c r="H365">
        <v>0</v>
      </c>
      <c r="I365">
        <v>0</v>
      </c>
      <c r="J365" s="6">
        <v>44151.791666666664</v>
      </c>
    </row>
    <row r="366" spans="1:10" x14ac:dyDescent="0.25">
      <c r="A366" t="s">
        <v>128</v>
      </c>
      <c r="B366">
        <v>30001193</v>
      </c>
      <c r="C366" t="s">
        <v>67</v>
      </c>
      <c r="D366" t="s">
        <v>25</v>
      </c>
      <c r="E366">
        <v>2.6</v>
      </c>
      <c r="F366">
        <v>12</v>
      </c>
      <c r="G366">
        <v>0</v>
      </c>
      <c r="H366">
        <v>0</v>
      </c>
      <c r="I366">
        <v>0</v>
      </c>
      <c r="J366" s="6">
        <v>44151.791666666664</v>
      </c>
    </row>
    <row r="367" spans="1:10" x14ac:dyDescent="0.25">
      <c r="A367" t="s">
        <v>128</v>
      </c>
      <c r="B367">
        <v>30001194</v>
      </c>
      <c r="C367" t="s">
        <v>68</v>
      </c>
      <c r="D367" t="s">
        <v>25</v>
      </c>
      <c r="E367">
        <v>3.2</v>
      </c>
      <c r="F367">
        <v>8</v>
      </c>
      <c r="G367">
        <v>0</v>
      </c>
      <c r="H367">
        <v>0</v>
      </c>
      <c r="I367">
        <v>0</v>
      </c>
      <c r="J367" s="6">
        <v>44151.791666666664</v>
      </c>
    </row>
    <row r="368" spans="1:10" x14ac:dyDescent="0.25">
      <c r="A368" t="s">
        <v>128</v>
      </c>
      <c r="B368">
        <v>30001195</v>
      </c>
      <c r="C368" t="s">
        <v>69</v>
      </c>
      <c r="D368" t="s">
        <v>25</v>
      </c>
      <c r="E368">
        <v>5.3</v>
      </c>
      <c r="F368">
        <v>2</v>
      </c>
      <c r="G368">
        <v>13</v>
      </c>
      <c r="H368">
        <v>0</v>
      </c>
      <c r="I368">
        <v>0</v>
      </c>
      <c r="J368" s="6">
        <v>44151.791666666664</v>
      </c>
    </row>
    <row r="369" spans="1:10" x14ac:dyDescent="0.25">
      <c r="A369" t="s">
        <v>128</v>
      </c>
      <c r="B369">
        <v>30001196</v>
      </c>
      <c r="C369" t="s">
        <v>70</v>
      </c>
      <c r="D369" t="s">
        <v>25</v>
      </c>
      <c r="E369">
        <v>4.0999999999999996</v>
      </c>
      <c r="F369">
        <v>13</v>
      </c>
      <c r="G369">
        <v>0</v>
      </c>
      <c r="H369">
        <v>0</v>
      </c>
      <c r="I369">
        <v>0</v>
      </c>
      <c r="J369" s="6">
        <v>44151.791666666664</v>
      </c>
    </row>
    <row r="370" spans="1:10" x14ac:dyDescent="0.25">
      <c r="A370" t="s">
        <v>128</v>
      </c>
      <c r="B370">
        <v>30001197</v>
      </c>
      <c r="C370" t="s">
        <v>71</v>
      </c>
      <c r="D370" t="s">
        <v>25</v>
      </c>
      <c r="E370">
        <v>3.2</v>
      </c>
      <c r="F370">
        <v>24</v>
      </c>
      <c r="G370">
        <v>0</v>
      </c>
      <c r="H370">
        <v>0</v>
      </c>
      <c r="I370">
        <v>0</v>
      </c>
      <c r="J370" s="6">
        <v>44151.791666666664</v>
      </c>
    </row>
    <row r="371" spans="1:10" x14ac:dyDescent="0.25">
      <c r="A371" t="s">
        <v>129</v>
      </c>
      <c r="B371">
        <v>30001198</v>
      </c>
      <c r="C371" t="s">
        <v>72</v>
      </c>
      <c r="D371" t="s">
        <v>26</v>
      </c>
      <c r="E371">
        <v>4.5</v>
      </c>
      <c r="F371">
        <v>5</v>
      </c>
      <c r="G371">
        <v>212</v>
      </c>
      <c r="H371">
        <v>4</v>
      </c>
      <c r="I371">
        <v>1</v>
      </c>
      <c r="J371" s="6">
        <v>44151.791666666664</v>
      </c>
    </row>
    <row r="372" spans="1:10" x14ac:dyDescent="0.25">
      <c r="A372" t="s">
        <v>129</v>
      </c>
      <c r="B372">
        <v>30001199</v>
      </c>
      <c r="C372" t="s">
        <v>73</v>
      </c>
      <c r="D372" t="s">
        <v>26</v>
      </c>
      <c r="E372">
        <v>4.5</v>
      </c>
      <c r="F372">
        <v>135</v>
      </c>
      <c r="G372">
        <v>405</v>
      </c>
      <c r="H372">
        <v>0</v>
      </c>
      <c r="I372">
        <v>0</v>
      </c>
      <c r="J372" s="6">
        <v>44151.791666666664</v>
      </c>
    </row>
    <row r="373" spans="1:10" x14ac:dyDescent="0.25">
      <c r="A373" t="s">
        <v>129</v>
      </c>
      <c r="B373">
        <v>30001200</v>
      </c>
      <c r="C373" t="s">
        <v>74</v>
      </c>
      <c r="D373" t="s">
        <v>26</v>
      </c>
      <c r="E373">
        <v>4.0999999999999996</v>
      </c>
      <c r="F373">
        <v>2</v>
      </c>
      <c r="G373">
        <v>0</v>
      </c>
      <c r="H373">
        <v>0</v>
      </c>
      <c r="I373">
        <v>0</v>
      </c>
      <c r="J373" s="6">
        <v>44151.791666666664</v>
      </c>
    </row>
    <row r="374" spans="1:10" x14ac:dyDescent="0.25">
      <c r="A374" t="s">
        <v>129</v>
      </c>
      <c r="B374">
        <v>30001201</v>
      </c>
      <c r="C374" t="s">
        <v>75</v>
      </c>
      <c r="D374" t="s">
        <v>26</v>
      </c>
      <c r="E374">
        <v>5.3</v>
      </c>
      <c r="F374">
        <v>42</v>
      </c>
      <c r="G374">
        <v>0</v>
      </c>
      <c r="H374">
        <v>0</v>
      </c>
      <c r="I374">
        <v>0</v>
      </c>
      <c r="J374" s="6">
        <v>44151.791666666664</v>
      </c>
    </row>
    <row r="375" spans="1:10" x14ac:dyDescent="0.25">
      <c r="A375" t="s">
        <v>129</v>
      </c>
      <c r="B375">
        <v>30001202</v>
      </c>
      <c r="C375" t="s">
        <v>76</v>
      </c>
      <c r="D375" t="s">
        <v>26</v>
      </c>
      <c r="E375">
        <v>4.5</v>
      </c>
      <c r="F375">
        <v>26</v>
      </c>
      <c r="G375">
        <v>0</v>
      </c>
      <c r="H375">
        <v>0</v>
      </c>
      <c r="I375">
        <v>0</v>
      </c>
      <c r="J375" s="6">
        <v>44151.791666666664</v>
      </c>
    </row>
    <row r="376" spans="1:10" x14ac:dyDescent="0.25">
      <c r="A376" t="s">
        <v>129</v>
      </c>
      <c r="B376">
        <v>30001203</v>
      </c>
      <c r="C376" t="s">
        <v>77</v>
      </c>
      <c r="D376" t="s">
        <v>26</v>
      </c>
      <c r="E376">
        <v>3.7</v>
      </c>
      <c r="F376">
        <v>14</v>
      </c>
      <c r="G376">
        <v>104</v>
      </c>
      <c r="H376">
        <v>0</v>
      </c>
      <c r="I376">
        <v>0</v>
      </c>
      <c r="J376" s="6">
        <v>44151.791666666664</v>
      </c>
    </row>
    <row r="377" spans="1:10" x14ac:dyDescent="0.25">
      <c r="A377" t="s">
        <v>129</v>
      </c>
      <c r="B377">
        <v>30001204</v>
      </c>
      <c r="C377" t="s">
        <v>78</v>
      </c>
      <c r="D377" t="s">
        <v>26</v>
      </c>
      <c r="E377">
        <v>4.4000000000000004</v>
      </c>
      <c r="F377">
        <v>95</v>
      </c>
      <c r="G377">
        <v>0</v>
      </c>
      <c r="H377">
        <v>0</v>
      </c>
      <c r="I377">
        <v>0</v>
      </c>
      <c r="J377" s="6">
        <v>44151.791666666664</v>
      </c>
    </row>
    <row r="378" spans="1:10" x14ac:dyDescent="0.25">
      <c r="A378" t="s">
        <v>130</v>
      </c>
      <c r="B378">
        <v>30001205</v>
      </c>
      <c r="C378" t="s">
        <v>79</v>
      </c>
      <c r="D378" t="s">
        <v>23</v>
      </c>
      <c r="E378">
        <v>2.6</v>
      </c>
      <c r="F378">
        <v>61</v>
      </c>
      <c r="G378">
        <v>0</v>
      </c>
      <c r="H378">
        <v>0</v>
      </c>
      <c r="I378">
        <v>0</v>
      </c>
      <c r="J378" s="6">
        <v>44151.791666666664</v>
      </c>
    </row>
    <row r="379" spans="1:10" x14ac:dyDescent="0.25">
      <c r="A379" t="s">
        <v>130</v>
      </c>
      <c r="B379">
        <v>30001206</v>
      </c>
      <c r="C379" t="s">
        <v>80</v>
      </c>
      <c r="D379" t="s">
        <v>23</v>
      </c>
      <c r="E379">
        <v>2</v>
      </c>
      <c r="F379">
        <v>49</v>
      </c>
      <c r="G379">
        <v>0</v>
      </c>
      <c r="H379">
        <v>0</v>
      </c>
      <c r="I379">
        <v>0</v>
      </c>
      <c r="J379" s="6">
        <v>44151.791666666664</v>
      </c>
    </row>
    <row r="380" spans="1:10" x14ac:dyDescent="0.25">
      <c r="A380" t="s">
        <v>130</v>
      </c>
      <c r="B380">
        <v>30001207</v>
      </c>
      <c r="C380" t="s">
        <v>81</v>
      </c>
      <c r="D380" t="s">
        <v>23</v>
      </c>
      <c r="E380">
        <v>2</v>
      </c>
      <c r="F380">
        <v>75</v>
      </c>
      <c r="G380">
        <v>0</v>
      </c>
      <c r="H380">
        <v>0</v>
      </c>
      <c r="I380">
        <v>0</v>
      </c>
      <c r="J380" s="6">
        <v>44151.791666666664</v>
      </c>
    </row>
    <row r="381" spans="1:10" x14ac:dyDescent="0.25">
      <c r="A381" t="s">
        <v>130</v>
      </c>
      <c r="B381">
        <v>30001208</v>
      </c>
      <c r="C381" t="s">
        <v>82</v>
      </c>
      <c r="D381" t="s">
        <v>23</v>
      </c>
      <c r="E381">
        <v>3.2</v>
      </c>
      <c r="F381">
        <v>2</v>
      </c>
      <c r="G381">
        <v>0</v>
      </c>
      <c r="H381">
        <v>0</v>
      </c>
      <c r="I381">
        <v>0</v>
      </c>
      <c r="J381" s="6">
        <v>44151.791666666664</v>
      </c>
    </row>
    <row r="382" spans="1:10" x14ac:dyDescent="0.25">
      <c r="A382" t="s">
        <v>130</v>
      </c>
      <c r="B382">
        <v>30001209</v>
      </c>
      <c r="C382" t="s">
        <v>83</v>
      </c>
      <c r="D382" t="s">
        <v>23</v>
      </c>
      <c r="E382">
        <v>3.2</v>
      </c>
      <c r="F382">
        <v>16</v>
      </c>
      <c r="G382">
        <v>39</v>
      </c>
      <c r="H382">
        <v>0</v>
      </c>
      <c r="I382">
        <v>0</v>
      </c>
      <c r="J382" s="6">
        <v>44151.791666666664</v>
      </c>
    </row>
    <row r="383" spans="1:10" x14ac:dyDescent="0.25">
      <c r="A383" t="s">
        <v>130</v>
      </c>
      <c r="B383">
        <v>30001210</v>
      </c>
      <c r="C383" t="s">
        <v>84</v>
      </c>
      <c r="D383" t="s">
        <v>23</v>
      </c>
      <c r="E383">
        <v>2</v>
      </c>
      <c r="F383">
        <v>16</v>
      </c>
      <c r="G383">
        <v>0</v>
      </c>
      <c r="H383">
        <v>0</v>
      </c>
      <c r="I383">
        <v>0</v>
      </c>
      <c r="J383" s="6">
        <v>44151.791666666664</v>
      </c>
    </row>
    <row r="384" spans="1:10" x14ac:dyDescent="0.25">
      <c r="A384" t="s">
        <v>130</v>
      </c>
      <c r="B384">
        <v>30001211</v>
      </c>
      <c r="C384" t="s">
        <v>85</v>
      </c>
      <c r="D384" t="s">
        <v>23</v>
      </c>
      <c r="E384">
        <v>2.6</v>
      </c>
      <c r="F384">
        <v>1</v>
      </c>
      <c r="G384">
        <v>0</v>
      </c>
      <c r="H384">
        <v>0</v>
      </c>
      <c r="I384">
        <v>0</v>
      </c>
      <c r="J384" s="6">
        <v>44151.791666666664</v>
      </c>
    </row>
    <row r="385" spans="1:10" x14ac:dyDescent="0.25">
      <c r="A385" t="s">
        <v>130</v>
      </c>
      <c r="B385">
        <v>30001212</v>
      </c>
      <c r="C385" t="s">
        <v>86</v>
      </c>
      <c r="D385" t="s">
        <v>23</v>
      </c>
      <c r="E385">
        <v>2</v>
      </c>
      <c r="F385">
        <v>9</v>
      </c>
      <c r="G385">
        <v>0</v>
      </c>
      <c r="H385">
        <v>0</v>
      </c>
      <c r="I385">
        <v>0</v>
      </c>
      <c r="J385" s="6">
        <v>44151.791666666664</v>
      </c>
    </row>
    <row r="386" spans="1:10" x14ac:dyDescent="0.25">
      <c r="A386" t="s">
        <v>131</v>
      </c>
      <c r="B386">
        <v>30001213</v>
      </c>
      <c r="C386" t="s">
        <v>87</v>
      </c>
      <c r="D386" t="s">
        <v>26</v>
      </c>
      <c r="E386">
        <v>3.7</v>
      </c>
      <c r="F386">
        <v>7</v>
      </c>
      <c r="G386">
        <v>182</v>
      </c>
      <c r="H386">
        <v>0</v>
      </c>
      <c r="I386">
        <v>0</v>
      </c>
      <c r="J386" s="6">
        <v>44151.791666666664</v>
      </c>
    </row>
    <row r="387" spans="1:10" x14ac:dyDescent="0.25">
      <c r="A387" t="s">
        <v>131</v>
      </c>
      <c r="B387">
        <v>30001214</v>
      </c>
      <c r="C387" t="s">
        <v>88</v>
      </c>
      <c r="D387" t="s">
        <v>26</v>
      </c>
      <c r="E387">
        <v>4.5</v>
      </c>
      <c r="F387">
        <v>396</v>
      </c>
      <c r="G387">
        <v>102</v>
      </c>
      <c r="H387">
        <v>0</v>
      </c>
      <c r="I387">
        <v>0</v>
      </c>
      <c r="J387" s="6">
        <v>44151.791666666664</v>
      </c>
    </row>
    <row r="388" spans="1:10" x14ac:dyDescent="0.25">
      <c r="A388" t="s">
        <v>131</v>
      </c>
      <c r="B388">
        <v>30001215</v>
      </c>
      <c r="C388" t="s">
        <v>89</v>
      </c>
      <c r="D388" t="s">
        <v>26</v>
      </c>
      <c r="E388">
        <v>4.5</v>
      </c>
      <c r="F388">
        <v>10</v>
      </c>
      <c r="G388">
        <v>628</v>
      </c>
      <c r="H388">
        <v>0</v>
      </c>
      <c r="I388">
        <v>0</v>
      </c>
      <c r="J388" s="6">
        <v>44151.791666666664</v>
      </c>
    </row>
    <row r="389" spans="1:10" x14ac:dyDescent="0.25">
      <c r="A389" t="s">
        <v>131</v>
      </c>
      <c r="B389">
        <v>30001216</v>
      </c>
      <c r="C389" t="s">
        <v>90</v>
      </c>
      <c r="D389" t="s">
        <v>26</v>
      </c>
      <c r="E389">
        <v>6</v>
      </c>
      <c r="F389">
        <v>19</v>
      </c>
      <c r="G389">
        <v>281</v>
      </c>
      <c r="H389">
        <v>0</v>
      </c>
      <c r="I389">
        <v>0</v>
      </c>
      <c r="J389" s="6">
        <v>44151.791666666664</v>
      </c>
    </row>
    <row r="390" spans="1:10" x14ac:dyDescent="0.25">
      <c r="A390" t="s">
        <v>131</v>
      </c>
      <c r="B390">
        <v>30001217</v>
      </c>
      <c r="C390" t="s">
        <v>91</v>
      </c>
      <c r="D390" t="s">
        <v>26</v>
      </c>
      <c r="E390">
        <v>5.7</v>
      </c>
      <c r="F390">
        <v>9</v>
      </c>
      <c r="G390">
        <v>652</v>
      </c>
      <c r="H390">
        <v>0</v>
      </c>
      <c r="I390">
        <v>0</v>
      </c>
      <c r="J390" s="6">
        <v>44151.791666666664</v>
      </c>
    </row>
    <row r="391" spans="1:10" x14ac:dyDescent="0.25">
      <c r="A391" t="s">
        <v>131</v>
      </c>
      <c r="B391">
        <v>30001218</v>
      </c>
      <c r="C391" t="s">
        <v>92</v>
      </c>
      <c r="D391" t="s">
        <v>26</v>
      </c>
      <c r="E391">
        <v>4.5</v>
      </c>
      <c r="F391">
        <v>148</v>
      </c>
      <c r="G391">
        <v>328</v>
      </c>
      <c r="H391">
        <v>0</v>
      </c>
      <c r="I391">
        <v>0</v>
      </c>
      <c r="J391" s="6">
        <v>44151.791666666664</v>
      </c>
    </row>
    <row r="392" spans="1:10" x14ac:dyDescent="0.25">
      <c r="A392" t="s">
        <v>132</v>
      </c>
      <c r="B392">
        <v>30001219</v>
      </c>
      <c r="C392" t="s">
        <v>93</v>
      </c>
      <c r="D392" t="s">
        <v>26</v>
      </c>
      <c r="E392">
        <v>2.6</v>
      </c>
      <c r="F392">
        <v>7</v>
      </c>
      <c r="G392">
        <v>0</v>
      </c>
      <c r="H392">
        <v>0</v>
      </c>
      <c r="I392">
        <v>0</v>
      </c>
      <c r="J392" s="6">
        <v>44151.791666666664</v>
      </c>
    </row>
    <row r="393" spans="1:10" x14ac:dyDescent="0.25">
      <c r="A393" t="s">
        <v>132</v>
      </c>
      <c r="B393">
        <v>30001220</v>
      </c>
      <c r="C393" t="s">
        <v>94</v>
      </c>
      <c r="D393" t="s">
        <v>26</v>
      </c>
      <c r="E393">
        <v>2.6</v>
      </c>
      <c r="F393">
        <v>18</v>
      </c>
      <c r="G393">
        <v>0</v>
      </c>
      <c r="H393">
        <v>0</v>
      </c>
      <c r="I393">
        <v>0</v>
      </c>
      <c r="J393" s="6">
        <v>44151.791666666664</v>
      </c>
    </row>
    <row r="394" spans="1:10" x14ac:dyDescent="0.25">
      <c r="A394" t="s">
        <v>132</v>
      </c>
      <c r="B394">
        <v>30001221</v>
      </c>
      <c r="C394" t="s">
        <v>95</v>
      </c>
      <c r="D394" t="s">
        <v>26</v>
      </c>
      <c r="E394">
        <v>6</v>
      </c>
      <c r="F394">
        <v>3714</v>
      </c>
      <c r="G394">
        <v>391</v>
      </c>
      <c r="H394">
        <v>0</v>
      </c>
      <c r="I394">
        <v>0</v>
      </c>
      <c r="J394" s="6">
        <v>44151.791666666664</v>
      </c>
    </row>
    <row r="395" spans="1:10" x14ac:dyDescent="0.25">
      <c r="A395" t="s">
        <v>132</v>
      </c>
      <c r="B395">
        <v>30001222</v>
      </c>
      <c r="C395" t="s">
        <v>96</v>
      </c>
      <c r="D395" t="s">
        <v>26</v>
      </c>
      <c r="E395">
        <v>5.7</v>
      </c>
      <c r="F395">
        <v>5</v>
      </c>
      <c r="G395">
        <v>702</v>
      </c>
      <c r="H395">
        <v>0</v>
      </c>
      <c r="I395">
        <v>0</v>
      </c>
      <c r="J395" s="6">
        <v>44151.791666666664</v>
      </c>
    </row>
    <row r="396" spans="1:10" x14ac:dyDescent="0.25">
      <c r="A396" t="s">
        <v>132</v>
      </c>
      <c r="B396">
        <v>30001223</v>
      </c>
      <c r="C396" t="s">
        <v>97</v>
      </c>
      <c r="D396" t="s">
        <v>26</v>
      </c>
      <c r="E396">
        <v>4.0999999999999996</v>
      </c>
      <c r="F396">
        <v>13</v>
      </c>
      <c r="G396">
        <v>0</v>
      </c>
      <c r="H396">
        <v>0</v>
      </c>
      <c r="I396">
        <v>0</v>
      </c>
      <c r="J396" s="6">
        <v>44151.791666666664</v>
      </c>
    </row>
    <row r="397" spans="1:10" x14ac:dyDescent="0.25">
      <c r="A397" t="s">
        <v>132</v>
      </c>
      <c r="B397">
        <v>30001224</v>
      </c>
      <c r="C397" t="s">
        <v>98</v>
      </c>
      <c r="D397" t="s">
        <v>26</v>
      </c>
      <c r="E397">
        <v>4.9000000000000004</v>
      </c>
      <c r="F397">
        <v>8</v>
      </c>
      <c r="G397">
        <v>52</v>
      </c>
      <c r="H397">
        <v>0</v>
      </c>
      <c r="I397">
        <v>0</v>
      </c>
      <c r="J397" s="6">
        <v>44151.791666666664</v>
      </c>
    </row>
    <row r="398" spans="1:10" x14ac:dyDescent="0.25">
      <c r="A398" t="s">
        <v>132</v>
      </c>
      <c r="B398">
        <v>30001225</v>
      </c>
      <c r="C398" t="s">
        <v>99</v>
      </c>
      <c r="D398" t="s">
        <v>26</v>
      </c>
      <c r="E398">
        <v>2.6</v>
      </c>
      <c r="F398">
        <v>14</v>
      </c>
      <c r="G398">
        <v>0</v>
      </c>
      <c r="H398">
        <v>0</v>
      </c>
      <c r="I398">
        <v>0</v>
      </c>
      <c r="J398" s="6">
        <v>44151.791666666664</v>
      </c>
    </row>
    <row r="399" spans="1:10" x14ac:dyDescent="0.25">
      <c r="A399" t="s">
        <v>133</v>
      </c>
      <c r="B399">
        <v>30001226</v>
      </c>
      <c r="C399" t="s">
        <v>144</v>
      </c>
      <c r="D399" t="s">
        <v>157</v>
      </c>
      <c r="E399">
        <v>2</v>
      </c>
      <c r="F399">
        <v>1</v>
      </c>
      <c r="G399">
        <v>0</v>
      </c>
      <c r="H399">
        <v>0</v>
      </c>
      <c r="I399">
        <v>0</v>
      </c>
      <c r="J399" s="6">
        <v>44151.791666666664</v>
      </c>
    </row>
    <row r="400" spans="1:10" x14ac:dyDescent="0.25">
      <c r="A400" t="s">
        <v>133</v>
      </c>
      <c r="B400">
        <v>30001227</v>
      </c>
      <c r="C400" t="s">
        <v>145</v>
      </c>
      <c r="D400" t="s">
        <v>157</v>
      </c>
      <c r="E400">
        <v>4.5999999999999996</v>
      </c>
      <c r="F400">
        <v>32</v>
      </c>
      <c r="G400">
        <v>0</v>
      </c>
      <c r="H400">
        <v>0</v>
      </c>
      <c r="I400">
        <v>0</v>
      </c>
      <c r="J400" s="6">
        <v>44151.791666666664</v>
      </c>
    </row>
    <row r="401" spans="1:10" x14ac:dyDescent="0.25">
      <c r="A401" t="s">
        <v>133</v>
      </c>
      <c r="B401">
        <v>30001228</v>
      </c>
      <c r="C401" t="s">
        <v>100</v>
      </c>
      <c r="D401" t="s">
        <v>23</v>
      </c>
      <c r="E401">
        <v>2.6</v>
      </c>
      <c r="F401">
        <v>13</v>
      </c>
      <c r="G401">
        <v>0</v>
      </c>
      <c r="H401">
        <v>0</v>
      </c>
      <c r="I401">
        <v>0</v>
      </c>
      <c r="J401" s="6">
        <v>44151.791666666664</v>
      </c>
    </row>
    <row r="402" spans="1:10" x14ac:dyDescent="0.25">
      <c r="A402" t="s">
        <v>133</v>
      </c>
      <c r="B402">
        <v>30001229</v>
      </c>
      <c r="C402" t="s">
        <v>101</v>
      </c>
      <c r="D402" t="s">
        <v>23</v>
      </c>
      <c r="E402">
        <v>3.2</v>
      </c>
      <c r="F402">
        <v>3</v>
      </c>
      <c r="G402">
        <v>0</v>
      </c>
      <c r="H402">
        <v>0</v>
      </c>
      <c r="I402">
        <v>0</v>
      </c>
      <c r="J402" s="6">
        <v>44151.791666666664</v>
      </c>
    </row>
    <row r="403" spans="1:10" x14ac:dyDescent="0.25">
      <c r="A403" t="s">
        <v>133</v>
      </c>
      <c r="B403">
        <v>30001230</v>
      </c>
      <c r="C403" t="s">
        <v>102</v>
      </c>
      <c r="D403" t="s">
        <v>23</v>
      </c>
      <c r="E403">
        <v>2</v>
      </c>
      <c r="F403">
        <v>14</v>
      </c>
      <c r="G403">
        <v>0</v>
      </c>
      <c r="H403">
        <v>0</v>
      </c>
      <c r="I403">
        <v>0</v>
      </c>
      <c r="J403" s="6">
        <v>44151.791666666664</v>
      </c>
    </row>
    <row r="404" spans="1:10" x14ac:dyDescent="0.25">
      <c r="A404" t="s">
        <v>133</v>
      </c>
      <c r="B404">
        <v>30001231</v>
      </c>
      <c r="C404" t="s">
        <v>103</v>
      </c>
      <c r="D404" t="s">
        <v>23</v>
      </c>
      <c r="E404">
        <v>2.6</v>
      </c>
      <c r="F404">
        <v>3</v>
      </c>
      <c r="G404">
        <v>0</v>
      </c>
      <c r="H404">
        <v>0</v>
      </c>
      <c r="I404">
        <v>0</v>
      </c>
      <c r="J404" s="6">
        <v>44151.791666666664</v>
      </c>
    </row>
    <row r="405" spans="1:10" x14ac:dyDescent="0.25">
      <c r="A405" t="s">
        <v>134</v>
      </c>
      <c r="B405">
        <v>30001232</v>
      </c>
      <c r="C405" t="s">
        <v>146</v>
      </c>
      <c r="D405" t="s">
        <v>157</v>
      </c>
      <c r="E405">
        <v>2</v>
      </c>
      <c r="F405">
        <v>18</v>
      </c>
      <c r="G405">
        <v>49</v>
      </c>
      <c r="H405">
        <v>0</v>
      </c>
      <c r="I405">
        <v>0</v>
      </c>
      <c r="J405" s="6">
        <v>44151.791666666664</v>
      </c>
    </row>
    <row r="406" spans="1:10" x14ac:dyDescent="0.25">
      <c r="A406" t="s">
        <v>134</v>
      </c>
      <c r="B406">
        <v>30001233</v>
      </c>
      <c r="C406" t="s">
        <v>147</v>
      </c>
      <c r="D406" t="s">
        <v>157</v>
      </c>
      <c r="E406">
        <v>2</v>
      </c>
      <c r="F406">
        <v>27</v>
      </c>
      <c r="G406">
        <v>0</v>
      </c>
      <c r="H406">
        <v>0</v>
      </c>
      <c r="I406">
        <v>0</v>
      </c>
      <c r="J406" s="6">
        <v>44151.791666666664</v>
      </c>
    </row>
    <row r="407" spans="1:10" x14ac:dyDescent="0.25">
      <c r="A407" t="s">
        <v>134</v>
      </c>
      <c r="B407">
        <v>30001234</v>
      </c>
      <c r="C407" t="s">
        <v>148</v>
      </c>
      <c r="D407" t="s">
        <v>157</v>
      </c>
      <c r="E407">
        <v>2.6</v>
      </c>
      <c r="F407">
        <v>32</v>
      </c>
      <c r="G407">
        <v>0</v>
      </c>
      <c r="H407">
        <v>0</v>
      </c>
      <c r="I407">
        <v>0</v>
      </c>
      <c r="J407" s="6">
        <v>44151.791666666664</v>
      </c>
    </row>
    <row r="408" spans="1:10" x14ac:dyDescent="0.25">
      <c r="A408" t="s">
        <v>134</v>
      </c>
      <c r="B408">
        <v>30001235</v>
      </c>
      <c r="C408" t="s">
        <v>104</v>
      </c>
      <c r="D408" t="s">
        <v>23</v>
      </c>
      <c r="E408">
        <v>2.4</v>
      </c>
      <c r="F408">
        <v>64</v>
      </c>
      <c r="G408">
        <v>0</v>
      </c>
      <c r="H408">
        <v>0</v>
      </c>
      <c r="I408">
        <v>0</v>
      </c>
      <c r="J408" s="6">
        <v>44151.791666666664</v>
      </c>
    </row>
    <row r="409" spans="1:10" x14ac:dyDescent="0.25">
      <c r="A409" t="s">
        <v>134</v>
      </c>
      <c r="B409">
        <v>30001236</v>
      </c>
      <c r="C409" t="s">
        <v>105</v>
      </c>
      <c r="D409" t="s">
        <v>23</v>
      </c>
      <c r="E409">
        <v>1.8</v>
      </c>
      <c r="F409">
        <v>8</v>
      </c>
      <c r="G409">
        <v>0</v>
      </c>
      <c r="H409">
        <v>0</v>
      </c>
      <c r="I409">
        <v>0</v>
      </c>
      <c r="J409" s="6">
        <v>44151.791666666664</v>
      </c>
    </row>
    <row r="410" spans="1:10" x14ac:dyDescent="0.25">
      <c r="A410" t="s">
        <v>134</v>
      </c>
      <c r="B410">
        <v>30001237</v>
      </c>
      <c r="C410" t="s">
        <v>106</v>
      </c>
      <c r="D410" t="s">
        <v>23</v>
      </c>
      <c r="E410">
        <v>1.8</v>
      </c>
      <c r="F410">
        <v>30</v>
      </c>
      <c r="G410">
        <v>0</v>
      </c>
      <c r="H410">
        <v>0</v>
      </c>
      <c r="I410">
        <v>0</v>
      </c>
      <c r="J410" s="6">
        <v>44151.791666666664</v>
      </c>
    </row>
    <row r="411" spans="1:10" x14ac:dyDescent="0.25">
      <c r="A411" t="s">
        <v>135</v>
      </c>
      <c r="B411">
        <v>30001238</v>
      </c>
      <c r="C411" t="s">
        <v>107</v>
      </c>
      <c r="D411" t="s">
        <v>26</v>
      </c>
      <c r="E411">
        <v>4.3</v>
      </c>
      <c r="F411">
        <v>37</v>
      </c>
      <c r="G411">
        <v>2</v>
      </c>
      <c r="H411">
        <v>0</v>
      </c>
      <c r="I411">
        <v>0</v>
      </c>
      <c r="J411" s="6">
        <v>44151.791666666664</v>
      </c>
    </row>
    <row r="412" spans="1:10" x14ac:dyDescent="0.25">
      <c r="A412" t="s">
        <v>135</v>
      </c>
      <c r="B412">
        <v>30001239</v>
      </c>
      <c r="C412" t="s">
        <v>108</v>
      </c>
      <c r="D412" t="s">
        <v>26</v>
      </c>
      <c r="E412">
        <v>4.0999999999999996</v>
      </c>
      <c r="F412">
        <v>77</v>
      </c>
      <c r="G412">
        <v>0</v>
      </c>
      <c r="H412">
        <v>0</v>
      </c>
      <c r="I412">
        <v>0</v>
      </c>
      <c r="J412" s="6">
        <v>44151.791666666664</v>
      </c>
    </row>
    <row r="413" spans="1:10" x14ac:dyDescent="0.25">
      <c r="A413" t="s">
        <v>135</v>
      </c>
      <c r="B413">
        <v>30001240</v>
      </c>
      <c r="C413" t="s">
        <v>109</v>
      </c>
      <c r="D413" t="s">
        <v>26</v>
      </c>
      <c r="E413">
        <v>3.7</v>
      </c>
      <c r="F413">
        <v>13</v>
      </c>
      <c r="G413">
        <v>0</v>
      </c>
      <c r="H413">
        <v>0</v>
      </c>
      <c r="I413">
        <v>0</v>
      </c>
      <c r="J413" s="6">
        <v>44151.791666666664</v>
      </c>
    </row>
    <row r="414" spans="1:10" x14ac:dyDescent="0.25">
      <c r="A414" t="s">
        <v>135</v>
      </c>
      <c r="B414">
        <v>30001241</v>
      </c>
      <c r="C414" t="s">
        <v>110</v>
      </c>
      <c r="D414" t="s">
        <v>26</v>
      </c>
      <c r="E414">
        <v>2</v>
      </c>
      <c r="F414">
        <v>2</v>
      </c>
      <c r="G414">
        <v>0</v>
      </c>
      <c r="H414">
        <v>0</v>
      </c>
      <c r="I414">
        <v>0</v>
      </c>
      <c r="J414" s="6">
        <v>44151.791666666664</v>
      </c>
    </row>
    <row r="415" spans="1:10" x14ac:dyDescent="0.25">
      <c r="A415" t="s">
        <v>135</v>
      </c>
      <c r="B415">
        <v>30001242</v>
      </c>
      <c r="C415" t="s">
        <v>111</v>
      </c>
      <c r="D415" t="s">
        <v>26</v>
      </c>
      <c r="E415">
        <v>2.6</v>
      </c>
      <c r="F415">
        <v>18</v>
      </c>
      <c r="G415">
        <v>0</v>
      </c>
      <c r="H415">
        <v>0</v>
      </c>
      <c r="I415">
        <v>0</v>
      </c>
      <c r="J415" s="6">
        <v>44151.791666666664</v>
      </c>
    </row>
    <row r="416" spans="1:10" x14ac:dyDescent="0.25">
      <c r="A416" t="s">
        <v>135</v>
      </c>
      <c r="B416">
        <v>30001243</v>
      </c>
      <c r="C416" t="s">
        <v>112</v>
      </c>
      <c r="D416" t="s">
        <v>26</v>
      </c>
      <c r="E416">
        <v>3.8</v>
      </c>
      <c r="F416">
        <v>13</v>
      </c>
      <c r="G416">
        <v>94</v>
      </c>
      <c r="H416">
        <v>0</v>
      </c>
      <c r="I416">
        <v>0</v>
      </c>
      <c r="J416" s="6">
        <v>44151.791666666664</v>
      </c>
    </row>
    <row r="417" spans="1:10" x14ac:dyDescent="0.25">
      <c r="A417" t="s">
        <v>135</v>
      </c>
      <c r="B417">
        <v>30001244</v>
      </c>
      <c r="C417" t="s">
        <v>113</v>
      </c>
      <c r="D417" t="s">
        <v>26</v>
      </c>
      <c r="E417">
        <v>6</v>
      </c>
      <c r="F417">
        <v>8</v>
      </c>
      <c r="G417">
        <v>137</v>
      </c>
      <c r="H417">
        <v>0</v>
      </c>
      <c r="I417">
        <v>0</v>
      </c>
      <c r="J417" s="6">
        <v>44151.791666666664</v>
      </c>
    </row>
    <row r="418" spans="1:10" x14ac:dyDescent="0.25">
      <c r="A418" t="s">
        <v>135</v>
      </c>
      <c r="B418">
        <v>30001245</v>
      </c>
      <c r="C418" t="s">
        <v>114</v>
      </c>
      <c r="D418" t="s">
        <v>26</v>
      </c>
      <c r="E418">
        <v>5.3</v>
      </c>
      <c r="F418">
        <v>13</v>
      </c>
      <c r="G418">
        <v>0</v>
      </c>
      <c r="H418">
        <v>0</v>
      </c>
      <c r="I418">
        <v>0</v>
      </c>
      <c r="J418" s="6">
        <v>44151.791666666664</v>
      </c>
    </row>
    <row r="419" spans="1:10" x14ac:dyDescent="0.25">
      <c r="A419" t="s">
        <v>136</v>
      </c>
      <c r="B419">
        <v>30001246</v>
      </c>
      <c r="C419" t="s">
        <v>115</v>
      </c>
      <c r="D419" t="s">
        <v>28</v>
      </c>
      <c r="E419">
        <v>3.7</v>
      </c>
      <c r="F419">
        <v>4</v>
      </c>
      <c r="G419">
        <v>137</v>
      </c>
      <c r="H419">
        <v>0</v>
      </c>
      <c r="I419">
        <v>0</v>
      </c>
      <c r="J419" s="6">
        <v>44151.791666666664</v>
      </c>
    </row>
    <row r="420" spans="1:10" x14ac:dyDescent="0.25">
      <c r="A420" t="s">
        <v>136</v>
      </c>
      <c r="B420">
        <v>30001247</v>
      </c>
      <c r="C420" t="s">
        <v>116</v>
      </c>
      <c r="D420" t="s">
        <v>28</v>
      </c>
      <c r="E420">
        <v>5.0999999999999996</v>
      </c>
      <c r="F420">
        <v>166</v>
      </c>
      <c r="G420">
        <v>0</v>
      </c>
      <c r="H420">
        <v>0</v>
      </c>
      <c r="I420">
        <v>0</v>
      </c>
      <c r="J420" s="6">
        <v>44151.791666666664</v>
      </c>
    </row>
    <row r="421" spans="1:10" x14ac:dyDescent="0.25">
      <c r="A421" t="s">
        <v>136</v>
      </c>
      <c r="B421">
        <v>30001248</v>
      </c>
      <c r="C421" t="s">
        <v>117</v>
      </c>
      <c r="D421" t="s">
        <v>28</v>
      </c>
      <c r="E421">
        <v>2.6</v>
      </c>
      <c r="F421">
        <v>48</v>
      </c>
      <c r="G421">
        <v>0</v>
      </c>
      <c r="H421">
        <v>0</v>
      </c>
      <c r="I421">
        <v>0</v>
      </c>
      <c r="J421" s="6">
        <v>44151.791666666664</v>
      </c>
    </row>
    <row r="422" spans="1:10" x14ac:dyDescent="0.25">
      <c r="A422" t="s">
        <v>136</v>
      </c>
      <c r="B422">
        <v>30001249</v>
      </c>
      <c r="C422" t="s">
        <v>118</v>
      </c>
      <c r="D422" t="s">
        <v>28</v>
      </c>
      <c r="E422">
        <v>2</v>
      </c>
      <c r="F422">
        <v>7</v>
      </c>
      <c r="G422">
        <v>0</v>
      </c>
      <c r="H422">
        <v>0</v>
      </c>
      <c r="I422">
        <v>0</v>
      </c>
      <c r="J422" s="6">
        <v>44151.791666666664</v>
      </c>
    </row>
    <row r="423" spans="1:10" x14ac:dyDescent="0.25">
      <c r="A423" t="s">
        <v>136</v>
      </c>
      <c r="B423">
        <v>30001250</v>
      </c>
      <c r="C423" t="s">
        <v>119</v>
      </c>
      <c r="D423" t="s">
        <v>28</v>
      </c>
      <c r="E423">
        <v>4.5</v>
      </c>
      <c r="F423">
        <v>3</v>
      </c>
      <c r="G423">
        <v>860</v>
      </c>
      <c r="H423">
        <v>0</v>
      </c>
      <c r="I423">
        <v>0</v>
      </c>
      <c r="J423" s="6">
        <v>44151.791666666664</v>
      </c>
    </row>
    <row r="424" spans="1:10" x14ac:dyDescent="0.25">
      <c r="A424" t="s">
        <v>136</v>
      </c>
      <c r="B424">
        <v>30001251</v>
      </c>
      <c r="C424" t="s">
        <v>120</v>
      </c>
      <c r="D424" t="s">
        <v>28</v>
      </c>
      <c r="E424">
        <v>2.6</v>
      </c>
      <c r="F424">
        <v>463</v>
      </c>
      <c r="G424">
        <v>0</v>
      </c>
      <c r="H424">
        <v>0</v>
      </c>
      <c r="I424">
        <v>0</v>
      </c>
      <c r="J424" s="6">
        <v>44151.791666666664</v>
      </c>
    </row>
    <row r="425" spans="1:10" x14ac:dyDescent="0.25">
      <c r="A425" t="s">
        <v>136</v>
      </c>
      <c r="B425">
        <v>30001252</v>
      </c>
      <c r="C425" t="s">
        <v>121</v>
      </c>
      <c r="D425" t="s">
        <v>28</v>
      </c>
      <c r="E425">
        <v>3.2</v>
      </c>
      <c r="F425">
        <v>18</v>
      </c>
      <c r="G425">
        <v>0</v>
      </c>
      <c r="H425">
        <v>0</v>
      </c>
      <c r="I425">
        <v>0</v>
      </c>
      <c r="J425" s="6">
        <v>44151.791666666664</v>
      </c>
    </row>
    <row r="426" spans="1:10" x14ac:dyDescent="0.25">
      <c r="A426" t="s">
        <v>136</v>
      </c>
      <c r="B426">
        <v>30001253</v>
      </c>
      <c r="C426" t="s">
        <v>8</v>
      </c>
      <c r="D426" t="s">
        <v>28</v>
      </c>
      <c r="E426">
        <v>3.2</v>
      </c>
      <c r="F426">
        <v>3</v>
      </c>
      <c r="G426">
        <v>0</v>
      </c>
      <c r="H426">
        <v>0</v>
      </c>
      <c r="I426">
        <v>0</v>
      </c>
      <c r="J426" s="6">
        <v>44151.791666666664</v>
      </c>
    </row>
    <row r="427" spans="1:10" x14ac:dyDescent="0.25">
      <c r="A427" t="s">
        <v>137</v>
      </c>
      <c r="B427">
        <v>30001254</v>
      </c>
      <c r="C427" t="s">
        <v>7</v>
      </c>
      <c r="D427" t="s">
        <v>28</v>
      </c>
      <c r="E427">
        <v>2</v>
      </c>
      <c r="F427">
        <v>9</v>
      </c>
      <c r="G427">
        <v>119</v>
      </c>
      <c r="H427">
        <v>0</v>
      </c>
      <c r="I427">
        <v>0</v>
      </c>
      <c r="J427" s="6">
        <v>44151.791666666664</v>
      </c>
    </row>
    <row r="428" spans="1:10" x14ac:dyDescent="0.25">
      <c r="A428" t="s">
        <v>137</v>
      </c>
      <c r="B428">
        <v>30001255</v>
      </c>
      <c r="C428" t="s">
        <v>5</v>
      </c>
      <c r="D428" t="s">
        <v>28</v>
      </c>
      <c r="E428">
        <v>5.0999999999999996</v>
      </c>
      <c r="F428">
        <v>3</v>
      </c>
      <c r="G428">
        <v>0</v>
      </c>
      <c r="H428">
        <v>0</v>
      </c>
      <c r="I428">
        <v>0</v>
      </c>
      <c r="J428" s="6">
        <v>44151.791666666664</v>
      </c>
    </row>
    <row r="429" spans="1:10" x14ac:dyDescent="0.25">
      <c r="A429" t="s">
        <v>137</v>
      </c>
      <c r="B429">
        <v>30001256</v>
      </c>
      <c r="C429" t="s">
        <v>6</v>
      </c>
      <c r="D429" t="s">
        <v>28</v>
      </c>
      <c r="E429">
        <v>2</v>
      </c>
      <c r="F429">
        <v>28</v>
      </c>
      <c r="G429">
        <v>0</v>
      </c>
      <c r="H429">
        <v>0</v>
      </c>
      <c r="I429">
        <v>0</v>
      </c>
      <c r="J429" s="6">
        <v>44151.791666666664</v>
      </c>
    </row>
    <row r="430" spans="1:10" x14ac:dyDescent="0.25">
      <c r="A430" t="s">
        <v>137</v>
      </c>
      <c r="B430">
        <v>30001257</v>
      </c>
      <c r="C430" t="s">
        <v>4</v>
      </c>
      <c r="D430" t="s">
        <v>28</v>
      </c>
      <c r="E430">
        <v>4.5</v>
      </c>
      <c r="F430">
        <v>15</v>
      </c>
      <c r="G430">
        <v>64</v>
      </c>
      <c r="H430">
        <v>0</v>
      </c>
      <c r="I430">
        <v>0</v>
      </c>
      <c r="J430" s="6">
        <v>44151.791666666664</v>
      </c>
    </row>
    <row r="431" spans="1:10" x14ac:dyDescent="0.25">
      <c r="A431" t="s">
        <v>137</v>
      </c>
      <c r="B431">
        <v>30001258</v>
      </c>
      <c r="C431" t="s">
        <v>3</v>
      </c>
      <c r="D431" t="s">
        <v>28</v>
      </c>
      <c r="E431">
        <v>4.0999999999999996</v>
      </c>
      <c r="F431">
        <v>8</v>
      </c>
      <c r="G431">
        <v>41</v>
      </c>
      <c r="H431">
        <v>0</v>
      </c>
      <c r="I431">
        <v>1</v>
      </c>
      <c r="J431" s="6">
        <v>44151.791666666664</v>
      </c>
    </row>
    <row r="432" spans="1:10" x14ac:dyDescent="0.25">
      <c r="A432" t="s">
        <v>137</v>
      </c>
      <c r="B432">
        <v>30001259</v>
      </c>
      <c r="C432" t="s">
        <v>2</v>
      </c>
      <c r="D432" t="s">
        <v>28</v>
      </c>
      <c r="E432">
        <v>2.6</v>
      </c>
      <c r="F432">
        <v>4</v>
      </c>
      <c r="G432">
        <v>0</v>
      </c>
      <c r="H432">
        <v>0</v>
      </c>
      <c r="I432">
        <v>0</v>
      </c>
      <c r="J432" s="6">
        <v>44151.791666666664</v>
      </c>
    </row>
    <row r="433" spans="1:10" x14ac:dyDescent="0.25">
      <c r="A433" t="s">
        <v>137</v>
      </c>
      <c r="B433">
        <v>30001260</v>
      </c>
      <c r="C433" t="s">
        <v>1</v>
      </c>
      <c r="D433" t="s">
        <v>28</v>
      </c>
      <c r="E433">
        <v>2.6</v>
      </c>
      <c r="F433">
        <v>8</v>
      </c>
      <c r="G433">
        <v>0</v>
      </c>
      <c r="H433">
        <v>0</v>
      </c>
      <c r="I433">
        <v>0</v>
      </c>
      <c r="J433" s="6">
        <v>44151.791666666664</v>
      </c>
    </row>
    <row r="434" spans="1:10" x14ac:dyDescent="0.25">
      <c r="A434" t="s">
        <v>123</v>
      </c>
      <c r="B434">
        <v>30001153</v>
      </c>
      <c r="C434" t="s">
        <v>29</v>
      </c>
      <c r="D434" t="s">
        <v>25</v>
      </c>
      <c r="E434">
        <v>4</v>
      </c>
      <c r="F434">
        <v>5</v>
      </c>
      <c r="G434">
        <v>0</v>
      </c>
      <c r="H434">
        <v>0</v>
      </c>
      <c r="I434">
        <v>0</v>
      </c>
      <c r="J434" s="6">
        <v>44151.833333333336</v>
      </c>
    </row>
    <row r="435" spans="1:10" x14ac:dyDescent="0.25">
      <c r="A435" t="s">
        <v>123</v>
      </c>
      <c r="B435">
        <v>30001154</v>
      </c>
      <c r="C435" t="s">
        <v>142</v>
      </c>
      <c r="D435" t="s">
        <v>154</v>
      </c>
      <c r="E435">
        <v>2</v>
      </c>
      <c r="F435">
        <v>20</v>
      </c>
      <c r="G435">
        <v>0</v>
      </c>
      <c r="H435">
        <v>0</v>
      </c>
      <c r="I435">
        <v>0</v>
      </c>
      <c r="J435" s="6">
        <v>44151.833333333336</v>
      </c>
    </row>
    <row r="436" spans="1:10" x14ac:dyDescent="0.25">
      <c r="A436" t="s">
        <v>123</v>
      </c>
      <c r="B436">
        <v>30001155</v>
      </c>
      <c r="C436" t="s">
        <v>30</v>
      </c>
      <c r="D436" t="s">
        <v>22</v>
      </c>
      <c r="E436">
        <v>2.6</v>
      </c>
      <c r="F436">
        <v>105</v>
      </c>
      <c r="G436">
        <v>0</v>
      </c>
      <c r="H436">
        <v>0</v>
      </c>
      <c r="I436">
        <v>0</v>
      </c>
      <c r="J436" s="6">
        <v>44151.833333333336</v>
      </c>
    </row>
    <row r="437" spans="1:10" x14ac:dyDescent="0.25">
      <c r="A437" t="s">
        <v>123</v>
      </c>
      <c r="B437">
        <v>30001156</v>
      </c>
      <c r="C437" t="s">
        <v>31</v>
      </c>
      <c r="D437" t="s">
        <v>22</v>
      </c>
      <c r="E437">
        <v>2</v>
      </c>
      <c r="F437">
        <v>40</v>
      </c>
      <c r="G437">
        <v>0</v>
      </c>
      <c r="H437">
        <v>0</v>
      </c>
      <c r="I437">
        <v>0</v>
      </c>
      <c r="J437" s="6">
        <v>44151.833333333336</v>
      </c>
    </row>
    <row r="438" spans="1:10" x14ac:dyDescent="0.25">
      <c r="A438" t="s">
        <v>123</v>
      </c>
      <c r="B438">
        <v>30001157</v>
      </c>
      <c r="C438" t="s">
        <v>143</v>
      </c>
      <c r="D438" t="s">
        <v>155</v>
      </c>
      <c r="E438">
        <v>1</v>
      </c>
      <c r="F438">
        <v>10</v>
      </c>
      <c r="G438">
        <v>0</v>
      </c>
      <c r="H438">
        <v>0</v>
      </c>
      <c r="I438">
        <v>0</v>
      </c>
      <c r="J438" s="6">
        <v>44151.833333333336</v>
      </c>
    </row>
    <row r="439" spans="1:10" x14ac:dyDescent="0.25">
      <c r="A439" t="s">
        <v>123</v>
      </c>
      <c r="B439">
        <v>30001158</v>
      </c>
      <c r="C439" t="s">
        <v>32</v>
      </c>
      <c r="D439" t="s">
        <v>26</v>
      </c>
      <c r="E439">
        <v>2</v>
      </c>
      <c r="F439">
        <v>15</v>
      </c>
      <c r="G439">
        <v>0</v>
      </c>
      <c r="H439">
        <v>1</v>
      </c>
      <c r="I439">
        <v>1</v>
      </c>
      <c r="J439" s="6">
        <v>44151.833333333336</v>
      </c>
    </row>
    <row r="440" spans="1:10" x14ac:dyDescent="0.25">
      <c r="A440" t="s">
        <v>123</v>
      </c>
      <c r="B440">
        <v>30001159</v>
      </c>
      <c r="C440" t="s">
        <v>33</v>
      </c>
      <c r="D440" t="s">
        <v>23</v>
      </c>
      <c r="E440">
        <v>2</v>
      </c>
      <c r="F440">
        <v>6</v>
      </c>
      <c r="G440">
        <v>0</v>
      </c>
      <c r="H440">
        <v>0</v>
      </c>
      <c r="I440">
        <v>0</v>
      </c>
      <c r="J440" s="6">
        <v>44151.833333333336</v>
      </c>
    </row>
    <row r="441" spans="1:10" x14ac:dyDescent="0.25">
      <c r="A441" t="s">
        <v>123</v>
      </c>
      <c r="B441">
        <v>30001160</v>
      </c>
      <c r="C441" t="s">
        <v>34</v>
      </c>
      <c r="D441" t="s">
        <v>28</v>
      </c>
      <c r="E441">
        <v>4</v>
      </c>
      <c r="F441">
        <v>7</v>
      </c>
      <c r="G441">
        <v>0</v>
      </c>
      <c r="H441">
        <v>0</v>
      </c>
      <c r="I441">
        <v>0</v>
      </c>
      <c r="J441" s="6">
        <v>44151.833333333336</v>
      </c>
    </row>
    <row r="442" spans="1:10" x14ac:dyDescent="0.25">
      <c r="A442" t="s">
        <v>123</v>
      </c>
      <c r="B442">
        <v>30001161</v>
      </c>
      <c r="C442" t="s">
        <v>35</v>
      </c>
      <c r="D442" t="s">
        <v>22</v>
      </c>
      <c r="E442">
        <v>2</v>
      </c>
      <c r="F442">
        <v>4</v>
      </c>
      <c r="G442">
        <v>0</v>
      </c>
      <c r="H442">
        <v>3</v>
      </c>
      <c r="I442">
        <v>4</v>
      </c>
      <c r="J442" s="6">
        <v>44151.833333333336</v>
      </c>
    </row>
    <row r="443" spans="1:10" x14ac:dyDescent="0.25">
      <c r="A443" t="s">
        <v>123</v>
      </c>
      <c r="B443">
        <v>30001162</v>
      </c>
      <c r="C443" t="s">
        <v>36</v>
      </c>
      <c r="D443" t="s">
        <v>22</v>
      </c>
      <c r="E443">
        <v>2</v>
      </c>
      <c r="F443">
        <v>22</v>
      </c>
      <c r="G443">
        <v>0</v>
      </c>
      <c r="H443">
        <v>0</v>
      </c>
      <c r="I443">
        <v>0</v>
      </c>
      <c r="J443" s="6">
        <v>44151.833333333336</v>
      </c>
    </row>
    <row r="444" spans="1:10" x14ac:dyDescent="0.25">
      <c r="A444" t="s">
        <v>124</v>
      </c>
      <c r="B444">
        <v>30001163</v>
      </c>
      <c r="C444" t="s">
        <v>37</v>
      </c>
      <c r="D444" t="s">
        <v>23</v>
      </c>
      <c r="E444">
        <v>2</v>
      </c>
      <c r="F444">
        <v>12</v>
      </c>
      <c r="G444">
        <v>0</v>
      </c>
      <c r="H444">
        <v>0</v>
      </c>
      <c r="I444">
        <v>0</v>
      </c>
      <c r="J444" s="6">
        <v>44151.833333333336</v>
      </c>
    </row>
    <row r="445" spans="1:10" x14ac:dyDescent="0.25">
      <c r="A445" t="s">
        <v>124</v>
      </c>
      <c r="B445">
        <v>30001164</v>
      </c>
      <c r="C445" t="s">
        <v>38</v>
      </c>
      <c r="D445" t="s">
        <v>23</v>
      </c>
      <c r="E445">
        <v>2</v>
      </c>
      <c r="F445">
        <v>1</v>
      </c>
      <c r="G445">
        <v>0</v>
      </c>
      <c r="H445">
        <v>0</v>
      </c>
      <c r="I445">
        <v>0</v>
      </c>
      <c r="J445" s="6">
        <v>44151.833333333336</v>
      </c>
    </row>
    <row r="446" spans="1:10" x14ac:dyDescent="0.25">
      <c r="A446" t="s">
        <v>124</v>
      </c>
      <c r="B446">
        <v>30001165</v>
      </c>
      <c r="C446" t="s">
        <v>39</v>
      </c>
      <c r="D446" t="s">
        <v>23</v>
      </c>
      <c r="E446">
        <v>2</v>
      </c>
      <c r="F446">
        <v>349</v>
      </c>
      <c r="G446">
        <v>0</v>
      </c>
      <c r="H446">
        <v>0</v>
      </c>
      <c r="I446">
        <v>0</v>
      </c>
      <c r="J446" s="6">
        <v>44151.833333333336</v>
      </c>
    </row>
    <row r="447" spans="1:10" x14ac:dyDescent="0.25">
      <c r="A447" t="s">
        <v>124</v>
      </c>
      <c r="B447">
        <v>30001166</v>
      </c>
      <c r="C447" t="s">
        <v>40</v>
      </c>
      <c r="D447" t="s">
        <v>22</v>
      </c>
      <c r="E447">
        <v>2.6</v>
      </c>
      <c r="F447">
        <v>1</v>
      </c>
      <c r="G447">
        <v>0</v>
      </c>
      <c r="H447">
        <v>0</v>
      </c>
      <c r="I447">
        <v>0</v>
      </c>
      <c r="J447" s="6">
        <v>44151.833333333336</v>
      </c>
    </row>
    <row r="448" spans="1:10" x14ac:dyDescent="0.25">
      <c r="A448" t="s">
        <v>124</v>
      </c>
      <c r="B448">
        <v>30001167</v>
      </c>
      <c r="C448" t="s">
        <v>41</v>
      </c>
      <c r="D448" t="s">
        <v>23</v>
      </c>
      <c r="E448">
        <v>2</v>
      </c>
      <c r="F448">
        <v>19</v>
      </c>
      <c r="G448">
        <v>0</v>
      </c>
      <c r="H448">
        <v>0</v>
      </c>
      <c r="I448">
        <v>0</v>
      </c>
      <c r="J448" s="6">
        <v>44151.833333333336</v>
      </c>
    </row>
    <row r="449" spans="1:10" x14ac:dyDescent="0.25">
      <c r="A449" t="s">
        <v>124</v>
      </c>
      <c r="B449">
        <v>30001168</v>
      </c>
      <c r="C449" t="s">
        <v>42</v>
      </c>
      <c r="D449" t="s">
        <v>23</v>
      </c>
      <c r="E449">
        <v>2.6</v>
      </c>
      <c r="F449">
        <v>11</v>
      </c>
      <c r="G449">
        <v>52</v>
      </c>
      <c r="H449">
        <v>0</v>
      </c>
      <c r="I449">
        <v>0</v>
      </c>
      <c r="J449" s="6">
        <v>44151.833333333336</v>
      </c>
    </row>
    <row r="450" spans="1:10" x14ac:dyDescent="0.25">
      <c r="A450" t="s">
        <v>124</v>
      </c>
      <c r="B450">
        <v>30001169</v>
      </c>
      <c r="C450" t="s">
        <v>43</v>
      </c>
      <c r="D450" t="s">
        <v>23</v>
      </c>
      <c r="E450">
        <v>2</v>
      </c>
      <c r="F450">
        <v>20</v>
      </c>
      <c r="G450">
        <v>0</v>
      </c>
      <c r="H450">
        <v>0</v>
      </c>
      <c r="I450">
        <v>0</v>
      </c>
      <c r="J450" s="6">
        <v>44151.833333333336</v>
      </c>
    </row>
    <row r="451" spans="1:10" x14ac:dyDescent="0.25">
      <c r="A451" t="s">
        <v>125</v>
      </c>
      <c r="B451">
        <v>30001170</v>
      </c>
      <c r="C451" t="s">
        <v>44</v>
      </c>
      <c r="D451" t="s">
        <v>156</v>
      </c>
      <c r="E451">
        <v>2.2000000000000002</v>
      </c>
      <c r="F451">
        <v>7</v>
      </c>
      <c r="G451">
        <v>0</v>
      </c>
      <c r="H451">
        <v>0</v>
      </c>
      <c r="I451">
        <v>0</v>
      </c>
      <c r="J451" s="6">
        <v>44151.833333333336</v>
      </c>
    </row>
    <row r="452" spans="1:10" x14ac:dyDescent="0.25">
      <c r="A452" t="s">
        <v>125</v>
      </c>
      <c r="B452">
        <v>30001171</v>
      </c>
      <c r="C452" t="s">
        <v>45</v>
      </c>
      <c r="D452" t="s">
        <v>23</v>
      </c>
      <c r="E452">
        <v>4</v>
      </c>
      <c r="F452">
        <v>24</v>
      </c>
      <c r="G452">
        <v>4</v>
      </c>
      <c r="H452">
        <v>0</v>
      </c>
      <c r="I452">
        <v>0</v>
      </c>
      <c r="J452" s="6">
        <v>44151.833333333336</v>
      </c>
    </row>
    <row r="453" spans="1:10" x14ac:dyDescent="0.25">
      <c r="A453" t="s">
        <v>125</v>
      </c>
      <c r="B453">
        <v>30001172</v>
      </c>
      <c r="C453" t="s">
        <v>46</v>
      </c>
      <c r="D453" t="s">
        <v>23</v>
      </c>
      <c r="E453">
        <v>2</v>
      </c>
      <c r="F453">
        <v>1</v>
      </c>
      <c r="G453">
        <v>0</v>
      </c>
      <c r="H453">
        <v>0</v>
      </c>
      <c r="I453">
        <v>0</v>
      </c>
      <c r="J453" s="6">
        <v>44151.833333333336</v>
      </c>
    </row>
    <row r="454" spans="1:10" x14ac:dyDescent="0.25">
      <c r="A454" t="s">
        <v>125</v>
      </c>
      <c r="B454">
        <v>30001173</v>
      </c>
      <c r="C454" t="s">
        <v>47</v>
      </c>
      <c r="D454" t="s">
        <v>23</v>
      </c>
      <c r="E454">
        <v>2.6</v>
      </c>
      <c r="F454">
        <v>23</v>
      </c>
      <c r="G454">
        <v>4</v>
      </c>
      <c r="H454">
        <v>0</v>
      </c>
      <c r="I454">
        <v>0</v>
      </c>
      <c r="J454" s="6">
        <v>44151.833333333336</v>
      </c>
    </row>
    <row r="455" spans="1:10" x14ac:dyDescent="0.25">
      <c r="A455" t="s">
        <v>125</v>
      </c>
      <c r="B455">
        <v>30001174</v>
      </c>
      <c r="C455" t="s">
        <v>48</v>
      </c>
      <c r="D455" t="s">
        <v>23</v>
      </c>
      <c r="E455">
        <v>2</v>
      </c>
      <c r="F455">
        <v>7</v>
      </c>
      <c r="G455">
        <v>0</v>
      </c>
      <c r="H455">
        <v>0</v>
      </c>
      <c r="I455">
        <v>0</v>
      </c>
      <c r="J455" s="6">
        <v>44151.833333333336</v>
      </c>
    </row>
    <row r="456" spans="1:10" x14ac:dyDescent="0.25">
      <c r="A456" t="s">
        <v>125</v>
      </c>
      <c r="B456">
        <v>30001175</v>
      </c>
      <c r="C456" t="s">
        <v>49</v>
      </c>
      <c r="D456" t="s">
        <v>23</v>
      </c>
      <c r="E456">
        <v>2</v>
      </c>
      <c r="F456">
        <v>35</v>
      </c>
      <c r="G456">
        <v>0</v>
      </c>
      <c r="H456">
        <v>0</v>
      </c>
      <c r="I456">
        <v>0</v>
      </c>
      <c r="J456" s="6">
        <v>44151.833333333336</v>
      </c>
    </row>
    <row r="457" spans="1:10" x14ac:dyDescent="0.25">
      <c r="A457" t="s">
        <v>126</v>
      </c>
      <c r="B457">
        <v>30001176</v>
      </c>
      <c r="C457" t="s">
        <v>50</v>
      </c>
      <c r="D457" t="s">
        <v>23</v>
      </c>
      <c r="E457">
        <v>2</v>
      </c>
      <c r="F457">
        <v>1651</v>
      </c>
      <c r="G457">
        <v>0</v>
      </c>
      <c r="H457">
        <v>0</v>
      </c>
      <c r="I457">
        <v>0</v>
      </c>
      <c r="J457" s="6">
        <v>44151.833333333336</v>
      </c>
    </row>
    <row r="458" spans="1:10" x14ac:dyDescent="0.25">
      <c r="A458" t="s">
        <v>126</v>
      </c>
      <c r="B458">
        <v>30001177</v>
      </c>
      <c r="C458" t="s">
        <v>51</v>
      </c>
      <c r="D458" t="s">
        <v>23</v>
      </c>
      <c r="E458">
        <v>2</v>
      </c>
      <c r="F458">
        <v>16</v>
      </c>
      <c r="G458">
        <v>0</v>
      </c>
      <c r="H458">
        <v>0</v>
      </c>
      <c r="I458">
        <v>0</v>
      </c>
      <c r="J458" s="6">
        <v>44151.833333333336</v>
      </c>
    </row>
    <row r="459" spans="1:10" x14ac:dyDescent="0.25">
      <c r="A459" t="s">
        <v>126</v>
      </c>
      <c r="B459">
        <v>30001178</v>
      </c>
      <c r="C459" t="s">
        <v>52</v>
      </c>
      <c r="D459" t="s">
        <v>23</v>
      </c>
      <c r="E459">
        <v>2</v>
      </c>
      <c r="F459">
        <v>1</v>
      </c>
      <c r="G459">
        <v>131</v>
      </c>
      <c r="H459">
        <v>0</v>
      </c>
      <c r="I459">
        <v>0</v>
      </c>
      <c r="J459" s="6">
        <v>44151.833333333336</v>
      </c>
    </row>
    <row r="460" spans="1:10" x14ac:dyDescent="0.25">
      <c r="A460" t="s">
        <v>126</v>
      </c>
      <c r="B460">
        <v>30001179</v>
      </c>
      <c r="C460" t="s">
        <v>53</v>
      </c>
      <c r="D460" t="s">
        <v>23</v>
      </c>
      <c r="E460">
        <v>2</v>
      </c>
      <c r="F460">
        <v>25</v>
      </c>
      <c r="G460">
        <v>10</v>
      </c>
      <c r="H460">
        <v>0</v>
      </c>
      <c r="I460">
        <v>0</v>
      </c>
      <c r="J460" s="6">
        <v>44151.833333333336</v>
      </c>
    </row>
    <row r="461" spans="1:10" x14ac:dyDescent="0.25">
      <c r="A461" t="s">
        <v>126</v>
      </c>
      <c r="B461">
        <v>30001180</v>
      </c>
      <c r="C461" t="s">
        <v>54</v>
      </c>
      <c r="D461" t="s">
        <v>23</v>
      </c>
      <c r="E461">
        <v>2</v>
      </c>
      <c r="F461">
        <v>218</v>
      </c>
      <c r="G461">
        <v>0</v>
      </c>
      <c r="H461">
        <v>0</v>
      </c>
      <c r="I461">
        <v>0</v>
      </c>
      <c r="J461" s="6">
        <v>44151.833333333336</v>
      </c>
    </row>
    <row r="462" spans="1:10" x14ac:dyDescent="0.25">
      <c r="A462" t="s">
        <v>126</v>
      </c>
      <c r="B462">
        <v>30001181</v>
      </c>
      <c r="C462" t="s">
        <v>55</v>
      </c>
      <c r="D462" t="s">
        <v>23</v>
      </c>
      <c r="E462">
        <v>2</v>
      </c>
      <c r="F462">
        <v>20</v>
      </c>
      <c r="G462">
        <v>0</v>
      </c>
      <c r="H462">
        <v>0</v>
      </c>
      <c r="I462">
        <v>0</v>
      </c>
      <c r="J462" s="6">
        <v>44151.833333333336</v>
      </c>
    </row>
    <row r="463" spans="1:10" x14ac:dyDescent="0.25">
      <c r="A463" t="s">
        <v>127</v>
      </c>
      <c r="B463">
        <v>30001182</v>
      </c>
      <c r="C463" t="s">
        <v>56</v>
      </c>
      <c r="D463" t="s">
        <v>23</v>
      </c>
      <c r="E463">
        <v>2</v>
      </c>
      <c r="F463">
        <v>2</v>
      </c>
      <c r="G463">
        <v>0</v>
      </c>
      <c r="H463">
        <v>0</v>
      </c>
      <c r="I463">
        <v>0</v>
      </c>
      <c r="J463" s="6">
        <v>44151.833333333336</v>
      </c>
    </row>
    <row r="464" spans="1:10" x14ac:dyDescent="0.25">
      <c r="A464" t="s">
        <v>127</v>
      </c>
      <c r="B464">
        <v>30001183</v>
      </c>
      <c r="C464" t="s">
        <v>57</v>
      </c>
      <c r="D464" t="s">
        <v>23</v>
      </c>
      <c r="E464">
        <v>2</v>
      </c>
      <c r="F464">
        <v>15</v>
      </c>
      <c r="G464">
        <v>0</v>
      </c>
      <c r="H464">
        <v>0</v>
      </c>
      <c r="I464">
        <v>0</v>
      </c>
      <c r="J464" s="6">
        <v>44151.833333333336</v>
      </c>
    </row>
    <row r="465" spans="1:10" x14ac:dyDescent="0.25">
      <c r="A465" t="s">
        <v>127</v>
      </c>
      <c r="B465">
        <v>30001184</v>
      </c>
      <c r="C465" t="s">
        <v>58</v>
      </c>
      <c r="D465" t="s">
        <v>23</v>
      </c>
      <c r="E465">
        <v>2.6</v>
      </c>
      <c r="F465">
        <v>8</v>
      </c>
      <c r="G465">
        <v>1</v>
      </c>
      <c r="H465">
        <v>0</v>
      </c>
      <c r="I465">
        <v>0</v>
      </c>
      <c r="J465" s="6">
        <v>44151.833333333336</v>
      </c>
    </row>
    <row r="466" spans="1:10" x14ac:dyDescent="0.25">
      <c r="A466" t="s">
        <v>127</v>
      </c>
      <c r="B466">
        <v>30001185</v>
      </c>
      <c r="C466" t="s">
        <v>59</v>
      </c>
      <c r="D466" t="s">
        <v>23</v>
      </c>
      <c r="E466">
        <v>2</v>
      </c>
      <c r="F466">
        <v>61</v>
      </c>
      <c r="G466">
        <v>0</v>
      </c>
      <c r="H466">
        <v>0</v>
      </c>
      <c r="I466">
        <v>0</v>
      </c>
      <c r="J466" s="6">
        <v>44151.833333333336</v>
      </c>
    </row>
    <row r="467" spans="1:10" x14ac:dyDescent="0.25">
      <c r="A467" t="s">
        <v>127</v>
      </c>
      <c r="B467">
        <v>30001186</v>
      </c>
      <c r="C467" t="s">
        <v>60</v>
      </c>
      <c r="D467" t="s">
        <v>23</v>
      </c>
      <c r="E467">
        <v>4.9000000000000004</v>
      </c>
      <c r="F467">
        <v>5</v>
      </c>
      <c r="G467">
        <v>102</v>
      </c>
      <c r="H467">
        <v>0</v>
      </c>
      <c r="I467">
        <v>0</v>
      </c>
      <c r="J467" s="6">
        <v>44151.833333333336</v>
      </c>
    </row>
    <row r="468" spans="1:10" x14ac:dyDescent="0.25">
      <c r="A468" t="s">
        <v>127</v>
      </c>
      <c r="B468">
        <v>30001187</v>
      </c>
      <c r="C468" t="s">
        <v>61</v>
      </c>
      <c r="D468" t="s">
        <v>23</v>
      </c>
      <c r="E468">
        <v>4.9000000000000004</v>
      </c>
      <c r="F468">
        <v>21</v>
      </c>
      <c r="G468">
        <v>98</v>
      </c>
      <c r="H468">
        <v>0</v>
      </c>
      <c r="I468">
        <v>0</v>
      </c>
      <c r="J468" s="6">
        <v>44151.833333333336</v>
      </c>
    </row>
    <row r="469" spans="1:10" x14ac:dyDescent="0.25">
      <c r="A469" t="s">
        <v>128</v>
      </c>
      <c r="B469">
        <v>30001188</v>
      </c>
      <c r="C469" t="s">
        <v>62</v>
      </c>
      <c r="D469" t="s">
        <v>25</v>
      </c>
      <c r="E469">
        <v>2</v>
      </c>
      <c r="F469">
        <v>28</v>
      </c>
      <c r="G469">
        <v>0</v>
      </c>
      <c r="H469">
        <v>0</v>
      </c>
      <c r="I469">
        <v>0</v>
      </c>
      <c r="J469" s="6">
        <v>44151.833333333336</v>
      </c>
    </row>
    <row r="470" spans="1:10" x14ac:dyDescent="0.25">
      <c r="A470" t="s">
        <v>128</v>
      </c>
      <c r="B470">
        <v>30001189</v>
      </c>
      <c r="C470" t="s">
        <v>63</v>
      </c>
      <c r="D470" t="s">
        <v>25</v>
      </c>
      <c r="E470">
        <v>5.0999999999999996</v>
      </c>
      <c r="F470">
        <v>16</v>
      </c>
      <c r="G470">
        <v>137</v>
      </c>
      <c r="H470">
        <v>0</v>
      </c>
      <c r="I470">
        <v>0</v>
      </c>
      <c r="J470" s="6">
        <v>44151.833333333336</v>
      </c>
    </row>
    <row r="471" spans="1:10" x14ac:dyDescent="0.25">
      <c r="A471" t="s">
        <v>128</v>
      </c>
      <c r="B471">
        <v>30001190</v>
      </c>
      <c r="C471" t="s">
        <v>64</v>
      </c>
      <c r="D471" t="s">
        <v>25</v>
      </c>
      <c r="E471">
        <v>5.8</v>
      </c>
      <c r="F471">
        <v>2</v>
      </c>
      <c r="G471">
        <v>26</v>
      </c>
      <c r="H471">
        <v>0</v>
      </c>
      <c r="I471">
        <v>1</v>
      </c>
      <c r="J471" s="6">
        <v>44151.833333333336</v>
      </c>
    </row>
    <row r="472" spans="1:10" x14ac:dyDescent="0.25">
      <c r="A472" t="s">
        <v>128</v>
      </c>
      <c r="B472">
        <v>30001191</v>
      </c>
      <c r="C472" t="s">
        <v>65</v>
      </c>
      <c r="D472" t="s">
        <v>25</v>
      </c>
      <c r="E472">
        <v>6</v>
      </c>
      <c r="F472">
        <v>2</v>
      </c>
      <c r="G472">
        <v>202</v>
      </c>
      <c r="H472">
        <v>0</v>
      </c>
      <c r="I472">
        <v>0</v>
      </c>
      <c r="J472" s="6">
        <v>44151.833333333336</v>
      </c>
    </row>
    <row r="473" spans="1:10" x14ac:dyDescent="0.25">
      <c r="A473" t="s">
        <v>128</v>
      </c>
      <c r="B473">
        <v>30001192</v>
      </c>
      <c r="C473" t="s">
        <v>66</v>
      </c>
      <c r="D473" t="s">
        <v>25</v>
      </c>
      <c r="E473">
        <v>3.2</v>
      </c>
      <c r="F473">
        <v>3</v>
      </c>
      <c r="G473">
        <v>0</v>
      </c>
      <c r="H473">
        <v>0</v>
      </c>
      <c r="I473">
        <v>0</v>
      </c>
      <c r="J473" s="6">
        <v>44151.833333333336</v>
      </c>
    </row>
    <row r="474" spans="1:10" x14ac:dyDescent="0.25">
      <c r="A474" t="s">
        <v>128</v>
      </c>
      <c r="B474">
        <v>30001193</v>
      </c>
      <c r="C474" t="s">
        <v>67</v>
      </c>
      <c r="D474" t="s">
        <v>25</v>
      </c>
      <c r="E474">
        <v>2.6</v>
      </c>
      <c r="F474">
        <v>7</v>
      </c>
      <c r="G474">
        <v>0</v>
      </c>
      <c r="H474">
        <v>0</v>
      </c>
      <c r="I474">
        <v>0</v>
      </c>
      <c r="J474" s="6">
        <v>44151.833333333336</v>
      </c>
    </row>
    <row r="475" spans="1:10" x14ac:dyDescent="0.25">
      <c r="A475" t="s">
        <v>128</v>
      </c>
      <c r="B475">
        <v>30001194</v>
      </c>
      <c r="C475" t="s">
        <v>68</v>
      </c>
      <c r="D475" t="s">
        <v>25</v>
      </c>
      <c r="E475">
        <v>3.2</v>
      </c>
      <c r="F475">
        <v>13</v>
      </c>
      <c r="G475">
        <v>81</v>
      </c>
      <c r="H475">
        <v>0</v>
      </c>
      <c r="I475">
        <v>0</v>
      </c>
      <c r="J475" s="6">
        <v>44151.833333333336</v>
      </c>
    </row>
    <row r="476" spans="1:10" x14ac:dyDescent="0.25">
      <c r="A476" t="s">
        <v>128</v>
      </c>
      <c r="B476">
        <v>30001195</v>
      </c>
      <c r="C476" t="s">
        <v>69</v>
      </c>
      <c r="D476" t="s">
        <v>25</v>
      </c>
      <c r="E476">
        <v>5.3</v>
      </c>
      <c r="F476">
        <v>14</v>
      </c>
      <c r="G476">
        <v>5</v>
      </c>
      <c r="H476">
        <v>0</v>
      </c>
      <c r="I476">
        <v>0</v>
      </c>
      <c r="J476" s="6">
        <v>44151.833333333336</v>
      </c>
    </row>
    <row r="477" spans="1:10" x14ac:dyDescent="0.25">
      <c r="A477" t="s">
        <v>128</v>
      </c>
      <c r="B477">
        <v>30001196</v>
      </c>
      <c r="C477" t="s">
        <v>70</v>
      </c>
      <c r="D477" t="s">
        <v>25</v>
      </c>
      <c r="E477">
        <v>4.0999999999999996</v>
      </c>
      <c r="F477">
        <v>70</v>
      </c>
      <c r="G477">
        <v>0</v>
      </c>
      <c r="H477">
        <v>0</v>
      </c>
      <c r="I477">
        <v>0</v>
      </c>
      <c r="J477" s="6">
        <v>44151.833333333336</v>
      </c>
    </row>
    <row r="478" spans="1:10" x14ac:dyDescent="0.25">
      <c r="A478" t="s">
        <v>128</v>
      </c>
      <c r="B478">
        <v>30001197</v>
      </c>
      <c r="C478" t="s">
        <v>71</v>
      </c>
      <c r="D478" t="s">
        <v>25</v>
      </c>
      <c r="E478">
        <v>3.2</v>
      </c>
      <c r="F478">
        <v>1</v>
      </c>
      <c r="G478">
        <v>0</v>
      </c>
      <c r="H478">
        <v>0</v>
      </c>
      <c r="I478">
        <v>0</v>
      </c>
      <c r="J478" s="6">
        <v>44151.833333333336</v>
      </c>
    </row>
    <row r="479" spans="1:10" x14ac:dyDescent="0.25">
      <c r="A479" t="s">
        <v>129</v>
      </c>
      <c r="B479">
        <v>30001198</v>
      </c>
      <c r="C479" t="s">
        <v>72</v>
      </c>
      <c r="D479" t="s">
        <v>26</v>
      </c>
      <c r="E479">
        <v>4.5</v>
      </c>
      <c r="F479">
        <v>10</v>
      </c>
      <c r="G479">
        <v>139</v>
      </c>
      <c r="H479">
        <v>1</v>
      </c>
      <c r="I479">
        <v>0</v>
      </c>
      <c r="J479" s="6">
        <v>44151.833333333336</v>
      </c>
    </row>
    <row r="480" spans="1:10" x14ac:dyDescent="0.25">
      <c r="A480" t="s">
        <v>129</v>
      </c>
      <c r="B480">
        <v>30001199</v>
      </c>
      <c r="C480" t="s">
        <v>73</v>
      </c>
      <c r="D480" t="s">
        <v>26</v>
      </c>
      <c r="E480">
        <v>4.5</v>
      </c>
      <c r="F480">
        <v>25</v>
      </c>
      <c r="G480">
        <v>191</v>
      </c>
      <c r="H480">
        <v>1</v>
      </c>
      <c r="I480">
        <v>2</v>
      </c>
      <c r="J480" s="6">
        <v>44151.833333333336</v>
      </c>
    </row>
    <row r="481" spans="1:10" x14ac:dyDescent="0.25">
      <c r="A481" t="s">
        <v>129</v>
      </c>
      <c r="B481">
        <v>30001200</v>
      </c>
      <c r="C481" t="s">
        <v>74</v>
      </c>
      <c r="D481" t="s">
        <v>26</v>
      </c>
      <c r="E481">
        <v>4.0999999999999996</v>
      </c>
      <c r="F481">
        <v>83</v>
      </c>
      <c r="G481">
        <v>1</v>
      </c>
      <c r="H481">
        <v>0</v>
      </c>
      <c r="I481">
        <v>0</v>
      </c>
      <c r="J481" s="6">
        <v>44151.833333333336</v>
      </c>
    </row>
    <row r="482" spans="1:10" x14ac:dyDescent="0.25">
      <c r="A482" t="s">
        <v>129</v>
      </c>
      <c r="B482">
        <v>30001201</v>
      </c>
      <c r="C482" t="s">
        <v>75</v>
      </c>
      <c r="D482" t="s">
        <v>26</v>
      </c>
      <c r="E482">
        <v>5.3</v>
      </c>
      <c r="F482">
        <v>7</v>
      </c>
      <c r="G482">
        <v>5</v>
      </c>
      <c r="H482">
        <v>0</v>
      </c>
      <c r="I482">
        <v>0</v>
      </c>
      <c r="J482" s="6">
        <v>44151.833333333336</v>
      </c>
    </row>
    <row r="483" spans="1:10" x14ac:dyDescent="0.25">
      <c r="A483" t="s">
        <v>129</v>
      </c>
      <c r="B483">
        <v>30001202</v>
      </c>
      <c r="C483" t="s">
        <v>76</v>
      </c>
      <c r="D483" t="s">
        <v>26</v>
      </c>
      <c r="E483">
        <v>4.5</v>
      </c>
      <c r="F483">
        <v>1</v>
      </c>
      <c r="G483">
        <v>27</v>
      </c>
      <c r="H483">
        <v>0</v>
      </c>
      <c r="I483">
        <v>1</v>
      </c>
      <c r="J483" s="6">
        <v>44151.833333333336</v>
      </c>
    </row>
    <row r="484" spans="1:10" x14ac:dyDescent="0.25">
      <c r="A484" t="s">
        <v>129</v>
      </c>
      <c r="B484">
        <v>30001203</v>
      </c>
      <c r="C484" t="s">
        <v>77</v>
      </c>
      <c r="D484" t="s">
        <v>26</v>
      </c>
      <c r="E484">
        <v>3.7</v>
      </c>
      <c r="F484">
        <v>169</v>
      </c>
      <c r="G484">
        <v>68</v>
      </c>
      <c r="H484">
        <v>2</v>
      </c>
      <c r="I484">
        <v>2</v>
      </c>
      <c r="J484" s="6">
        <v>44151.833333333336</v>
      </c>
    </row>
    <row r="485" spans="1:10" x14ac:dyDescent="0.25">
      <c r="A485" t="s">
        <v>129</v>
      </c>
      <c r="B485">
        <v>30001204</v>
      </c>
      <c r="C485" t="s">
        <v>78</v>
      </c>
      <c r="D485" t="s">
        <v>26</v>
      </c>
      <c r="E485">
        <v>4.4000000000000004</v>
      </c>
      <c r="F485">
        <v>49</v>
      </c>
      <c r="G485">
        <v>0</v>
      </c>
      <c r="H485">
        <v>0</v>
      </c>
      <c r="I485">
        <v>0</v>
      </c>
      <c r="J485" s="6">
        <v>44151.833333333336</v>
      </c>
    </row>
    <row r="486" spans="1:10" x14ac:dyDescent="0.25">
      <c r="A486" t="s">
        <v>130</v>
      </c>
      <c r="B486">
        <v>30001205</v>
      </c>
      <c r="C486" t="s">
        <v>79</v>
      </c>
      <c r="D486" t="s">
        <v>23</v>
      </c>
      <c r="E486">
        <v>2.6</v>
      </c>
      <c r="F486">
        <v>39</v>
      </c>
      <c r="G486">
        <v>0</v>
      </c>
      <c r="H486">
        <v>0</v>
      </c>
      <c r="I486">
        <v>0</v>
      </c>
      <c r="J486" s="6">
        <v>44151.833333333336</v>
      </c>
    </row>
    <row r="487" spans="1:10" x14ac:dyDescent="0.25">
      <c r="A487" t="s">
        <v>130</v>
      </c>
      <c r="B487">
        <v>30001206</v>
      </c>
      <c r="C487" t="s">
        <v>80</v>
      </c>
      <c r="D487" t="s">
        <v>23</v>
      </c>
      <c r="E487">
        <v>2</v>
      </c>
      <c r="F487">
        <v>5</v>
      </c>
      <c r="G487">
        <v>0</v>
      </c>
      <c r="H487">
        <v>0</v>
      </c>
      <c r="I487">
        <v>0</v>
      </c>
      <c r="J487" s="6">
        <v>44151.833333333336</v>
      </c>
    </row>
    <row r="488" spans="1:10" x14ac:dyDescent="0.25">
      <c r="A488" t="s">
        <v>130</v>
      </c>
      <c r="B488">
        <v>30001207</v>
      </c>
      <c r="C488" t="s">
        <v>81</v>
      </c>
      <c r="D488" t="s">
        <v>23</v>
      </c>
      <c r="E488">
        <v>2</v>
      </c>
      <c r="F488">
        <v>180</v>
      </c>
      <c r="G488">
        <v>0</v>
      </c>
      <c r="H488">
        <v>0</v>
      </c>
      <c r="I488">
        <v>0</v>
      </c>
      <c r="J488" s="6">
        <v>44151.833333333336</v>
      </c>
    </row>
    <row r="489" spans="1:10" x14ac:dyDescent="0.25">
      <c r="A489" t="s">
        <v>130</v>
      </c>
      <c r="B489">
        <v>30001208</v>
      </c>
      <c r="C489" t="s">
        <v>82</v>
      </c>
      <c r="D489" t="s">
        <v>23</v>
      </c>
      <c r="E489">
        <v>3.2</v>
      </c>
      <c r="F489">
        <v>54</v>
      </c>
      <c r="G489">
        <v>36</v>
      </c>
      <c r="H489">
        <v>0</v>
      </c>
      <c r="I489">
        <v>0</v>
      </c>
      <c r="J489" s="6">
        <v>44151.833333333336</v>
      </c>
    </row>
    <row r="490" spans="1:10" x14ac:dyDescent="0.25">
      <c r="A490" t="s">
        <v>130</v>
      </c>
      <c r="B490">
        <v>30001209</v>
      </c>
      <c r="C490" t="s">
        <v>83</v>
      </c>
      <c r="D490" t="s">
        <v>23</v>
      </c>
      <c r="E490">
        <v>3.2</v>
      </c>
      <c r="F490">
        <v>247</v>
      </c>
      <c r="G490">
        <v>4</v>
      </c>
      <c r="H490">
        <v>0</v>
      </c>
      <c r="I490">
        <v>0</v>
      </c>
      <c r="J490" s="6">
        <v>44151.833333333336</v>
      </c>
    </row>
    <row r="491" spans="1:10" x14ac:dyDescent="0.25">
      <c r="A491" t="s">
        <v>130</v>
      </c>
      <c r="B491">
        <v>30001210</v>
      </c>
      <c r="C491" t="s">
        <v>84</v>
      </c>
      <c r="D491" t="s">
        <v>23</v>
      </c>
      <c r="E491">
        <v>2</v>
      </c>
      <c r="F491">
        <v>8</v>
      </c>
      <c r="G491">
        <v>0</v>
      </c>
      <c r="H491">
        <v>0</v>
      </c>
      <c r="I491">
        <v>0</v>
      </c>
      <c r="J491" s="6">
        <v>44151.833333333336</v>
      </c>
    </row>
    <row r="492" spans="1:10" x14ac:dyDescent="0.25">
      <c r="A492" t="s">
        <v>130</v>
      </c>
      <c r="B492">
        <v>30001211</v>
      </c>
      <c r="C492" t="s">
        <v>85</v>
      </c>
      <c r="D492" t="s">
        <v>23</v>
      </c>
      <c r="E492">
        <v>2.6</v>
      </c>
      <c r="F492">
        <v>15</v>
      </c>
      <c r="G492">
        <v>0</v>
      </c>
      <c r="H492">
        <v>0</v>
      </c>
      <c r="I492">
        <v>0</v>
      </c>
      <c r="J492" s="6">
        <v>44151.833333333336</v>
      </c>
    </row>
    <row r="493" spans="1:10" x14ac:dyDescent="0.25">
      <c r="A493" t="s">
        <v>130</v>
      </c>
      <c r="B493">
        <v>30001212</v>
      </c>
      <c r="C493" t="s">
        <v>86</v>
      </c>
      <c r="D493" t="s">
        <v>23</v>
      </c>
      <c r="E493">
        <v>2</v>
      </c>
      <c r="F493">
        <v>43</v>
      </c>
      <c r="G493">
        <v>0</v>
      </c>
      <c r="H493">
        <v>0</v>
      </c>
      <c r="I493">
        <v>0</v>
      </c>
      <c r="J493" s="6">
        <v>44151.833333333336</v>
      </c>
    </row>
    <row r="494" spans="1:10" x14ac:dyDescent="0.25">
      <c r="A494" t="s">
        <v>131</v>
      </c>
      <c r="B494">
        <v>30001213</v>
      </c>
      <c r="C494" t="s">
        <v>87</v>
      </c>
      <c r="D494" t="s">
        <v>26</v>
      </c>
      <c r="E494">
        <v>3.7</v>
      </c>
      <c r="F494">
        <v>7</v>
      </c>
      <c r="G494">
        <v>76</v>
      </c>
      <c r="H494">
        <v>0</v>
      </c>
      <c r="I494">
        <v>0</v>
      </c>
      <c r="J494" s="6">
        <v>44151.833333333336</v>
      </c>
    </row>
    <row r="495" spans="1:10" x14ac:dyDescent="0.25">
      <c r="A495" t="s">
        <v>131</v>
      </c>
      <c r="B495">
        <v>30001214</v>
      </c>
      <c r="C495" t="s">
        <v>88</v>
      </c>
      <c r="D495" t="s">
        <v>26</v>
      </c>
      <c r="E495">
        <v>4.5</v>
      </c>
      <c r="F495">
        <v>3</v>
      </c>
      <c r="G495">
        <v>75</v>
      </c>
      <c r="H495">
        <v>0</v>
      </c>
      <c r="I495">
        <v>0</v>
      </c>
      <c r="J495" s="6">
        <v>44151.833333333336</v>
      </c>
    </row>
    <row r="496" spans="1:10" x14ac:dyDescent="0.25">
      <c r="A496" t="s">
        <v>131</v>
      </c>
      <c r="B496">
        <v>30001215</v>
      </c>
      <c r="C496" t="s">
        <v>89</v>
      </c>
      <c r="D496" t="s">
        <v>26</v>
      </c>
      <c r="E496">
        <v>4.5</v>
      </c>
      <c r="F496">
        <v>11</v>
      </c>
      <c r="G496">
        <v>268</v>
      </c>
      <c r="H496">
        <v>0</v>
      </c>
      <c r="I496">
        <v>1</v>
      </c>
      <c r="J496" s="6">
        <v>44151.833333333336</v>
      </c>
    </row>
    <row r="497" spans="1:10" x14ac:dyDescent="0.25">
      <c r="A497" t="s">
        <v>131</v>
      </c>
      <c r="B497">
        <v>30001216</v>
      </c>
      <c r="C497" t="s">
        <v>90</v>
      </c>
      <c r="D497" t="s">
        <v>26</v>
      </c>
      <c r="E497">
        <v>6</v>
      </c>
      <c r="F497">
        <v>18</v>
      </c>
      <c r="G497">
        <v>8</v>
      </c>
      <c r="H497">
        <v>0</v>
      </c>
      <c r="I497">
        <v>1</v>
      </c>
      <c r="J497" s="6">
        <v>44151.833333333336</v>
      </c>
    </row>
    <row r="498" spans="1:10" x14ac:dyDescent="0.25">
      <c r="A498" t="s">
        <v>131</v>
      </c>
      <c r="B498">
        <v>30001217</v>
      </c>
      <c r="C498" t="s">
        <v>91</v>
      </c>
      <c r="D498" t="s">
        <v>26</v>
      </c>
      <c r="E498">
        <v>5.7</v>
      </c>
      <c r="F498">
        <v>13</v>
      </c>
      <c r="G498">
        <v>370</v>
      </c>
      <c r="H498">
        <v>1</v>
      </c>
      <c r="I498">
        <v>3</v>
      </c>
      <c r="J498" s="6">
        <v>44151.833333333336</v>
      </c>
    </row>
    <row r="499" spans="1:10" x14ac:dyDescent="0.25">
      <c r="A499" t="s">
        <v>131</v>
      </c>
      <c r="B499">
        <v>30001218</v>
      </c>
      <c r="C499" t="s">
        <v>92</v>
      </c>
      <c r="D499" t="s">
        <v>26</v>
      </c>
      <c r="E499">
        <v>4.5</v>
      </c>
      <c r="F499">
        <v>16</v>
      </c>
      <c r="G499">
        <v>583</v>
      </c>
      <c r="H499">
        <v>0</v>
      </c>
      <c r="I499">
        <v>0</v>
      </c>
      <c r="J499" s="6">
        <v>44151.833333333336</v>
      </c>
    </row>
    <row r="500" spans="1:10" x14ac:dyDescent="0.25">
      <c r="A500" t="s">
        <v>132</v>
      </c>
      <c r="B500">
        <v>30001219</v>
      </c>
      <c r="C500" t="s">
        <v>93</v>
      </c>
      <c r="D500" t="s">
        <v>26</v>
      </c>
      <c r="E500">
        <v>2.6</v>
      </c>
      <c r="F500">
        <v>46</v>
      </c>
      <c r="G500">
        <v>0</v>
      </c>
      <c r="H500">
        <v>0</v>
      </c>
      <c r="I500">
        <v>0</v>
      </c>
      <c r="J500" s="6">
        <v>44151.833333333336</v>
      </c>
    </row>
    <row r="501" spans="1:10" x14ac:dyDescent="0.25">
      <c r="A501" t="s">
        <v>132</v>
      </c>
      <c r="B501">
        <v>30001220</v>
      </c>
      <c r="C501" t="s">
        <v>94</v>
      </c>
      <c r="D501" t="s">
        <v>26</v>
      </c>
      <c r="E501">
        <v>2.6</v>
      </c>
      <c r="F501">
        <v>15</v>
      </c>
      <c r="G501">
        <v>120</v>
      </c>
      <c r="H501">
        <v>0</v>
      </c>
      <c r="I501">
        <v>0</v>
      </c>
      <c r="J501" s="6">
        <v>44151.833333333336</v>
      </c>
    </row>
    <row r="502" spans="1:10" x14ac:dyDescent="0.25">
      <c r="A502" t="s">
        <v>132</v>
      </c>
      <c r="B502">
        <v>30001221</v>
      </c>
      <c r="C502" t="s">
        <v>95</v>
      </c>
      <c r="D502" t="s">
        <v>26</v>
      </c>
      <c r="E502">
        <v>6</v>
      </c>
      <c r="F502">
        <v>611</v>
      </c>
      <c r="G502">
        <v>217</v>
      </c>
      <c r="H502">
        <v>0</v>
      </c>
      <c r="I502">
        <v>0</v>
      </c>
      <c r="J502" s="6">
        <v>44151.833333333336</v>
      </c>
    </row>
    <row r="503" spans="1:10" x14ac:dyDescent="0.25">
      <c r="A503" t="s">
        <v>132</v>
      </c>
      <c r="B503">
        <v>30001222</v>
      </c>
      <c r="C503" t="s">
        <v>96</v>
      </c>
      <c r="D503" t="s">
        <v>26</v>
      </c>
      <c r="E503">
        <v>5.7</v>
      </c>
      <c r="F503">
        <v>95</v>
      </c>
      <c r="G503">
        <v>51</v>
      </c>
      <c r="H503">
        <v>0</v>
      </c>
      <c r="I503">
        <v>0</v>
      </c>
      <c r="J503" s="6">
        <v>44151.833333333336</v>
      </c>
    </row>
    <row r="504" spans="1:10" x14ac:dyDescent="0.25">
      <c r="A504" t="s">
        <v>132</v>
      </c>
      <c r="B504">
        <v>30001223</v>
      </c>
      <c r="C504" t="s">
        <v>97</v>
      </c>
      <c r="D504" t="s">
        <v>26</v>
      </c>
      <c r="E504">
        <v>4.0999999999999996</v>
      </c>
      <c r="F504">
        <v>49</v>
      </c>
      <c r="G504">
        <v>0</v>
      </c>
      <c r="H504">
        <v>0</v>
      </c>
      <c r="I504">
        <v>0</v>
      </c>
      <c r="J504" s="6">
        <v>44151.833333333336</v>
      </c>
    </row>
    <row r="505" spans="1:10" x14ac:dyDescent="0.25">
      <c r="A505" t="s">
        <v>132</v>
      </c>
      <c r="B505">
        <v>30001224</v>
      </c>
      <c r="C505" t="s">
        <v>98</v>
      </c>
      <c r="D505" t="s">
        <v>26</v>
      </c>
      <c r="E505">
        <v>4.9000000000000004</v>
      </c>
      <c r="F505">
        <v>52</v>
      </c>
      <c r="G505">
        <v>102</v>
      </c>
      <c r="H505">
        <v>0</v>
      </c>
      <c r="I505">
        <v>0</v>
      </c>
      <c r="J505" s="6">
        <v>44151.833333333336</v>
      </c>
    </row>
    <row r="506" spans="1:10" x14ac:dyDescent="0.25">
      <c r="A506" t="s">
        <v>132</v>
      </c>
      <c r="B506">
        <v>30001225</v>
      </c>
      <c r="C506" t="s">
        <v>99</v>
      </c>
      <c r="D506" t="s">
        <v>26</v>
      </c>
      <c r="E506">
        <v>2.6</v>
      </c>
      <c r="F506">
        <v>112</v>
      </c>
      <c r="G506">
        <v>0</v>
      </c>
      <c r="H506">
        <v>0</v>
      </c>
      <c r="I506">
        <v>0</v>
      </c>
      <c r="J506" s="6">
        <v>44151.833333333336</v>
      </c>
    </row>
    <row r="507" spans="1:10" x14ac:dyDescent="0.25">
      <c r="A507" t="s">
        <v>133</v>
      </c>
      <c r="B507">
        <v>30001226</v>
      </c>
      <c r="C507" t="s">
        <v>144</v>
      </c>
      <c r="D507" t="s">
        <v>157</v>
      </c>
      <c r="E507">
        <v>2</v>
      </c>
      <c r="F507">
        <v>11</v>
      </c>
      <c r="G507">
        <v>0</v>
      </c>
      <c r="H507">
        <v>0</v>
      </c>
      <c r="I507">
        <v>1</v>
      </c>
      <c r="J507" s="6">
        <v>44151.833333333336</v>
      </c>
    </row>
    <row r="508" spans="1:10" x14ac:dyDescent="0.25">
      <c r="A508" t="s">
        <v>133</v>
      </c>
      <c r="B508">
        <v>30001227</v>
      </c>
      <c r="C508" t="s">
        <v>145</v>
      </c>
      <c r="D508" t="s">
        <v>157</v>
      </c>
      <c r="E508">
        <v>4.5999999999999996</v>
      </c>
      <c r="F508">
        <v>23</v>
      </c>
      <c r="G508">
        <v>3</v>
      </c>
      <c r="H508">
        <v>0</v>
      </c>
      <c r="I508">
        <v>0</v>
      </c>
      <c r="J508" s="6">
        <v>44151.833333333336</v>
      </c>
    </row>
    <row r="509" spans="1:10" x14ac:dyDescent="0.25">
      <c r="A509" t="s">
        <v>133</v>
      </c>
      <c r="B509">
        <v>30001228</v>
      </c>
      <c r="C509" t="s">
        <v>100</v>
      </c>
      <c r="D509" t="s">
        <v>23</v>
      </c>
      <c r="E509">
        <v>2.6</v>
      </c>
      <c r="F509">
        <v>83</v>
      </c>
      <c r="G509">
        <v>0</v>
      </c>
      <c r="H509">
        <v>0</v>
      </c>
      <c r="I509">
        <v>0</v>
      </c>
      <c r="J509" s="6">
        <v>44151.833333333336</v>
      </c>
    </row>
    <row r="510" spans="1:10" x14ac:dyDescent="0.25">
      <c r="A510" t="s">
        <v>133</v>
      </c>
      <c r="B510">
        <v>30001229</v>
      </c>
      <c r="C510" t="s">
        <v>101</v>
      </c>
      <c r="D510" t="s">
        <v>23</v>
      </c>
      <c r="E510">
        <v>3.2</v>
      </c>
      <c r="F510">
        <v>1</v>
      </c>
      <c r="G510">
        <v>0</v>
      </c>
      <c r="H510">
        <v>0</v>
      </c>
      <c r="I510">
        <v>0</v>
      </c>
      <c r="J510" s="6">
        <v>44151.833333333336</v>
      </c>
    </row>
    <row r="511" spans="1:10" x14ac:dyDescent="0.25">
      <c r="A511" t="s">
        <v>133</v>
      </c>
      <c r="B511">
        <v>30001230</v>
      </c>
      <c r="C511" t="s">
        <v>102</v>
      </c>
      <c r="D511" t="s">
        <v>23</v>
      </c>
      <c r="E511">
        <v>2</v>
      </c>
      <c r="F511">
        <v>356</v>
      </c>
      <c r="G511">
        <v>0</v>
      </c>
      <c r="H511">
        <v>0</v>
      </c>
      <c r="I511">
        <v>0</v>
      </c>
      <c r="J511" s="6">
        <v>44151.833333333336</v>
      </c>
    </row>
    <row r="512" spans="1:10" x14ac:dyDescent="0.25">
      <c r="A512" t="s">
        <v>133</v>
      </c>
      <c r="B512">
        <v>30001231</v>
      </c>
      <c r="C512" t="s">
        <v>103</v>
      </c>
      <c r="D512" t="s">
        <v>23</v>
      </c>
      <c r="E512">
        <v>2.6</v>
      </c>
      <c r="F512">
        <v>44</v>
      </c>
      <c r="G512">
        <v>0</v>
      </c>
      <c r="H512">
        <v>0</v>
      </c>
      <c r="I512">
        <v>0</v>
      </c>
      <c r="J512" s="6">
        <v>44151.833333333336</v>
      </c>
    </row>
    <row r="513" spans="1:10" x14ac:dyDescent="0.25">
      <c r="A513" t="s">
        <v>134</v>
      </c>
      <c r="B513">
        <v>30001232</v>
      </c>
      <c r="C513" t="s">
        <v>146</v>
      </c>
      <c r="D513" t="s">
        <v>157</v>
      </c>
      <c r="E513">
        <v>2</v>
      </c>
      <c r="F513">
        <v>8</v>
      </c>
      <c r="G513">
        <v>7</v>
      </c>
      <c r="H513">
        <v>0</v>
      </c>
      <c r="I513">
        <v>0</v>
      </c>
      <c r="J513" s="6">
        <v>44151.833333333336</v>
      </c>
    </row>
    <row r="514" spans="1:10" x14ac:dyDescent="0.25">
      <c r="A514" t="s">
        <v>134</v>
      </c>
      <c r="B514">
        <v>30001233</v>
      </c>
      <c r="C514" t="s">
        <v>147</v>
      </c>
      <c r="D514" t="s">
        <v>157</v>
      </c>
      <c r="E514">
        <v>2</v>
      </c>
      <c r="F514">
        <v>13</v>
      </c>
      <c r="G514">
        <v>0</v>
      </c>
      <c r="H514">
        <v>0</v>
      </c>
      <c r="I514">
        <v>0</v>
      </c>
      <c r="J514" s="6">
        <v>44151.833333333336</v>
      </c>
    </row>
    <row r="515" spans="1:10" x14ac:dyDescent="0.25">
      <c r="A515" t="s">
        <v>134</v>
      </c>
      <c r="B515">
        <v>30001234</v>
      </c>
      <c r="C515" t="s">
        <v>148</v>
      </c>
      <c r="D515" t="s">
        <v>157</v>
      </c>
      <c r="E515">
        <v>2.6</v>
      </c>
      <c r="F515">
        <v>2</v>
      </c>
      <c r="G515">
        <v>0</v>
      </c>
      <c r="H515">
        <v>0</v>
      </c>
      <c r="I515">
        <v>0</v>
      </c>
      <c r="J515" s="6">
        <v>44151.833333333336</v>
      </c>
    </row>
    <row r="516" spans="1:10" x14ac:dyDescent="0.25">
      <c r="A516" t="s">
        <v>134</v>
      </c>
      <c r="B516">
        <v>30001235</v>
      </c>
      <c r="C516" t="s">
        <v>104</v>
      </c>
      <c r="D516" t="s">
        <v>23</v>
      </c>
      <c r="E516">
        <v>2.4</v>
      </c>
      <c r="F516">
        <v>4</v>
      </c>
      <c r="G516">
        <v>0</v>
      </c>
      <c r="H516">
        <v>0</v>
      </c>
      <c r="I516">
        <v>0</v>
      </c>
      <c r="J516" s="6">
        <v>44151.833333333336</v>
      </c>
    </row>
    <row r="517" spans="1:10" x14ac:dyDescent="0.25">
      <c r="A517" t="s">
        <v>134</v>
      </c>
      <c r="B517">
        <v>30001236</v>
      </c>
      <c r="C517" t="s">
        <v>105</v>
      </c>
      <c r="D517" t="s">
        <v>23</v>
      </c>
      <c r="E517">
        <v>1.8</v>
      </c>
      <c r="F517">
        <v>1</v>
      </c>
      <c r="G517">
        <v>0</v>
      </c>
      <c r="H517">
        <v>0</v>
      </c>
      <c r="I517">
        <v>0</v>
      </c>
      <c r="J517" s="6">
        <v>44151.833333333336</v>
      </c>
    </row>
    <row r="518" spans="1:10" x14ac:dyDescent="0.25">
      <c r="A518" t="s">
        <v>134</v>
      </c>
      <c r="B518">
        <v>30001237</v>
      </c>
      <c r="C518" t="s">
        <v>106</v>
      </c>
      <c r="D518" t="s">
        <v>23</v>
      </c>
      <c r="E518">
        <v>1.8</v>
      </c>
      <c r="F518">
        <v>26</v>
      </c>
      <c r="G518">
        <v>0</v>
      </c>
      <c r="H518">
        <v>0</v>
      </c>
      <c r="I518">
        <v>0</v>
      </c>
      <c r="J518" s="6">
        <v>44151.833333333336</v>
      </c>
    </row>
    <row r="519" spans="1:10" x14ac:dyDescent="0.25">
      <c r="A519" t="s">
        <v>135</v>
      </c>
      <c r="B519">
        <v>30001238</v>
      </c>
      <c r="C519" t="s">
        <v>107</v>
      </c>
      <c r="D519" t="s">
        <v>26</v>
      </c>
      <c r="E519">
        <v>4.3</v>
      </c>
      <c r="F519">
        <v>1</v>
      </c>
      <c r="G519">
        <v>41</v>
      </c>
      <c r="H519">
        <v>0</v>
      </c>
      <c r="I519">
        <v>0</v>
      </c>
      <c r="J519" s="6">
        <v>44151.833333333336</v>
      </c>
    </row>
    <row r="520" spans="1:10" x14ac:dyDescent="0.25">
      <c r="A520" t="s">
        <v>135</v>
      </c>
      <c r="B520">
        <v>30001239</v>
      </c>
      <c r="C520" t="s">
        <v>108</v>
      </c>
      <c r="D520" t="s">
        <v>26</v>
      </c>
      <c r="E520">
        <v>4.0999999999999996</v>
      </c>
      <c r="F520">
        <v>1</v>
      </c>
      <c r="G520">
        <v>0</v>
      </c>
      <c r="H520">
        <v>0</v>
      </c>
      <c r="I520">
        <v>0</v>
      </c>
      <c r="J520" s="6">
        <v>44151.833333333336</v>
      </c>
    </row>
    <row r="521" spans="1:10" x14ac:dyDescent="0.25">
      <c r="A521" t="s">
        <v>135</v>
      </c>
      <c r="B521">
        <v>30001240</v>
      </c>
      <c r="C521" t="s">
        <v>109</v>
      </c>
      <c r="D521" t="s">
        <v>26</v>
      </c>
      <c r="E521">
        <v>3.7</v>
      </c>
      <c r="F521">
        <v>27</v>
      </c>
      <c r="G521">
        <v>130</v>
      </c>
      <c r="H521">
        <v>0</v>
      </c>
      <c r="I521">
        <v>0</v>
      </c>
      <c r="J521" s="6">
        <v>44151.833333333336</v>
      </c>
    </row>
    <row r="522" spans="1:10" x14ac:dyDescent="0.25">
      <c r="A522" t="s">
        <v>135</v>
      </c>
      <c r="B522">
        <v>30001241</v>
      </c>
      <c r="C522" t="s">
        <v>110</v>
      </c>
      <c r="D522" t="s">
        <v>26</v>
      </c>
      <c r="E522">
        <v>2</v>
      </c>
      <c r="F522">
        <v>5</v>
      </c>
      <c r="G522">
        <v>0</v>
      </c>
      <c r="H522">
        <v>0</v>
      </c>
      <c r="I522">
        <v>0</v>
      </c>
      <c r="J522" s="6">
        <v>44151.833333333336</v>
      </c>
    </row>
    <row r="523" spans="1:10" x14ac:dyDescent="0.25">
      <c r="A523" t="s">
        <v>135</v>
      </c>
      <c r="B523">
        <v>30001242</v>
      </c>
      <c r="C523" t="s">
        <v>111</v>
      </c>
      <c r="D523" t="s">
        <v>26</v>
      </c>
      <c r="E523">
        <v>2.6</v>
      </c>
      <c r="F523">
        <v>17</v>
      </c>
      <c r="G523">
        <v>1</v>
      </c>
      <c r="H523">
        <v>0</v>
      </c>
      <c r="I523">
        <v>0</v>
      </c>
      <c r="J523" s="6">
        <v>44151.833333333336</v>
      </c>
    </row>
    <row r="524" spans="1:10" x14ac:dyDescent="0.25">
      <c r="A524" t="s">
        <v>135</v>
      </c>
      <c r="B524">
        <v>30001243</v>
      </c>
      <c r="C524" t="s">
        <v>112</v>
      </c>
      <c r="D524" t="s">
        <v>26</v>
      </c>
      <c r="E524">
        <v>3.8</v>
      </c>
      <c r="F524">
        <v>2</v>
      </c>
      <c r="G524">
        <v>0</v>
      </c>
      <c r="H524">
        <v>0</v>
      </c>
      <c r="I524">
        <v>0</v>
      </c>
      <c r="J524" s="6">
        <v>44151.833333333336</v>
      </c>
    </row>
    <row r="525" spans="1:10" x14ac:dyDescent="0.25">
      <c r="A525" t="s">
        <v>135</v>
      </c>
      <c r="B525">
        <v>30001244</v>
      </c>
      <c r="C525" t="s">
        <v>113</v>
      </c>
      <c r="D525" t="s">
        <v>26</v>
      </c>
      <c r="E525">
        <v>6</v>
      </c>
      <c r="F525">
        <v>13</v>
      </c>
      <c r="G525">
        <v>184</v>
      </c>
      <c r="H525">
        <v>0</v>
      </c>
      <c r="I525">
        <v>0</v>
      </c>
      <c r="J525" s="6">
        <v>44151.833333333336</v>
      </c>
    </row>
    <row r="526" spans="1:10" x14ac:dyDescent="0.25">
      <c r="A526" t="s">
        <v>135</v>
      </c>
      <c r="B526">
        <v>30001245</v>
      </c>
      <c r="C526" t="s">
        <v>114</v>
      </c>
      <c r="D526" t="s">
        <v>26</v>
      </c>
      <c r="E526">
        <v>5.3</v>
      </c>
      <c r="F526">
        <v>115</v>
      </c>
      <c r="G526">
        <v>0</v>
      </c>
      <c r="H526">
        <v>0</v>
      </c>
      <c r="I526">
        <v>1</v>
      </c>
      <c r="J526" s="6">
        <v>44151.833333333336</v>
      </c>
    </row>
    <row r="527" spans="1:10" x14ac:dyDescent="0.25">
      <c r="A527" t="s">
        <v>136</v>
      </c>
      <c r="B527">
        <v>30001246</v>
      </c>
      <c r="C527" t="s">
        <v>115</v>
      </c>
      <c r="D527" t="s">
        <v>28</v>
      </c>
      <c r="E527">
        <v>3.7</v>
      </c>
      <c r="F527">
        <v>60</v>
      </c>
      <c r="G527">
        <v>0</v>
      </c>
      <c r="H527">
        <v>0</v>
      </c>
      <c r="I527">
        <v>0</v>
      </c>
      <c r="J527" s="6">
        <v>44151.833333333336</v>
      </c>
    </row>
    <row r="528" spans="1:10" x14ac:dyDescent="0.25">
      <c r="A528" t="s">
        <v>136</v>
      </c>
      <c r="B528">
        <v>30001247</v>
      </c>
      <c r="C528" t="s">
        <v>116</v>
      </c>
      <c r="D528" t="s">
        <v>28</v>
      </c>
      <c r="E528">
        <v>5.0999999999999996</v>
      </c>
      <c r="F528">
        <v>33</v>
      </c>
      <c r="G528">
        <v>0</v>
      </c>
      <c r="H528">
        <v>0</v>
      </c>
      <c r="I528">
        <v>0</v>
      </c>
      <c r="J528" s="6">
        <v>44151.833333333336</v>
      </c>
    </row>
    <row r="529" spans="1:10" x14ac:dyDescent="0.25">
      <c r="A529" t="s">
        <v>136</v>
      </c>
      <c r="B529">
        <v>30001248</v>
      </c>
      <c r="C529" t="s">
        <v>117</v>
      </c>
      <c r="D529" t="s">
        <v>28</v>
      </c>
      <c r="E529">
        <v>2.6</v>
      </c>
      <c r="F529">
        <v>86</v>
      </c>
      <c r="G529">
        <v>0</v>
      </c>
      <c r="H529">
        <v>0</v>
      </c>
      <c r="I529">
        <v>0</v>
      </c>
      <c r="J529" s="6">
        <v>44151.833333333336</v>
      </c>
    </row>
    <row r="530" spans="1:10" x14ac:dyDescent="0.25">
      <c r="A530" t="s">
        <v>136</v>
      </c>
      <c r="B530">
        <v>30001249</v>
      </c>
      <c r="C530" t="s">
        <v>118</v>
      </c>
      <c r="D530" t="s">
        <v>28</v>
      </c>
      <c r="E530">
        <v>2</v>
      </c>
      <c r="F530">
        <v>4</v>
      </c>
      <c r="G530">
        <v>0</v>
      </c>
      <c r="H530">
        <v>0</v>
      </c>
      <c r="I530">
        <v>0</v>
      </c>
      <c r="J530" s="6">
        <v>44151.833333333336</v>
      </c>
    </row>
    <row r="531" spans="1:10" x14ac:dyDescent="0.25">
      <c r="A531" t="s">
        <v>136</v>
      </c>
      <c r="B531">
        <v>30001250</v>
      </c>
      <c r="C531" t="s">
        <v>119</v>
      </c>
      <c r="D531" t="s">
        <v>28</v>
      </c>
      <c r="E531">
        <v>4.5</v>
      </c>
      <c r="F531">
        <v>47</v>
      </c>
      <c r="G531">
        <v>437</v>
      </c>
      <c r="H531">
        <v>0</v>
      </c>
      <c r="I531">
        <v>0</v>
      </c>
      <c r="J531" s="6">
        <v>44151.833333333336</v>
      </c>
    </row>
    <row r="532" spans="1:10" x14ac:dyDescent="0.25">
      <c r="A532" t="s">
        <v>136</v>
      </c>
      <c r="B532">
        <v>30001251</v>
      </c>
      <c r="C532" t="s">
        <v>120</v>
      </c>
      <c r="D532" t="s">
        <v>28</v>
      </c>
      <c r="E532">
        <v>2.6</v>
      </c>
      <c r="F532">
        <v>4</v>
      </c>
      <c r="G532">
        <v>0</v>
      </c>
      <c r="H532">
        <v>0</v>
      </c>
      <c r="I532">
        <v>0</v>
      </c>
      <c r="J532" s="6">
        <v>44151.833333333336</v>
      </c>
    </row>
    <row r="533" spans="1:10" x14ac:dyDescent="0.25">
      <c r="A533" t="s">
        <v>136</v>
      </c>
      <c r="B533">
        <v>30001252</v>
      </c>
      <c r="C533" t="s">
        <v>121</v>
      </c>
      <c r="D533" t="s">
        <v>28</v>
      </c>
      <c r="E533">
        <v>3.2</v>
      </c>
      <c r="F533">
        <v>25</v>
      </c>
      <c r="G533">
        <v>0</v>
      </c>
      <c r="H533">
        <v>0</v>
      </c>
      <c r="I533">
        <v>1</v>
      </c>
      <c r="J533" s="6">
        <v>44151.833333333336</v>
      </c>
    </row>
    <row r="534" spans="1:10" x14ac:dyDescent="0.25">
      <c r="A534" t="s">
        <v>136</v>
      </c>
      <c r="B534">
        <v>30001253</v>
      </c>
      <c r="C534" t="s">
        <v>8</v>
      </c>
      <c r="D534" t="s">
        <v>28</v>
      </c>
      <c r="E534">
        <v>3.2</v>
      </c>
      <c r="F534">
        <v>61</v>
      </c>
      <c r="G534">
        <v>0</v>
      </c>
      <c r="H534">
        <v>0</v>
      </c>
      <c r="I534">
        <v>0</v>
      </c>
      <c r="J534" s="6">
        <v>44151.833333333336</v>
      </c>
    </row>
    <row r="535" spans="1:10" x14ac:dyDescent="0.25">
      <c r="A535" t="s">
        <v>137</v>
      </c>
      <c r="B535">
        <v>30001254</v>
      </c>
      <c r="C535" t="s">
        <v>7</v>
      </c>
      <c r="D535" t="s">
        <v>28</v>
      </c>
      <c r="E535">
        <v>2</v>
      </c>
      <c r="F535">
        <v>9</v>
      </c>
      <c r="G535">
        <v>13</v>
      </c>
      <c r="H535">
        <v>0</v>
      </c>
      <c r="I535">
        <v>0</v>
      </c>
      <c r="J535" s="6">
        <v>44151.833333333336</v>
      </c>
    </row>
    <row r="536" spans="1:10" x14ac:dyDescent="0.25">
      <c r="A536" t="s">
        <v>137</v>
      </c>
      <c r="B536">
        <v>30001255</v>
      </c>
      <c r="C536" t="s">
        <v>5</v>
      </c>
      <c r="D536" t="s">
        <v>28</v>
      </c>
      <c r="E536">
        <v>5.0999999999999996</v>
      </c>
      <c r="F536">
        <v>38</v>
      </c>
      <c r="G536">
        <v>0</v>
      </c>
      <c r="H536">
        <v>0</v>
      </c>
      <c r="I536">
        <v>0</v>
      </c>
      <c r="J536" s="6">
        <v>44151.833333333336</v>
      </c>
    </row>
    <row r="537" spans="1:10" x14ac:dyDescent="0.25">
      <c r="A537" t="s">
        <v>137</v>
      </c>
      <c r="B537">
        <v>30001256</v>
      </c>
      <c r="C537" t="s">
        <v>6</v>
      </c>
      <c r="D537" t="s">
        <v>28</v>
      </c>
      <c r="E537">
        <v>2</v>
      </c>
      <c r="F537">
        <v>43</v>
      </c>
      <c r="G537">
        <v>0</v>
      </c>
      <c r="H537">
        <v>0</v>
      </c>
      <c r="I537">
        <v>0</v>
      </c>
      <c r="J537" s="6">
        <v>44151.833333333336</v>
      </c>
    </row>
    <row r="538" spans="1:10" x14ac:dyDescent="0.25">
      <c r="A538" t="s">
        <v>137</v>
      </c>
      <c r="B538">
        <v>30001257</v>
      </c>
      <c r="C538" t="s">
        <v>4</v>
      </c>
      <c r="D538" t="s">
        <v>28</v>
      </c>
      <c r="E538">
        <v>4.5</v>
      </c>
      <c r="F538">
        <v>1</v>
      </c>
      <c r="G538">
        <v>66</v>
      </c>
      <c r="H538">
        <v>0</v>
      </c>
      <c r="I538">
        <v>0</v>
      </c>
      <c r="J538" s="6">
        <v>44151.833333333336</v>
      </c>
    </row>
    <row r="539" spans="1:10" x14ac:dyDescent="0.25">
      <c r="A539" t="s">
        <v>137</v>
      </c>
      <c r="B539">
        <v>30001258</v>
      </c>
      <c r="C539" t="s">
        <v>3</v>
      </c>
      <c r="D539" t="s">
        <v>28</v>
      </c>
      <c r="E539">
        <v>4.0999999999999996</v>
      </c>
      <c r="F539">
        <v>3</v>
      </c>
      <c r="G539">
        <v>114</v>
      </c>
      <c r="H539">
        <v>0</v>
      </c>
      <c r="I539">
        <v>9</v>
      </c>
      <c r="J539" s="6">
        <v>44151.833333333336</v>
      </c>
    </row>
    <row r="540" spans="1:10" x14ac:dyDescent="0.25">
      <c r="A540" t="s">
        <v>137</v>
      </c>
      <c r="B540">
        <v>30001259</v>
      </c>
      <c r="C540" t="s">
        <v>2</v>
      </c>
      <c r="D540" t="s">
        <v>28</v>
      </c>
      <c r="E540">
        <v>2.6</v>
      </c>
      <c r="F540">
        <v>56</v>
      </c>
      <c r="G540">
        <v>0</v>
      </c>
      <c r="H540">
        <v>0</v>
      </c>
      <c r="I540">
        <v>0</v>
      </c>
      <c r="J540" s="6">
        <v>44151.833333333336</v>
      </c>
    </row>
    <row r="541" spans="1:10" x14ac:dyDescent="0.25">
      <c r="A541" t="s">
        <v>137</v>
      </c>
      <c r="B541">
        <v>30001260</v>
      </c>
      <c r="C541" t="s">
        <v>1</v>
      </c>
      <c r="D541" t="s">
        <v>28</v>
      </c>
      <c r="E541">
        <v>2.6</v>
      </c>
      <c r="F541">
        <v>5</v>
      </c>
      <c r="G541">
        <v>0</v>
      </c>
      <c r="H541">
        <v>0</v>
      </c>
      <c r="I541">
        <v>0</v>
      </c>
      <c r="J541" s="6">
        <v>44151.833333333336</v>
      </c>
    </row>
    <row r="542" spans="1:10" x14ac:dyDescent="0.25">
      <c r="A542" t="s">
        <v>123</v>
      </c>
      <c r="B542">
        <v>30001153</v>
      </c>
      <c r="C542" t="s">
        <v>29</v>
      </c>
      <c r="D542" t="s">
        <v>25</v>
      </c>
      <c r="E542">
        <v>4</v>
      </c>
      <c r="F542">
        <v>23</v>
      </c>
      <c r="G542">
        <v>0</v>
      </c>
      <c r="H542">
        <v>0</v>
      </c>
      <c r="I542">
        <v>0</v>
      </c>
      <c r="J542" s="6">
        <v>44151.875</v>
      </c>
    </row>
    <row r="543" spans="1:10" x14ac:dyDescent="0.25">
      <c r="A543" t="s">
        <v>123</v>
      </c>
      <c r="B543">
        <v>30001154</v>
      </c>
      <c r="C543" t="s">
        <v>142</v>
      </c>
      <c r="D543" t="s">
        <v>154</v>
      </c>
      <c r="E543">
        <v>2</v>
      </c>
      <c r="F543">
        <v>24</v>
      </c>
      <c r="G543">
        <v>0</v>
      </c>
      <c r="H543">
        <v>0</v>
      </c>
      <c r="I543">
        <v>0</v>
      </c>
      <c r="J543" s="6">
        <v>44151.875</v>
      </c>
    </row>
    <row r="544" spans="1:10" x14ac:dyDescent="0.25">
      <c r="A544" t="s">
        <v>123</v>
      </c>
      <c r="B544">
        <v>30001155</v>
      </c>
      <c r="C544" t="s">
        <v>30</v>
      </c>
      <c r="D544" t="s">
        <v>22</v>
      </c>
      <c r="E544">
        <v>2.6</v>
      </c>
      <c r="F544">
        <v>93</v>
      </c>
      <c r="G544">
        <v>0</v>
      </c>
      <c r="H544">
        <v>0</v>
      </c>
      <c r="I544">
        <v>0</v>
      </c>
      <c r="J544" s="6">
        <v>44151.875</v>
      </c>
    </row>
    <row r="545" spans="1:10" x14ac:dyDescent="0.25">
      <c r="A545" t="s">
        <v>123</v>
      </c>
      <c r="B545">
        <v>30001156</v>
      </c>
      <c r="C545" t="s">
        <v>31</v>
      </c>
      <c r="D545" t="s">
        <v>22</v>
      </c>
      <c r="E545">
        <v>2</v>
      </c>
      <c r="F545">
        <v>66</v>
      </c>
      <c r="G545">
        <v>0</v>
      </c>
      <c r="H545">
        <v>0</v>
      </c>
      <c r="I545">
        <v>0</v>
      </c>
      <c r="J545" s="6">
        <v>44151.875</v>
      </c>
    </row>
    <row r="546" spans="1:10" x14ac:dyDescent="0.25">
      <c r="A546" t="s">
        <v>123</v>
      </c>
      <c r="B546">
        <v>30001157</v>
      </c>
      <c r="C546" t="s">
        <v>143</v>
      </c>
      <c r="D546" t="s">
        <v>155</v>
      </c>
      <c r="E546">
        <v>1</v>
      </c>
      <c r="F546">
        <v>23</v>
      </c>
      <c r="G546">
        <v>0</v>
      </c>
      <c r="H546">
        <v>0</v>
      </c>
      <c r="I546">
        <v>0</v>
      </c>
      <c r="J546" s="6">
        <v>44151.875</v>
      </c>
    </row>
    <row r="547" spans="1:10" x14ac:dyDescent="0.25">
      <c r="A547" t="s">
        <v>123</v>
      </c>
      <c r="B547">
        <v>30001158</v>
      </c>
      <c r="C547" t="s">
        <v>32</v>
      </c>
      <c r="D547" t="s">
        <v>26</v>
      </c>
      <c r="E547">
        <v>2</v>
      </c>
      <c r="F547">
        <v>3</v>
      </c>
      <c r="G547">
        <v>0</v>
      </c>
      <c r="H547">
        <v>1</v>
      </c>
      <c r="I547">
        <v>1</v>
      </c>
      <c r="J547" s="6">
        <v>44151.875</v>
      </c>
    </row>
    <row r="548" spans="1:10" x14ac:dyDescent="0.25">
      <c r="A548" t="s">
        <v>123</v>
      </c>
      <c r="B548">
        <v>30001159</v>
      </c>
      <c r="C548" t="s">
        <v>33</v>
      </c>
      <c r="D548" t="s">
        <v>23</v>
      </c>
      <c r="E548">
        <v>2</v>
      </c>
      <c r="F548">
        <v>12</v>
      </c>
      <c r="G548">
        <v>0</v>
      </c>
      <c r="H548">
        <v>0</v>
      </c>
      <c r="I548">
        <v>0</v>
      </c>
      <c r="J548" s="6">
        <v>44151.875</v>
      </c>
    </row>
    <row r="549" spans="1:10" x14ac:dyDescent="0.25">
      <c r="A549" t="s">
        <v>123</v>
      </c>
      <c r="B549">
        <v>30001160</v>
      </c>
      <c r="C549" t="s">
        <v>34</v>
      </c>
      <c r="D549" t="s">
        <v>28</v>
      </c>
      <c r="E549">
        <v>4</v>
      </c>
      <c r="F549">
        <v>8</v>
      </c>
      <c r="G549">
        <v>0</v>
      </c>
      <c r="H549">
        <v>0</v>
      </c>
      <c r="I549">
        <v>0</v>
      </c>
      <c r="J549" s="6">
        <v>44151.875</v>
      </c>
    </row>
    <row r="550" spans="1:10" x14ac:dyDescent="0.25">
      <c r="A550" t="s">
        <v>123</v>
      </c>
      <c r="B550">
        <v>30001161</v>
      </c>
      <c r="C550" t="s">
        <v>35</v>
      </c>
      <c r="D550" t="s">
        <v>22</v>
      </c>
      <c r="E550">
        <v>2</v>
      </c>
      <c r="F550">
        <v>16</v>
      </c>
      <c r="G550">
        <v>0</v>
      </c>
      <c r="H550">
        <v>3</v>
      </c>
      <c r="I550">
        <v>4</v>
      </c>
      <c r="J550" s="6">
        <v>44151.875</v>
      </c>
    </row>
    <row r="551" spans="1:10" x14ac:dyDescent="0.25">
      <c r="A551" t="s">
        <v>123</v>
      </c>
      <c r="B551">
        <v>30001162</v>
      </c>
      <c r="C551" t="s">
        <v>36</v>
      </c>
      <c r="D551" t="s">
        <v>22</v>
      </c>
      <c r="E551">
        <v>2</v>
      </c>
      <c r="F551">
        <v>37</v>
      </c>
      <c r="G551">
        <v>0</v>
      </c>
      <c r="H551">
        <v>0</v>
      </c>
      <c r="I551">
        <v>0</v>
      </c>
      <c r="J551" s="6">
        <v>44151.875</v>
      </c>
    </row>
    <row r="552" spans="1:10" x14ac:dyDescent="0.25">
      <c r="A552" t="s">
        <v>124</v>
      </c>
      <c r="B552">
        <v>30001163</v>
      </c>
      <c r="C552" t="s">
        <v>37</v>
      </c>
      <c r="D552" t="s">
        <v>23</v>
      </c>
      <c r="E552">
        <v>2</v>
      </c>
      <c r="F552">
        <v>3</v>
      </c>
      <c r="G552">
        <v>0</v>
      </c>
      <c r="H552">
        <v>0</v>
      </c>
      <c r="I552">
        <v>0</v>
      </c>
      <c r="J552" s="6">
        <v>44151.875</v>
      </c>
    </row>
    <row r="553" spans="1:10" x14ac:dyDescent="0.25">
      <c r="A553" t="s">
        <v>124</v>
      </c>
      <c r="B553">
        <v>30001164</v>
      </c>
      <c r="C553" t="s">
        <v>38</v>
      </c>
      <c r="D553" t="s">
        <v>23</v>
      </c>
      <c r="E553">
        <v>2</v>
      </c>
      <c r="F553">
        <v>9</v>
      </c>
      <c r="G553">
        <v>0</v>
      </c>
      <c r="H553">
        <v>0</v>
      </c>
      <c r="I553">
        <v>0</v>
      </c>
      <c r="J553" s="6">
        <v>44151.875</v>
      </c>
    </row>
    <row r="554" spans="1:10" x14ac:dyDescent="0.25">
      <c r="A554" t="s">
        <v>124</v>
      </c>
      <c r="B554">
        <v>30001165</v>
      </c>
      <c r="C554" t="s">
        <v>39</v>
      </c>
      <c r="D554" t="s">
        <v>23</v>
      </c>
      <c r="E554">
        <v>2</v>
      </c>
      <c r="F554">
        <v>134</v>
      </c>
      <c r="G554">
        <v>0</v>
      </c>
      <c r="H554">
        <v>0</v>
      </c>
      <c r="I554">
        <v>0</v>
      </c>
      <c r="J554" s="6">
        <v>44151.875</v>
      </c>
    </row>
    <row r="555" spans="1:10" x14ac:dyDescent="0.25">
      <c r="A555" t="s">
        <v>124</v>
      </c>
      <c r="B555">
        <v>30001166</v>
      </c>
      <c r="C555" t="s">
        <v>40</v>
      </c>
      <c r="D555" t="s">
        <v>22</v>
      </c>
      <c r="E555">
        <v>2.6</v>
      </c>
      <c r="F555">
        <v>7</v>
      </c>
      <c r="G555">
        <v>0</v>
      </c>
      <c r="H555">
        <v>0</v>
      </c>
      <c r="I555">
        <v>0</v>
      </c>
      <c r="J555" s="6">
        <v>44151.875</v>
      </c>
    </row>
    <row r="556" spans="1:10" x14ac:dyDescent="0.25">
      <c r="A556" t="s">
        <v>124</v>
      </c>
      <c r="B556">
        <v>30001167</v>
      </c>
      <c r="C556" t="s">
        <v>41</v>
      </c>
      <c r="D556" t="s">
        <v>23</v>
      </c>
      <c r="E556">
        <v>2</v>
      </c>
      <c r="F556">
        <v>2</v>
      </c>
      <c r="G556">
        <v>0</v>
      </c>
      <c r="H556">
        <v>0</v>
      </c>
      <c r="I556">
        <v>0</v>
      </c>
      <c r="J556" s="6">
        <v>44151.875</v>
      </c>
    </row>
    <row r="557" spans="1:10" x14ac:dyDescent="0.25">
      <c r="A557" t="s">
        <v>124</v>
      </c>
      <c r="B557">
        <v>30001168</v>
      </c>
      <c r="C557" t="s">
        <v>42</v>
      </c>
      <c r="D557" t="s">
        <v>23</v>
      </c>
      <c r="E557">
        <v>2.6</v>
      </c>
      <c r="F557">
        <v>61</v>
      </c>
      <c r="G557">
        <v>52</v>
      </c>
      <c r="H557">
        <v>0</v>
      </c>
      <c r="I557">
        <v>0</v>
      </c>
      <c r="J557" s="6">
        <v>44151.875</v>
      </c>
    </row>
    <row r="558" spans="1:10" x14ac:dyDescent="0.25">
      <c r="A558" t="s">
        <v>124</v>
      </c>
      <c r="B558">
        <v>30001169</v>
      </c>
      <c r="C558" t="s">
        <v>43</v>
      </c>
      <c r="D558" t="s">
        <v>23</v>
      </c>
      <c r="E558">
        <v>2</v>
      </c>
      <c r="F558">
        <v>21</v>
      </c>
      <c r="G558">
        <v>0</v>
      </c>
      <c r="H558">
        <v>0</v>
      </c>
      <c r="I558">
        <v>0</v>
      </c>
      <c r="J558" s="6">
        <v>44151.875</v>
      </c>
    </row>
    <row r="559" spans="1:10" x14ac:dyDescent="0.25">
      <c r="A559" t="s">
        <v>125</v>
      </c>
      <c r="B559">
        <v>30001170</v>
      </c>
      <c r="C559" t="s">
        <v>44</v>
      </c>
      <c r="D559" t="s">
        <v>156</v>
      </c>
      <c r="E559">
        <v>2.2000000000000002</v>
      </c>
      <c r="F559">
        <v>6</v>
      </c>
      <c r="G559">
        <v>0</v>
      </c>
      <c r="H559">
        <v>0</v>
      </c>
      <c r="I559">
        <v>0</v>
      </c>
      <c r="J559" s="6">
        <v>44151.875</v>
      </c>
    </row>
    <row r="560" spans="1:10" x14ac:dyDescent="0.25">
      <c r="A560" t="s">
        <v>125</v>
      </c>
      <c r="B560">
        <v>30001171</v>
      </c>
      <c r="C560" t="s">
        <v>45</v>
      </c>
      <c r="D560" t="s">
        <v>23</v>
      </c>
      <c r="E560">
        <v>4</v>
      </c>
      <c r="F560">
        <v>40</v>
      </c>
      <c r="G560">
        <v>4</v>
      </c>
      <c r="H560">
        <v>0</v>
      </c>
      <c r="I560">
        <v>0</v>
      </c>
      <c r="J560" s="6">
        <v>44151.875</v>
      </c>
    </row>
    <row r="561" spans="1:10" x14ac:dyDescent="0.25">
      <c r="A561" t="s">
        <v>125</v>
      </c>
      <c r="B561">
        <v>30001172</v>
      </c>
      <c r="C561" t="s">
        <v>46</v>
      </c>
      <c r="D561" t="s">
        <v>23</v>
      </c>
      <c r="E561">
        <v>2</v>
      </c>
      <c r="F561">
        <v>3</v>
      </c>
      <c r="G561">
        <v>0</v>
      </c>
      <c r="H561">
        <v>0</v>
      </c>
      <c r="I561">
        <v>0</v>
      </c>
      <c r="J561" s="6">
        <v>44151.875</v>
      </c>
    </row>
    <row r="562" spans="1:10" x14ac:dyDescent="0.25">
      <c r="A562" t="s">
        <v>125</v>
      </c>
      <c r="B562">
        <v>30001173</v>
      </c>
      <c r="C562" t="s">
        <v>47</v>
      </c>
      <c r="D562" t="s">
        <v>23</v>
      </c>
      <c r="E562">
        <v>2.6</v>
      </c>
      <c r="F562">
        <v>17</v>
      </c>
      <c r="G562">
        <v>4</v>
      </c>
      <c r="H562">
        <v>0</v>
      </c>
      <c r="I562">
        <v>0</v>
      </c>
      <c r="J562" s="6">
        <v>44151.875</v>
      </c>
    </row>
    <row r="563" spans="1:10" x14ac:dyDescent="0.25">
      <c r="A563" t="s">
        <v>125</v>
      </c>
      <c r="B563">
        <v>30001174</v>
      </c>
      <c r="C563" t="s">
        <v>48</v>
      </c>
      <c r="D563" t="s">
        <v>23</v>
      </c>
      <c r="E563">
        <v>2</v>
      </c>
      <c r="F563">
        <v>6</v>
      </c>
      <c r="G563">
        <v>0</v>
      </c>
      <c r="H563">
        <v>0</v>
      </c>
      <c r="I563">
        <v>0</v>
      </c>
      <c r="J563" s="6">
        <v>44151.875</v>
      </c>
    </row>
    <row r="564" spans="1:10" x14ac:dyDescent="0.25">
      <c r="A564" t="s">
        <v>125</v>
      </c>
      <c r="B564">
        <v>30001175</v>
      </c>
      <c r="C564" t="s">
        <v>49</v>
      </c>
      <c r="D564" t="s">
        <v>23</v>
      </c>
      <c r="E564">
        <v>2</v>
      </c>
      <c r="F564">
        <v>3</v>
      </c>
      <c r="G564">
        <v>0</v>
      </c>
      <c r="H564">
        <v>0</v>
      </c>
      <c r="I564">
        <v>0</v>
      </c>
      <c r="J564" s="6">
        <v>44151.875</v>
      </c>
    </row>
    <row r="565" spans="1:10" x14ac:dyDescent="0.25">
      <c r="A565" t="s">
        <v>126</v>
      </c>
      <c r="B565">
        <v>30001176</v>
      </c>
      <c r="C565" t="s">
        <v>50</v>
      </c>
      <c r="D565" t="s">
        <v>23</v>
      </c>
      <c r="E565">
        <v>2</v>
      </c>
      <c r="F565">
        <v>101</v>
      </c>
      <c r="G565">
        <v>0</v>
      </c>
      <c r="H565">
        <v>0</v>
      </c>
      <c r="I565">
        <v>0</v>
      </c>
      <c r="J565" s="6">
        <v>44151.875</v>
      </c>
    </row>
    <row r="566" spans="1:10" x14ac:dyDescent="0.25">
      <c r="A566" t="s">
        <v>126</v>
      </c>
      <c r="B566">
        <v>30001177</v>
      </c>
      <c r="C566" t="s">
        <v>51</v>
      </c>
      <c r="D566" t="s">
        <v>23</v>
      </c>
      <c r="E566">
        <v>2</v>
      </c>
      <c r="F566">
        <v>20</v>
      </c>
      <c r="G566">
        <v>0</v>
      </c>
      <c r="H566">
        <v>0</v>
      </c>
      <c r="I566">
        <v>0</v>
      </c>
      <c r="J566" s="6">
        <v>44151.875</v>
      </c>
    </row>
    <row r="567" spans="1:10" x14ac:dyDescent="0.25">
      <c r="A567" t="s">
        <v>126</v>
      </c>
      <c r="B567">
        <v>30001178</v>
      </c>
      <c r="C567" t="s">
        <v>52</v>
      </c>
      <c r="D567" t="s">
        <v>23</v>
      </c>
      <c r="E567">
        <v>2</v>
      </c>
      <c r="F567">
        <v>15</v>
      </c>
      <c r="G567">
        <v>131</v>
      </c>
      <c r="H567">
        <v>0</v>
      </c>
      <c r="I567">
        <v>0</v>
      </c>
      <c r="J567" s="6">
        <v>44151.875</v>
      </c>
    </row>
    <row r="568" spans="1:10" x14ac:dyDescent="0.25">
      <c r="A568" t="s">
        <v>126</v>
      </c>
      <c r="B568">
        <v>30001179</v>
      </c>
      <c r="C568" t="s">
        <v>53</v>
      </c>
      <c r="D568" t="s">
        <v>23</v>
      </c>
      <c r="E568">
        <v>2</v>
      </c>
      <c r="F568">
        <v>7</v>
      </c>
      <c r="G568">
        <v>10</v>
      </c>
      <c r="H568">
        <v>0</v>
      </c>
      <c r="I568">
        <v>0</v>
      </c>
      <c r="J568" s="6">
        <v>44151.875</v>
      </c>
    </row>
    <row r="569" spans="1:10" x14ac:dyDescent="0.25">
      <c r="A569" t="s">
        <v>126</v>
      </c>
      <c r="B569">
        <v>30001180</v>
      </c>
      <c r="C569" t="s">
        <v>54</v>
      </c>
      <c r="D569" t="s">
        <v>23</v>
      </c>
      <c r="E569">
        <v>2</v>
      </c>
      <c r="F569">
        <v>79</v>
      </c>
      <c r="G569">
        <v>0</v>
      </c>
      <c r="H569">
        <v>0</v>
      </c>
      <c r="I569">
        <v>0</v>
      </c>
      <c r="J569" s="6">
        <v>44151.875</v>
      </c>
    </row>
    <row r="570" spans="1:10" x14ac:dyDescent="0.25">
      <c r="A570" t="s">
        <v>126</v>
      </c>
      <c r="B570">
        <v>30001181</v>
      </c>
      <c r="C570" t="s">
        <v>55</v>
      </c>
      <c r="D570" t="s">
        <v>23</v>
      </c>
      <c r="E570">
        <v>2</v>
      </c>
      <c r="F570">
        <v>23</v>
      </c>
      <c r="G570">
        <v>0</v>
      </c>
      <c r="H570">
        <v>0</v>
      </c>
      <c r="I570">
        <v>0</v>
      </c>
      <c r="J570" s="6">
        <v>44151.875</v>
      </c>
    </row>
    <row r="571" spans="1:10" x14ac:dyDescent="0.25">
      <c r="A571" t="s">
        <v>127</v>
      </c>
      <c r="B571">
        <v>30001182</v>
      </c>
      <c r="C571" t="s">
        <v>56</v>
      </c>
      <c r="D571" t="s">
        <v>23</v>
      </c>
      <c r="E571">
        <v>2</v>
      </c>
      <c r="F571">
        <v>7</v>
      </c>
      <c r="G571">
        <v>0</v>
      </c>
      <c r="H571">
        <v>0</v>
      </c>
      <c r="I571">
        <v>0</v>
      </c>
      <c r="J571" s="6">
        <v>44151.875</v>
      </c>
    </row>
    <row r="572" spans="1:10" x14ac:dyDescent="0.25">
      <c r="A572" t="s">
        <v>127</v>
      </c>
      <c r="B572">
        <v>30001183</v>
      </c>
      <c r="C572" t="s">
        <v>57</v>
      </c>
      <c r="D572" t="s">
        <v>23</v>
      </c>
      <c r="E572">
        <v>2</v>
      </c>
      <c r="F572">
        <v>23</v>
      </c>
      <c r="G572">
        <v>0</v>
      </c>
      <c r="H572">
        <v>0</v>
      </c>
      <c r="I572">
        <v>0</v>
      </c>
      <c r="J572" s="6">
        <v>44151.875</v>
      </c>
    </row>
    <row r="573" spans="1:10" x14ac:dyDescent="0.25">
      <c r="A573" t="s">
        <v>127</v>
      </c>
      <c r="B573">
        <v>30001184</v>
      </c>
      <c r="C573" t="s">
        <v>58</v>
      </c>
      <c r="D573" t="s">
        <v>23</v>
      </c>
      <c r="E573">
        <v>2.6</v>
      </c>
      <c r="F573">
        <v>13</v>
      </c>
      <c r="G573">
        <v>1</v>
      </c>
      <c r="H573">
        <v>0</v>
      </c>
      <c r="I573">
        <v>0</v>
      </c>
      <c r="J573" s="6">
        <v>44151.875</v>
      </c>
    </row>
    <row r="574" spans="1:10" x14ac:dyDescent="0.25">
      <c r="A574" t="s">
        <v>127</v>
      </c>
      <c r="B574">
        <v>30001185</v>
      </c>
      <c r="C574" t="s">
        <v>59</v>
      </c>
      <c r="D574" t="s">
        <v>23</v>
      </c>
      <c r="E574">
        <v>2</v>
      </c>
      <c r="F574">
        <v>17</v>
      </c>
      <c r="G574">
        <v>0</v>
      </c>
      <c r="H574">
        <v>0</v>
      </c>
      <c r="I574">
        <v>0</v>
      </c>
      <c r="J574" s="6">
        <v>44151.875</v>
      </c>
    </row>
    <row r="575" spans="1:10" x14ac:dyDescent="0.25">
      <c r="A575" t="s">
        <v>127</v>
      </c>
      <c r="B575">
        <v>30001186</v>
      </c>
      <c r="C575" t="s">
        <v>60</v>
      </c>
      <c r="D575" t="s">
        <v>23</v>
      </c>
      <c r="E575">
        <v>4.9000000000000004</v>
      </c>
      <c r="F575">
        <v>1</v>
      </c>
      <c r="G575">
        <v>102</v>
      </c>
      <c r="H575">
        <v>0</v>
      </c>
      <c r="I575">
        <v>0</v>
      </c>
      <c r="J575" s="6">
        <v>44151.875</v>
      </c>
    </row>
    <row r="576" spans="1:10" x14ac:dyDescent="0.25">
      <c r="A576" t="s">
        <v>127</v>
      </c>
      <c r="B576">
        <v>30001187</v>
      </c>
      <c r="C576" t="s">
        <v>61</v>
      </c>
      <c r="D576" t="s">
        <v>23</v>
      </c>
      <c r="E576">
        <v>4.9000000000000004</v>
      </c>
      <c r="F576">
        <v>29</v>
      </c>
      <c r="G576">
        <v>98</v>
      </c>
      <c r="H576">
        <v>0</v>
      </c>
      <c r="I576">
        <v>0</v>
      </c>
      <c r="J576" s="6">
        <v>44151.875</v>
      </c>
    </row>
    <row r="577" spans="1:10" x14ac:dyDescent="0.25">
      <c r="A577" t="s">
        <v>128</v>
      </c>
      <c r="B577">
        <v>30001188</v>
      </c>
      <c r="C577" t="s">
        <v>62</v>
      </c>
      <c r="D577" t="s">
        <v>25</v>
      </c>
      <c r="E577">
        <v>2</v>
      </c>
      <c r="F577">
        <v>1</v>
      </c>
      <c r="G577">
        <v>0</v>
      </c>
      <c r="H577">
        <v>0</v>
      </c>
      <c r="I577">
        <v>0</v>
      </c>
      <c r="J577" s="6">
        <v>44151.875</v>
      </c>
    </row>
    <row r="578" spans="1:10" x14ac:dyDescent="0.25">
      <c r="A578" t="s">
        <v>128</v>
      </c>
      <c r="B578">
        <v>30001189</v>
      </c>
      <c r="C578" t="s">
        <v>63</v>
      </c>
      <c r="D578" t="s">
        <v>25</v>
      </c>
      <c r="E578">
        <v>5.0999999999999996</v>
      </c>
      <c r="F578">
        <v>21</v>
      </c>
      <c r="G578">
        <v>137</v>
      </c>
      <c r="H578">
        <v>0</v>
      </c>
      <c r="I578">
        <v>0</v>
      </c>
      <c r="J578" s="6">
        <v>44151.875</v>
      </c>
    </row>
    <row r="579" spans="1:10" x14ac:dyDescent="0.25">
      <c r="A579" t="s">
        <v>128</v>
      </c>
      <c r="B579">
        <v>30001190</v>
      </c>
      <c r="C579" t="s">
        <v>64</v>
      </c>
      <c r="D579" t="s">
        <v>25</v>
      </c>
      <c r="E579">
        <v>5.8</v>
      </c>
      <c r="F579">
        <v>8</v>
      </c>
      <c r="G579">
        <v>26</v>
      </c>
      <c r="H579">
        <v>0</v>
      </c>
      <c r="I579">
        <v>1</v>
      </c>
      <c r="J579" s="6">
        <v>44151.875</v>
      </c>
    </row>
    <row r="580" spans="1:10" x14ac:dyDescent="0.25">
      <c r="A580" t="s">
        <v>128</v>
      </c>
      <c r="B580">
        <v>30001191</v>
      </c>
      <c r="C580" t="s">
        <v>65</v>
      </c>
      <c r="D580" t="s">
        <v>25</v>
      </c>
      <c r="E580">
        <v>6</v>
      </c>
      <c r="F580">
        <v>19</v>
      </c>
      <c r="G580">
        <v>202</v>
      </c>
      <c r="H580">
        <v>0</v>
      </c>
      <c r="I580">
        <v>0</v>
      </c>
      <c r="J580" s="6">
        <v>44151.875</v>
      </c>
    </row>
    <row r="581" spans="1:10" x14ac:dyDescent="0.25">
      <c r="A581" t="s">
        <v>128</v>
      </c>
      <c r="B581">
        <v>30001192</v>
      </c>
      <c r="C581" t="s">
        <v>66</v>
      </c>
      <c r="D581" t="s">
        <v>25</v>
      </c>
      <c r="E581">
        <v>3.2</v>
      </c>
      <c r="F581">
        <v>3</v>
      </c>
      <c r="G581">
        <v>0</v>
      </c>
      <c r="H581">
        <v>0</v>
      </c>
      <c r="I581">
        <v>0</v>
      </c>
      <c r="J581" s="6">
        <v>44151.875</v>
      </c>
    </row>
    <row r="582" spans="1:10" x14ac:dyDescent="0.25">
      <c r="A582" t="s">
        <v>128</v>
      </c>
      <c r="B582">
        <v>30001193</v>
      </c>
      <c r="C582" t="s">
        <v>67</v>
      </c>
      <c r="D582" t="s">
        <v>25</v>
      </c>
      <c r="E582">
        <v>2.6</v>
      </c>
      <c r="F582">
        <v>52</v>
      </c>
      <c r="G582">
        <v>0</v>
      </c>
      <c r="H582">
        <v>0</v>
      </c>
      <c r="I582">
        <v>0</v>
      </c>
      <c r="J582" s="6">
        <v>44151.875</v>
      </c>
    </row>
    <row r="583" spans="1:10" x14ac:dyDescent="0.25">
      <c r="A583" t="s">
        <v>128</v>
      </c>
      <c r="B583">
        <v>30001194</v>
      </c>
      <c r="C583" t="s">
        <v>68</v>
      </c>
      <c r="D583" t="s">
        <v>25</v>
      </c>
      <c r="E583">
        <v>3.2</v>
      </c>
      <c r="F583">
        <v>3</v>
      </c>
      <c r="G583">
        <v>81</v>
      </c>
      <c r="H583">
        <v>0</v>
      </c>
      <c r="I583">
        <v>0</v>
      </c>
      <c r="J583" s="6">
        <v>44151.875</v>
      </c>
    </row>
    <row r="584" spans="1:10" x14ac:dyDescent="0.25">
      <c r="A584" t="s">
        <v>128</v>
      </c>
      <c r="B584">
        <v>30001195</v>
      </c>
      <c r="C584" t="s">
        <v>69</v>
      </c>
      <c r="D584" t="s">
        <v>25</v>
      </c>
      <c r="E584">
        <v>5.3</v>
      </c>
      <c r="F584">
        <v>19</v>
      </c>
      <c r="G584">
        <v>5</v>
      </c>
      <c r="H584">
        <v>0</v>
      </c>
      <c r="I584">
        <v>0</v>
      </c>
      <c r="J584" s="6">
        <v>44151.875</v>
      </c>
    </row>
    <row r="585" spans="1:10" x14ac:dyDescent="0.25">
      <c r="A585" t="s">
        <v>128</v>
      </c>
      <c r="B585">
        <v>30001196</v>
      </c>
      <c r="C585" t="s">
        <v>70</v>
      </c>
      <c r="D585" t="s">
        <v>25</v>
      </c>
      <c r="E585">
        <v>4.0999999999999996</v>
      </c>
      <c r="F585">
        <v>2</v>
      </c>
      <c r="G585">
        <v>0</v>
      </c>
      <c r="H585">
        <v>0</v>
      </c>
      <c r="I585">
        <v>0</v>
      </c>
      <c r="J585" s="6">
        <v>44151.875</v>
      </c>
    </row>
    <row r="586" spans="1:10" x14ac:dyDescent="0.25">
      <c r="A586" t="s">
        <v>128</v>
      </c>
      <c r="B586">
        <v>30001197</v>
      </c>
      <c r="C586" t="s">
        <v>71</v>
      </c>
      <c r="D586" t="s">
        <v>25</v>
      </c>
      <c r="E586">
        <v>3.2</v>
      </c>
      <c r="F586">
        <v>9</v>
      </c>
      <c r="G586">
        <v>0</v>
      </c>
      <c r="H586">
        <v>0</v>
      </c>
      <c r="I586">
        <v>0</v>
      </c>
      <c r="J586" s="6">
        <v>44151.875</v>
      </c>
    </row>
    <row r="587" spans="1:10" x14ac:dyDescent="0.25">
      <c r="A587" t="s">
        <v>129</v>
      </c>
      <c r="B587">
        <v>30001198</v>
      </c>
      <c r="C587" t="s">
        <v>72</v>
      </c>
      <c r="D587" t="s">
        <v>26</v>
      </c>
      <c r="E587">
        <v>4.5</v>
      </c>
      <c r="F587">
        <v>49</v>
      </c>
      <c r="G587">
        <v>139</v>
      </c>
      <c r="H587">
        <v>1</v>
      </c>
      <c r="I587">
        <v>0</v>
      </c>
      <c r="J587" s="6">
        <v>44151.875</v>
      </c>
    </row>
    <row r="588" spans="1:10" x14ac:dyDescent="0.25">
      <c r="A588" t="s">
        <v>129</v>
      </c>
      <c r="B588">
        <v>30001199</v>
      </c>
      <c r="C588" t="s">
        <v>73</v>
      </c>
      <c r="D588" t="s">
        <v>26</v>
      </c>
      <c r="E588">
        <v>4.5</v>
      </c>
      <c r="F588">
        <v>3</v>
      </c>
      <c r="G588">
        <v>191</v>
      </c>
      <c r="H588">
        <v>1</v>
      </c>
      <c r="I588">
        <v>2</v>
      </c>
      <c r="J588" s="6">
        <v>44151.875</v>
      </c>
    </row>
    <row r="589" spans="1:10" x14ac:dyDescent="0.25">
      <c r="A589" t="s">
        <v>129</v>
      </c>
      <c r="B589">
        <v>30001200</v>
      </c>
      <c r="C589" t="s">
        <v>74</v>
      </c>
      <c r="D589" t="s">
        <v>26</v>
      </c>
      <c r="E589">
        <v>4.0999999999999996</v>
      </c>
      <c r="F589">
        <v>112</v>
      </c>
      <c r="G589">
        <v>1</v>
      </c>
      <c r="H589">
        <v>0</v>
      </c>
      <c r="I589">
        <v>0</v>
      </c>
      <c r="J589" s="6">
        <v>44151.875</v>
      </c>
    </row>
    <row r="590" spans="1:10" x14ac:dyDescent="0.25">
      <c r="A590" t="s">
        <v>129</v>
      </c>
      <c r="B590">
        <v>30001201</v>
      </c>
      <c r="C590" t="s">
        <v>75</v>
      </c>
      <c r="D590" t="s">
        <v>26</v>
      </c>
      <c r="E590">
        <v>5.3</v>
      </c>
      <c r="F590">
        <v>3</v>
      </c>
      <c r="G590">
        <v>5</v>
      </c>
      <c r="H590">
        <v>0</v>
      </c>
      <c r="I590">
        <v>0</v>
      </c>
      <c r="J590" s="6">
        <v>44151.875</v>
      </c>
    </row>
    <row r="591" spans="1:10" x14ac:dyDescent="0.25">
      <c r="A591" t="s">
        <v>129</v>
      </c>
      <c r="B591">
        <v>30001202</v>
      </c>
      <c r="C591" t="s">
        <v>76</v>
      </c>
      <c r="D591" t="s">
        <v>26</v>
      </c>
      <c r="E591">
        <v>4.5</v>
      </c>
      <c r="F591">
        <v>20</v>
      </c>
      <c r="G591">
        <v>27</v>
      </c>
      <c r="H591">
        <v>0</v>
      </c>
      <c r="I591">
        <v>1</v>
      </c>
      <c r="J591" s="6">
        <v>44151.875</v>
      </c>
    </row>
    <row r="592" spans="1:10" x14ac:dyDescent="0.25">
      <c r="A592" t="s">
        <v>129</v>
      </c>
      <c r="B592">
        <v>30001203</v>
      </c>
      <c r="C592" t="s">
        <v>77</v>
      </c>
      <c r="D592" t="s">
        <v>26</v>
      </c>
      <c r="E592">
        <v>3.7</v>
      </c>
      <c r="F592">
        <v>13</v>
      </c>
      <c r="G592">
        <v>68</v>
      </c>
      <c r="H592">
        <v>2</v>
      </c>
      <c r="I592">
        <v>2</v>
      </c>
      <c r="J592" s="6">
        <v>44151.875</v>
      </c>
    </row>
    <row r="593" spans="1:10" x14ac:dyDescent="0.25">
      <c r="A593" t="s">
        <v>129</v>
      </c>
      <c r="B593">
        <v>30001204</v>
      </c>
      <c r="C593" t="s">
        <v>78</v>
      </c>
      <c r="D593" t="s">
        <v>26</v>
      </c>
      <c r="E593">
        <v>4.4000000000000004</v>
      </c>
      <c r="F593">
        <v>8</v>
      </c>
      <c r="G593">
        <v>0</v>
      </c>
      <c r="H593">
        <v>0</v>
      </c>
      <c r="I593">
        <v>0</v>
      </c>
      <c r="J593" s="6">
        <v>44151.875</v>
      </c>
    </row>
    <row r="594" spans="1:10" x14ac:dyDescent="0.25">
      <c r="A594" t="s">
        <v>130</v>
      </c>
      <c r="B594">
        <v>30001205</v>
      </c>
      <c r="C594" t="s">
        <v>79</v>
      </c>
      <c r="D594" t="s">
        <v>23</v>
      </c>
      <c r="E594">
        <v>2.6</v>
      </c>
      <c r="F594">
        <v>7</v>
      </c>
      <c r="G594">
        <v>0</v>
      </c>
      <c r="H594">
        <v>0</v>
      </c>
      <c r="I594">
        <v>0</v>
      </c>
      <c r="J594" s="6">
        <v>44151.875</v>
      </c>
    </row>
    <row r="595" spans="1:10" x14ac:dyDescent="0.25">
      <c r="A595" t="s">
        <v>130</v>
      </c>
      <c r="B595">
        <v>30001206</v>
      </c>
      <c r="C595" t="s">
        <v>80</v>
      </c>
      <c r="D595" t="s">
        <v>23</v>
      </c>
      <c r="E595">
        <v>2</v>
      </c>
      <c r="F595">
        <v>60</v>
      </c>
      <c r="G595">
        <v>0</v>
      </c>
      <c r="H595">
        <v>0</v>
      </c>
      <c r="I595">
        <v>0</v>
      </c>
      <c r="J595" s="6">
        <v>44151.875</v>
      </c>
    </row>
    <row r="596" spans="1:10" x14ac:dyDescent="0.25">
      <c r="A596" t="s">
        <v>130</v>
      </c>
      <c r="B596">
        <v>30001207</v>
      </c>
      <c r="C596" t="s">
        <v>81</v>
      </c>
      <c r="D596" t="s">
        <v>23</v>
      </c>
      <c r="E596">
        <v>2</v>
      </c>
      <c r="F596">
        <v>4</v>
      </c>
      <c r="G596">
        <v>0</v>
      </c>
      <c r="H596">
        <v>0</v>
      </c>
      <c r="I596">
        <v>0</v>
      </c>
      <c r="J596" s="6">
        <v>44151.875</v>
      </c>
    </row>
    <row r="597" spans="1:10" x14ac:dyDescent="0.25">
      <c r="A597" t="s">
        <v>130</v>
      </c>
      <c r="B597">
        <v>30001208</v>
      </c>
      <c r="C597" t="s">
        <v>82</v>
      </c>
      <c r="D597" t="s">
        <v>23</v>
      </c>
      <c r="E597">
        <v>3.2</v>
      </c>
      <c r="F597">
        <v>200</v>
      </c>
      <c r="G597">
        <v>36</v>
      </c>
      <c r="H597">
        <v>0</v>
      </c>
      <c r="I597">
        <v>0</v>
      </c>
      <c r="J597" s="6">
        <v>44151.875</v>
      </c>
    </row>
    <row r="598" spans="1:10" x14ac:dyDescent="0.25">
      <c r="A598" t="s">
        <v>130</v>
      </c>
      <c r="B598">
        <v>30001209</v>
      </c>
      <c r="C598" t="s">
        <v>83</v>
      </c>
      <c r="D598" t="s">
        <v>23</v>
      </c>
      <c r="E598">
        <v>3.2</v>
      </c>
      <c r="F598">
        <v>155</v>
      </c>
      <c r="G598">
        <v>4</v>
      </c>
      <c r="H598">
        <v>0</v>
      </c>
      <c r="I598">
        <v>0</v>
      </c>
      <c r="J598" s="6">
        <v>44151.875</v>
      </c>
    </row>
    <row r="599" spans="1:10" x14ac:dyDescent="0.25">
      <c r="A599" t="s">
        <v>130</v>
      </c>
      <c r="B599">
        <v>30001210</v>
      </c>
      <c r="C599" t="s">
        <v>84</v>
      </c>
      <c r="D599" t="s">
        <v>23</v>
      </c>
      <c r="E599">
        <v>2</v>
      </c>
      <c r="F599">
        <v>1</v>
      </c>
      <c r="G599">
        <v>0</v>
      </c>
      <c r="H599">
        <v>0</v>
      </c>
      <c r="I599">
        <v>0</v>
      </c>
      <c r="J599" s="6">
        <v>44151.875</v>
      </c>
    </row>
    <row r="600" spans="1:10" x14ac:dyDescent="0.25">
      <c r="A600" t="s">
        <v>130</v>
      </c>
      <c r="B600">
        <v>30001211</v>
      </c>
      <c r="C600" t="s">
        <v>85</v>
      </c>
      <c r="D600" t="s">
        <v>23</v>
      </c>
      <c r="E600">
        <v>2.6</v>
      </c>
      <c r="F600">
        <v>87</v>
      </c>
      <c r="G600">
        <v>0</v>
      </c>
      <c r="H600">
        <v>0</v>
      </c>
      <c r="I600">
        <v>0</v>
      </c>
      <c r="J600" s="6">
        <v>44151.875</v>
      </c>
    </row>
    <row r="601" spans="1:10" x14ac:dyDescent="0.25">
      <c r="A601" t="s">
        <v>130</v>
      </c>
      <c r="B601">
        <v>30001212</v>
      </c>
      <c r="C601" t="s">
        <v>86</v>
      </c>
      <c r="D601" t="s">
        <v>23</v>
      </c>
      <c r="E601">
        <v>2</v>
      </c>
      <c r="F601">
        <v>16</v>
      </c>
      <c r="G601">
        <v>0</v>
      </c>
      <c r="H601">
        <v>0</v>
      </c>
      <c r="I601">
        <v>0</v>
      </c>
      <c r="J601" s="6">
        <v>44151.875</v>
      </c>
    </row>
    <row r="602" spans="1:10" x14ac:dyDescent="0.25">
      <c r="A602" t="s">
        <v>131</v>
      </c>
      <c r="B602">
        <v>30001213</v>
      </c>
      <c r="C602" t="s">
        <v>87</v>
      </c>
      <c r="D602" t="s">
        <v>26</v>
      </c>
      <c r="E602">
        <v>3.7</v>
      </c>
      <c r="F602">
        <v>39</v>
      </c>
      <c r="G602">
        <v>76</v>
      </c>
      <c r="H602">
        <v>0</v>
      </c>
      <c r="I602">
        <v>0</v>
      </c>
      <c r="J602" s="6">
        <v>44151.875</v>
      </c>
    </row>
    <row r="603" spans="1:10" x14ac:dyDescent="0.25">
      <c r="A603" t="s">
        <v>131</v>
      </c>
      <c r="B603">
        <v>30001214</v>
      </c>
      <c r="C603" t="s">
        <v>88</v>
      </c>
      <c r="D603" t="s">
        <v>26</v>
      </c>
      <c r="E603">
        <v>4.5</v>
      </c>
      <c r="F603">
        <v>3</v>
      </c>
      <c r="G603">
        <v>75</v>
      </c>
      <c r="H603">
        <v>0</v>
      </c>
      <c r="I603">
        <v>0</v>
      </c>
      <c r="J603" s="6">
        <v>44151.875</v>
      </c>
    </row>
    <row r="604" spans="1:10" x14ac:dyDescent="0.25">
      <c r="A604" t="s">
        <v>131</v>
      </c>
      <c r="B604">
        <v>30001215</v>
      </c>
      <c r="C604" t="s">
        <v>89</v>
      </c>
      <c r="D604" t="s">
        <v>26</v>
      </c>
      <c r="E604">
        <v>4.5</v>
      </c>
      <c r="F604">
        <v>8</v>
      </c>
      <c r="G604">
        <v>268</v>
      </c>
      <c r="H604">
        <v>0</v>
      </c>
      <c r="I604">
        <v>1</v>
      </c>
      <c r="J604" s="6">
        <v>44151.875</v>
      </c>
    </row>
    <row r="605" spans="1:10" x14ac:dyDescent="0.25">
      <c r="A605" t="s">
        <v>131</v>
      </c>
      <c r="B605">
        <v>30001216</v>
      </c>
      <c r="C605" t="s">
        <v>90</v>
      </c>
      <c r="D605" t="s">
        <v>26</v>
      </c>
      <c r="E605">
        <v>6</v>
      </c>
      <c r="F605">
        <v>86</v>
      </c>
      <c r="G605">
        <v>8</v>
      </c>
      <c r="H605">
        <v>0</v>
      </c>
      <c r="I605">
        <v>1</v>
      </c>
      <c r="J605" s="6">
        <v>44151.875</v>
      </c>
    </row>
    <row r="606" spans="1:10" x14ac:dyDescent="0.25">
      <c r="A606" t="s">
        <v>131</v>
      </c>
      <c r="B606">
        <v>30001217</v>
      </c>
      <c r="C606" t="s">
        <v>91</v>
      </c>
      <c r="D606" t="s">
        <v>26</v>
      </c>
      <c r="E606">
        <v>5.7</v>
      </c>
      <c r="F606">
        <v>473</v>
      </c>
      <c r="G606">
        <v>370</v>
      </c>
      <c r="H606">
        <v>1</v>
      </c>
      <c r="I606">
        <v>3</v>
      </c>
      <c r="J606" s="6">
        <v>44151.875</v>
      </c>
    </row>
    <row r="607" spans="1:10" x14ac:dyDescent="0.25">
      <c r="A607" t="s">
        <v>131</v>
      </c>
      <c r="B607">
        <v>30001218</v>
      </c>
      <c r="C607" t="s">
        <v>92</v>
      </c>
      <c r="D607" t="s">
        <v>26</v>
      </c>
      <c r="E607">
        <v>4.5</v>
      </c>
      <c r="F607">
        <v>6</v>
      </c>
      <c r="G607">
        <v>583</v>
      </c>
      <c r="H607">
        <v>0</v>
      </c>
      <c r="I607">
        <v>0</v>
      </c>
      <c r="J607" s="6">
        <v>44151.875</v>
      </c>
    </row>
    <row r="608" spans="1:10" x14ac:dyDescent="0.25">
      <c r="A608" t="s">
        <v>132</v>
      </c>
      <c r="B608">
        <v>30001219</v>
      </c>
      <c r="C608" t="s">
        <v>93</v>
      </c>
      <c r="D608" t="s">
        <v>26</v>
      </c>
      <c r="E608">
        <v>2.6</v>
      </c>
      <c r="F608">
        <v>5</v>
      </c>
      <c r="G608">
        <v>0</v>
      </c>
      <c r="H608">
        <v>0</v>
      </c>
      <c r="I608">
        <v>0</v>
      </c>
      <c r="J608" s="6">
        <v>44151.875</v>
      </c>
    </row>
    <row r="609" spans="1:10" x14ac:dyDescent="0.25">
      <c r="A609" t="s">
        <v>132</v>
      </c>
      <c r="B609">
        <v>30001220</v>
      </c>
      <c r="C609" t="s">
        <v>94</v>
      </c>
      <c r="D609" t="s">
        <v>26</v>
      </c>
      <c r="E609">
        <v>2.6</v>
      </c>
      <c r="F609">
        <v>4</v>
      </c>
      <c r="G609">
        <v>120</v>
      </c>
      <c r="H609">
        <v>0</v>
      </c>
      <c r="I609">
        <v>0</v>
      </c>
      <c r="J609" s="6">
        <v>44151.875</v>
      </c>
    </row>
    <row r="610" spans="1:10" x14ac:dyDescent="0.25">
      <c r="A610" t="s">
        <v>132</v>
      </c>
      <c r="B610">
        <v>30001221</v>
      </c>
      <c r="C610" t="s">
        <v>95</v>
      </c>
      <c r="D610" t="s">
        <v>26</v>
      </c>
      <c r="E610">
        <v>6</v>
      </c>
      <c r="F610">
        <v>77</v>
      </c>
      <c r="G610">
        <v>217</v>
      </c>
      <c r="H610">
        <v>0</v>
      </c>
      <c r="I610">
        <v>0</v>
      </c>
      <c r="J610" s="6">
        <v>44151.875</v>
      </c>
    </row>
    <row r="611" spans="1:10" x14ac:dyDescent="0.25">
      <c r="A611" t="s">
        <v>132</v>
      </c>
      <c r="B611">
        <v>30001222</v>
      </c>
      <c r="C611" t="s">
        <v>96</v>
      </c>
      <c r="D611" t="s">
        <v>26</v>
      </c>
      <c r="E611">
        <v>5.7</v>
      </c>
      <c r="F611">
        <v>1</v>
      </c>
      <c r="G611">
        <v>51</v>
      </c>
      <c r="H611">
        <v>0</v>
      </c>
      <c r="I611">
        <v>0</v>
      </c>
      <c r="J611" s="6">
        <v>44151.875</v>
      </c>
    </row>
    <row r="612" spans="1:10" x14ac:dyDescent="0.25">
      <c r="A612" t="s">
        <v>132</v>
      </c>
      <c r="B612">
        <v>30001223</v>
      </c>
      <c r="C612" t="s">
        <v>97</v>
      </c>
      <c r="D612" t="s">
        <v>26</v>
      </c>
      <c r="E612">
        <v>4.0999999999999996</v>
      </c>
      <c r="F612">
        <v>61</v>
      </c>
      <c r="G612">
        <v>0</v>
      </c>
      <c r="H612">
        <v>0</v>
      </c>
      <c r="I612">
        <v>0</v>
      </c>
      <c r="J612" s="6">
        <v>44151.875</v>
      </c>
    </row>
    <row r="613" spans="1:10" x14ac:dyDescent="0.25">
      <c r="A613" t="s">
        <v>132</v>
      </c>
      <c r="B613">
        <v>30001224</v>
      </c>
      <c r="C613" t="s">
        <v>98</v>
      </c>
      <c r="D613" t="s">
        <v>26</v>
      </c>
      <c r="E613">
        <v>4.9000000000000004</v>
      </c>
      <c r="F613">
        <v>21</v>
      </c>
      <c r="G613">
        <v>102</v>
      </c>
      <c r="H613">
        <v>0</v>
      </c>
      <c r="I613">
        <v>0</v>
      </c>
      <c r="J613" s="6">
        <v>44151.875</v>
      </c>
    </row>
    <row r="614" spans="1:10" x14ac:dyDescent="0.25">
      <c r="A614" t="s">
        <v>132</v>
      </c>
      <c r="B614">
        <v>30001225</v>
      </c>
      <c r="C614" t="s">
        <v>99</v>
      </c>
      <c r="D614" t="s">
        <v>26</v>
      </c>
      <c r="E614">
        <v>2.6</v>
      </c>
      <c r="F614">
        <v>10</v>
      </c>
      <c r="G614">
        <v>0</v>
      </c>
      <c r="H614">
        <v>0</v>
      </c>
      <c r="I614">
        <v>0</v>
      </c>
      <c r="J614" s="6">
        <v>44151.875</v>
      </c>
    </row>
    <row r="615" spans="1:10" x14ac:dyDescent="0.25">
      <c r="A615" t="s">
        <v>133</v>
      </c>
      <c r="B615">
        <v>30001226</v>
      </c>
      <c r="C615" t="s">
        <v>144</v>
      </c>
      <c r="D615" t="s">
        <v>157</v>
      </c>
      <c r="E615">
        <v>2</v>
      </c>
      <c r="F615">
        <v>2</v>
      </c>
      <c r="G615">
        <v>0</v>
      </c>
      <c r="H615">
        <v>0</v>
      </c>
      <c r="I615">
        <v>1</v>
      </c>
      <c r="J615" s="6">
        <v>44151.875</v>
      </c>
    </row>
    <row r="616" spans="1:10" x14ac:dyDescent="0.25">
      <c r="A616" t="s">
        <v>133</v>
      </c>
      <c r="B616">
        <v>30001227</v>
      </c>
      <c r="C616" t="s">
        <v>145</v>
      </c>
      <c r="D616" t="s">
        <v>157</v>
      </c>
      <c r="E616">
        <v>4.5999999999999996</v>
      </c>
      <c r="F616">
        <v>9</v>
      </c>
      <c r="G616">
        <v>3</v>
      </c>
      <c r="H616">
        <v>0</v>
      </c>
      <c r="I616">
        <v>0</v>
      </c>
      <c r="J616" s="6">
        <v>44151.875</v>
      </c>
    </row>
    <row r="617" spans="1:10" x14ac:dyDescent="0.25">
      <c r="A617" t="s">
        <v>133</v>
      </c>
      <c r="B617">
        <v>30001228</v>
      </c>
      <c r="C617" t="s">
        <v>100</v>
      </c>
      <c r="D617" t="s">
        <v>23</v>
      </c>
      <c r="E617">
        <v>2.6</v>
      </c>
      <c r="F617">
        <v>10</v>
      </c>
      <c r="G617">
        <v>0</v>
      </c>
      <c r="H617">
        <v>0</v>
      </c>
      <c r="I617">
        <v>0</v>
      </c>
      <c r="J617" s="6">
        <v>44151.875</v>
      </c>
    </row>
    <row r="618" spans="1:10" x14ac:dyDescent="0.25">
      <c r="A618" t="s">
        <v>133</v>
      </c>
      <c r="B618">
        <v>30001229</v>
      </c>
      <c r="C618" t="s">
        <v>101</v>
      </c>
      <c r="D618" t="s">
        <v>23</v>
      </c>
      <c r="E618">
        <v>3.2</v>
      </c>
      <c r="F618">
        <v>26</v>
      </c>
      <c r="G618">
        <v>0</v>
      </c>
      <c r="H618">
        <v>0</v>
      </c>
      <c r="I618">
        <v>0</v>
      </c>
      <c r="J618" s="6">
        <v>44151.875</v>
      </c>
    </row>
    <row r="619" spans="1:10" x14ac:dyDescent="0.25">
      <c r="A619" t="s">
        <v>133</v>
      </c>
      <c r="B619">
        <v>30001230</v>
      </c>
      <c r="C619" t="s">
        <v>102</v>
      </c>
      <c r="D619" t="s">
        <v>23</v>
      </c>
      <c r="E619">
        <v>2</v>
      </c>
      <c r="F619">
        <v>25</v>
      </c>
      <c r="G619">
        <v>0</v>
      </c>
      <c r="H619">
        <v>0</v>
      </c>
      <c r="I619">
        <v>0</v>
      </c>
      <c r="J619" s="6">
        <v>44151.875</v>
      </c>
    </row>
    <row r="620" spans="1:10" x14ac:dyDescent="0.25">
      <c r="A620" t="s">
        <v>133</v>
      </c>
      <c r="B620">
        <v>30001231</v>
      </c>
      <c r="C620" t="s">
        <v>103</v>
      </c>
      <c r="D620" t="s">
        <v>23</v>
      </c>
      <c r="E620">
        <v>2.6</v>
      </c>
      <c r="F620">
        <v>27</v>
      </c>
      <c r="G620">
        <v>0</v>
      </c>
      <c r="H620">
        <v>0</v>
      </c>
      <c r="I620">
        <v>0</v>
      </c>
      <c r="J620" s="6">
        <v>44151.875</v>
      </c>
    </row>
    <row r="621" spans="1:10" x14ac:dyDescent="0.25">
      <c r="A621" t="s">
        <v>134</v>
      </c>
      <c r="B621">
        <v>30001232</v>
      </c>
      <c r="C621" t="s">
        <v>146</v>
      </c>
      <c r="D621" t="s">
        <v>157</v>
      </c>
      <c r="E621">
        <v>2</v>
      </c>
      <c r="F621">
        <v>1</v>
      </c>
      <c r="G621">
        <v>7</v>
      </c>
      <c r="H621">
        <v>0</v>
      </c>
      <c r="I621">
        <v>0</v>
      </c>
      <c r="J621" s="6">
        <v>44151.875</v>
      </c>
    </row>
    <row r="622" spans="1:10" x14ac:dyDescent="0.25">
      <c r="A622" t="s">
        <v>134</v>
      </c>
      <c r="B622">
        <v>30001233</v>
      </c>
      <c r="C622" t="s">
        <v>147</v>
      </c>
      <c r="D622" t="s">
        <v>157</v>
      </c>
      <c r="E622">
        <v>2</v>
      </c>
      <c r="F622">
        <v>504</v>
      </c>
      <c r="G622">
        <v>0</v>
      </c>
      <c r="H622">
        <v>0</v>
      </c>
      <c r="I622">
        <v>0</v>
      </c>
      <c r="J622" s="6">
        <v>44151.875</v>
      </c>
    </row>
    <row r="623" spans="1:10" x14ac:dyDescent="0.25">
      <c r="A623" t="s">
        <v>134</v>
      </c>
      <c r="B623">
        <v>30001234</v>
      </c>
      <c r="C623" t="s">
        <v>148</v>
      </c>
      <c r="D623" t="s">
        <v>157</v>
      </c>
      <c r="E623">
        <v>2.6</v>
      </c>
      <c r="F623">
        <v>3</v>
      </c>
      <c r="G623">
        <v>0</v>
      </c>
      <c r="H623">
        <v>0</v>
      </c>
      <c r="I623">
        <v>0</v>
      </c>
      <c r="J623" s="6">
        <v>44151.875</v>
      </c>
    </row>
    <row r="624" spans="1:10" x14ac:dyDescent="0.25">
      <c r="A624" t="s">
        <v>134</v>
      </c>
      <c r="B624">
        <v>30001235</v>
      </c>
      <c r="C624" t="s">
        <v>104</v>
      </c>
      <c r="D624" t="s">
        <v>23</v>
      </c>
      <c r="E624">
        <v>2.4</v>
      </c>
      <c r="F624">
        <v>3</v>
      </c>
      <c r="G624">
        <v>0</v>
      </c>
      <c r="H624">
        <v>0</v>
      </c>
      <c r="I624">
        <v>0</v>
      </c>
      <c r="J624" s="6">
        <v>44151.875</v>
      </c>
    </row>
    <row r="625" spans="1:10" x14ac:dyDescent="0.25">
      <c r="A625" t="s">
        <v>134</v>
      </c>
      <c r="B625">
        <v>30001236</v>
      </c>
      <c r="C625" t="s">
        <v>105</v>
      </c>
      <c r="D625" t="s">
        <v>23</v>
      </c>
      <c r="E625">
        <v>1.8</v>
      </c>
      <c r="F625">
        <v>3</v>
      </c>
      <c r="G625">
        <v>0</v>
      </c>
      <c r="H625">
        <v>0</v>
      </c>
      <c r="I625">
        <v>0</v>
      </c>
      <c r="J625" s="6">
        <v>44151.875</v>
      </c>
    </row>
    <row r="626" spans="1:10" x14ac:dyDescent="0.25">
      <c r="A626" t="s">
        <v>134</v>
      </c>
      <c r="B626">
        <v>30001237</v>
      </c>
      <c r="C626" t="s">
        <v>106</v>
      </c>
      <c r="D626" t="s">
        <v>23</v>
      </c>
      <c r="E626">
        <v>1.8</v>
      </c>
      <c r="F626">
        <v>28</v>
      </c>
      <c r="G626">
        <v>0</v>
      </c>
      <c r="H626">
        <v>0</v>
      </c>
      <c r="I626">
        <v>0</v>
      </c>
      <c r="J626" s="6">
        <v>44151.875</v>
      </c>
    </row>
    <row r="627" spans="1:10" x14ac:dyDescent="0.25">
      <c r="A627" t="s">
        <v>135</v>
      </c>
      <c r="B627">
        <v>30001238</v>
      </c>
      <c r="C627" t="s">
        <v>107</v>
      </c>
      <c r="D627" t="s">
        <v>26</v>
      </c>
      <c r="E627">
        <v>4.3</v>
      </c>
      <c r="F627">
        <v>21</v>
      </c>
      <c r="G627">
        <v>41</v>
      </c>
      <c r="H627">
        <v>0</v>
      </c>
      <c r="I627">
        <v>0</v>
      </c>
      <c r="J627" s="6">
        <v>44151.875</v>
      </c>
    </row>
    <row r="628" spans="1:10" x14ac:dyDescent="0.25">
      <c r="A628" t="s">
        <v>135</v>
      </c>
      <c r="B628">
        <v>30001239</v>
      </c>
      <c r="C628" t="s">
        <v>108</v>
      </c>
      <c r="D628" t="s">
        <v>26</v>
      </c>
      <c r="E628">
        <v>4.0999999999999996</v>
      </c>
      <c r="F628">
        <v>124</v>
      </c>
      <c r="G628">
        <v>0</v>
      </c>
      <c r="H628">
        <v>0</v>
      </c>
      <c r="I628">
        <v>0</v>
      </c>
      <c r="J628" s="6">
        <v>44151.875</v>
      </c>
    </row>
    <row r="629" spans="1:10" x14ac:dyDescent="0.25">
      <c r="A629" t="s">
        <v>135</v>
      </c>
      <c r="B629">
        <v>30001240</v>
      </c>
      <c r="C629" t="s">
        <v>109</v>
      </c>
      <c r="D629" t="s">
        <v>26</v>
      </c>
      <c r="E629">
        <v>3.7</v>
      </c>
      <c r="F629">
        <v>14</v>
      </c>
      <c r="G629">
        <v>130</v>
      </c>
      <c r="H629">
        <v>0</v>
      </c>
      <c r="I629">
        <v>0</v>
      </c>
      <c r="J629" s="6">
        <v>44151.875</v>
      </c>
    </row>
    <row r="630" spans="1:10" x14ac:dyDescent="0.25">
      <c r="A630" t="s">
        <v>135</v>
      </c>
      <c r="B630">
        <v>30001241</v>
      </c>
      <c r="C630" t="s">
        <v>110</v>
      </c>
      <c r="D630" t="s">
        <v>26</v>
      </c>
      <c r="E630">
        <v>2</v>
      </c>
      <c r="F630">
        <v>13</v>
      </c>
      <c r="G630">
        <v>0</v>
      </c>
      <c r="H630">
        <v>0</v>
      </c>
      <c r="I630">
        <v>0</v>
      </c>
      <c r="J630" s="6">
        <v>44151.875</v>
      </c>
    </row>
    <row r="631" spans="1:10" x14ac:dyDescent="0.25">
      <c r="A631" t="s">
        <v>135</v>
      </c>
      <c r="B631">
        <v>30001242</v>
      </c>
      <c r="C631" t="s">
        <v>111</v>
      </c>
      <c r="D631" t="s">
        <v>26</v>
      </c>
      <c r="E631">
        <v>2.6</v>
      </c>
      <c r="F631">
        <v>82</v>
      </c>
      <c r="G631">
        <v>1</v>
      </c>
      <c r="H631">
        <v>0</v>
      </c>
      <c r="I631">
        <v>0</v>
      </c>
      <c r="J631" s="6">
        <v>44151.875</v>
      </c>
    </row>
    <row r="632" spans="1:10" x14ac:dyDescent="0.25">
      <c r="A632" t="s">
        <v>135</v>
      </c>
      <c r="B632">
        <v>30001243</v>
      </c>
      <c r="C632" t="s">
        <v>112</v>
      </c>
      <c r="D632" t="s">
        <v>26</v>
      </c>
      <c r="E632">
        <v>3.8</v>
      </c>
      <c r="F632">
        <v>83</v>
      </c>
      <c r="G632">
        <v>0</v>
      </c>
      <c r="H632">
        <v>0</v>
      </c>
      <c r="I632">
        <v>0</v>
      </c>
      <c r="J632" s="6">
        <v>44151.875</v>
      </c>
    </row>
    <row r="633" spans="1:10" x14ac:dyDescent="0.25">
      <c r="A633" t="s">
        <v>135</v>
      </c>
      <c r="B633">
        <v>30001244</v>
      </c>
      <c r="C633" t="s">
        <v>113</v>
      </c>
      <c r="D633" t="s">
        <v>26</v>
      </c>
      <c r="E633">
        <v>6</v>
      </c>
      <c r="F633">
        <v>117</v>
      </c>
      <c r="G633">
        <v>184</v>
      </c>
      <c r="H633">
        <v>0</v>
      </c>
      <c r="I633">
        <v>0</v>
      </c>
      <c r="J633" s="6">
        <v>44151.875</v>
      </c>
    </row>
    <row r="634" spans="1:10" x14ac:dyDescent="0.25">
      <c r="A634" t="s">
        <v>135</v>
      </c>
      <c r="B634">
        <v>30001245</v>
      </c>
      <c r="C634" t="s">
        <v>114</v>
      </c>
      <c r="D634" t="s">
        <v>26</v>
      </c>
      <c r="E634">
        <v>5.3</v>
      </c>
      <c r="F634">
        <v>20</v>
      </c>
      <c r="G634">
        <v>0</v>
      </c>
      <c r="H634">
        <v>0</v>
      </c>
      <c r="I634">
        <v>1</v>
      </c>
      <c r="J634" s="6">
        <v>44151.875</v>
      </c>
    </row>
    <row r="635" spans="1:10" x14ac:dyDescent="0.25">
      <c r="A635" t="s">
        <v>136</v>
      </c>
      <c r="B635">
        <v>30001246</v>
      </c>
      <c r="C635" t="s">
        <v>115</v>
      </c>
      <c r="D635" t="s">
        <v>28</v>
      </c>
      <c r="E635">
        <v>3.7</v>
      </c>
      <c r="F635">
        <v>3</v>
      </c>
      <c r="G635">
        <v>0</v>
      </c>
      <c r="H635">
        <v>0</v>
      </c>
      <c r="I635">
        <v>0</v>
      </c>
      <c r="J635" s="6">
        <v>44151.875</v>
      </c>
    </row>
    <row r="636" spans="1:10" x14ac:dyDescent="0.25">
      <c r="A636" t="s">
        <v>136</v>
      </c>
      <c r="B636">
        <v>30001247</v>
      </c>
      <c r="C636" t="s">
        <v>116</v>
      </c>
      <c r="D636" t="s">
        <v>28</v>
      </c>
      <c r="E636">
        <v>5.0999999999999996</v>
      </c>
      <c r="F636">
        <v>17</v>
      </c>
      <c r="G636">
        <v>0</v>
      </c>
      <c r="H636">
        <v>0</v>
      </c>
      <c r="I636">
        <v>0</v>
      </c>
      <c r="J636" s="6">
        <v>44151.875</v>
      </c>
    </row>
    <row r="637" spans="1:10" x14ac:dyDescent="0.25">
      <c r="A637" t="s">
        <v>136</v>
      </c>
      <c r="B637">
        <v>30001248</v>
      </c>
      <c r="C637" t="s">
        <v>117</v>
      </c>
      <c r="D637" t="s">
        <v>28</v>
      </c>
      <c r="E637">
        <v>2.6</v>
      </c>
      <c r="F637">
        <v>75</v>
      </c>
      <c r="G637">
        <v>0</v>
      </c>
      <c r="H637">
        <v>0</v>
      </c>
      <c r="I637">
        <v>0</v>
      </c>
      <c r="J637" s="6">
        <v>44151.875</v>
      </c>
    </row>
    <row r="638" spans="1:10" x14ac:dyDescent="0.25">
      <c r="A638" t="s">
        <v>136</v>
      </c>
      <c r="B638">
        <v>30001249</v>
      </c>
      <c r="C638" t="s">
        <v>118</v>
      </c>
      <c r="D638" t="s">
        <v>28</v>
      </c>
      <c r="E638">
        <v>2</v>
      </c>
      <c r="F638">
        <v>8</v>
      </c>
      <c r="G638">
        <v>0</v>
      </c>
      <c r="H638">
        <v>0</v>
      </c>
      <c r="I638">
        <v>0</v>
      </c>
      <c r="J638" s="6">
        <v>44151.875</v>
      </c>
    </row>
    <row r="639" spans="1:10" x14ac:dyDescent="0.25">
      <c r="A639" t="s">
        <v>136</v>
      </c>
      <c r="B639">
        <v>30001250</v>
      </c>
      <c r="C639" t="s">
        <v>119</v>
      </c>
      <c r="D639" t="s">
        <v>28</v>
      </c>
      <c r="E639">
        <v>4.5</v>
      </c>
      <c r="F639">
        <v>83</v>
      </c>
      <c r="G639">
        <v>437</v>
      </c>
      <c r="H639">
        <v>0</v>
      </c>
      <c r="I639">
        <v>0</v>
      </c>
      <c r="J639" s="6">
        <v>44151.875</v>
      </c>
    </row>
    <row r="640" spans="1:10" x14ac:dyDescent="0.25">
      <c r="A640" t="s">
        <v>136</v>
      </c>
      <c r="B640">
        <v>30001251</v>
      </c>
      <c r="C640" t="s">
        <v>120</v>
      </c>
      <c r="D640" t="s">
        <v>28</v>
      </c>
      <c r="E640">
        <v>2.6</v>
      </c>
      <c r="F640">
        <v>11</v>
      </c>
      <c r="G640">
        <v>0</v>
      </c>
      <c r="H640">
        <v>0</v>
      </c>
      <c r="I640">
        <v>0</v>
      </c>
      <c r="J640" s="6">
        <v>44151.875</v>
      </c>
    </row>
    <row r="641" spans="1:10" x14ac:dyDescent="0.25">
      <c r="A641" t="s">
        <v>136</v>
      </c>
      <c r="B641">
        <v>30001252</v>
      </c>
      <c r="C641" t="s">
        <v>121</v>
      </c>
      <c r="D641" t="s">
        <v>28</v>
      </c>
      <c r="E641">
        <v>3.2</v>
      </c>
      <c r="F641">
        <v>65</v>
      </c>
      <c r="G641">
        <v>0</v>
      </c>
      <c r="H641">
        <v>0</v>
      </c>
      <c r="I641">
        <v>1</v>
      </c>
      <c r="J641" s="6">
        <v>44151.875</v>
      </c>
    </row>
    <row r="642" spans="1:10" x14ac:dyDescent="0.25">
      <c r="A642" t="s">
        <v>136</v>
      </c>
      <c r="B642">
        <v>30001253</v>
      </c>
      <c r="C642" t="s">
        <v>8</v>
      </c>
      <c r="D642" t="s">
        <v>28</v>
      </c>
      <c r="E642">
        <v>3.2</v>
      </c>
      <c r="F642">
        <v>129</v>
      </c>
      <c r="G642">
        <v>0</v>
      </c>
      <c r="H642">
        <v>0</v>
      </c>
      <c r="I642">
        <v>0</v>
      </c>
      <c r="J642" s="6">
        <v>44151.875</v>
      </c>
    </row>
    <row r="643" spans="1:10" x14ac:dyDescent="0.25">
      <c r="A643" t="s">
        <v>137</v>
      </c>
      <c r="B643">
        <v>30001254</v>
      </c>
      <c r="C643" t="s">
        <v>7</v>
      </c>
      <c r="D643" t="s">
        <v>28</v>
      </c>
      <c r="E643">
        <v>2</v>
      </c>
      <c r="F643">
        <v>16</v>
      </c>
      <c r="G643">
        <v>13</v>
      </c>
      <c r="H643">
        <v>0</v>
      </c>
      <c r="I643">
        <v>0</v>
      </c>
      <c r="J643" s="6">
        <v>44151.875</v>
      </c>
    </row>
    <row r="644" spans="1:10" x14ac:dyDescent="0.25">
      <c r="A644" t="s">
        <v>137</v>
      </c>
      <c r="B644">
        <v>30001255</v>
      </c>
      <c r="C644" t="s">
        <v>5</v>
      </c>
      <c r="D644" t="s">
        <v>28</v>
      </c>
      <c r="E644">
        <v>5.0999999999999996</v>
      </c>
      <c r="F644">
        <v>74</v>
      </c>
      <c r="G644">
        <v>0</v>
      </c>
      <c r="H644">
        <v>0</v>
      </c>
      <c r="I644">
        <v>0</v>
      </c>
      <c r="J644" s="6">
        <v>44151.875</v>
      </c>
    </row>
    <row r="645" spans="1:10" x14ac:dyDescent="0.25">
      <c r="A645" t="s">
        <v>137</v>
      </c>
      <c r="B645">
        <v>30001256</v>
      </c>
      <c r="C645" t="s">
        <v>6</v>
      </c>
      <c r="D645" t="s">
        <v>28</v>
      </c>
      <c r="E645">
        <v>2</v>
      </c>
      <c r="F645">
        <v>46</v>
      </c>
      <c r="G645">
        <v>0</v>
      </c>
      <c r="H645">
        <v>0</v>
      </c>
      <c r="I645">
        <v>0</v>
      </c>
      <c r="J645" s="6">
        <v>44151.875</v>
      </c>
    </row>
    <row r="646" spans="1:10" x14ac:dyDescent="0.25">
      <c r="A646" t="s">
        <v>137</v>
      </c>
      <c r="B646">
        <v>30001257</v>
      </c>
      <c r="C646" t="s">
        <v>4</v>
      </c>
      <c r="D646" t="s">
        <v>28</v>
      </c>
      <c r="E646">
        <v>4.5</v>
      </c>
      <c r="F646">
        <v>89</v>
      </c>
      <c r="G646">
        <v>66</v>
      </c>
      <c r="H646">
        <v>0</v>
      </c>
      <c r="I646">
        <v>0</v>
      </c>
      <c r="J646" s="6">
        <v>44151.875</v>
      </c>
    </row>
    <row r="647" spans="1:10" x14ac:dyDescent="0.25">
      <c r="A647" t="s">
        <v>137</v>
      </c>
      <c r="B647">
        <v>30001258</v>
      </c>
      <c r="C647" t="s">
        <v>3</v>
      </c>
      <c r="D647" t="s">
        <v>28</v>
      </c>
      <c r="E647">
        <v>4.0999999999999996</v>
      </c>
      <c r="F647">
        <v>40</v>
      </c>
      <c r="G647">
        <v>114</v>
      </c>
      <c r="H647">
        <v>0</v>
      </c>
      <c r="I647">
        <v>9</v>
      </c>
      <c r="J647" s="6">
        <v>44151.875</v>
      </c>
    </row>
    <row r="648" spans="1:10" x14ac:dyDescent="0.25">
      <c r="A648" t="s">
        <v>137</v>
      </c>
      <c r="B648">
        <v>30001259</v>
      </c>
      <c r="C648" t="s">
        <v>2</v>
      </c>
      <c r="D648" t="s">
        <v>28</v>
      </c>
      <c r="E648">
        <v>2.6</v>
      </c>
      <c r="F648">
        <v>76</v>
      </c>
      <c r="G648">
        <v>0</v>
      </c>
      <c r="H648">
        <v>0</v>
      </c>
      <c r="I648">
        <v>0</v>
      </c>
      <c r="J648" s="6">
        <v>44151.875</v>
      </c>
    </row>
    <row r="649" spans="1:10" x14ac:dyDescent="0.25">
      <c r="A649" t="s">
        <v>137</v>
      </c>
      <c r="B649">
        <v>30001260</v>
      </c>
      <c r="C649" t="s">
        <v>1</v>
      </c>
      <c r="D649" t="s">
        <v>28</v>
      </c>
      <c r="E649">
        <v>2.6</v>
      </c>
      <c r="F649">
        <v>37</v>
      </c>
      <c r="G649">
        <v>0</v>
      </c>
      <c r="H649">
        <v>0</v>
      </c>
      <c r="I649">
        <v>0</v>
      </c>
      <c r="J649" s="6">
        <v>44151.875</v>
      </c>
    </row>
    <row r="650" spans="1:10" x14ac:dyDescent="0.25">
      <c r="A650" t="s">
        <v>123</v>
      </c>
      <c r="B650">
        <v>30001153</v>
      </c>
      <c r="C650" t="s">
        <v>29</v>
      </c>
      <c r="D650" t="s">
        <v>25</v>
      </c>
      <c r="E650">
        <v>4</v>
      </c>
      <c r="F650">
        <v>29</v>
      </c>
      <c r="G650">
        <v>0</v>
      </c>
      <c r="H650">
        <v>0</v>
      </c>
      <c r="I650">
        <v>0</v>
      </c>
      <c r="J650" s="6">
        <v>44151.916666666664</v>
      </c>
    </row>
    <row r="651" spans="1:10" x14ac:dyDescent="0.25">
      <c r="A651" t="s">
        <v>123</v>
      </c>
      <c r="B651">
        <v>30001154</v>
      </c>
      <c r="C651" t="s">
        <v>142</v>
      </c>
      <c r="D651" t="s">
        <v>154</v>
      </c>
      <c r="E651">
        <v>2</v>
      </c>
      <c r="F651">
        <v>18</v>
      </c>
      <c r="G651">
        <v>0</v>
      </c>
      <c r="H651">
        <v>0</v>
      </c>
      <c r="I651">
        <v>0</v>
      </c>
      <c r="J651" s="6">
        <v>44151.916666666664</v>
      </c>
    </row>
    <row r="652" spans="1:10" x14ac:dyDescent="0.25">
      <c r="A652" t="s">
        <v>123</v>
      </c>
      <c r="B652">
        <v>30001155</v>
      </c>
      <c r="C652" t="s">
        <v>30</v>
      </c>
      <c r="D652" t="s">
        <v>22</v>
      </c>
      <c r="E652">
        <v>2.6</v>
      </c>
      <c r="F652">
        <v>4</v>
      </c>
      <c r="G652">
        <v>0</v>
      </c>
      <c r="H652">
        <v>0</v>
      </c>
      <c r="I652">
        <v>0</v>
      </c>
      <c r="J652" s="6">
        <v>44151.916666666664</v>
      </c>
    </row>
    <row r="653" spans="1:10" x14ac:dyDescent="0.25">
      <c r="A653" t="s">
        <v>123</v>
      </c>
      <c r="B653">
        <v>30001156</v>
      </c>
      <c r="C653" t="s">
        <v>31</v>
      </c>
      <c r="D653" t="s">
        <v>22</v>
      </c>
      <c r="E653">
        <v>2</v>
      </c>
      <c r="F653">
        <v>25</v>
      </c>
      <c r="G653">
        <v>0</v>
      </c>
      <c r="H653">
        <v>1</v>
      </c>
      <c r="I653">
        <v>0</v>
      </c>
      <c r="J653" s="6">
        <v>44151.916666666664</v>
      </c>
    </row>
    <row r="654" spans="1:10" x14ac:dyDescent="0.25">
      <c r="A654" t="s">
        <v>123</v>
      </c>
      <c r="B654">
        <v>30001157</v>
      </c>
      <c r="C654" t="s">
        <v>143</v>
      </c>
      <c r="D654" t="s">
        <v>155</v>
      </c>
      <c r="E654">
        <v>1</v>
      </c>
      <c r="F654">
        <v>322</v>
      </c>
      <c r="G654">
        <v>0</v>
      </c>
      <c r="H654">
        <v>0</v>
      </c>
      <c r="I654">
        <v>0</v>
      </c>
      <c r="J654" s="6">
        <v>44151.916666666664</v>
      </c>
    </row>
    <row r="655" spans="1:10" x14ac:dyDescent="0.25">
      <c r="A655" t="s">
        <v>123</v>
      </c>
      <c r="B655">
        <v>30001158</v>
      </c>
      <c r="C655" t="s">
        <v>32</v>
      </c>
      <c r="D655" t="s">
        <v>26</v>
      </c>
      <c r="E655">
        <v>2</v>
      </c>
      <c r="F655">
        <v>5</v>
      </c>
      <c r="G655">
        <v>0</v>
      </c>
      <c r="H655">
        <v>1</v>
      </c>
      <c r="I655">
        <v>1</v>
      </c>
      <c r="J655" s="6">
        <v>44151.916666666664</v>
      </c>
    </row>
    <row r="656" spans="1:10" x14ac:dyDescent="0.25">
      <c r="A656" t="s">
        <v>123</v>
      </c>
      <c r="B656">
        <v>30001159</v>
      </c>
      <c r="C656" t="s">
        <v>33</v>
      </c>
      <c r="D656" t="s">
        <v>23</v>
      </c>
      <c r="E656">
        <v>2</v>
      </c>
      <c r="F656">
        <v>108</v>
      </c>
      <c r="G656">
        <v>0</v>
      </c>
      <c r="H656">
        <v>0</v>
      </c>
      <c r="I656">
        <v>0</v>
      </c>
      <c r="J656" s="6">
        <v>44151.916666666664</v>
      </c>
    </row>
    <row r="657" spans="1:10" x14ac:dyDescent="0.25">
      <c r="A657" t="s">
        <v>123</v>
      </c>
      <c r="B657">
        <v>30001160</v>
      </c>
      <c r="C657" t="s">
        <v>34</v>
      </c>
      <c r="D657" t="s">
        <v>28</v>
      </c>
      <c r="E657">
        <v>4</v>
      </c>
      <c r="F657">
        <v>10</v>
      </c>
      <c r="G657">
        <v>0</v>
      </c>
      <c r="H657">
        <v>0</v>
      </c>
      <c r="I657">
        <v>0</v>
      </c>
      <c r="J657" s="6">
        <v>44151.916666666664</v>
      </c>
    </row>
    <row r="658" spans="1:10" x14ac:dyDescent="0.25">
      <c r="A658" t="s">
        <v>123</v>
      </c>
      <c r="B658">
        <v>30001161</v>
      </c>
      <c r="C658" t="s">
        <v>35</v>
      </c>
      <c r="D658" t="s">
        <v>22</v>
      </c>
      <c r="E658">
        <v>2</v>
      </c>
      <c r="F658">
        <v>3</v>
      </c>
      <c r="G658">
        <v>3</v>
      </c>
      <c r="H658">
        <v>1</v>
      </c>
      <c r="I658">
        <v>2</v>
      </c>
      <c r="J658" s="6">
        <v>44151.916666666664</v>
      </c>
    </row>
    <row r="659" spans="1:10" x14ac:dyDescent="0.25">
      <c r="A659" t="s">
        <v>123</v>
      </c>
      <c r="B659">
        <v>30001162</v>
      </c>
      <c r="C659" t="s">
        <v>36</v>
      </c>
      <c r="D659" t="s">
        <v>22</v>
      </c>
      <c r="E659">
        <v>2</v>
      </c>
      <c r="F659">
        <v>7</v>
      </c>
      <c r="G659">
        <v>0</v>
      </c>
      <c r="H659">
        <v>1</v>
      </c>
      <c r="I659">
        <v>4</v>
      </c>
      <c r="J659" s="6">
        <v>44151.916666666664</v>
      </c>
    </row>
    <row r="660" spans="1:10" x14ac:dyDescent="0.25">
      <c r="A660" t="s">
        <v>124</v>
      </c>
      <c r="B660">
        <v>30001163</v>
      </c>
      <c r="C660" t="s">
        <v>37</v>
      </c>
      <c r="D660" t="s">
        <v>23</v>
      </c>
      <c r="E660">
        <v>2</v>
      </c>
      <c r="F660">
        <v>136</v>
      </c>
      <c r="G660">
        <v>0</v>
      </c>
      <c r="H660">
        <v>0</v>
      </c>
      <c r="I660">
        <v>0</v>
      </c>
      <c r="J660" s="6">
        <v>44151.916666666664</v>
      </c>
    </row>
    <row r="661" spans="1:10" x14ac:dyDescent="0.25">
      <c r="A661" t="s">
        <v>124</v>
      </c>
      <c r="B661">
        <v>30001164</v>
      </c>
      <c r="C661" t="s">
        <v>38</v>
      </c>
      <c r="D661" t="s">
        <v>23</v>
      </c>
      <c r="E661">
        <v>2</v>
      </c>
      <c r="F661">
        <v>87</v>
      </c>
      <c r="G661">
        <v>0</v>
      </c>
      <c r="H661">
        <v>0</v>
      </c>
      <c r="I661">
        <v>0</v>
      </c>
      <c r="J661" s="6">
        <v>44151.916666666664</v>
      </c>
    </row>
    <row r="662" spans="1:10" x14ac:dyDescent="0.25">
      <c r="A662" t="s">
        <v>124</v>
      </c>
      <c r="B662">
        <v>30001165</v>
      </c>
      <c r="C662" t="s">
        <v>39</v>
      </c>
      <c r="D662" t="s">
        <v>23</v>
      </c>
      <c r="E662">
        <v>2</v>
      </c>
      <c r="F662">
        <v>1312</v>
      </c>
      <c r="G662">
        <v>0</v>
      </c>
      <c r="H662">
        <v>0</v>
      </c>
      <c r="I662">
        <v>0</v>
      </c>
      <c r="J662" s="6">
        <v>44151.916666666664</v>
      </c>
    </row>
    <row r="663" spans="1:10" x14ac:dyDescent="0.25">
      <c r="A663" t="s">
        <v>124</v>
      </c>
      <c r="B663">
        <v>30001166</v>
      </c>
      <c r="C663" t="s">
        <v>40</v>
      </c>
      <c r="D663" t="s">
        <v>22</v>
      </c>
      <c r="E663">
        <v>2.6</v>
      </c>
      <c r="F663">
        <v>8</v>
      </c>
      <c r="G663">
        <v>0</v>
      </c>
      <c r="H663">
        <v>0</v>
      </c>
      <c r="I663">
        <v>0</v>
      </c>
      <c r="J663" s="6">
        <v>44151.916666666664</v>
      </c>
    </row>
    <row r="664" spans="1:10" x14ac:dyDescent="0.25">
      <c r="A664" t="s">
        <v>124</v>
      </c>
      <c r="B664">
        <v>30001167</v>
      </c>
      <c r="C664" t="s">
        <v>41</v>
      </c>
      <c r="D664" t="s">
        <v>23</v>
      </c>
      <c r="E664">
        <v>2</v>
      </c>
      <c r="F664">
        <v>47</v>
      </c>
      <c r="G664">
        <v>0</v>
      </c>
      <c r="H664">
        <v>0</v>
      </c>
      <c r="I664">
        <v>0</v>
      </c>
      <c r="J664" s="6">
        <v>44151.916666666664</v>
      </c>
    </row>
    <row r="665" spans="1:10" x14ac:dyDescent="0.25">
      <c r="A665" t="s">
        <v>124</v>
      </c>
      <c r="B665">
        <v>30001168</v>
      </c>
      <c r="C665" t="s">
        <v>42</v>
      </c>
      <c r="D665" t="s">
        <v>23</v>
      </c>
      <c r="E665">
        <v>2.6</v>
      </c>
      <c r="F665">
        <v>14</v>
      </c>
      <c r="G665">
        <v>133</v>
      </c>
      <c r="H665">
        <v>0</v>
      </c>
      <c r="I665">
        <v>0</v>
      </c>
      <c r="J665" s="6">
        <v>44151.916666666664</v>
      </c>
    </row>
    <row r="666" spans="1:10" x14ac:dyDescent="0.25">
      <c r="A666" t="s">
        <v>124</v>
      </c>
      <c r="B666">
        <v>30001169</v>
      </c>
      <c r="C666" t="s">
        <v>43</v>
      </c>
      <c r="D666" t="s">
        <v>23</v>
      </c>
      <c r="E666">
        <v>2</v>
      </c>
      <c r="F666">
        <v>72</v>
      </c>
      <c r="G666">
        <v>0</v>
      </c>
      <c r="H666">
        <v>0</v>
      </c>
      <c r="I666">
        <v>0</v>
      </c>
      <c r="J666" s="6">
        <v>44151.916666666664</v>
      </c>
    </row>
    <row r="667" spans="1:10" x14ac:dyDescent="0.25">
      <c r="A667" t="s">
        <v>125</v>
      </c>
      <c r="B667">
        <v>30001170</v>
      </c>
      <c r="C667" t="s">
        <v>44</v>
      </c>
      <c r="D667" t="s">
        <v>156</v>
      </c>
      <c r="E667">
        <v>2.2000000000000002</v>
      </c>
      <c r="F667">
        <v>19</v>
      </c>
      <c r="G667">
        <v>0</v>
      </c>
      <c r="H667">
        <v>0</v>
      </c>
      <c r="I667">
        <v>0</v>
      </c>
      <c r="J667" s="6">
        <v>44151.916666666664</v>
      </c>
    </row>
    <row r="668" spans="1:10" x14ac:dyDescent="0.25">
      <c r="A668" t="s">
        <v>125</v>
      </c>
      <c r="B668">
        <v>30001171</v>
      </c>
      <c r="C668" t="s">
        <v>45</v>
      </c>
      <c r="D668" t="s">
        <v>23</v>
      </c>
      <c r="E668">
        <v>4</v>
      </c>
      <c r="F668">
        <v>6</v>
      </c>
      <c r="G668">
        <v>4</v>
      </c>
      <c r="H668">
        <v>0</v>
      </c>
      <c r="I668">
        <v>0</v>
      </c>
      <c r="J668" s="6">
        <v>44151.916666666664</v>
      </c>
    </row>
    <row r="669" spans="1:10" x14ac:dyDescent="0.25">
      <c r="A669" t="s">
        <v>125</v>
      </c>
      <c r="B669">
        <v>30001172</v>
      </c>
      <c r="C669" t="s">
        <v>46</v>
      </c>
      <c r="D669" t="s">
        <v>23</v>
      </c>
      <c r="E669">
        <v>2</v>
      </c>
      <c r="F669">
        <v>1</v>
      </c>
      <c r="G669">
        <v>0</v>
      </c>
      <c r="H669">
        <v>0</v>
      </c>
      <c r="I669">
        <v>0</v>
      </c>
      <c r="J669" s="6">
        <v>44151.916666666664</v>
      </c>
    </row>
    <row r="670" spans="1:10" x14ac:dyDescent="0.25">
      <c r="A670" t="s">
        <v>125</v>
      </c>
      <c r="B670">
        <v>30001173</v>
      </c>
      <c r="C670" t="s">
        <v>47</v>
      </c>
      <c r="D670" t="s">
        <v>23</v>
      </c>
      <c r="E670">
        <v>2.6</v>
      </c>
      <c r="F670">
        <v>9</v>
      </c>
      <c r="G670">
        <v>0</v>
      </c>
      <c r="H670">
        <v>0</v>
      </c>
      <c r="I670">
        <v>0</v>
      </c>
      <c r="J670" s="6">
        <v>44151.916666666664</v>
      </c>
    </row>
    <row r="671" spans="1:10" x14ac:dyDescent="0.25">
      <c r="A671" t="s">
        <v>125</v>
      </c>
      <c r="B671">
        <v>30001174</v>
      </c>
      <c r="C671" t="s">
        <v>48</v>
      </c>
      <c r="D671" t="s">
        <v>23</v>
      </c>
      <c r="E671">
        <v>2</v>
      </c>
      <c r="F671">
        <v>26</v>
      </c>
      <c r="G671">
        <v>0</v>
      </c>
      <c r="H671">
        <v>0</v>
      </c>
      <c r="I671">
        <v>0</v>
      </c>
      <c r="J671" s="6">
        <v>44151.916666666664</v>
      </c>
    </row>
    <row r="672" spans="1:10" x14ac:dyDescent="0.25">
      <c r="A672" t="s">
        <v>125</v>
      </c>
      <c r="B672">
        <v>30001175</v>
      </c>
      <c r="C672" t="s">
        <v>49</v>
      </c>
      <c r="D672" t="s">
        <v>23</v>
      </c>
      <c r="E672">
        <v>2</v>
      </c>
      <c r="F672">
        <v>4</v>
      </c>
      <c r="G672">
        <v>0</v>
      </c>
      <c r="H672">
        <v>0</v>
      </c>
      <c r="I672">
        <v>0</v>
      </c>
      <c r="J672" s="6">
        <v>44151.916666666664</v>
      </c>
    </row>
    <row r="673" spans="1:10" x14ac:dyDescent="0.25">
      <c r="A673" t="s">
        <v>126</v>
      </c>
      <c r="B673">
        <v>30001176</v>
      </c>
      <c r="C673" t="s">
        <v>50</v>
      </c>
      <c r="D673" t="s">
        <v>23</v>
      </c>
      <c r="E673">
        <v>2</v>
      </c>
      <c r="F673">
        <v>117</v>
      </c>
      <c r="G673">
        <v>0</v>
      </c>
      <c r="H673">
        <v>0</v>
      </c>
      <c r="I673">
        <v>0</v>
      </c>
      <c r="J673" s="6">
        <v>44151.916666666664</v>
      </c>
    </row>
    <row r="674" spans="1:10" x14ac:dyDescent="0.25">
      <c r="A674" t="s">
        <v>126</v>
      </c>
      <c r="B674">
        <v>30001177</v>
      </c>
      <c r="C674" t="s">
        <v>51</v>
      </c>
      <c r="D674" t="s">
        <v>23</v>
      </c>
      <c r="E674">
        <v>2</v>
      </c>
      <c r="F674">
        <v>3</v>
      </c>
      <c r="G674">
        <v>0</v>
      </c>
      <c r="H674">
        <v>0</v>
      </c>
      <c r="I674">
        <v>0</v>
      </c>
      <c r="J674" s="6">
        <v>44151.916666666664</v>
      </c>
    </row>
    <row r="675" spans="1:10" x14ac:dyDescent="0.25">
      <c r="A675" t="s">
        <v>126</v>
      </c>
      <c r="B675">
        <v>30001178</v>
      </c>
      <c r="C675" t="s">
        <v>52</v>
      </c>
      <c r="D675" t="s">
        <v>23</v>
      </c>
      <c r="E675">
        <v>2</v>
      </c>
      <c r="F675">
        <v>6</v>
      </c>
      <c r="G675">
        <v>169</v>
      </c>
      <c r="H675">
        <v>0</v>
      </c>
      <c r="I675">
        <v>0</v>
      </c>
      <c r="J675" s="6">
        <v>44151.916666666664</v>
      </c>
    </row>
    <row r="676" spans="1:10" x14ac:dyDescent="0.25">
      <c r="A676" t="s">
        <v>126</v>
      </c>
      <c r="B676">
        <v>30001179</v>
      </c>
      <c r="C676" t="s">
        <v>53</v>
      </c>
      <c r="D676" t="s">
        <v>23</v>
      </c>
      <c r="E676">
        <v>2</v>
      </c>
      <c r="F676">
        <v>55</v>
      </c>
      <c r="G676">
        <v>4</v>
      </c>
      <c r="H676">
        <v>0</v>
      </c>
      <c r="I676">
        <v>0</v>
      </c>
      <c r="J676" s="6">
        <v>44151.916666666664</v>
      </c>
    </row>
    <row r="677" spans="1:10" x14ac:dyDescent="0.25">
      <c r="A677" t="s">
        <v>126</v>
      </c>
      <c r="B677">
        <v>30001180</v>
      </c>
      <c r="C677" t="s">
        <v>54</v>
      </c>
      <c r="D677" t="s">
        <v>23</v>
      </c>
      <c r="E677">
        <v>2</v>
      </c>
      <c r="F677">
        <v>14</v>
      </c>
      <c r="G677">
        <v>0</v>
      </c>
      <c r="H677">
        <v>0</v>
      </c>
      <c r="I677">
        <v>0</v>
      </c>
      <c r="J677" s="6">
        <v>44151.916666666664</v>
      </c>
    </row>
    <row r="678" spans="1:10" x14ac:dyDescent="0.25">
      <c r="A678" t="s">
        <v>126</v>
      </c>
      <c r="B678">
        <v>30001181</v>
      </c>
      <c r="C678" t="s">
        <v>55</v>
      </c>
      <c r="D678" t="s">
        <v>23</v>
      </c>
      <c r="E678">
        <v>2</v>
      </c>
      <c r="F678">
        <v>10</v>
      </c>
      <c r="G678">
        <v>0</v>
      </c>
      <c r="H678">
        <v>0</v>
      </c>
      <c r="I678">
        <v>0</v>
      </c>
      <c r="J678" s="6">
        <v>44151.916666666664</v>
      </c>
    </row>
    <row r="679" spans="1:10" x14ac:dyDescent="0.25">
      <c r="A679" t="s">
        <v>127</v>
      </c>
      <c r="B679">
        <v>30001182</v>
      </c>
      <c r="C679" t="s">
        <v>56</v>
      </c>
      <c r="D679" t="s">
        <v>23</v>
      </c>
      <c r="E679">
        <v>2</v>
      </c>
      <c r="F679">
        <v>6</v>
      </c>
      <c r="G679">
        <v>0</v>
      </c>
      <c r="H679">
        <v>0</v>
      </c>
      <c r="I679">
        <v>0</v>
      </c>
      <c r="J679" s="6">
        <v>44151.916666666664</v>
      </c>
    </row>
    <row r="680" spans="1:10" x14ac:dyDescent="0.25">
      <c r="A680" t="s">
        <v>127</v>
      </c>
      <c r="B680">
        <v>30001183</v>
      </c>
      <c r="C680" t="s">
        <v>57</v>
      </c>
      <c r="D680" t="s">
        <v>23</v>
      </c>
      <c r="E680">
        <v>2</v>
      </c>
      <c r="F680">
        <v>25</v>
      </c>
      <c r="G680">
        <v>0</v>
      </c>
      <c r="H680">
        <v>0</v>
      </c>
      <c r="I680">
        <v>0</v>
      </c>
      <c r="J680" s="6">
        <v>44151.916666666664</v>
      </c>
    </row>
    <row r="681" spans="1:10" x14ac:dyDescent="0.25">
      <c r="A681" t="s">
        <v>127</v>
      </c>
      <c r="B681">
        <v>30001184</v>
      </c>
      <c r="C681" t="s">
        <v>58</v>
      </c>
      <c r="D681" t="s">
        <v>23</v>
      </c>
      <c r="E681">
        <v>2.6</v>
      </c>
      <c r="F681">
        <v>19</v>
      </c>
      <c r="G681">
        <v>39</v>
      </c>
      <c r="H681">
        <v>0</v>
      </c>
      <c r="I681">
        <v>0</v>
      </c>
      <c r="J681" s="6">
        <v>44151.916666666664</v>
      </c>
    </row>
    <row r="682" spans="1:10" x14ac:dyDescent="0.25">
      <c r="A682" t="s">
        <v>127</v>
      </c>
      <c r="B682">
        <v>30001185</v>
      </c>
      <c r="C682" t="s">
        <v>59</v>
      </c>
      <c r="D682" t="s">
        <v>23</v>
      </c>
      <c r="E682">
        <v>2</v>
      </c>
      <c r="F682">
        <v>96</v>
      </c>
      <c r="G682">
        <v>0</v>
      </c>
      <c r="H682">
        <v>0</v>
      </c>
      <c r="I682">
        <v>0</v>
      </c>
      <c r="J682" s="6">
        <v>44151.916666666664</v>
      </c>
    </row>
    <row r="683" spans="1:10" x14ac:dyDescent="0.25">
      <c r="A683" t="s">
        <v>127</v>
      </c>
      <c r="B683">
        <v>30001186</v>
      </c>
      <c r="C683" t="s">
        <v>60</v>
      </c>
      <c r="D683" t="s">
        <v>23</v>
      </c>
      <c r="E683">
        <v>4.9000000000000004</v>
      </c>
      <c r="F683">
        <v>52</v>
      </c>
      <c r="G683">
        <v>0</v>
      </c>
      <c r="H683">
        <v>0</v>
      </c>
      <c r="I683">
        <v>0</v>
      </c>
      <c r="J683" s="6">
        <v>44151.916666666664</v>
      </c>
    </row>
    <row r="684" spans="1:10" x14ac:dyDescent="0.25">
      <c r="A684" t="s">
        <v>127</v>
      </c>
      <c r="B684">
        <v>30001187</v>
      </c>
      <c r="C684" t="s">
        <v>61</v>
      </c>
      <c r="D684" t="s">
        <v>23</v>
      </c>
      <c r="E684">
        <v>5.3</v>
      </c>
      <c r="F684">
        <v>83</v>
      </c>
      <c r="G684">
        <v>78</v>
      </c>
      <c r="H684">
        <v>0</v>
      </c>
      <c r="I684">
        <v>0</v>
      </c>
      <c r="J684" s="6">
        <v>44151.916666666664</v>
      </c>
    </row>
    <row r="685" spans="1:10" x14ac:dyDescent="0.25">
      <c r="A685" t="s">
        <v>128</v>
      </c>
      <c r="B685">
        <v>30001188</v>
      </c>
      <c r="C685" t="s">
        <v>62</v>
      </c>
      <c r="D685" t="s">
        <v>25</v>
      </c>
      <c r="E685">
        <v>2</v>
      </c>
      <c r="F685">
        <v>5</v>
      </c>
      <c r="G685">
        <v>0</v>
      </c>
      <c r="H685">
        <v>0</v>
      </c>
      <c r="I685">
        <v>0</v>
      </c>
      <c r="J685" s="6">
        <v>44151.916666666664</v>
      </c>
    </row>
    <row r="686" spans="1:10" x14ac:dyDescent="0.25">
      <c r="A686" t="s">
        <v>128</v>
      </c>
      <c r="B686">
        <v>30001189</v>
      </c>
      <c r="C686" t="s">
        <v>63</v>
      </c>
      <c r="D686" t="s">
        <v>25</v>
      </c>
      <c r="E686">
        <v>5.0999999999999996</v>
      </c>
      <c r="F686">
        <v>10</v>
      </c>
      <c r="G686">
        <v>108</v>
      </c>
      <c r="H686">
        <v>0</v>
      </c>
      <c r="I686">
        <v>0</v>
      </c>
      <c r="J686" s="6">
        <v>44151.916666666664</v>
      </c>
    </row>
    <row r="687" spans="1:10" x14ac:dyDescent="0.25">
      <c r="A687" t="s">
        <v>128</v>
      </c>
      <c r="B687">
        <v>30001190</v>
      </c>
      <c r="C687" t="s">
        <v>64</v>
      </c>
      <c r="D687" t="s">
        <v>25</v>
      </c>
      <c r="E687">
        <v>5.8</v>
      </c>
      <c r="F687">
        <v>2</v>
      </c>
      <c r="G687">
        <v>170</v>
      </c>
      <c r="H687">
        <v>0</v>
      </c>
      <c r="I687">
        <v>0</v>
      </c>
      <c r="J687" s="6">
        <v>44151.916666666664</v>
      </c>
    </row>
    <row r="688" spans="1:10" x14ac:dyDescent="0.25">
      <c r="A688" t="s">
        <v>128</v>
      </c>
      <c r="B688">
        <v>30001191</v>
      </c>
      <c r="C688" t="s">
        <v>65</v>
      </c>
      <c r="D688" t="s">
        <v>25</v>
      </c>
      <c r="E688">
        <v>6</v>
      </c>
      <c r="F688">
        <v>55</v>
      </c>
      <c r="G688">
        <v>165</v>
      </c>
      <c r="H688">
        <v>0</v>
      </c>
      <c r="I688">
        <v>0</v>
      </c>
      <c r="J688" s="6">
        <v>44151.916666666664</v>
      </c>
    </row>
    <row r="689" spans="1:10" x14ac:dyDescent="0.25">
      <c r="A689" t="s">
        <v>128</v>
      </c>
      <c r="B689">
        <v>30001192</v>
      </c>
      <c r="C689" t="s">
        <v>66</v>
      </c>
      <c r="D689" t="s">
        <v>25</v>
      </c>
      <c r="E689">
        <v>3.2</v>
      </c>
      <c r="F689">
        <v>23</v>
      </c>
      <c r="G689">
        <v>0</v>
      </c>
      <c r="H689">
        <v>0</v>
      </c>
      <c r="I689">
        <v>0</v>
      </c>
      <c r="J689" s="6">
        <v>44151.916666666664</v>
      </c>
    </row>
    <row r="690" spans="1:10" x14ac:dyDescent="0.25">
      <c r="A690" t="s">
        <v>128</v>
      </c>
      <c r="B690">
        <v>30001193</v>
      </c>
      <c r="C690" t="s">
        <v>67</v>
      </c>
      <c r="D690" t="s">
        <v>25</v>
      </c>
      <c r="E690">
        <v>2.6</v>
      </c>
      <c r="F690">
        <v>4</v>
      </c>
      <c r="G690">
        <v>0</v>
      </c>
      <c r="H690">
        <v>0</v>
      </c>
      <c r="I690">
        <v>0</v>
      </c>
      <c r="J690" s="6">
        <v>44151.916666666664</v>
      </c>
    </row>
    <row r="691" spans="1:10" x14ac:dyDescent="0.25">
      <c r="A691" t="s">
        <v>128</v>
      </c>
      <c r="B691">
        <v>30001194</v>
      </c>
      <c r="C691" t="s">
        <v>68</v>
      </c>
      <c r="D691" t="s">
        <v>25</v>
      </c>
      <c r="E691">
        <v>3.2</v>
      </c>
      <c r="F691">
        <v>3</v>
      </c>
      <c r="G691">
        <v>81</v>
      </c>
      <c r="H691">
        <v>0</v>
      </c>
      <c r="I691">
        <v>0</v>
      </c>
      <c r="J691" s="6">
        <v>44151.916666666664</v>
      </c>
    </row>
    <row r="692" spans="1:10" x14ac:dyDescent="0.25">
      <c r="A692" t="s">
        <v>128</v>
      </c>
      <c r="B692">
        <v>30001195</v>
      </c>
      <c r="C692" t="s">
        <v>69</v>
      </c>
      <c r="D692" t="s">
        <v>25</v>
      </c>
      <c r="E692">
        <v>5.3</v>
      </c>
      <c r="F692">
        <v>15</v>
      </c>
      <c r="G692">
        <v>11</v>
      </c>
      <c r="H692">
        <v>0</v>
      </c>
      <c r="I692">
        <v>0</v>
      </c>
      <c r="J692" s="6">
        <v>44151.916666666664</v>
      </c>
    </row>
    <row r="693" spans="1:10" x14ac:dyDescent="0.25">
      <c r="A693" t="s">
        <v>128</v>
      </c>
      <c r="B693">
        <v>30001196</v>
      </c>
      <c r="C693" t="s">
        <v>70</v>
      </c>
      <c r="D693" t="s">
        <v>25</v>
      </c>
      <c r="E693">
        <v>4.0999999999999996</v>
      </c>
      <c r="F693">
        <v>5</v>
      </c>
      <c r="G693">
        <v>0</v>
      </c>
      <c r="H693">
        <v>0</v>
      </c>
      <c r="I693">
        <v>0</v>
      </c>
      <c r="J693" s="6">
        <v>44151.916666666664</v>
      </c>
    </row>
    <row r="694" spans="1:10" x14ac:dyDescent="0.25">
      <c r="A694" t="s">
        <v>128</v>
      </c>
      <c r="B694">
        <v>30001197</v>
      </c>
      <c r="C694" t="s">
        <v>71</v>
      </c>
      <c r="D694" t="s">
        <v>25</v>
      </c>
      <c r="E694">
        <v>3.2</v>
      </c>
      <c r="F694">
        <v>3</v>
      </c>
      <c r="G694">
        <v>0</v>
      </c>
      <c r="H694">
        <v>0</v>
      </c>
      <c r="I694">
        <v>0</v>
      </c>
      <c r="J694" s="6">
        <v>44151.916666666664</v>
      </c>
    </row>
    <row r="695" spans="1:10" x14ac:dyDescent="0.25">
      <c r="A695" t="s">
        <v>129</v>
      </c>
      <c r="B695">
        <v>30001198</v>
      </c>
      <c r="C695" t="s">
        <v>72</v>
      </c>
      <c r="D695" t="s">
        <v>26</v>
      </c>
      <c r="E695">
        <v>4.5</v>
      </c>
      <c r="F695">
        <v>3</v>
      </c>
      <c r="G695">
        <v>135</v>
      </c>
      <c r="H695">
        <v>0</v>
      </c>
      <c r="I695">
        <v>0</v>
      </c>
      <c r="J695" s="6">
        <v>44151.916666666664</v>
      </c>
    </row>
    <row r="696" spans="1:10" x14ac:dyDescent="0.25">
      <c r="A696" t="s">
        <v>129</v>
      </c>
      <c r="B696">
        <v>30001199</v>
      </c>
      <c r="C696" t="s">
        <v>73</v>
      </c>
      <c r="D696" t="s">
        <v>26</v>
      </c>
      <c r="E696">
        <v>4.5</v>
      </c>
      <c r="F696">
        <v>11</v>
      </c>
      <c r="G696">
        <v>273</v>
      </c>
      <c r="H696">
        <v>1</v>
      </c>
      <c r="I696">
        <v>2</v>
      </c>
      <c r="J696" s="6">
        <v>44151.916666666664</v>
      </c>
    </row>
    <row r="697" spans="1:10" x14ac:dyDescent="0.25">
      <c r="A697" t="s">
        <v>129</v>
      </c>
      <c r="B697">
        <v>30001200</v>
      </c>
      <c r="C697" t="s">
        <v>74</v>
      </c>
      <c r="D697" t="s">
        <v>26</v>
      </c>
      <c r="E697">
        <v>4.0999999999999996</v>
      </c>
      <c r="F697">
        <v>8</v>
      </c>
      <c r="G697">
        <v>20</v>
      </c>
      <c r="H697">
        <v>0</v>
      </c>
      <c r="I697">
        <v>0</v>
      </c>
      <c r="J697" s="6">
        <v>44151.916666666664</v>
      </c>
    </row>
    <row r="698" spans="1:10" x14ac:dyDescent="0.25">
      <c r="A698" t="s">
        <v>129</v>
      </c>
      <c r="B698">
        <v>30001201</v>
      </c>
      <c r="C698" t="s">
        <v>75</v>
      </c>
      <c r="D698" t="s">
        <v>26</v>
      </c>
      <c r="E698">
        <v>5.3</v>
      </c>
      <c r="F698">
        <v>6</v>
      </c>
      <c r="G698">
        <v>0</v>
      </c>
      <c r="H698">
        <v>0</v>
      </c>
      <c r="I698">
        <v>0</v>
      </c>
      <c r="J698" s="6">
        <v>44151.916666666664</v>
      </c>
    </row>
    <row r="699" spans="1:10" x14ac:dyDescent="0.25">
      <c r="A699" t="s">
        <v>129</v>
      </c>
      <c r="B699">
        <v>30001202</v>
      </c>
      <c r="C699" t="s">
        <v>76</v>
      </c>
      <c r="D699" t="s">
        <v>26</v>
      </c>
      <c r="E699">
        <v>4.5</v>
      </c>
      <c r="F699">
        <v>10</v>
      </c>
      <c r="G699">
        <v>85</v>
      </c>
      <c r="H699">
        <v>0</v>
      </c>
      <c r="I699">
        <v>1</v>
      </c>
      <c r="J699" s="6">
        <v>44151.916666666664</v>
      </c>
    </row>
    <row r="700" spans="1:10" x14ac:dyDescent="0.25">
      <c r="A700" t="s">
        <v>129</v>
      </c>
      <c r="B700">
        <v>30001203</v>
      </c>
      <c r="C700" t="s">
        <v>77</v>
      </c>
      <c r="D700" t="s">
        <v>26</v>
      </c>
      <c r="E700">
        <v>3.7</v>
      </c>
      <c r="F700">
        <v>14</v>
      </c>
      <c r="G700">
        <v>33</v>
      </c>
      <c r="H700">
        <v>1</v>
      </c>
      <c r="I700">
        <v>1</v>
      </c>
      <c r="J700" s="6">
        <v>44151.916666666664</v>
      </c>
    </row>
    <row r="701" spans="1:10" x14ac:dyDescent="0.25">
      <c r="A701" t="s">
        <v>129</v>
      </c>
      <c r="B701">
        <v>30001204</v>
      </c>
      <c r="C701" t="s">
        <v>78</v>
      </c>
      <c r="D701" t="s">
        <v>26</v>
      </c>
      <c r="E701">
        <v>4.4000000000000004</v>
      </c>
      <c r="F701">
        <v>11</v>
      </c>
      <c r="G701">
        <v>0</v>
      </c>
      <c r="H701">
        <v>0</v>
      </c>
      <c r="I701">
        <v>0</v>
      </c>
      <c r="J701" s="6">
        <v>44151.916666666664</v>
      </c>
    </row>
    <row r="702" spans="1:10" x14ac:dyDescent="0.25">
      <c r="A702" t="s">
        <v>130</v>
      </c>
      <c r="B702">
        <v>30001205</v>
      </c>
      <c r="C702" t="s">
        <v>79</v>
      </c>
      <c r="D702" t="s">
        <v>23</v>
      </c>
      <c r="E702">
        <v>2.6</v>
      </c>
      <c r="F702">
        <v>55</v>
      </c>
      <c r="G702">
        <v>0</v>
      </c>
      <c r="H702">
        <v>0</v>
      </c>
      <c r="I702">
        <v>0</v>
      </c>
      <c r="J702" s="6">
        <v>44151.916666666664</v>
      </c>
    </row>
    <row r="703" spans="1:10" x14ac:dyDescent="0.25">
      <c r="A703" t="s">
        <v>130</v>
      </c>
      <c r="B703">
        <v>30001206</v>
      </c>
      <c r="C703" t="s">
        <v>80</v>
      </c>
      <c r="D703" t="s">
        <v>23</v>
      </c>
      <c r="E703">
        <v>2</v>
      </c>
      <c r="F703">
        <v>34</v>
      </c>
      <c r="G703">
        <v>0</v>
      </c>
      <c r="H703">
        <v>0</v>
      </c>
      <c r="I703">
        <v>0</v>
      </c>
      <c r="J703" s="6">
        <v>44151.916666666664</v>
      </c>
    </row>
    <row r="704" spans="1:10" x14ac:dyDescent="0.25">
      <c r="A704" t="s">
        <v>130</v>
      </c>
      <c r="B704">
        <v>30001207</v>
      </c>
      <c r="C704" t="s">
        <v>81</v>
      </c>
      <c r="D704" t="s">
        <v>23</v>
      </c>
      <c r="E704">
        <v>2</v>
      </c>
      <c r="F704">
        <v>4</v>
      </c>
      <c r="G704">
        <v>0</v>
      </c>
      <c r="H704">
        <v>0</v>
      </c>
      <c r="I704">
        <v>0</v>
      </c>
      <c r="J704" s="6">
        <v>44151.916666666664</v>
      </c>
    </row>
    <row r="705" spans="1:10" x14ac:dyDescent="0.25">
      <c r="A705" t="s">
        <v>130</v>
      </c>
      <c r="B705">
        <v>30001208</v>
      </c>
      <c r="C705" t="s">
        <v>82</v>
      </c>
      <c r="D705" t="s">
        <v>23</v>
      </c>
      <c r="E705">
        <v>3.2</v>
      </c>
      <c r="F705">
        <v>8</v>
      </c>
      <c r="G705">
        <v>36</v>
      </c>
      <c r="H705">
        <v>0</v>
      </c>
      <c r="I705">
        <v>0</v>
      </c>
      <c r="J705" s="6">
        <v>44151.916666666664</v>
      </c>
    </row>
    <row r="706" spans="1:10" x14ac:dyDescent="0.25">
      <c r="A706" t="s">
        <v>130</v>
      </c>
      <c r="B706">
        <v>30001209</v>
      </c>
      <c r="C706" t="s">
        <v>83</v>
      </c>
      <c r="D706" t="s">
        <v>23</v>
      </c>
      <c r="E706">
        <v>3.2</v>
      </c>
      <c r="F706">
        <v>9</v>
      </c>
      <c r="G706">
        <v>0</v>
      </c>
      <c r="H706">
        <v>0</v>
      </c>
      <c r="I706">
        <v>0</v>
      </c>
      <c r="J706" s="6">
        <v>44151.916666666664</v>
      </c>
    </row>
    <row r="707" spans="1:10" x14ac:dyDescent="0.25">
      <c r="A707" t="s">
        <v>130</v>
      </c>
      <c r="B707">
        <v>30001210</v>
      </c>
      <c r="C707" t="s">
        <v>84</v>
      </c>
      <c r="D707" t="s">
        <v>23</v>
      </c>
      <c r="E707">
        <v>2</v>
      </c>
      <c r="F707">
        <v>16</v>
      </c>
      <c r="G707">
        <v>0</v>
      </c>
      <c r="H707">
        <v>0</v>
      </c>
      <c r="I707">
        <v>0</v>
      </c>
      <c r="J707" s="6">
        <v>44151.916666666664</v>
      </c>
    </row>
    <row r="708" spans="1:10" x14ac:dyDescent="0.25">
      <c r="A708" t="s">
        <v>130</v>
      </c>
      <c r="B708">
        <v>30001211</v>
      </c>
      <c r="C708" t="s">
        <v>85</v>
      </c>
      <c r="D708" t="s">
        <v>23</v>
      </c>
      <c r="E708">
        <v>2.6</v>
      </c>
      <c r="F708">
        <v>21</v>
      </c>
      <c r="G708">
        <v>0</v>
      </c>
      <c r="H708">
        <v>0</v>
      </c>
      <c r="I708">
        <v>0</v>
      </c>
      <c r="J708" s="6">
        <v>44151.916666666664</v>
      </c>
    </row>
    <row r="709" spans="1:10" x14ac:dyDescent="0.25">
      <c r="A709" t="s">
        <v>130</v>
      </c>
      <c r="B709">
        <v>30001212</v>
      </c>
      <c r="C709" t="s">
        <v>86</v>
      </c>
      <c r="D709" t="s">
        <v>23</v>
      </c>
      <c r="E709">
        <v>2</v>
      </c>
      <c r="F709">
        <v>32</v>
      </c>
      <c r="G709">
        <v>0</v>
      </c>
      <c r="H709">
        <v>0</v>
      </c>
      <c r="I709">
        <v>0</v>
      </c>
      <c r="J709" s="6">
        <v>44151.916666666664</v>
      </c>
    </row>
    <row r="710" spans="1:10" x14ac:dyDescent="0.25">
      <c r="A710" t="s">
        <v>131</v>
      </c>
      <c r="B710">
        <v>30001213</v>
      </c>
      <c r="C710" t="s">
        <v>87</v>
      </c>
      <c r="D710" t="s">
        <v>26</v>
      </c>
      <c r="E710">
        <v>3.7</v>
      </c>
      <c r="F710">
        <v>30</v>
      </c>
      <c r="G710">
        <v>60</v>
      </c>
      <c r="H710">
        <v>0</v>
      </c>
      <c r="I710">
        <v>0</v>
      </c>
      <c r="J710" s="6">
        <v>44151.916666666664</v>
      </c>
    </row>
    <row r="711" spans="1:10" x14ac:dyDescent="0.25">
      <c r="A711" t="s">
        <v>131</v>
      </c>
      <c r="B711">
        <v>30001214</v>
      </c>
      <c r="C711" t="s">
        <v>88</v>
      </c>
      <c r="D711" t="s">
        <v>26</v>
      </c>
      <c r="E711">
        <v>4.5</v>
      </c>
      <c r="F711">
        <v>78</v>
      </c>
      <c r="G711">
        <v>49</v>
      </c>
      <c r="H711">
        <v>0</v>
      </c>
      <c r="I711">
        <v>0</v>
      </c>
      <c r="J711" s="6">
        <v>44151.916666666664</v>
      </c>
    </row>
    <row r="712" spans="1:10" x14ac:dyDescent="0.25">
      <c r="A712" t="s">
        <v>131</v>
      </c>
      <c r="B712">
        <v>30001215</v>
      </c>
      <c r="C712" t="s">
        <v>89</v>
      </c>
      <c r="D712" t="s">
        <v>26</v>
      </c>
      <c r="E712">
        <v>4.5</v>
      </c>
      <c r="F712">
        <v>25</v>
      </c>
      <c r="G712">
        <v>13</v>
      </c>
      <c r="H712">
        <v>0</v>
      </c>
      <c r="I712">
        <v>0</v>
      </c>
      <c r="J712" s="6">
        <v>44151.916666666664</v>
      </c>
    </row>
    <row r="713" spans="1:10" x14ac:dyDescent="0.25">
      <c r="A713" t="s">
        <v>131</v>
      </c>
      <c r="B713">
        <v>30001216</v>
      </c>
      <c r="C713" t="s">
        <v>90</v>
      </c>
      <c r="D713" t="s">
        <v>26</v>
      </c>
      <c r="E713">
        <v>6</v>
      </c>
      <c r="F713">
        <v>21</v>
      </c>
      <c r="G713">
        <v>0</v>
      </c>
      <c r="H713">
        <v>0</v>
      </c>
      <c r="I713">
        <v>1</v>
      </c>
      <c r="J713" s="6">
        <v>44151.916666666664</v>
      </c>
    </row>
    <row r="714" spans="1:10" x14ac:dyDescent="0.25">
      <c r="A714" t="s">
        <v>131</v>
      </c>
      <c r="B714">
        <v>30001217</v>
      </c>
      <c r="C714" t="s">
        <v>91</v>
      </c>
      <c r="D714" t="s">
        <v>26</v>
      </c>
      <c r="E714">
        <v>5.7</v>
      </c>
      <c r="F714">
        <v>10</v>
      </c>
      <c r="G714">
        <v>75</v>
      </c>
      <c r="H714">
        <v>1</v>
      </c>
      <c r="I714">
        <v>3</v>
      </c>
      <c r="J714" s="6">
        <v>44151.916666666664</v>
      </c>
    </row>
    <row r="715" spans="1:10" x14ac:dyDescent="0.25">
      <c r="A715" t="s">
        <v>131</v>
      </c>
      <c r="B715">
        <v>30001218</v>
      </c>
      <c r="C715" t="s">
        <v>92</v>
      </c>
      <c r="D715" t="s">
        <v>26</v>
      </c>
      <c r="E715">
        <v>4.5</v>
      </c>
      <c r="F715">
        <v>10</v>
      </c>
      <c r="G715">
        <v>361</v>
      </c>
      <c r="H715">
        <v>0</v>
      </c>
      <c r="I715">
        <v>0</v>
      </c>
      <c r="J715" s="6">
        <v>44151.916666666664</v>
      </c>
    </row>
    <row r="716" spans="1:10" x14ac:dyDescent="0.25">
      <c r="A716" t="s">
        <v>132</v>
      </c>
      <c r="B716">
        <v>30001219</v>
      </c>
      <c r="C716" t="s">
        <v>93</v>
      </c>
      <c r="D716" t="s">
        <v>26</v>
      </c>
      <c r="E716">
        <v>2.6</v>
      </c>
      <c r="F716">
        <v>42</v>
      </c>
      <c r="G716">
        <v>0</v>
      </c>
      <c r="H716">
        <v>0</v>
      </c>
      <c r="I716">
        <v>0</v>
      </c>
      <c r="J716" s="6">
        <v>44151.916666666664</v>
      </c>
    </row>
    <row r="717" spans="1:10" x14ac:dyDescent="0.25">
      <c r="A717" t="s">
        <v>132</v>
      </c>
      <c r="B717">
        <v>30001220</v>
      </c>
      <c r="C717" t="s">
        <v>94</v>
      </c>
      <c r="D717" t="s">
        <v>26</v>
      </c>
      <c r="E717">
        <v>2.6</v>
      </c>
      <c r="F717">
        <v>11</v>
      </c>
      <c r="G717">
        <v>99</v>
      </c>
      <c r="H717">
        <v>0</v>
      </c>
      <c r="I717">
        <v>0</v>
      </c>
      <c r="J717" s="6">
        <v>44151.916666666664</v>
      </c>
    </row>
    <row r="718" spans="1:10" x14ac:dyDescent="0.25">
      <c r="A718" t="s">
        <v>132</v>
      </c>
      <c r="B718">
        <v>30001221</v>
      </c>
      <c r="C718" t="s">
        <v>95</v>
      </c>
      <c r="D718" t="s">
        <v>26</v>
      </c>
      <c r="E718">
        <v>6</v>
      </c>
      <c r="F718">
        <v>6</v>
      </c>
      <c r="G718">
        <v>195</v>
      </c>
      <c r="H718">
        <v>0</v>
      </c>
      <c r="I718">
        <v>0</v>
      </c>
      <c r="J718" s="6">
        <v>44151.916666666664</v>
      </c>
    </row>
    <row r="719" spans="1:10" x14ac:dyDescent="0.25">
      <c r="A719" t="s">
        <v>132</v>
      </c>
      <c r="B719">
        <v>30001222</v>
      </c>
      <c r="C719" t="s">
        <v>96</v>
      </c>
      <c r="D719" t="s">
        <v>26</v>
      </c>
      <c r="E719">
        <v>5.7</v>
      </c>
      <c r="F719">
        <v>116</v>
      </c>
      <c r="G719">
        <v>135</v>
      </c>
      <c r="H719">
        <v>0</v>
      </c>
      <c r="I719">
        <v>0</v>
      </c>
      <c r="J719" s="6">
        <v>44151.916666666664</v>
      </c>
    </row>
    <row r="720" spans="1:10" x14ac:dyDescent="0.25">
      <c r="A720" t="s">
        <v>132</v>
      </c>
      <c r="B720">
        <v>30001223</v>
      </c>
      <c r="C720" t="s">
        <v>97</v>
      </c>
      <c r="D720" t="s">
        <v>26</v>
      </c>
      <c r="E720">
        <v>4.0999999999999996</v>
      </c>
      <c r="F720">
        <v>24</v>
      </c>
      <c r="G720">
        <v>0</v>
      </c>
      <c r="H720">
        <v>0</v>
      </c>
      <c r="I720">
        <v>0</v>
      </c>
      <c r="J720" s="6">
        <v>44151.916666666664</v>
      </c>
    </row>
    <row r="721" spans="1:10" x14ac:dyDescent="0.25">
      <c r="A721" t="s">
        <v>132</v>
      </c>
      <c r="B721">
        <v>30001224</v>
      </c>
      <c r="C721" t="s">
        <v>98</v>
      </c>
      <c r="D721" t="s">
        <v>26</v>
      </c>
      <c r="E721">
        <v>4.9000000000000004</v>
      </c>
      <c r="F721">
        <v>91</v>
      </c>
      <c r="G721">
        <v>0</v>
      </c>
      <c r="H721">
        <v>0</v>
      </c>
      <c r="I721">
        <v>0</v>
      </c>
      <c r="J721" s="6">
        <v>44151.916666666664</v>
      </c>
    </row>
    <row r="722" spans="1:10" x14ac:dyDescent="0.25">
      <c r="A722" t="s">
        <v>132</v>
      </c>
      <c r="B722">
        <v>30001225</v>
      </c>
      <c r="C722" t="s">
        <v>99</v>
      </c>
      <c r="D722" t="s">
        <v>26</v>
      </c>
      <c r="E722">
        <v>2.6</v>
      </c>
      <c r="F722">
        <v>232</v>
      </c>
      <c r="G722">
        <v>0</v>
      </c>
      <c r="H722">
        <v>0</v>
      </c>
      <c r="I722">
        <v>0</v>
      </c>
      <c r="J722" s="6">
        <v>44151.916666666664</v>
      </c>
    </row>
    <row r="723" spans="1:10" x14ac:dyDescent="0.25">
      <c r="A723" t="s">
        <v>133</v>
      </c>
      <c r="B723">
        <v>30001226</v>
      </c>
      <c r="C723" t="s">
        <v>144</v>
      </c>
      <c r="D723" t="s">
        <v>157</v>
      </c>
      <c r="E723">
        <v>2</v>
      </c>
      <c r="F723">
        <v>70</v>
      </c>
      <c r="G723">
        <v>0</v>
      </c>
      <c r="H723">
        <v>0</v>
      </c>
      <c r="I723">
        <v>2</v>
      </c>
      <c r="J723" s="6">
        <v>44151.916666666664</v>
      </c>
    </row>
    <row r="724" spans="1:10" x14ac:dyDescent="0.25">
      <c r="A724" t="s">
        <v>133</v>
      </c>
      <c r="B724">
        <v>30001227</v>
      </c>
      <c r="C724" t="s">
        <v>145</v>
      </c>
      <c r="D724" t="s">
        <v>157</v>
      </c>
      <c r="E724">
        <v>4.5999999999999996</v>
      </c>
      <c r="F724">
        <v>18</v>
      </c>
      <c r="G724">
        <v>3</v>
      </c>
      <c r="H724">
        <v>0</v>
      </c>
      <c r="I724">
        <v>0</v>
      </c>
      <c r="J724" s="6">
        <v>44151.916666666664</v>
      </c>
    </row>
    <row r="725" spans="1:10" x14ac:dyDescent="0.25">
      <c r="A725" t="s">
        <v>133</v>
      </c>
      <c r="B725">
        <v>30001228</v>
      </c>
      <c r="C725" t="s">
        <v>100</v>
      </c>
      <c r="D725" t="s">
        <v>23</v>
      </c>
      <c r="E725">
        <v>2.6</v>
      </c>
      <c r="F725">
        <v>8</v>
      </c>
      <c r="G725">
        <v>0</v>
      </c>
      <c r="H725">
        <v>0</v>
      </c>
      <c r="I725">
        <v>0</v>
      </c>
      <c r="J725" s="6">
        <v>44151.916666666664</v>
      </c>
    </row>
    <row r="726" spans="1:10" x14ac:dyDescent="0.25">
      <c r="A726" t="s">
        <v>133</v>
      </c>
      <c r="B726">
        <v>30001229</v>
      </c>
      <c r="C726" t="s">
        <v>101</v>
      </c>
      <c r="D726" t="s">
        <v>23</v>
      </c>
      <c r="E726">
        <v>3.2</v>
      </c>
      <c r="F726">
        <v>11</v>
      </c>
      <c r="G726">
        <v>0</v>
      </c>
      <c r="H726">
        <v>0</v>
      </c>
      <c r="I726">
        <v>0</v>
      </c>
      <c r="J726" s="6">
        <v>44151.916666666664</v>
      </c>
    </row>
    <row r="727" spans="1:10" x14ac:dyDescent="0.25">
      <c r="A727" t="s">
        <v>133</v>
      </c>
      <c r="B727">
        <v>30001230</v>
      </c>
      <c r="C727" t="s">
        <v>102</v>
      </c>
      <c r="D727" t="s">
        <v>23</v>
      </c>
      <c r="E727">
        <v>2</v>
      </c>
      <c r="F727">
        <v>15</v>
      </c>
      <c r="G727">
        <v>0</v>
      </c>
      <c r="H727">
        <v>0</v>
      </c>
      <c r="I727">
        <v>0</v>
      </c>
      <c r="J727" s="6">
        <v>44151.916666666664</v>
      </c>
    </row>
    <row r="728" spans="1:10" x14ac:dyDescent="0.25">
      <c r="A728" t="s">
        <v>133</v>
      </c>
      <c r="B728">
        <v>30001231</v>
      </c>
      <c r="C728" t="s">
        <v>103</v>
      </c>
      <c r="D728" t="s">
        <v>23</v>
      </c>
      <c r="E728">
        <v>2.6</v>
      </c>
      <c r="F728">
        <v>1</v>
      </c>
      <c r="G728">
        <v>0</v>
      </c>
      <c r="H728">
        <v>0</v>
      </c>
      <c r="I728">
        <v>0</v>
      </c>
      <c r="J728" s="6">
        <v>44151.916666666664</v>
      </c>
    </row>
    <row r="729" spans="1:10" x14ac:dyDescent="0.25">
      <c r="A729" t="s">
        <v>134</v>
      </c>
      <c r="B729">
        <v>30001232</v>
      </c>
      <c r="C729" t="s">
        <v>146</v>
      </c>
      <c r="D729" t="s">
        <v>157</v>
      </c>
      <c r="E729">
        <v>2</v>
      </c>
      <c r="F729">
        <v>10</v>
      </c>
      <c r="G729">
        <v>0</v>
      </c>
      <c r="H729">
        <v>0</v>
      </c>
      <c r="I729">
        <v>0</v>
      </c>
      <c r="J729" s="6">
        <v>44151.916666666664</v>
      </c>
    </row>
    <row r="730" spans="1:10" x14ac:dyDescent="0.25">
      <c r="A730" t="s">
        <v>134</v>
      </c>
      <c r="B730">
        <v>30001233</v>
      </c>
      <c r="C730" t="s">
        <v>147</v>
      </c>
      <c r="D730" t="s">
        <v>157</v>
      </c>
      <c r="E730">
        <v>2</v>
      </c>
      <c r="F730">
        <v>7</v>
      </c>
      <c r="G730">
        <v>0</v>
      </c>
      <c r="H730">
        <v>0</v>
      </c>
      <c r="I730">
        <v>0</v>
      </c>
      <c r="J730" s="6">
        <v>44151.916666666664</v>
      </c>
    </row>
    <row r="731" spans="1:10" x14ac:dyDescent="0.25">
      <c r="A731" t="s">
        <v>134</v>
      </c>
      <c r="B731">
        <v>30001234</v>
      </c>
      <c r="C731" t="s">
        <v>148</v>
      </c>
      <c r="D731" t="s">
        <v>157</v>
      </c>
      <c r="E731">
        <v>2.6</v>
      </c>
      <c r="F731">
        <v>6</v>
      </c>
      <c r="G731">
        <v>0</v>
      </c>
      <c r="H731">
        <v>0</v>
      </c>
      <c r="I731">
        <v>0</v>
      </c>
      <c r="J731" s="6">
        <v>44151.916666666664</v>
      </c>
    </row>
    <row r="732" spans="1:10" x14ac:dyDescent="0.25">
      <c r="A732" t="s">
        <v>134</v>
      </c>
      <c r="B732">
        <v>30001235</v>
      </c>
      <c r="C732" t="s">
        <v>104</v>
      </c>
      <c r="D732" t="s">
        <v>23</v>
      </c>
      <c r="E732">
        <v>2.4</v>
      </c>
      <c r="F732">
        <v>18</v>
      </c>
      <c r="G732">
        <v>0</v>
      </c>
      <c r="H732">
        <v>0</v>
      </c>
      <c r="I732">
        <v>0</v>
      </c>
      <c r="J732" s="6">
        <v>44151.916666666664</v>
      </c>
    </row>
    <row r="733" spans="1:10" x14ac:dyDescent="0.25">
      <c r="A733" t="s">
        <v>134</v>
      </c>
      <c r="B733">
        <v>30001236</v>
      </c>
      <c r="C733" t="s">
        <v>105</v>
      </c>
      <c r="D733" t="s">
        <v>23</v>
      </c>
      <c r="E733">
        <v>1.8</v>
      </c>
      <c r="F733">
        <v>20</v>
      </c>
      <c r="G733">
        <v>0</v>
      </c>
      <c r="H733">
        <v>0</v>
      </c>
      <c r="I733">
        <v>0</v>
      </c>
      <c r="J733" s="6">
        <v>44151.916666666664</v>
      </c>
    </row>
    <row r="734" spans="1:10" x14ac:dyDescent="0.25">
      <c r="A734" t="s">
        <v>134</v>
      </c>
      <c r="B734">
        <v>30001237</v>
      </c>
      <c r="C734" t="s">
        <v>106</v>
      </c>
      <c r="D734" t="s">
        <v>23</v>
      </c>
      <c r="E734">
        <v>1.8</v>
      </c>
      <c r="F734">
        <v>9</v>
      </c>
      <c r="G734">
        <v>0</v>
      </c>
      <c r="H734">
        <v>0</v>
      </c>
      <c r="I734">
        <v>0</v>
      </c>
      <c r="J734" s="6">
        <v>44151.916666666664</v>
      </c>
    </row>
    <row r="735" spans="1:10" x14ac:dyDescent="0.25">
      <c r="A735" t="s">
        <v>135</v>
      </c>
      <c r="B735">
        <v>30001238</v>
      </c>
      <c r="C735" t="s">
        <v>107</v>
      </c>
      <c r="D735" t="s">
        <v>26</v>
      </c>
      <c r="E735">
        <v>4.3</v>
      </c>
      <c r="F735">
        <v>14</v>
      </c>
      <c r="G735">
        <v>41</v>
      </c>
      <c r="H735">
        <v>0</v>
      </c>
      <c r="I735">
        <v>0</v>
      </c>
      <c r="J735" s="6">
        <v>44151.916666666664</v>
      </c>
    </row>
    <row r="736" spans="1:10" x14ac:dyDescent="0.25">
      <c r="A736" t="s">
        <v>135</v>
      </c>
      <c r="B736">
        <v>30001239</v>
      </c>
      <c r="C736" t="s">
        <v>108</v>
      </c>
      <c r="D736" t="s">
        <v>26</v>
      </c>
      <c r="E736">
        <v>4.0999999999999996</v>
      </c>
      <c r="F736">
        <v>11</v>
      </c>
      <c r="G736">
        <v>0</v>
      </c>
      <c r="H736">
        <v>0</v>
      </c>
      <c r="I736">
        <v>0</v>
      </c>
      <c r="J736" s="6">
        <v>44151.916666666664</v>
      </c>
    </row>
    <row r="737" spans="1:10" x14ac:dyDescent="0.25">
      <c r="A737" t="s">
        <v>135</v>
      </c>
      <c r="B737">
        <v>30001240</v>
      </c>
      <c r="C737" t="s">
        <v>109</v>
      </c>
      <c r="D737" t="s">
        <v>26</v>
      </c>
      <c r="E737">
        <v>3.7</v>
      </c>
      <c r="F737">
        <v>27</v>
      </c>
      <c r="G737">
        <v>70</v>
      </c>
      <c r="H737">
        <v>0</v>
      </c>
      <c r="I737">
        <v>0</v>
      </c>
      <c r="J737" s="6">
        <v>44151.916666666664</v>
      </c>
    </row>
    <row r="738" spans="1:10" x14ac:dyDescent="0.25">
      <c r="A738" t="s">
        <v>135</v>
      </c>
      <c r="B738">
        <v>30001241</v>
      </c>
      <c r="C738" t="s">
        <v>110</v>
      </c>
      <c r="D738" t="s">
        <v>26</v>
      </c>
      <c r="E738">
        <v>2</v>
      </c>
      <c r="F738">
        <v>10</v>
      </c>
      <c r="G738">
        <v>0</v>
      </c>
      <c r="H738">
        <v>0</v>
      </c>
      <c r="I738">
        <v>0</v>
      </c>
      <c r="J738" s="6">
        <v>44151.916666666664</v>
      </c>
    </row>
    <row r="739" spans="1:10" x14ac:dyDescent="0.25">
      <c r="A739" t="s">
        <v>135</v>
      </c>
      <c r="B739">
        <v>30001242</v>
      </c>
      <c r="C739" t="s">
        <v>111</v>
      </c>
      <c r="D739" t="s">
        <v>26</v>
      </c>
      <c r="E739">
        <v>2.6</v>
      </c>
      <c r="F739">
        <v>1</v>
      </c>
      <c r="G739">
        <v>1</v>
      </c>
      <c r="H739">
        <v>0</v>
      </c>
      <c r="I739">
        <v>0</v>
      </c>
      <c r="J739" s="6">
        <v>44151.916666666664</v>
      </c>
    </row>
    <row r="740" spans="1:10" x14ac:dyDescent="0.25">
      <c r="A740" t="s">
        <v>135</v>
      </c>
      <c r="B740">
        <v>30001243</v>
      </c>
      <c r="C740" t="s">
        <v>112</v>
      </c>
      <c r="D740" t="s">
        <v>26</v>
      </c>
      <c r="E740">
        <v>3.8</v>
      </c>
      <c r="F740">
        <v>5</v>
      </c>
      <c r="G740">
        <v>0</v>
      </c>
      <c r="H740">
        <v>0</v>
      </c>
      <c r="I740">
        <v>0</v>
      </c>
      <c r="J740" s="6">
        <v>44151.916666666664</v>
      </c>
    </row>
    <row r="741" spans="1:10" x14ac:dyDescent="0.25">
      <c r="A741" t="s">
        <v>135</v>
      </c>
      <c r="B741">
        <v>30001244</v>
      </c>
      <c r="C741" t="s">
        <v>113</v>
      </c>
      <c r="D741" t="s">
        <v>26</v>
      </c>
      <c r="E741">
        <v>6</v>
      </c>
      <c r="F741">
        <v>1</v>
      </c>
      <c r="G741">
        <v>182</v>
      </c>
      <c r="H741">
        <v>1</v>
      </c>
      <c r="I741">
        <v>1</v>
      </c>
      <c r="J741" s="6">
        <v>44151.916666666664</v>
      </c>
    </row>
    <row r="742" spans="1:10" x14ac:dyDescent="0.25">
      <c r="A742" t="s">
        <v>135</v>
      </c>
      <c r="B742">
        <v>30001245</v>
      </c>
      <c r="C742" t="s">
        <v>114</v>
      </c>
      <c r="D742" t="s">
        <v>26</v>
      </c>
      <c r="E742">
        <v>5.3</v>
      </c>
      <c r="F742">
        <v>73</v>
      </c>
      <c r="G742">
        <v>0</v>
      </c>
      <c r="H742">
        <v>0</v>
      </c>
      <c r="I742">
        <v>0</v>
      </c>
      <c r="J742" s="6">
        <v>44151.916666666664</v>
      </c>
    </row>
    <row r="743" spans="1:10" x14ac:dyDescent="0.25">
      <c r="A743" t="s">
        <v>136</v>
      </c>
      <c r="B743">
        <v>30001246</v>
      </c>
      <c r="C743" t="s">
        <v>115</v>
      </c>
      <c r="D743" t="s">
        <v>28</v>
      </c>
      <c r="E743">
        <v>3.7</v>
      </c>
      <c r="F743">
        <v>57</v>
      </c>
      <c r="G743">
        <v>0</v>
      </c>
      <c r="H743">
        <v>0</v>
      </c>
      <c r="I743">
        <v>0</v>
      </c>
      <c r="J743" s="6">
        <v>44151.916666666664</v>
      </c>
    </row>
    <row r="744" spans="1:10" x14ac:dyDescent="0.25">
      <c r="A744" t="s">
        <v>136</v>
      </c>
      <c r="B744">
        <v>30001247</v>
      </c>
      <c r="C744" t="s">
        <v>116</v>
      </c>
      <c r="D744" t="s">
        <v>28</v>
      </c>
      <c r="E744">
        <v>5.0999999999999996</v>
      </c>
      <c r="F744">
        <v>38</v>
      </c>
      <c r="G744">
        <v>0</v>
      </c>
      <c r="H744">
        <v>0</v>
      </c>
      <c r="I744">
        <v>0</v>
      </c>
      <c r="J744" s="6">
        <v>44151.916666666664</v>
      </c>
    </row>
    <row r="745" spans="1:10" x14ac:dyDescent="0.25">
      <c r="A745" t="s">
        <v>136</v>
      </c>
      <c r="B745">
        <v>30001248</v>
      </c>
      <c r="C745" t="s">
        <v>117</v>
      </c>
      <c r="D745" t="s">
        <v>28</v>
      </c>
      <c r="E745">
        <v>2.6</v>
      </c>
      <c r="F745">
        <v>30</v>
      </c>
      <c r="G745">
        <v>0</v>
      </c>
      <c r="H745">
        <v>0</v>
      </c>
      <c r="I745">
        <v>0</v>
      </c>
      <c r="J745" s="6">
        <v>44151.916666666664</v>
      </c>
    </row>
    <row r="746" spans="1:10" x14ac:dyDescent="0.25">
      <c r="A746" t="s">
        <v>136</v>
      </c>
      <c r="B746">
        <v>30001249</v>
      </c>
      <c r="C746" t="s">
        <v>118</v>
      </c>
      <c r="D746" t="s">
        <v>28</v>
      </c>
      <c r="E746">
        <v>2</v>
      </c>
      <c r="F746">
        <v>49</v>
      </c>
      <c r="G746">
        <v>0</v>
      </c>
      <c r="H746">
        <v>0</v>
      </c>
      <c r="I746">
        <v>0</v>
      </c>
      <c r="J746" s="6">
        <v>44151.916666666664</v>
      </c>
    </row>
    <row r="747" spans="1:10" x14ac:dyDescent="0.25">
      <c r="A747" t="s">
        <v>136</v>
      </c>
      <c r="B747">
        <v>30001250</v>
      </c>
      <c r="C747" t="s">
        <v>119</v>
      </c>
      <c r="D747" t="s">
        <v>28</v>
      </c>
      <c r="E747">
        <v>4.5</v>
      </c>
      <c r="F747">
        <v>2101</v>
      </c>
      <c r="G747">
        <v>220</v>
      </c>
      <c r="H747">
        <v>0</v>
      </c>
      <c r="I747">
        <v>0</v>
      </c>
      <c r="J747" s="6">
        <v>44151.916666666664</v>
      </c>
    </row>
    <row r="748" spans="1:10" x14ac:dyDescent="0.25">
      <c r="A748" t="s">
        <v>136</v>
      </c>
      <c r="B748">
        <v>30001251</v>
      </c>
      <c r="C748" t="s">
        <v>120</v>
      </c>
      <c r="D748" t="s">
        <v>28</v>
      </c>
      <c r="E748">
        <v>2.6</v>
      </c>
      <c r="F748">
        <v>36</v>
      </c>
      <c r="G748">
        <v>0</v>
      </c>
      <c r="H748">
        <v>0</v>
      </c>
      <c r="I748">
        <v>0</v>
      </c>
      <c r="J748" s="6">
        <v>44151.916666666664</v>
      </c>
    </row>
    <row r="749" spans="1:10" x14ac:dyDescent="0.25">
      <c r="A749" t="s">
        <v>136</v>
      </c>
      <c r="B749">
        <v>30001252</v>
      </c>
      <c r="C749" t="s">
        <v>121</v>
      </c>
      <c r="D749" t="s">
        <v>28</v>
      </c>
      <c r="E749">
        <v>3.2</v>
      </c>
      <c r="F749">
        <v>24</v>
      </c>
      <c r="G749">
        <v>0</v>
      </c>
      <c r="H749">
        <v>0</v>
      </c>
      <c r="I749">
        <v>0</v>
      </c>
      <c r="J749" s="6">
        <v>44151.916666666664</v>
      </c>
    </row>
    <row r="750" spans="1:10" x14ac:dyDescent="0.25">
      <c r="A750" t="s">
        <v>136</v>
      </c>
      <c r="B750">
        <v>30001253</v>
      </c>
      <c r="C750" t="s">
        <v>8</v>
      </c>
      <c r="D750" t="s">
        <v>28</v>
      </c>
      <c r="E750">
        <v>3.2</v>
      </c>
      <c r="F750">
        <v>57</v>
      </c>
      <c r="G750">
        <v>0</v>
      </c>
      <c r="H750">
        <v>0</v>
      </c>
      <c r="I750">
        <v>0</v>
      </c>
      <c r="J750" s="6">
        <v>44151.916666666664</v>
      </c>
    </row>
    <row r="751" spans="1:10" x14ac:dyDescent="0.25">
      <c r="A751" t="s">
        <v>137</v>
      </c>
      <c r="B751">
        <v>30001254</v>
      </c>
      <c r="C751" t="s">
        <v>7</v>
      </c>
      <c r="D751" t="s">
        <v>28</v>
      </c>
      <c r="E751">
        <v>2</v>
      </c>
      <c r="F751">
        <v>8</v>
      </c>
      <c r="G751">
        <v>14</v>
      </c>
      <c r="H751">
        <v>0</v>
      </c>
      <c r="I751">
        <v>0</v>
      </c>
      <c r="J751" s="6">
        <v>44151.916666666664</v>
      </c>
    </row>
    <row r="752" spans="1:10" x14ac:dyDescent="0.25">
      <c r="A752" t="s">
        <v>137</v>
      </c>
      <c r="B752">
        <v>30001255</v>
      </c>
      <c r="C752" t="s">
        <v>5</v>
      </c>
      <c r="D752" t="s">
        <v>28</v>
      </c>
      <c r="E752">
        <v>5.0999999999999996</v>
      </c>
      <c r="F752">
        <v>24</v>
      </c>
      <c r="G752">
        <v>0</v>
      </c>
      <c r="H752">
        <v>0</v>
      </c>
      <c r="I752">
        <v>0</v>
      </c>
      <c r="J752" s="6">
        <v>44151.916666666664</v>
      </c>
    </row>
    <row r="753" spans="1:10" x14ac:dyDescent="0.25">
      <c r="A753" t="s">
        <v>137</v>
      </c>
      <c r="B753">
        <v>30001256</v>
      </c>
      <c r="C753" t="s">
        <v>6</v>
      </c>
      <c r="D753" t="s">
        <v>28</v>
      </c>
      <c r="E753">
        <v>2</v>
      </c>
      <c r="F753">
        <v>96</v>
      </c>
      <c r="G753">
        <v>0</v>
      </c>
      <c r="H753">
        <v>0</v>
      </c>
      <c r="I753">
        <v>0</v>
      </c>
      <c r="J753" s="6">
        <v>44151.916666666664</v>
      </c>
    </row>
    <row r="754" spans="1:10" x14ac:dyDescent="0.25">
      <c r="A754" t="s">
        <v>137</v>
      </c>
      <c r="B754">
        <v>30001257</v>
      </c>
      <c r="C754" t="s">
        <v>4</v>
      </c>
      <c r="D754" t="s">
        <v>28</v>
      </c>
      <c r="E754">
        <v>4.5</v>
      </c>
      <c r="F754">
        <v>198</v>
      </c>
      <c r="G754">
        <v>0</v>
      </c>
      <c r="H754">
        <v>0</v>
      </c>
      <c r="I754">
        <v>0</v>
      </c>
      <c r="J754" s="6">
        <v>44151.916666666664</v>
      </c>
    </row>
    <row r="755" spans="1:10" x14ac:dyDescent="0.25">
      <c r="A755" t="s">
        <v>137</v>
      </c>
      <c r="B755">
        <v>30001258</v>
      </c>
      <c r="C755" t="s">
        <v>3</v>
      </c>
      <c r="D755" t="s">
        <v>28</v>
      </c>
      <c r="E755">
        <v>4.0999999999999996</v>
      </c>
      <c r="F755">
        <v>2</v>
      </c>
      <c r="G755">
        <v>64</v>
      </c>
      <c r="H755">
        <v>0</v>
      </c>
      <c r="I755">
        <v>0</v>
      </c>
      <c r="J755" s="6">
        <v>44151.916666666664</v>
      </c>
    </row>
    <row r="756" spans="1:10" x14ac:dyDescent="0.25">
      <c r="A756" t="s">
        <v>137</v>
      </c>
      <c r="B756">
        <v>30001259</v>
      </c>
      <c r="C756" t="s">
        <v>2</v>
      </c>
      <c r="D756" t="s">
        <v>28</v>
      </c>
      <c r="E756">
        <v>2.6</v>
      </c>
      <c r="F756">
        <v>81</v>
      </c>
      <c r="G756">
        <v>0</v>
      </c>
      <c r="H756">
        <v>0</v>
      </c>
      <c r="I756">
        <v>0</v>
      </c>
      <c r="J756" s="6">
        <v>44151.916666666664</v>
      </c>
    </row>
    <row r="757" spans="1:10" x14ac:dyDescent="0.25">
      <c r="A757" t="s">
        <v>137</v>
      </c>
      <c r="B757">
        <v>30001260</v>
      </c>
      <c r="C757" t="s">
        <v>1</v>
      </c>
      <c r="D757" t="s">
        <v>28</v>
      </c>
      <c r="E757">
        <v>2.6</v>
      </c>
      <c r="F757">
        <v>10</v>
      </c>
      <c r="G757">
        <v>0</v>
      </c>
      <c r="H757">
        <v>0</v>
      </c>
      <c r="I757">
        <v>0</v>
      </c>
      <c r="J757" s="6">
        <v>44151.916666666664</v>
      </c>
    </row>
    <row r="758" spans="1:10" x14ac:dyDescent="0.25">
      <c r="A758" t="s">
        <v>123</v>
      </c>
      <c r="B758">
        <v>30001153</v>
      </c>
      <c r="C758" t="s">
        <v>29</v>
      </c>
      <c r="D758" t="s">
        <v>25</v>
      </c>
      <c r="E758">
        <v>4</v>
      </c>
      <c r="F758">
        <v>57</v>
      </c>
      <c r="G758">
        <v>0</v>
      </c>
      <c r="H758">
        <v>0</v>
      </c>
      <c r="I758">
        <v>0</v>
      </c>
      <c r="J758" s="6">
        <v>44152.333333333336</v>
      </c>
    </row>
    <row r="759" spans="1:10" x14ac:dyDescent="0.25">
      <c r="A759" t="s">
        <v>123</v>
      </c>
      <c r="B759">
        <v>30001154</v>
      </c>
      <c r="C759" t="s">
        <v>142</v>
      </c>
      <c r="D759" t="s">
        <v>154</v>
      </c>
      <c r="E759">
        <v>2</v>
      </c>
      <c r="F759">
        <v>5</v>
      </c>
      <c r="G759">
        <v>0</v>
      </c>
      <c r="H759">
        <v>0</v>
      </c>
      <c r="I759">
        <v>0</v>
      </c>
      <c r="J759" s="6">
        <v>44152.333333333336</v>
      </c>
    </row>
    <row r="760" spans="1:10" x14ac:dyDescent="0.25">
      <c r="A760" t="s">
        <v>123</v>
      </c>
      <c r="B760">
        <v>30001155</v>
      </c>
      <c r="C760" t="s">
        <v>30</v>
      </c>
      <c r="D760" t="s">
        <v>22</v>
      </c>
      <c r="E760">
        <v>2.6</v>
      </c>
      <c r="F760">
        <v>5</v>
      </c>
      <c r="G760">
        <v>0</v>
      </c>
      <c r="H760">
        <v>0</v>
      </c>
      <c r="I760">
        <v>0</v>
      </c>
      <c r="J760" s="6">
        <v>44152.333333333336</v>
      </c>
    </row>
    <row r="761" spans="1:10" x14ac:dyDescent="0.25">
      <c r="A761" t="s">
        <v>123</v>
      </c>
      <c r="B761">
        <v>30001156</v>
      </c>
      <c r="C761" t="s">
        <v>31</v>
      </c>
      <c r="D761" t="s">
        <v>22</v>
      </c>
      <c r="E761">
        <v>2</v>
      </c>
      <c r="F761">
        <v>10</v>
      </c>
      <c r="G761">
        <v>0</v>
      </c>
      <c r="H761">
        <v>0</v>
      </c>
      <c r="I761">
        <v>0</v>
      </c>
      <c r="J761" s="6">
        <v>44152.333333333336</v>
      </c>
    </row>
    <row r="762" spans="1:10" x14ac:dyDescent="0.25">
      <c r="A762" t="s">
        <v>123</v>
      </c>
      <c r="B762">
        <v>30001157</v>
      </c>
      <c r="C762" t="s">
        <v>143</v>
      </c>
      <c r="D762" t="s">
        <v>155</v>
      </c>
      <c r="E762">
        <v>1</v>
      </c>
      <c r="F762">
        <v>9</v>
      </c>
      <c r="G762">
        <v>0</v>
      </c>
      <c r="H762">
        <v>0</v>
      </c>
      <c r="I762">
        <v>0</v>
      </c>
      <c r="J762" s="6">
        <v>44152.333333333336</v>
      </c>
    </row>
    <row r="763" spans="1:10" x14ac:dyDescent="0.25">
      <c r="A763" t="s">
        <v>123</v>
      </c>
      <c r="B763">
        <v>30001158</v>
      </c>
      <c r="C763" t="s">
        <v>32</v>
      </c>
      <c r="D763" t="s">
        <v>26</v>
      </c>
      <c r="E763">
        <v>2</v>
      </c>
      <c r="F763">
        <v>145</v>
      </c>
      <c r="G763">
        <v>0</v>
      </c>
      <c r="H763">
        <v>1</v>
      </c>
      <c r="I763">
        <v>1</v>
      </c>
      <c r="J763" s="6">
        <v>44152.333333333336</v>
      </c>
    </row>
    <row r="764" spans="1:10" x14ac:dyDescent="0.25">
      <c r="A764" t="s">
        <v>123</v>
      </c>
      <c r="B764">
        <v>30001159</v>
      </c>
      <c r="C764" t="s">
        <v>33</v>
      </c>
      <c r="D764" t="s">
        <v>23</v>
      </c>
      <c r="E764">
        <v>2.6</v>
      </c>
      <c r="F764">
        <v>17</v>
      </c>
      <c r="G764">
        <v>0</v>
      </c>
      <c r="H764">
        <v>0</v>
      </c>
      <c r="I764">
        <v>0</v>
      </c>
      <c r="J764" s="6">
        <v>44152.333333333336</v>
      </c>
    </row>
    <row r="765" spans="1:10" x14ac:dyDescent="0.25">
      <c r="A765" t="s">
        <v>123</v>
      </c>
      <c r="B765">
        <v>30001160</v>
      </c>
      <c r="C765" t="s">
        <v>34</v>
      </c>
      <c r="D765" t="s">
        <v>28</v>
      </c>
      <c r="E765">
        <v>4</v>
      </c>
      <c r="F765">
        <v>8</v>
      </c>
      <c r="G765">
        <v>0</v>
      </c>
      <c r="H765">
        <v>0</v>
      </c>
      <c r="I765">
        <v>0</v>
      </c>
      <c r="J765" s="6">
        <v>44152.333333333336</v>
      </c>
    </row>
    <row r="766" spans="1:10" x14ac:dyDescent="0.25">
      <c r="A766" t="s">
        <v>123</v>
      </c>
      <c r="B766">
        <v>30001161</v>
      </c>
      <c r="C766" t="s">
        <v>35</v>
      </c>
      <c r="D766" t="s">
        <v>22</v>
      </c>
      <c r="E766">
        <v>2</v>
      </c>
      <c r="F766">
        <v>4</v>
      </c>
      <c r="G766">
        <v>0</v>
      </c>
      <c r="H766">
        <v>0</v>
      </c>
      <c r="I766">
        <v>0</v>
      </c>
      <c r="J766" s="6">
        <v>44152.333333333336</v>
      </c>
    </row>
    <row r="767" spans="1:10" x14ac:dyDescent="0.25">
      <c r="A767" t="s">
        <v>123</v>
      </c>
      <c r="B767">
        <v>30001162</v>
      </c>
      <c r="C767" t="s">
        <v>36</v>
      </c>
      <c r="D767" t="s">
        <v>22</v>
      </c>
      <c r="E767">
        <v>2</v>
      </c>
      <c r="F767">
        <v>13</v>
      </c>
      <c r="G767">
        <v>0</v>
      </c>
      <c r="H767">
        <v>0</v>
      </c>
      <c r="I767">
        <v>0</v>
      </c>
      <c r="J767" s="6">
        <v>44152.333333333336</v>
      </c>
    </row>
    <row r="768" spans="1:10" x14ac:dyDescent="0.25">
      <c r="A768" t="s">
        <v>124</v>
      </c>
      <c r="B768">
        <v>30001163</v>
      </c>
      <c r="C768" t="s">
        <v>37</v>
      </c>
      <c r="D768" t="s">
        <v>23</v>
      </c>
      <c r="E768">
        <v>2</v>
      </c>
      <c r="F768">
        <v>65</v>
      </c>
      <c r="G768">
        <v>0</v>
      </c>
      <c r="H768">
        <v>0</v>
      </c>
      <c r="I768">
        <v>0</v>
      </c>
      <c r="J768" s="6">
        <v>44152.333333333336</v>
      </c>
    </row>
    <row r="769" spans="1:10" x14ac:dyDescent="0.25">
      <c r="A769" t="s">
        <v>124</v>
      </c>
      <c r="B769">
        <v>30001164</v>
      </c>
      <c r="C769" t="s">
        <v>38</v>
      </c>
      <c r="D769" t="s">
        <v>23</v>
      </c>
      <c r="E769">
        <v>2</v>
      </c>
      <c r="F769">
        <v>6</v>
      </c>
      <c r="G769">
        <v>101</v>
      </c>
      <c r="H769">
        <v>0</v>
      </c>
      <c r="I769">
        <v>0</v>
      </c>
      <c r="J769" s="6">
        <v>44152.333333333336</v>
      </c>
    </row>
    <row r="770" spans="1:10" x14ac:dyDescent="0.25">
      <c r="A770" t="s">
        <v>124</v>
      </c>
      <c r="B770">
        <v>30001165</v>
      </c>
      <c r="C770" t="s">
        <v>39</v>
      </c>
      <c r="D770" t="s">
        <v>23</v>
      </c>
      <c r="E770">
        <v>2</v>
      </c>
      <c r="F770">
        <v>29</v>
      </c>
      <c r="G770">
        <v>0</v>
      </c>
      <c r="H770">
        <v>0</v>
      </c>
      <c r="I770">
        <v>0</v>
      </c>
      <c r="J770" s="6">
        <v>44152.333333333336</v>
      </c>
    </row>
    <row r="771" spans="1:10" x14ac:dyDescent="0.25">
      <c r="A771" t="s">
        <v>124</v>
      </c>
      <c r="B771">
        <v>30001166</v>
      </c>
      <c r="C771" t="s">
        <v>40</v>
      </c>
      <c r="D771" t="s">
        <v>22</v>
      </c>
      <c r="E771">
        <v>2.6</v>
      </c>
      <c r="F771">
        <v>1</v>
      </c>
      <c r="G771">
        <v>0</v>
      </c>
      <c r="H771">
        <v>0</v>
      </c>
      <c r="I771">
        <v>0</v>
      </c>
      <c r="J771" s="6">
        <v>44152.333333333336</v>
      </c>
    </row>
    <row r="772" spans="1:10" x14ac:dyDescent="0.25">
      <c r="A772" t="s">
        <v>124</v>
      </c>
      <c r="B772">
        <v>30001167</v>
      </c>
      <c r="C772" t="s">
        <v>41</v>
      </c>
      <c r="D772" t="s">
        <v>23</v>
      </c>
      <c r="E772">
        <v>2</v>
      </c>
      <c r="F772">
        <v>49</v>
      </c>
      <c r="G772">
        <v>0</v>
      </c>
      <c r="H772">
        <v>0</v>
      </c>
      <c r="I772">
        <v>0</v>
      </c>
      <c r="J772" s="6">
        <v>44152.333333333336</v>
      </c>
    </row>
    <row r="773" spans="1:10" x14ac:dyDescent="0.25">
      <c r="A773" t="s">
        <v>124</v>
      </c>
      <c r="B773">
        <v>30001168</v>
      </c>
      <c r="C773" t="s">
        <v>42</v>
      </c>
      <c r="D773" t="s">
        <v>23</v>
      </c>
      <c r="E773">
        <v>2.6</v>
      </c>
      <c r="F773">
        <v>17</v>
      </c>
      <c r="G773">
        <v>19</v>
      </c>
      <c r="H773">
        <v>0</v>
      </c>
      <c r="I773">
        <v>0</v>
      </c>
      <c r="J773" s="6">
        <v>44152.333333333336</v>
      </c>
    </row>
    <row r="774" spans="1:10" x14ac:dyDescent="0.25">
      <c r="A774" t="s">
        <v>124</v>
      </c>
      <c r="B774">
        <v>30001169</v>
      </c>
      <c r="C774" t="s">
        <v>43</v>
      </c>
      <c r="D774" t="s">
        <v>23</v>
      </c>
      <c r="E774">
        <v>2</v>
      </c>
      <c r="F774">
        <v>11</v>
      </c>
      <c r="G774">
        <v>0</v>
      </c>
      <c r="H774">
        <v>0</v>
      </c>
      <c r="I774">
        <v>0</v>
      </c>
      <c r="J774" s="6">
        <v>44152.333333333336</v>
      </c>
    </row>
    <row r="775" spans="1:10" x14ac:dyDescent="0.25">
      <c r="A775" t="s">
        <v>125</v>
      </c>
      <c r="B775">
        <v>30001170</v>
      </c>
      <c r="C775" t="s">
        <v>44</v>
      </c>
      <c r="D775" t="s">
        <v>156</v>
      </c>
      <c r="E775">
        <v>2.2000000000000002</v>
      </c>
      <c r="F775">
        <v>17</v>
      </c>
      <c r="G775">
        <v>787</v>
      </c>
      <c r="H775">
        <v>2</v>
      </c>
      <c r="I775">
        <v>3</v>
      </c>
      <c r="J775" s="6">
        <v>44152.333333333336</v>
      </c>
    </row>
    <row r="776" spans="1:10" x14ac:dyDescent="0.25">
      <c r="A776" t="s">
        <v>125</v>
      </c>
      <c r="B776">
        <v>30001171</v>
      </c>
      <c r="C776" t="s">
        <v>45</v>
      </c>
      <c r="D776" t="s">
        <v>23</v>
      </c>
      <c r="E776">
        <v>4.5999999999999996</v>
      </c>
      <c r="F776">
        <v>26</v>
      </c>
      <c r="G776">
        <v>0</v>
      </c>
      <c r="H776">
        <v>0</v>
      </c>
      <c r="I776">
        <v>0</v>
      </c>
      <c r="J776" s="6">
        <v>44152.333333333336</v>
      </c>
    </row>
    <row r="777" spans="1:10" x14ac:dyDescent="0.25">
      <c r="A777" t="s">
        <v>125</v>
      </c>
      <c r="B777">
        <v>30001172</v>
      </c>
      <c r="C777" t="s">
        <v>46</v>
      </c>
      <c r="D777" t="s">
        <v>23</v>
      </c>
      <c r="E777">
        <v>2</v>
      </c>
      <c r="F777">
        <v>65</v>
      </c>
      <c r="G777">
        <v>0</v>
      </c>
      <c r="H777">
        <v>0</v>
      </c>
      <c r="I777">
        <v>0</v>
      </c>
      <c r="J777" s="6">
        <v>44152.333333333336</v>
      </c>
    </row>
    <row r="778" spans="1:10" x14ac:dyDescent="0.25">
      <c r="A778" t="s">
        <v>125</v>
      </c>
      <c r="B778">
        <v>30001173</v>
      </c>
      <c r="C778" t="s">
        <v>47</v>
      </c>
      <c r="D778" t="s">
        <v>23</v>
      </c>
      <c r="E778">
        <v>2</v>
      </c>
      <c r="F778">
        <v>24</v>
      </c>
      <c r="G778">
        <v>0</v>
      </c>
      <c r="H778">
        <v>0</v>
      </c>
      <c r="I778">
        <v>0</v>
      </c>
      <c r="J778" s="6">
        <v>44152.333333333336</v>
      </c>
    </row>
    <row r="779" spans="1:10" x14ac:dyDescent="0.25">
      <c r="A779" t="s">
        <v>125</v>
      </c>
      <c r="B779">
        <v>30001174</v>
      </c>
      <c r="C779" t="s">
        <v>48</v>
      </c>
      <c r="D779" t="s">
        <v>23</v>
      </c>
      <c r="E779">
        <v>2</v>
      </c>
      <c r="F779">
        <v>3</v>
      </c>
      <c r="G779">
        <v>0</v>
      </c>
      <c r="H779">
        <v>0</v>
      </c>
      <c r="I779">
        <v>0</v>
      </c>
      <c r="J779" s="6">
        <v>44152.333333333336</v>
      </c>
    </row>
    <row r="780" spans="1:10" x14ac:dyDescent="0.25">
      <c r="A780" t="s">
        <v>125</v>
      </c>
      <c r="B780">
        <v>30001175</v>
      </c>
      <c r="C780" t="s">
        <v>49</v>
      </c>
      <c r="D780" t="s">
        <v>23</v>
      </c>
      <c r="E780">
        <v>2</v>
      </c>
      <c r="F780">
        <v>4</v>
      </c>
      <c r="G780">
        <v>0</v>
      </c>
      <c r="H780">
        <v>0</v>
      </c>
      <c r="I780">
        <v>0</v>
      </c>
      <c r="J780" s="6">
        <v>44152.333333333336</v>
      </c>
    </row>
    <row r="781" spans="1:10" x14ac:dyDescent="0.25">
      <c r="A781" t="s">
        <v>126</v>
      </c>
      <c r="B781">
        <v>30001176</v>
      </c>
      <c r="C781" t="s">
        <v>50</v>
      </c>
      <c r="D781" t="s">
        <v>23</v>
      </c>
      <c r="E781">
        <v>2</v>
      </c>
      <c r="F781">
        <v>13</v>
      </c>
      <c r="G781">
        <v>0</v>
      </c>
      <c r="H781">
        <v>0</v>
      </c>
      <c r="I781">
        <v>0</v>
      </c>
      <c r="J781" s="6">
        <v>44152.333333333336</v>
      </c>
    </row>
    <row r="782" spans="1:10" x14ac:dyDescent="0.25">
      <c r="A782" t="s">
        <v>126</v>
      </c>
      <c r="B782">
        <v>30001177</v>
      </c>
      <c r="C782" t="s">
        <v>51</v>
      </c>
      <c r="D782" t="s">
        <v>23</v>
      </c>
      <c r="E782">
        <v>2</v>
      </c>
      <c r="F782">
        <v>657</v>
      </c>
      <c r="G782">
        <v>0</v>
      </c>
      <c r="H782">
        <v>0</v>
      </c>
      <c r="I782">
        <v>0</v>
      </c>
      <c r="J782" s="6">
        <v>44152.333333333336</v>
      </c>
    </row>
    <row r="783" spans="1:10" x14ac:dyDescent="0.25">
      <c r="A783" t="s">
        <v>126</v>
      </c>
      <c r="B783">
        <v>30001178</v>
      </c>
      <c r="C783" t="s">
        <v>52</v>
      </c>
      <c r="D783" t="s">
        <v>23</v>
      </c>
      <c r="E783">
        <v>2.6</v>
      </c>
      <c r="F783">
        <v>16</v>
      </c>
      <c r="G783">
        <v>0</v>
      </c>
      <c r="H783">
        <v>0</v>
      </c>
      <c r="I783">
        <v>0</v>
      </c>
      <c r="J783" s="6">
        <v>44152.333333333336</v>
      </c>
    </row>
    <row r="784" spans="1:10" x14ac:dyDescent="0.25">
      <c r="A784" t="s">
        <v>126</v>
      </c>
      <c r="B784">
        <v>30001179</v>
      </c>
      <c r="C784" t="s">
        <v>53</v>
      </c>
      <c r="D784" t="s">
        <v>23</v>
      </c>
      <c r="E784">
        <v>2.6</v>
      </c>
      <c r="F784">
        <v>37</v>
      </c>
      <c r="G784">
        <v>0</v>
      </c>
      <c r="H784">
        <v>0</v>
      </c>
      <c r="I784">
        <v>0</v>
      </c>
      <c r="J784" s="6">
        <v>44152.333333333336</v>
      </c>
    </row>
    <row r="785" spans="1:10" x14ac:dyDescent="0.25">
      <c r="A785" t="s">
        <v>126</v>
      </c>
      <c r="B785">
        <v>30001180</v>
      </c>
      <c r="C785" t="s">
        <v>54</v>
      </c>
      <c r="D785" t="s">
        <v>23</v>
      </c>
      <c r="E785">
        <v>2</v>
      </c>
      <c r="F785">
        <v>5</v>
      </c>
      <c r="G785">
        <v>0</v>
      </c>
      <c r="H785">
        <v>0</v>
      </c>
      <c r="I785">
        <v>0</v>
      </c>
      <c r="J785" s="6">
        <v>44152.333333333336</v>
      </c>
    </row>
    <row r="786" spans="1:10" x14ac:dyDescent="0.25">
      <c r="A786" t="s">
        <v>126</v>
      </c>
      <c r="B786">
        <v>30001181</v>
      </c>
      <c r="C786" t="s">
        <v>55</v>
      </c>
      <c r="D786" t="s">
        <v>23</v>
      </c>
      <c r="E786">
        <v>2</v>
      </c>
      <c r="F786">
        <v>2</v>
      </c>
      <c r="G786">
        <v>0</v>
      </c>
      <c r="H786">
        <v>0</v>
      </c>
      <c r="I786">
        <v>0</v>
      </c>
      <c r="J786" s="6">
        <v>44152.333333333336</v>
      </c>
    </row>
    <row r="787" spans="1:10" x14ac:dyDescent="0.25">
      <c r="A787" t="s">
        <v>127</v>
      </c>
      <c r="B787">
        <v>30001182</v>
      </c>
      <c r="C787" t="s">
        <v>56</v>
      </c>
      <c r="D787" t="s">
        <v>23</v>
      </c>
      <c r="E787">
        <v>2</v>
      </c>
      <c r="F787">
        <v>7</v>
      </c>
      <c r="G787">
        <v>0</v>
      </c>
      <c r="H787">
        <v>0</v>
      </c>
      <c r="I787">
        <v>0</v>
      </c>
      <c r="J787" s="6">
        <v>44152.333333333336</v>
      </c>
    </row>
    <row r="788" spans="1:10" x14ac:dyDescent="0.25">
      <c r="A788" t="s">
        <v>127</v>
      </c>
      <c r="B788">
        <v>30001183</v>
      </c>
      <c r="C788" t="s">
        <v>57</v>
      </c>
      <c r="D788" t="s">
        <v>23</v>
      </c>
      <c r="E788">
        <v>2</v>
      </c>
      <c r="F788">
        <v>9</v>
      </c>
      <c r="G788">
        <v>0</v>
      </c>
      <c r="H788">
        <v>0</v>
      </c>
      <c r="I788">
        <v>0</v>
      </c>
      <c r="J788" s="6">
        <v>44152.333333333336</v>
      </c>
    </row>
    <row r="789" spans="1:10" x14ac:dyDescent="0.25">
      <c r="A789" t="s">
        <v>127</v>
      </c>
      <c r="B789">
        <v>30001184</v>
      </c>
      <c r="C789" t="s">
        <v>58</v>
      </c>
      <c r="D789" t="s">
        <v>23</v>
      </c>
      <c r="E789">
        <v>2.6</v>
      </c>
      <c r="F789">
        <v>5</v>
      </c>
      <c r="G789">
        <v>0</v>
      </c>
      <c r="H789">
        <v>0</v>
      </c>
      <c r="I789">
        <v>0</v>
      </c>
      <c r="J789" s="6">
        <v>44152.333333333336</v>
      </c>
    </row>
    <row r="790" spans="1:10" x14ac:dyDescent="0.25">
      <c r="A790" t="s">
        <v>127</v>
      </c>
      <c r="B790">
        <v>30001185</v>
      </c>
      <c r="C790" t="s">
        <v>59</v>
      </c>
      <c r="D790" t="s">
        <v>23</v>
      </c>
      <c r="E790">
        <v>2</v>
      </c>
      <c r="F790">
        <v>2</v>
      </c>
      <c r="G790">
        <v>0</v>
      </c>
      <c r="H790">
        <v>0</v>
      </c>
      <c r="I790">
        <v>0</v>
      </c>
      <c r="J790" s="6">
        <v>44152.333333333336</v>
      </c>
    </row>
    <row r="791" spans="1:10" x14ac:dyDescent="0.25">
      <c r="A791" t="s">
        <v>127</v>
      </c>
      <c r="B791">
        <v>30001186</v>
      </c>
      <c r="C791" t="s">
        <v>60</v>
      </c>
      <c r="D791" t="s">
        <v>23</v>
      </c>
      <c r="E791">
        <v>4.9000000000000004</v>
      </c>
      <c r="F791">
        <v>2</v>
      </c>
      <c r="G791">
        <v>0</v>
      </c>
      <c r="H791">
        <v>0</v>
      </c>
      <c r="I791">
        <v>0</v>
      </c>
      <c r="J791" s="6">
        <v>44152.333333333336</v>
      </c>
    </row>
    <row r="792" spans="1:10" x14ac:dyDescent="0.25">
      <c r="A792" t="s">
        <v>127</v>
      </c>
      <c r="B792">
        <v>30001187</v>
      </c>
      <c r="C792" t="s">
        <v>61</v>
      </c>
      <c r="D792" t="s">
        <v>23</v>
      </c>
      <c r="E792">
        <v>5.3</v>
      </c>
      <c r="F792">
        <v>37</v>
      </c>
      <c r="G792">
        <v>0</v>
      </c>
      <c r="H792">
        <v>0</v>
      </c>
      <c r="I792">
        <v>0</v>
      </c>
      <c r="J792" s="6">
        <v>44152.333333333336</v>
      </c>
    </row>
    <row r="793" spans="1:10" x14ac:dyDescent="0.25">
      <c r="A793" t="s">
        <v>128</v>
      </c>
      <c r="B793">
        <v>30001188</v>
      </c>
      <c r="C793" t="s">
        <v>62</v>
      </c>
      <c r="D793" t="s">
        <v>25</v>
      </c>
      <c r="E793">
        <v>2</v>
      </c>
      <c r="F793">
        <v>120</v>
      </c>
      <c r="G793">
        <v>0</v>
      </c>
      <c r="H793">
        <v>0</v>
      </c>
      <c r="I793">
        <v>0</v>
      </c>
      <c r="J793" s="6">
        <v>44152.333333333336</v>
      </c>
    </row>
    <row r="794" spans="1:10" x14ac:dyDescent="0.25">
      <c r="A794" t="s">
        <v>128</v>
      </c>
      <c r="B794">
        <v>30001189</v>
      </c>
      <c r="C794" t="s">
        <v>63</v>
      </c>
      <c r="D794" t="s">
        <v>25</v>
      </c>
      <c r="E794">
        <v>4.5</v>
      </c>
      <c r="F794">
        <v>72</v>
      </c>
      <c r="G794">
        <v>0</v>
      </c>
      <c r="H794">
        <v>0</v>
      </c>
      <c r="I794">
        <v>0</v>
      </c>
      <c r="J794" s="6">
        <v>44152.333333333336</v>
      </c>
    </row>
    <row r="795" spans="1:10" x14ac:dyDescent="0.25">
      <c r="A795" t="s">
        <v>128</v>
      </c>
      <c r="B795">
        <v>30001190</v>
      </c>
      <c r="C795" t="s">
        <v>64</v>
      </c>
      <c r="D795" t="s">
        <v>25</v>
      </c>
      <c r="E795">
        <v>5.8</v>
      </c>
      <c r="F795">
        <v>5</v>
      </c>
      <c r="G795">
        <v>149</v>
      </c>
      <c r="H795">
        <v>0</v>
      </c>
      <c r="I795">
        <v>0</v>
      </c>
      <c r="J795" s="6">
        <v>44152.333333333336</v>
      </c>
    </row>
    <row r="796" spans="1:10" x14ac:dyDescent="0.25">
      <c r="A796" t="s">
        <v>128</v>
      </c>
      <c r="B796">
        <v>30001191</v>
      </c>
      <c r="C796" t="s">
        <v>65</v>
      </c>
      <c r="D796" t="s">
        <v>25</v>
      </c>
      <c r="E796">
        <v>6</v>
      </c>
      <c r="F796">
        <v>51</v>
      </c>
      <c r="G796">
        <v>105</v>
      </c>
      <c r="H796">
        <v>0</v>
      </c>
      <c r="I796">
        <v>0</v>
      </c>
      <c r="J796" s="6">
        <v>44152.333333333336</v>
      </c>
    </row>
    <row r="797" spans="1:10" x14ac:dyDescent="0.25">
      <c r="A797" t="s">
        <v>128</v>
      </c>
      <c r="B797">
        <v>30001192</v>
      </c>
      <c r="C797" t="s">
        <v>66</v>
      </c>
      <c r="D797" t="s">
        <v>25</v>
      </c>
      <c r="E797">
        <v>3.2</v>
      </c>
      <c r="F797">
        <v>11</v>
      </c>
      <c r="G797">
        <v>0</v>
      </c>
      <c r="H797">
        <v>0</v>
      </c>
      <c r="I797">
        <v>0</v>
      </c>
      <c r="J797" s="6">
        <v>44152.333333333336</v>
      </c>
    </row>
    <row r="798" spans="1:10" x14ac:dyDescent="0.25">
      <c r="A798" t="s">
        <v>128</v>
      </c>
      <c r="B798">
        <v>30001193</v>
      </c>
      <c r="C798" t="s">
        <v>67</v>
      </c>
      <c r="D798" t="s">
        <v>25</v>
      </c>
      <c r="E798">
        <v>2.6</v>
      </c>
      <c r="F798">
        <v>6</v>
      </c>
      <c r="G798">
        <v>0</v>
      </c>
      <c r="H798">
        <v>0</v>
      </c>
      <c r="I798">
        <v>0</v>
      </c>
      <c r="J798" s="6">
        <v>44152.333333333336</v>
      </c>
    </row>
    <row r="799" spans="1:10" x14ac:dyDescent="0.25">
      <c r="A799" t="s">
        <v>128</v>
      </c>
      <c r="B799">
        <v>30001194</v>
      </c>
      <c r="C799" t="s">
        <v>68</v>
      </c>
      <c r="D799" t="s">
        <v>25</v>
      </c>
      <c r="E799">
        <v>3.2</v>
      </c>
      <c r="F799">
        <v>3</v>
      </c>
      <c r="G799">
        <v>0</v>
      </c>
      <c r="H799">
        <v>0</v>
      </c>
      <c r="I799">
        <v>0</v>
      </c>
      <c r="J799" s="6">
        <v>44152.333333333336</v>
      </c>
    </row>
    <row r="800" spans="1:10" x14ac:dyDescent="0.25">
      <c r="A800" t="s">
        <v>128</v>
      </c>
      <c r="B800">
        <v>30001195</v>
      </c>
      <c r="C800" t="s">
        <v>69</v>
      </c>
      <c r="D800" t="s">
        <v>25</v>
      </c>
      <c r="E800">
        <v>5.8</v>
      </c>
      <c r="F800">
        <v>1</v>
      </c>
      <c r="G800">
        <v>10</v>
      </c>
      <c r="H800">
        <v>0</v>
      </c>
      <c r="I800">
        <v>0</v>
      </c>
      <c r="J800" s="6">
        <v>44152.333333333336</v>
      </c>
    </row>
    <row r="801" spans="1:10" x14ac:dyDescent="0.25">
      <c r="A801" t="s">
        <v>128</v>
      </c>
      <c r="B801">
        <v>30001196</v>
      </c>
      <c r="C801" t="s">
        <v>70</v>
      </c>
      <c r="D801" t="s">
        <v>25</v>
      </c>
      <c r="E801">
        <v>4.0999999999999996</v>
      </c>
      <c r="F801">
        <v>14</v>
      </c>
      <c r="G801">
        <v>0</v>
      </c>
      <c r="H801">
        <v>0</v>
      </c>
      <c r="I801">
        <v>0</v>
      </c>
      <c r="J801" s="6">
        <v>44152.333333333336</v>
      </c>
    </row>
    <row r="802" spans="1:10" x14ac:dyDescent="0.25">
      <c r="A802" t="s">
        <v>128</v>
      </c>
      <c r="B802">
        <v>30001197</v>
      </c>
      <c r="C802" t="s">
        <v>71</v>
      </c>
      <c r="D802" t="s">
        <v>25</v>
      </c>
      <c r="E802">
        <v>3.8</v>
      </c>
      <c r="F802">
        <v>5</v>
      </c>
      <c r="G802">
        <v>0</v>
      </c>
      <c r="H802">
        <v>0</v>
      </c>
      <c r="I802">
        <v>0</v>
      </c>
      <c r="J802" s="6">
        <v>44152.333333333336</v>
      </c>
    </row>
    <row r="803" spans="1:10" x14ac:dyDescent="0.25">
      <c r="A803" t="s">
        <v>129</v>
      </c>
      <c r="B803">
        <v>30001198</v>
      </c>
      <c r="C803" t="s">
        <v>72</v>
      </c>
      <c r="D803" t="s">
        <v>26</v>
      </c>
      <c r="E803">
        <v>4.5</v>
      </c>
      <c r="F803">
        <v>1</v>
      </c>
      <c r="G803">
        <v>190</v>
      </c>
      <c r="H803">
        <v>0</v>
      </c>
      <c r="I803">
        <v>0</v>
      </c>
      <c r="J803" s="6">
        <v>44152.333333333336</v>
      </c>
    </row>
    <row r="804" spans="1:10" x14ac:dyDescent="0.25">
      <c r="A804" t="s">
        <v>129</v>
      </c>
      <c r="B804">
        <v>30001199</v>
      </c>
      <c r="C804" t="s">
        <v>73</v>
      </c>
      <c r="D804" t="s">
        <v>26</v>
      </c>
      <c r="E804">
        <v>4.5</v>
      </c>
      <c r="F804">
        <v>3</v>
      </c>
      <c r="G804">
        <v>0</v>
      </c>
      <c r="H804">
        <v>0</v>
      </c>
      <c r="I804">
        <v>0</v>
      </c>
      <c r="J804" s="6">
        <v>44152.333333333336</v>
      </c>
    </row>
    <row r="805" spans="1:10" x14ac:dyDescent="0.25">
      <c r="A805" t="s">
        <v>129</v>
      </c>
      <c r="B805">
        <v>30001200</v>
      </c>
      <c r="C805" t="s">
        <v>74</v>
      </c>
      <c r="D805" t="s">
        <v>26</v>
      </c>
      <c r="E805">
        <v>4.0999999999999996</v>
      </c>
      <c r="F805">
        <v>1</v>
      </c>
      <c r="G805">
        <v>93</v>
      </c>
      <c r="H805">
        <v>0</v>
      </c>
      <c r="I805">
        <v>0</v>
      </c>
      <c r="J805" s="6">
        <v>44152.333333333336</v>
      </c>
    </row>
    <row r="806" spans="1:10" x14ac:dyDescent="0.25">
      <c r="A806" t="s">
        <v>129</v>
      </c>
      <c r="B806">
        <v>30001201</v>
      </c>
      <c r="C806" t="s">
        <v>75</v>
      </c>
      <c r="D806" t="s">
        <v>26</v>
      </c>
      <c r="E806">
        <v>5.3</v>
      </c>
      <c r="F806">
        <v>86</v>
      </c>
      <c r="G806">
        <v>0</v>
      </c>
      <c r="H806">
        <v>0</v>
      </c>
      <c r="I806">
        <v>0</v>
      </c>
      <c r="J806" s="6">
        <v>44152.333333333336</v>
      </c>
    </row>
    <row r="807" spans="1:10" x14ac:dyDescent="0.25">
      <c r="A807" t="s">
        <v>129</v>
      </c>
      <c r="B807">
        <v>30001202</v>
      </c>
      <c r="C807" t="s">
        <v>76</v>
      </c>
      <c r="D807" t="s">
        <v>26</v>
      </c>
      <c r="E807">
        <v>4.0999999999999996</v>
      </c>
      <c r="F807">
        <v>53</v>
      </c>
      <c r="G807">
        <v>0</v>
      </c>
      <c r="H807">
        <v>0</v>
      </c>
      <c r="I807">
        <v>0</v>
      </c>
      <c r="J807" s="6">
        <v>44152.333333333336</v>
      </c>
    </row>
    <row r="808" spans="1:10" x14ac:dyDescent="0.25">
      <c r="A808" t="s">
        <v>129</v>
      </c>
      <c r="B808">
        <v>30001203</v>
      </c>
      <c r="C808" t="s">
        <v>77</v>
      </c>
      <c r="D808" t="s">
        <v>26</v>
      </c>
      <c r="E808">
        <v>3.7</v>
      </c>
      <c r="F808">
        <v>1</v>
      </c>
      <c r="G808">
        <v>0</v>
      </c>
      <c r="H808">
        <v>0</v>
      </c>
      <c r="I808">
        <v>0</v>
      </c>
      <c r="J808" s="6">
        <v>44152.333333333336</v>
      </c>
    </row>
    <row r="809" spans="1:10" x14ac:dyDescent="0.25">
      <c r="A809" t="s">
        <v>129</v>
      </c>
      <c r="B809">
        <v>30001204</v>
      </c>
      <c r="C809" t="s">
        <v>78</v>
      </c>
      <c r="D809" t="s">
        <v>26</v>
      </c>
      <c r="E809">
        <v>3.8</v>
      </c>
      <c r="F809">
        <v>7</v>
      </c>
      <c r="G809">
        <v>0</v>
      </c>
      <c r="H809">
        <v>0</v>
      </c>
      <c r="I809">
        <v>0</v>
      </c>
      <c r="J809" s="6">
        <v>44152.333333333336</v>
      </c>
    </row>
    <row r="810" spans="1:10" x14ac:dyDescent="0.25">
      <c r="A810" t="s">
        <v>130</v>
      </c>
      <c r="B810">
        <v>30001205</v>
      </c>
      <c r="C810" t="s">
        <v>79</v>
      </c>
      <c r="D810" t="s">
        <v>23</v>
      </c>
      <c r="E810">
        <v>3.2</v>
      </c>
      <c r="F810">
        <v>5</v>
      </c>
      <c r="G810">
        <v>0</v>
      </c>
      <c r="H810">
        <v>0</v>
      </c>
      <c r="I810">
        <v>0</v>
      </c>
      <c r="J810" s="6">
        <v>44152.333333333336</v>
      </c>
    </row>
    <row r="811" spans="1:10" x14ac:dyDescent="0.25">
      <c r="A811" t="s">
        <v>130</v>
      </c>
      <c r="B811">
        <v>30001206</v>
      </c>
      <c r="C811" t="s">
        <v>80</v>
      </c>
      <c r="D811" t="s">
        <v>23</v>
      </c>
      <c r="E811">
        <v>2</v>
      </c>
      <c r="F811">
        <v>14</v>
      </c>
      <c r="G811">
        <v>0</v>
      </c>
      <c r="H811">
        <v>0</v>
      </c>
      <c r="I811">
        <v>0</v>
      </c>
      <c r="J811" s="6">
        <v>44152.333333333336</v>
      </c>
    </row>
    <row r="812" spans="1:10" x14ac:dyDescent="0.25">
      <c r="A812" t="s">
        <v>130</v>
      </c>
      <c r="B812">
        <v>30001207</v>
      </c>
      <c r="C812" t="s">
        <v>81</v>
      </c>
      <c r="D812" t="s">
        <v>23</v>
      </c>
      <c r="E812">
        <v>2</v>
      </c>
      <c r="F812">
        <v>4</v>
      </c>
      <c r="G812">
        <v>0</v>
      </c>
      <c r="H812">
        <v>0</v>
      </c>
      <c r="I812">
        <v>0</v>
      </c>
      <c r="J812" s="6">
        <v>44152.333333333336</v>
      </c>
    </row>
    <row r="813" spans="1:10" x14ac:dyDescent="0.25">
      <c r="A813" t="s">
        <v>130</v>
      </c>
      <c r="B813">
        <v>30001208</v>
      </c>
      <c r="C813" t="s">
        <v>82</v>
      </c>
      <c r="D813" t="s">
        <v>23</v>
      </c>
      <c r="E813">
        <v>3.2</v>
      </c>
      <c r="F813">
        <v>18</v>
      </c>
      <c r="G813">
        <v>0</v>
      </c>
      <c r="H813">
        <v>0</v>
      </c>
      <c r="I813">
        <v>0</v>
      </c>
      <c r="J813" s="6">
        <v>44152.333333333336</v>
      </c>
    </row>
    <row r="814" spans="1:10" x14ac:dyDescent="0.25">
      <c r="A814" t="s">
        <v>130</v>
      </c>
      <c r="B814">
        <v>30001209</v>
      </c>
      <c r="C814" t="s">
        <v>83</v>
      </c>
      <c r="D814" t="s">
        <v>23</v>
      </c>
      <c r="E814">
        <v>3.2</v>
      </c>
      <c r="F814">
        <v>49</v>
      </c>
      <c r="G814">
        <v>0</v>
      </c>
      <c r="H814">
        <v>0</v>
      </c>
      <c r="I814">
        <v>0</v>
      </c>
      <c r="J814" s="6">
        <v>44152.333333333336</v>
      </c>
    </row>
    <row r="815" spans="1:10" x14ac:dyDescent="0.25">
      <c r="A815" t="s">
        <v>130</v>
      </c>
      <c r="B815">
        <v>30001210</v>
      </c>
      <c r="C815" t="s">
        <v>84</v>
      </c>
      <c r="D815" t="s">
        <v>23</v>
      </c>
      <c r="E815">
        <v>2</v>
      </c>
      <c r="F815">
        <v>8</v>
      </c>
      <c r="G815">
        <v>0</v>
      </c>
      <c r="H815">
        <v>0</v>
      </c>
      <c r="I815">
        <v>0</v>
      </c>
      <c r="J815" s="6">
        <v>44152.333333333336</v>
      </c>
    </row>
    <row r="816" spans="1:10" x14ac:dyDescent="0.25">
      <c r="A816" t="s">
        <v>130</v>
      </c>
      <c r="B816">
        <v>30001211</v>
      </c>
      <c r="C816" t="s">
        <v>85</v>
      </c>
      <c r="D816" t="s">
        <v>23</v>
      </c>
      <c r="E816">
        <v>2.6</v>
      </c>
      <c r="F816">
        <v>3</v>
      </c>
      <c r="G816">
        <v>0</v>
      </c>
      <c r="H816">
        <v>0</v>
      </c>
      <c r="I816">
        <v>0</v>
      </c>
      <c r="J816" s="6">
        <v>44152.333333333336</v>
      </c>
    </row>
    <row r="817" spans="1:10" x14ac:dyDescent="0.25">
      <c r="A817" t="s">
        <v>130</v>
      </c>
      <c r="B817">
        <v>30001212</v>
      </c>
      <c r="C817" t="s">
        <v>86</v>
      </c>
      <c r="D817" t="s">
        <v>23</v>
      </c>
      <c r="E817">
        <v>2</v>
      </c>
      <c r="F817">
        <v>17</v>
      </c>
      <c r="G817">
        <v>0</v>
      </c>
      <c r="H817">
        <v>0</v>
      </c>
      <c r="I817">
        <v>0</v>
      </c>
      <c r="J817" s="6">
        <v>44152.333333333336</v>
      </c>
    </row>
    <row r="818" spans="1:10" x14ac:dyDescent="0.25">
      <c r="A818" t="s">
        <v>131</v>
      </c>
      <c r="B818">
        <v>30001213</v>
      </c>
      <c r="C818" t="s">
        <v>87</v>
      </c>
      <c r="D818" t="s">
        <v>26</v>
      </c>
      <c r="E818">
        <v>3.7</v>
      </c>
      <c r="F818">
        <v>18</v>
      </c>
      <c r="G818">
        <v>0</v>
      </c>
      <c r="H818">
        <v>0</v>
      </c>
      <c r="I818">
        <v>0</v>
      </c>
      <c r="J818" s="6">
        <v>44152.333333333336</v>
      </c>
    </row>
    <row r="819" spans="1:10" x14ac:dyDescent="0.25">
      <c r="A819" t="s">
        <v>131</v>
      </c>
      <c r="B819">
        <v>30001214</v>
      </c>
      <c r="C819" t="s">
        <v>88</v>
      </c>
      <c r="D819" t="s">
        <v>26</v>
      </c>
      <c r="E819">
        <v>4.5</v>
      </c>
      <c r="F819">
        <v>4</v>
      </c>
      <c r="G819">
        <v>6</v>
      </c>
      <c r="H819">
        <v>1</v>
      </c>
      <c r="I819">
        <v>1</v>
      </c>
      <c r="J819" s="6">
        <v>44152.333333333336</v>
      </c>
    </row>
    <row r="820" spans="1:10" x14ac:dyDescent="0.25">
      <c r="A820" t="s">
        <v>131</v>
      </c>
      <c r="B820">
        <v>30001215</v>
      </c>
      <c r="C820" t="s">
        <v>89</v>
      </c>
      <c r="D820" t="s">
        <v>26</v>
      </c>
      <c r="E820">
        <v>4.5</v>
      </c>
      <c r="F820">
        <v>5</v>
      </c>
      <c r="G820">
        <v>345</v>
      </c>
      <c r="H820">
        <v>0</v>
      </c>
      <c r="I820">
        <v>0</v>
      </c>
      <c r="J820" s="6">
        <v>44152.333333333336</v>
      </c>
    </row>
    <row r="821" spans="1:10" x14ac:dyDescent="0.25">
      <c r="A821" t="s">
        <v>131</v>
      </c>
      <c r="B821">
        <v>30001216</v>
      </c>
      <c r="C821" t="s">
        <v>90</v>
      </c>
      <c r="D821" t="s">
        <v>26</v>
      </c>
      <c r="E821">
        <v>6</v>
      </c>
      <c r="F821">
        <v>25</v>
      </c>
      <c r="G821">
        <v>0</v>
      </c>
      <c r="H821">
        <v>0</v>
      </c>
      <c r="I821">
        <v>0</v>
      </c>
      <c r="J821" s="6">
        <v>44152.333333333336</v>
      </c>
    </row>
    <row r="822" spans="1:10" x14ac:dyDescent="0.25">
      <c r="A822" t="s">
        <v>131</v>
      </c>
      <c r="B822">
        <v>30001217</v>
      </c>
      <c r="C822" t="s">
        <v>91</v>
      </c>
      <c r="D822" t="s">
        <v>26</v>
      </c>
      <c r="E822">
        <v>5.7</v>
      </c>
      <c r="F822">
        <v>2</v>
      </c>
      <c r="G822">
        <v>33</v>
      </c>
      <c r="H822">
        <v>0</v>
      </c>
      <c r="I822">
        <v>0</v>
      </c>
      <c r="J822" s="6">
        <v>44152.333333333336</v>
      </c>
    </row>
    <row r="823" spans="1:10" x14ac:dyDescent="0.25">
      <c r="A823" t="s">
        <v>131</v>
      </c>
      <c r="B823">
        <v>30001218</v>
      </c>
      <c r="C823" t="s">
        <v>92</v>
      </c>
      <c r="D823" t="s">
        <v>26</v>
      </c>
      <c r="E823">
        <v>4.5</v>
      </c>
      <c r="F823">
        <v>24</v>
      </c>
      <c r="G823">
        <v>239</v>
      </c>
      <c r="H823">
        <v>0</v>
      </c>
      <c r="I823">
        <v>0</v>
      </c>
      <c r="J823" s="6">
        <v>44152.333333333336</v>
      </c>
    </row>
    <row r="824" spans="1:10" x14ac:dyDescent="0.25">
      <c r="A824" t="s">
        <v>132</v>
      </c>
      <c r="B824">
        <v>30001219</v>
      </c>
      <c r="C824" t="s">
        <v>93</v>
      </c>
      <c r="D824" t="s">
        <v>26</v>
      </c>
      <c r="E824">
        <v>2</v>
      </c>
      <c r="F824">
        <v>37</v>
      </c>
      <c r="G824">
        <v>0</v>
      </c>
      <c r="H824">
        <v>0</v>
      </c>
      <c r="I824">
        <v>0</v>
      </c>
      <c r="J824" s="6">
        <v>44152.333333333336</v>
      </c>
    </row>
    <row r="825" spans="1:10" x14ac:dyDescent="0.25">
      <c r="A825" t="s">
        <v>132</v>
      </c>
      <c r="B825">
        <v>30001220</v>
      </c>
      <c r="C825" t="s">
        <v>94</v>
      </c>
      <c r="D825" t="s">
        <v>26</v>
      </c>
      <c r="E825">
        <v>2.6</v>
      </c>
      <c r="F825">
        <v>4</v>
      </c>
      <c r="G825">
        <v>0</v>
      </c>
      <c r="H825">
        <v>0</v>
      </c>
      <c r="I825">
        <v>0</v>
      </c>
      <c r="J825" s="6">
        <v>44152.333333333336</v>
      </c>
    </row>
    <row r="826" spans="1:10" x14ac:dyDescent="0.25">
      <c r="A826" t="s">
        <v>132</v>
      </c>
      <c r="B826">
        <v>30001221</v>
      </c>
      <c r="C826" t="s">
        <v>95</v>
      </c>
      <c r="D826" t="s">
        <v>26</v>
      </c>
      <c r="E826">
        <v>6</v>
      </c>
      <c r="F826">
        <v>37</v>
      </c>
      <c r="G826">
        <v>0</v>
      </c>
      <c r="H826">
        <v>0</v>
      </c>
      <c r="I826">
        <v>0</v>
      </c>
      <c r="J826" s="6">
        <v>44152.333333333336</v>
      </c>
    </row>
    <row r="827" spans="1:10" x14ac:dyDescent="0.25">
      <c r="A827" t="s">
        <v>132</v>
      </c>
      <c r="B827">
        <v>30001222</v>
      </c>
      <c r="C827" t="s">
        <v>96</v>
      </c>
      <c r="D827" t="s">
        <v>26</v>
      </c>
      <c r="E827">
        <v>5.7</v>
      </c>
      <c r="F827">
        <v>4</v>
      </c>
      <c r="G827">
        <v>138</v>
      </c>
      <c r="H827">
        <v>0</v>
      </c>
      <c r="I827">
        <v>0</v>
      </c>
      <c r="J827" s="6">
        <v>44152.333333333336</v>
      </c>
    </row>
    <row r="828" spans="1:10" x14ac:dyDescent="0.25">
      <c r="A828" t="s">
        <v>132</v>
      </c>
      <c r="B828">
        <v>30001223</v>
      </c>
      <c r="C828" t="s">
        <v>97</v>
      </c>
      <c r="D828" t="s">
        <v>26</v>
      </c>
      <c r="E828">
        <v>4.0999999999999996</v>
      </c>
      <c r="F828">
        <v>4</v>
      </c>
      <c r="G828">
        <v>0</v>
      </c>
      <c r="H828">
        <v>0</v>
      </c>
      <c r="I828">
        <v>0</v>
      </c>
      <c r="J828" s="6">
        <v>44152.333333333336</v>
      </c>
    </row>
    <row r="829" spans="1:10" x14ac:dyDescent="0.25">
      <c r="A829" t="s">
        <v>132</v>
      </c>
      <c r="B829">
        <v>30001224</v>
      </c>
      <c r="C829" t="s">
        <v>98</v>
      </c>
      <c r="D829" t="s">
        <v>26</v>
      </c>
      <c r="E829">
        <v>4.3</v>
      </c>
      <c r="F829">
        <v>23</v>
      </c>
      <c r="G829">
        <v>0</v>
      </c>
      <c r="H829">
        <v>0</v>
      </c>
      <c r="I829">
        <v>0</v>
      </c>
      <c r="J829" s="6">
        <v>44152.333333333336</v>
      </c>
    </row>
    <row r="830" spans="1:10" x14ac:dyDescent="0.25">
      <c r="A830" t="s">
        <v>132</v>
      </c>
      <c r="B830">
        <v>30001225</v>
      </c>
      <c r="C830" t="s">
        <v>99</v>
      </c>
      <c r="D830" t="s">
        <v>26</v>
      </c>
      <c r="E830">
        <v>2</v>
      </c>
      <c r="F830">
        <v>2</v>
      </c>
      <c r="G830">
        <v>0</v>
      </c>
      <c r="H830">
        <v>0</v>
      </c>
      <c r="I830">
        <v>0</v>
      </c>
      <c r="J830" s="6">
        <v>44152.333333333336</v>
      </c>
    </row>
    <row r="831" spans="1:10" x14ac:dyDescent="0.25">
      <c r="A831" t="s">
        <v>133</v>
      </c>
      <c r="B831">
        <v>30001226</v>
      </c>
      <c r="C831" t="s">
        <v>144</v>
      </c>
      <c r="D831" t="s">
        <v>157</v>
      </c>
      <c r="E831">
        <v>2</v>
      </c>
      <c r="F831">
        <v>33</v>
      </c>
      <c r="G831">
        <v>0</v>
      </c>
      <c r="H831">
        <v>0</v>
      </c>
      <c r="I831">
        <v>0</v>
      </c>
      <c r="J831" s="6">
        <v>44152.333333333336</v>
      </c>
    </row>
    <row r="832" spans="1:10" x14ac:dyDescent="0.25">
      <c r="A832" t="s">
        <v>133</v>
      </c>
      <c r="B832">
        <v>30001227</v>
      </c>
      <c r="C832" t="s">
        <v>145</v>
      </c>
      <c r="D832" t="s">
        <v>157</v>
      </c>
      <c r="E832">
        <v>4.5999999999999996</v>
      </c>
      <c r="F832">
        <v>1</v>
      </c>
      <c r="G832">
        <v>0</v>
      </c>
      <c r="H832">
        <v>0</v>
      </c>
      <c r="I832">
        <v>0</v>
      </c>
      <c r="J832" s="6">
        <v>44152.333333333336</v>
      </c>
    </row>
    <row r="833" spans="1:10" x14ac:dyDescent="0.25">
      <c r="A833" t="s">
        <v>133</v>
      </c>
      <c r="B833">
        <v>30001228</v>
      </c>
      <c r="C833" t="s">
        <v>100</v>
      </c>
      <c r="D833" t="s">
        <v>23</v>
      </c>
      <c r="E833">
        <v>2</v>
      </c>
      <c r="F833">
        <v>36</v>
      </c>
      <c r="G833">
        <v>0</v>
      </c>
      <c r="H833">
        <v>0</v>
      </c>
      <c r="I833">
        <v>0</v>
      </c>
      <c r="J833" s="6">
        <v>44152.333333333336</v>
      </c>
    </row>
    <row r="834" spans="1:10" x14ac:dyDescent="0.25">
      <c r="A834" t="s">
        <v>133</v>
      </c>
      <c r="B834">
        <v>30001229</v>
      </c>
      <c r="C834" t="s">
        <v>101</v>
      </c>
      <c r="D834" t="s">
        <v>23</v>
      </c>
      <c r="E834">
        <v>2.6</v>
      </c>
      <c r="F834">
        <v>13</v>
      </c>
      <c r="G834">
        <v>0</v>
      </c>
      <c r="H834">
        <v>0</v>
      </c>
      <c r="I834">
        <v>0</v>
      </c>
      <c r="J834" s="6">
        <v>44152.333333333336</v>
      </c>
    </row>
    <row r="835" spans="1:10" x14ac:dyDescent="0.25">
      <c r="A835" t="s">
        <v>133</v>
      </c>
      <c r="B835">
        <v>30001230</v>
      </c>
      <c r="C835" t="s">
        <v>102</v>
      </c>
      <c r="D835" t="s">
        <v>23</v>
      </c>
      <c r="E835">
        <v>2</v>
      </c>
      <c r="F835">
        <v>28</v>
      </c>
      <c r="G835">
        <v>0</v>
      </c>
      <c r="H835">
        <v>0</v>
      </c>
      <c r="I835">
        <v>0</v>
      </c>
      <c r="J835" s="6">
        <v>44152.333333333336</v>
      </c>
    </row>
    <row r="836" spans="1:10" x14ac:dyDescent="0.25">
      <c r="A836" t="s">
        <v>133</v>
      </c>
      <c r="B836">
        <v>30001231</v>
      </c>
      <c r="C836" t="s">
        <v>103</v>
      </c>
      <c r="D836" t="s">
        <v>23</v>
      </c>
      <c r="E836">
        <v>2.6</v>
      </c>
      <c r="F836">
        <v>1062</v>
      </c>
      <c r="G836">
        <v>0</v>
      </c>
      <c r="H836">
        <v>0</v>
      </c>
      <c r="I836">
        <v>0</v>
      </c>
      <c r="J836" s="6">
        <v>44152.333333333336</v>
      </c>
    </row>
    <row r="837" spans="1:10" x14ac:dyDescent="0.25">
      <c r="A837" t="s">
        <v>134</v>
      </c>
      <c r="B837">
        <v>30001232</v>
      </c>
      <c r="C837" t="s">
        <v>146</v>
      </c>
      <c r="D837" t="s">
        <v>157</v>
      </c>
      <c r="E837">
        <v>3.2</v>
      </c>
      <c r="F837">
        <v>10</v>
      </c>
      <c r="G837">
        <v>0</v>
      </c>
      <c r="H837">
        <v>0</v>
      </c>
      <c r="I837">
        <v>0</v>
      </c>
      <c r="J837" s="6">
        <v>44152.333333333336</v>
      </c>
    </row>
    <row r="838" spans="1:10" x14ac:dyDescent="0.25">
      <c r="A838" t="s">
        <v>134</v>
      </c>
      <c r="B838">
        <v>30001233</v>
      </c>
      <c r="C838" t="s">
        <v>147</v>
      </c>
      <c r="D838" t="s">
        <v>157</v>
      </c>
      <c r="E838">
        <v>2</v>
      </c>
      <c r="F838">
        <v>92</v>
      </c>
      <c r="G838">
        <v>0</v>
      </c>
      <c r="H838">
        <v>0</v>
      </c>
      <c r="I838">
        <v>0</v>
      </c>
      <c r="J838" s="6">
        <v>44152.333333333336</v>
      </c>
    </row>
    <row r="839" spans="1:10" x14ac:dyDescent="0.25">
      <c r="A839" t="s">
        <v>134</v>
      </c>
      <c r="B839">
        <v>30001234</v>
      </c>
      <c r="C839" t="s">
        <v>148</v>
      </c>
      <c r="D839" t="s">
        <v>157</v>
      </c>
      <c r="E839">
        <v>2.6</v>
      </c>
      <c r="F839">
        <v>68</v>
      </c>
      <c r="G839">
        <v>0</v>
      </c>
      <c r="H839">
        <v>0</v>
      </c>
      <c r="I839">
        <v>0</v>
      </c>
      <c r="J839" s="6">
        <v>44152.333333333336</v>
      </c>
    </row>
    <row r="840" spans="1:10" x14ac:dyDescent="0.25">
      <c r="A840" t="s">
        <v>134</v>
      </c>
      <c r="B840">
        <v>30001235</v>
      </c>
      <c r="C840" t="s">
        <v>104</v>
      </c>
      <c r="D840" t="s">
        <v>23</v>
      </c>
      <c r="E840">
        <v>2.4</v>
      </c>
      <c r="F840">
        <v>5</v>
      </c>
      <c r="G840">
        <v>0</v>
      </c>
      <c r="H840">
        <v>0</v>
      </c>
      <c r="I840">
        <v>0</v>
      </c>
      <c r="J840" s="6">
        <v>44152.333333333336</v>
      </c>
    </row>
    <row r="841" spans="1:10" x14ac:dyDescent="0.25">
      <c r="A841" t="s">
        <v>134</v>
      </c>
      <c r="B841">
        <v>30001236</v>
      </c>
      <c r="C841" t="s">
        <v>105</v>
      </c>
      <c r="D841" t="s">
        <v>23</v>
      </c>
      <c r="E841">
        <v>1.8</v>
      </c>
      <c r="F841">
        <v>4</v>
      </c>
      <c r="G841">
        <v>0</v>
      </c>
      <c r="H841">
        <v>0</v>
      </c>
      <c r="I841">
        <v>0</v>
      </c>
      <c r="J841" s="6">
        <v>44152.333333333336</v>
      </c>
    </row>
    <row r="842" spans="1:10" x14ac:dyDescent="0.25">
      <c r="A842" t="s">
        <v>134</v>
      </c>
      <c r="B842">
        <v>30001237</v>
      </c>
      <c r="C842" t="s">
        <v>106</v>
      </c>
      <c r="D842" t="s">
        <v>23</v>
      </c>
      <c r="E842">
        <v>1.8</v>
      </c>
      <c r="F842">
        <v>9</v>
      </c>
      <c r="G842">
        <v>0</v>
      </c>
      <c r="H842">
        <v>0</v>
      </c>
      <c r="I842">
        <v>0</v>
      </c>
      <c r="J842" s="6">
        <v>44152.333333333336</v>
      </c>
    </row>
    <row r="843" spans="1:10" x14ac:dyDescent="0.25">
      <c r="A843" t="s">
        <v>135</v>
      </c>
      <c r="B843">
        <v>30001238</v>
      </c>
      <c r="C843" t="s">
        <v>107</v>
      </c>
      <c r="D843" t="s">
        <v>26</v>
      </c>
      <c r="E843">
        <v>4.3</v>
      </c>
      <c r="F843">
        <v>8</v>
      </c>
      <c r="G843">
        <v>0</v>
      </c>
      <c r="H843">
        <v>0</v>
      </c>
      <c r="I843">
        <v>0</v>
      </c>
      <c r="J843" s="6">
        <v>44152.333333333336</v>
      </c>
    </row>
    <row r="844" spans="1:10" x14ac:dyDescent="0.25">
      <c r="A844" t="s">
        <v>135</v>
      </c>
      <c r="B844">
        <v>30001239</v>
      </c>
      <c r="C844" t="s">
        <v>108</v>
      </c>
      <c r="D844" t="s">
        <v>26</v>
      </c>
      <c r="E844">
        <v>4.0999999999999996</v>
      </c>
      <c r="F844">
        <v>22</v>
      </c>
      <c r="G844">
        <v>0</v>
      </c>
      <c r="H844">
        <v>0</v>
      </c>
      <c r="I844">
        <v>0</v>
      </c>
      <c r="J844" s="6">
        <v>44152.333333333336</v>
      </c>
    </row>
    <row r="845" spans="1:10" x14ac:dyDescent="0.25">
      <c r="A845" t="s">
        <v>135</v>
      </c>
      <c r="B845">
        <v>30001240</v>
      </c>
      <c r="C845" t="s">
        <v>109</v>
      </c>
      <c r="D845" t="s">
        <v>26</v>
      </c>
      <c r="E845">
        <v>3.7</v>
      </c>
      <c r="F845">
        <v>9</v>
      </c>
      <c r="G845">
        <v>0</v>
      </c>
      <c r="H845">
        <v>0</v>
      </c>
      <c r="I845">
        <v>0</v>
      </c>
      <c r="J845" s="6">
        <v>44152.333333333336</v>
      </c>
    </row>
    <row r="846" spans="1:10" x14ac:dyDescent="0.25">
      <c r="A846" t="s">
        <v>135</v>
      </c>
      <c r="B846">
        <v>30001241</v>
      </c>
      <c r="C846" t="s">
        <v>110</v>
      </c>
      <c r="D846" t="s">
        <v>26</v>
      </c>
      <c r="E846">
        <v>2</v>
      </c>
      <c r="F846">
        <v>17</v>
      </c>
      <c r="G846">
        <v>0</v>
      </c>
      <c r="H846">
        <v>0</v>
      </c>
      <c r="I846">
        <v>0</v>
      </c>
      <c r="J846" s="6">
        <v>44152.333333333336</v>
      </c>
    </row>
    <row r="847" spans="1:10" x14ac:dyDescent="0.25">
      <c r="A847" t="s">
        <v>135</v>
      </c>
      <c r="B847">
        <v>30001242</v>
      </c>
      <c r="C847" t="s">
        <v>111</v>
      </c>
      <c r="D847" t="s">
        <v>26</v>
      </c>
      <c r="E847">
        <v>2</v>
      </c>
      <c r="F847">
        <v>11</v>
      </c>
      <c r="G847">
        <v>0</v>
      </c>
      <c r="H847">
        <v>0</v>
      </c>
      <c r="I847">
        <v>0</v>
      </c>
      <c r="J847" s="6">
        <v>44152.333333333336</v>
      </c>
    </row>
    <row r="848" spans="1:10" x14ac:dyDescent="0.25">
      <c r="A848" t="s">
        <v>135</v>
      </c>
      <c r="B848">
        <v>30001243</v>
      </c>
      <c r="C848" t="s">
        <v>112</v>
      </c>
      <c r="D848" t="s">
        <v>26</v>
      </c>
      <c r="E848">
        <v>3.2</v>
      </c>
      <c r="F848">
        <v>34</v>
      </c>
      <c r="G848">
        <v>0</v>
      </c>
      <c r="H848">
        <v>0</v>
      </c>
      <c r="I848">
        <v>0</v>
      </c>
      <c r="J848" s="6">
        <v>44152.333333333336</v>
      </c>
    </row>
    <row r="849" spans="1:10" x14ac:dyDescent="0.25">
      <c r="A849" t="s">
        <v>135</v>
      </c>
      <c r="B849">
        <v>30001244</v>
      </c>
      <c r="C849" t="s">
        <v>113</v>
      </c>
      <c r="D849" t="s">
        <v>26</v>
      </c>
      <c r="E849">
        <v>6</v>
      </c>
      <c r="F849">
        <v>8</v>
      </c>
      <c r="G849">
        <v>118</v>
      </c>
      <c r="H849">
        <v>0</v>
      </c>
      <c r="I849">
        <v>0</v>
      </c>
      <c r="J849" s="6">
        <v>44152.333333333336</v>
      </c>
    </row>
    <row r="850" spans="1:10" x14ac:dyDescent="0.25">
      <c r="A850" t="s">
        <v>135</v>
      </c>
      <c r="B850">
        <v>30001245</v>
      </c>
      <c r="C850" t="s">
        <v>114</v>
      </c>
      <c r="D850" t="s">
        <v>26</v>
      </c>
      <c r="E850">
        <v>5.3</v>
      </c>
      <c r="F850">
        <v>38</v>
      </c>
      <c r="G850">
        <v>141</v>
      </c>
      <c r="H850">
        <v>0</v>
      </c>
      <c r="I850">
        <v>0</v>
      </c>
      <c r="J850" s="6">
        <v>44152.333333333336</v>
      </c>
    </row>
    <row r="851" spans="1:10" x14ac:dyDescent="0.25">
      <c r="A851" t="s">
        <v>136</v>
      </c>
      <c r="B851">
        <v>30001246</v>
      </c>
      <c r="C851" t="s">
        <v>115</v>
      </c>
      <c r="D851" t="s">
        <v>28</v>
      </c>
      <c r="E851">
        <v>3.7</v>
      </c>
      <c r="F851">
        <v>19</v>
      </c>
      <c r="G851">
        <v>0</v>
      </c>
      <c r="H851">
        <v>0</v>
      </c>
      <c r="I851">
        <v>0</v>
      </c>
      <c r="J851" s="6">
        <v>44152.333333333336</v>
      </c>
    </row>
    <row r="852" spans="1:10" x14ac:dyDescent="0.25">
      <c r="A852" t="s">
        <v>136</v>
      </c>
      <c r="B852">
        <v>30001247</v>
      </c>
      <c r="C852" t="s">
        <v>116</v>
      </c>
      <c r="D852" t="s">
        <v>28</v>
      </c>
      <c r="E852">
        <v>5.0999999999999996</v>
      </c>
      <c r="F852">
        <v>2</v>
      </c>
      <c r="G852">
        <v>287</v>
      </c>
      <c r="H852">
        <v>0</v>
      </c>
      <c r="I852">
        <v>0</v>
      </c>
      <c r="J852" s="6">
        <v>44152.333333333336</v>
      </c>
    </row>
    <row r="853" spans="1:10" x14ac:dyDescent="0.25">
      <c r="A853" t="s">
        <v>136</v>
      </c>
      <c r="B853">
        <v>30001248</v>
      </c>
      <c r="C853" t="s">
        <v>117</v>
      </c>
      <c r="D853" t="s">
        <v>28</v>
      </c>
      <c r="E853">
        <v>2.6</v>
      </c>
      <c r="F853">
        <v>7</v>
      </c>
      <c r="G853">
        <v>0</v>
      </c>
      <c r="H853">
        <v>0</v>
      </c>
      <c r="I853">
        <v>0</v>
      </c>
      <c r="J853" s="6">
        <v>44152.333333333336</v>
      </c>
    </row>
    <row r="854" spans="1:10" x14ac:dyDescent="0.25">
      <c r="A854" t="s">
        <v>136</v>
      </c>
      <c r="B854">
        <v>30001249</v>
      </c>
      <c r="C854" t="s">
        <v>118</v>
      </c>
      <c r="D854" t="s">
        <v>28</v>
      </c>
      <c r="E854">
        <v>2</v>
      </c>
      <c r="F854">
        <v>1</v>
      </c>
      <c r="G854">
        <v>0</v>
      </c>
      <c r="H854">
        <v>0</v>
      </c>
      <c r="I854">
        <v>0</v>
      </c>
      <c r="J854" s="6">
        <v>44152.333333333336</v>
      </c>
    </row>
    <row r="855" spans="1:10" x14ac:dyDescent="0.25">
      <c r="A855" t="s">
        <v>136</v>
      </c>
      <c r="B855">
        <v>30001250</v>
      </c>
      <c r="C855" t="s">
        <v>119</v>
      </c>
      <c r="D855" t="s">
        <v>28</v>
      </c>
      <c r="E855">
        <v>4.5</v>
      </c>
      <c r="F855">
        <v>8</v>
      </c>
      <c r="G855">
        <v>797</v>
      </c>
      <c r="H855">
        <v>0</v>
      </c>
      <c r="I855">
        <v>0</v>
      </c>
      <c r="J855" s="6">
        <v>44152.333333333336</v>
      </c>
    </row>
    <row r="856" spans="1:10" x14ac:dyDescent="0.25">
      <c r="A856" t="s">
        <v>136</v>
      </c>
      <c r="B856">
        <v>30001251</v>
      </c>
      <c r="C856" t="s">
        <v>120</v>
      </c>
      <c r="D856" t="s">
        <v>28</v>
      </c>
      <c r="E856">
        <v>2.6</v>
      </c>
      <c r="F856">
        <v>8</v>
      </c>
      <c r="G856">
        <v>0</v>
      </c>
      <c r="H856">
        <v>0</v>
      </c>
      <c r="I856">
        <v>0</v>
      </c>
      <c r="J856" s="6">
        <v>44152.333333333336</v>
      </c>
    </row>
    <row r="857" spans="1:10" x14ac:dyDescent="0.25">
      <c r="A857" t="s">
        <v>136</v>
      </c>
      <c r="B857">
        <v>30001252</v>
      </c>
      <c r="C857" t="s">
        <v>121</v>
      </c>
      <c r="D857" t="s">
        <v>28</v>
      </c>
      <c r="E857">
        <v>3.2</v>
      </c>
      <c r="F857">
        <v>16</v>
      </c>
      <c r="G857">
        <v>0</v>
      </c>
      <c r="H857">
        <v>0</v>
      </c>
      <c r="I857">
        <v>0</v>
      </c>
      <c r="J857" s="6">
        <v>44152.333333333336</v>
      </c>
    </row>
    <row r="858" spans="1:10" x14ac:dyDescent="0.25">
      <c r="A858" t="s">
        <v>136</v>
      </c>
      <c r="B858">
        <v>30001253</v>
      </c>
      <c r="C858" t="s">
        <v>8</v>
      </c>
      <c r="D858" t="s">
        <v>28</v>
      </c>
      <c r="E858">
        <v>3.2</v>
      </c>
      <c r="F858">
        <v>5</v>
      </c>
      <c r="G858">
        <v>0</v>
      </c>
      <c r="H858">
        <v>0</v>
      </c>
      <c r="I858">
        <v>0</v>
      </c>
      <c r="J858" s="6">
        <v>44152.333333333336</v>
      </c>
    </row>
    <row r="859" spans="1:10" x14ac:dyDescent="0.25">
      <c r="A859" t="s">
        <v>137</v>
      </c>
      <c r="B859">
        <v>30001254</v>
      </c>
      <c r="C859" t="s">
        <v>7</v>
      </c>
      <c r="D859" t="s">
        <v>28</v>
      </c>
      <c r="E859">
        <v>2</v>
      </c>
      <c r="F859">
        <v>1</v>
      </c>
      <c r="G859">
        <v>3</v>
      </c>
      <c r="H859">
        <v>0</v>
      </c>
      <c r="I859">
        <v>0</v>
      </c>
      <c r="J859" s="6">
        <v>44152.333333333336</v>
      </c>
    </row>
    <row r="860" spans="1:10" x14ac:dyDescent="0.25">
      <c r="A860" t="s">
        <v>137</v>
      </c>
      <c r="B860">
        <v>30001255</v>
      </c>
      <c r="C860" t="s">
        <v>5</v>
      </c>
      <c r="D860" t="s">
        <v>28</v>
      </c>
      <c r="E860">
        <v>4.5</v>
      </c>
      <c r="F860">
        <v>3</v>
      </c>
      <c r="G860">
        <v>0</v>
      </c>
      <c r="H860">
        <v>0</v>
      </c>
      <c r="I860">
        <v>0</v>
      </c>
      <c r="J860" s="6">
        <v>44152.333333333336</v>
      </c>
    </row>
    <row r="861" spans="1:10" x14ac:dyDescent="0.25">
      <c r="A861" t="s">
        <v>137</v>
      </c>
      <c r="B861">
        <v>30001256</v>
      </c>
      <c r="C861" t="s">
        <v>6</v>
      </c>
      <c r="D861" t="s">
        <v>28</v>
      </c>
      <c r="E861">
        <v>2</v>
      </c>
      <c r="F861">
        <v>6</v>
      </c>
      <c r="G861">
        <v>0</v>
      </c>
      <c r="H861">
        <v>0</v>
      </c>
      <c r="I861">
        <v>0</v>
      </c>
      <c r="J861" s="6">
        <v>44152.333333333336</v>
      </c>
    </row>
    <row r="862" spans="1:10" x14ac:dyDescent="0.25">
      <c r="A862" t="s">
        <v>137</v>
      </c>
      <c r="B862">
        <v>30001257</v>
      </c>
      <c r="C862" t="s">
        <v>4</v>
      </c>
      <c r="D862" t="s">
        <v>28</v>
      </c>
      <c r="E862">
        <v>4.5</v>
      </c>
      <c r="F862">
        <v>129</v>
      </c>
      <c r="G862">
        <v>0</v>
      </c>
      <c r="H862">
        <v>0</v>
      </c>
      <c r="I862">
        <v>0</v>
      </c>
      <c r="J862" s="6">
        <v>44152.333333333336</v>
      </c>
    </row>
    <row r="863" spans="1:10" x14ac:dyDescent="0.25">
      <c r="A863" t="s">
        <v>137</v>
      </c>
      <c r="B863">
        <v>30001258</v>
      </c>
      <c r="C863" t="s">
        <v>3</v>
      </c>
      <c r="D863" t="s">
        <v>28</v>
      </c>
      <c r="E863">
        <v>4.0999999999999996</v>
      </c>
      <c r="F863">
        <v>36</v>
      </c>
      <c r="G863">
        <v>89</v>
      </c>
      <c r="H863">
        <v>0</v>
      </c>
      <c r="I863">
        <v>0</v>
      </c>
      <c r="J863" s="6">
        <v>44152.333333333336</v>
      </c>
    </row>
    <row r="864" spans="1:10" x14ac:dyDescent="0.25">
      <c r="A864" t="s">
        <v>137</v>
      </c>
      <c r="B864">
        <v>30001259</v>
      </c>
      <c r="C864" t="s">
        <v>2</v>
      </c>
      <c r="D864" t="s">
        <v>28</v>
      </c>
      <c r="E864">
        <v>2.6</v>
      </c>
      <c r="F864">
        <v>203</v>
      </c>
      <c r="G864">
        <v>34</v>
      </c>
      <c r="H864">
        <v>0</v>
      </c>
      <c r="I864">
        <v>0</v>
      </c>
      <c r="J864" s="6">
        <v>44152.333333333336</v>
      </c>
    </row>
    <row r="865" spans="1:10" x14ac:dyDescent="0.25">
      <c r="A865" t="s">
        <v>137</v>
      </c>
      <c r="B865">
        <v>30001260</v>
      </c>
      <c r="C865" t="s">
        <v>1</v>
      </c>
      <c r="D865" t="s">
        <v>28</v>
      </c>
      <c r="E865">
        <v>2.6</v>
      </c>
      <c r="F865">
        <v>1</v>
      </c>
      <c r="G865">
        <v>0</v>
      </c>
      <c r="H865">
        <v>0</v>
      </c>
      <c r="I865">
        <v>0</v>
      </c>
      <c r="J865" s="6">
        <v>44152.333333333336</v>
      </c>
    </row>
    <row r="866" spans="1:10" x14ac:dyDescent="0.25">
      <c r="A866" s="7" t="s">
        <v>123</v>
      </c>
      <c r="B866" s="7">
        <v>30001153</v>
      </c>
      <c r="C866" s="7" t="s">
        <v>29</v>
      </c>
      <c r="D866" s="7" t="s">
        <v>25</v>
      </c>
      <c r="E866" s="7">
        <v>4</v>
      </c>
      <c r="F866" s="7">
        <v>2</v>
      </c>
      <c r="G866" s="7">
        <v>0</v>
      </c>
      <c r="H866" s="7">
        <v>0</v>
      </c>
      <c r="I866" s="7">
        <v>0</v>
      </c>
      <c r="J866" s="8">
        <v>44152.375</v>
      </c>
    </row>
    <row r="867" spans="1:10" x14ac:dyDescent="0.25">
      <c r="A867" s="7" t="s">
        <v>123</v>
      </c>
      <c r="B867" s="7">
        <v>30001154</v>
      </c>
      <c r="C867" s="7" t="s">
        <v>142</v>
      </c>
      <c r="D867" s="7" t="s">
        <v>154</v>
      </c>
      <c r="E867" s="7">
        <v>2</v>
      </c>
      <c r="F867" s="7">
        <v>20</v>
      </c>
      <c r="G867" s="7">
        <v>0</v>
      </c>
      <c r="H867" s="7">
        <v>0</v>
      </c>
      <c r="I867" s="7">
        <v>0</v>
      </c>
      <c r="J867" s="8">
        <v>44152.375</v>
      </c>
    </row>
    <row r="868" spans="1:10" x14ac:dyDescent="0.25">
      <c r="A868" s="7" t="s">
        <v>123</v>
      </c>
      <c r="B868" s="7">
        <v>30001155</v>
      </c>
      <c r="C868" s="7" t="s">
        <v>30</v>
      </c>
      <c r="D868" s="7" t="s">
        <v>22</v>
      </c>
      <c r="E868" s="7">
        <v>2.6</v>
      </c>
      <c r="F868" s="7">
        <v>2</v>
      </c>
      <c r="G868" s="7">
        <v>0</v>
      </c>
      <c r="H868" s="7">
        <v>0</v>
      </c>
      <c r="I868" s="7">
        <v>0</v>
      </c>
      <c r="J868" s="8">
        <v>44152.375</v>
      </c>
    </row>
    <row r="869" spans="1:10" x14ac:dyDescent="0.25">
      <c r="A869" s="7" t="s">
        <v>123</v>
      </c>
      <c r="B869" s="7">
        <v>30001156</v>
      </c>
      <c r="C869" s="7" t="s">
        <v>31</v>
      </c>
      <c r="D869" s="7" t="s">
        <v>22</v>
      </c>
      <c r="E869" s="7">
        <v>2</v>
      </c>
      <c r="F869" s="7">
        <v>3</v>
      </c>
      <c r="G869" s="7">
        <v>0</v>
      </c>
      <c r="H869" s="7">
        <v>0</v>
      </c>
      <c r="I869" s="7">
        <v>0</v>
      </c>
      <c r="J869" s="8">
        <v>44152.375</v>
      </c>
    </row>
    <row r="870" spans="1:10" x14ac:dyDescent="0.25">
      <c r="A870" s="7" t="s">
        <v>123</v>
      </c>
      <c r="B870" s="7">
        <v>30001157</v>
      </c>
      <c r="C870" s="7" t="s">
        <v>143</v>
      </c>
      <c r="D870" s="7" t="s">
        <v>155</v>
      </c>
      <c r="E870" s="7">
        <v>1</v>
      </c>
      <c r="F870" s="7">
        <v>2</v>
      </c>
      <c r="G870" s="7">
        <v>0</v>
      </c>
      <c r="H870" s="7">
        <v>0</v>
      </c>
      <c r="I870" s="7">
        <v>0</v>
      </c>
      <c r="J870" s="8">
        <v>44152.375</v>
      </c>
    </row>
    <row r="871" spans="1:10" x14ac:dyDescent="0.25">
      <c r="A871" s="7" t="s">
        <v>123</v>
      </c>
      <c r="B871" s="7">
        <v>30001158</v>
      </c>
      <c r="C871" s="7" t="s">
        <v>32</v>
      </c>
      <c r="D871" s="7" t="s">
        <v>26</v>
      </c>
      <c r="E871" s="7">
        <v>2</v>
      </c>
      <c r="F871" s="7">
        <v>35</v>
      </c>
      <c r="G871" s="7">
        <v>0</v>
      </c>
      <c r="H871" s="7">
        <v>0</v>
      </c>
      <c r="I871" s="7">
        <v>0</v>
      </c>
      <c r="J871" s="8">
        <v>44152.375</v>
      </c>
    </row>
    <row r="872" spans="1:10" x14ac:dyDescent="0.25">
      <c r="A872" s="7" t="s">
        <v>123</v>
      </c>
      <c r="B872" s="7">
        <v>30001159</v>
      </c>
      <c r="C872" s="7" t="s">
        <v>33</v>
      </c>
      <c r="D872" s="7" t="s">
        <v>23</v>
      </c>
      <c r="E872" s="7">
        <v>2.6</v>
      </c>
      <c r="F872" s="7">
        <v>26</v>
      </c>
      <c r="G872" s="7">
        <v>0</v>
      </c>
      <c r="H872" s="7">
        <v>4</v>
      </c>
      <c r="I872" s="7">
        <v>6</v>
      </c>
      <c r="J872" s="8">
        <v>44152.375</v>
      </c>
    </row>
    <row r="873" spans="1:10" x14ac:dyDescent="0.25">
      <c r="A873" s="7" t="s">
        <v>123</v>
      </c>
      <c r="B873" s="7">
        <v>30001160</v>
      </c>
      <c r="C873" s="7" t="s">
        <v>34</v>
      </c>
      <c r="D873" s="7" t="s">
        <v>28</v>
      </c>
      <c r="E873" s="7">
        <v>4</v>
      </c>
      <c r="F873" s="7">
        <v>45</v>
      </c>
      <c r="G873" s="7">
        <v>0</v>
      </c>
      <c r="H873" s="7">
        <v>0</v>
      </c>
      <c r="I873" s="7">
        <v>0</v>
      </c>
      <c r="J873" s="8">
        <v>44152.375</v>
      </c>
    </row>
    <row r="874" spans="1:10" x14ac:dyDescent="0.25">
      <c r="A874" s="7" t="s">
        <v>123</v>
      </c>
      <c r="B874" s="7">
        <v>30001161</v>
      </c>
      <c r="C874" s="7" t="s">
        <v>35</v>
      </c>
      <c r="D874" s="7" t="s">
        <v>22</v>
      </c>
      <c r="E874" s="7">
        <v>2</v>
      </c>
      <c r="F874" s="7">
        <v>9</v>
      </c>
      <c r="G874" s="7">
        <v>0</v>
      </c>
      <c r="H874" s="7">
        <v>0</v>
      </c>
      <c r="I874" s="7">
        <v>0</v>
      </c>
      <c r="J874" s="8">
        <v>44152.375</v>
      </c>
    </row>
    <row r="875" spans="1:10" x14ac:dyDescent="0.25">
      <c r="A875" s="7" t="s">
        <v>123</v>
      </c>
      <c r="B875" s="7">
        <v>30001162</v>
      </c>
      <c r="C875" s="7" t="s">
        <v>36</v>
      </c>
      <c r="D875" s="7" t="s">
        <v>22</v>
      </c>
      <c r="E875" s="7">
        <v>2</v>
      </c>
      <c r="F875" s="7">
        <v>1</v>
      </c>
      <c r="G875" s="7">
        <v>0</v>
      </c>
      <c r="H875" s="7">
        <v>0</v>
      </c>
      <c r="I875" s="7">
        <v>0</v>
      </c>
      <c r="J875" s="8">
        <v>44152.375</v>
      </c>
    </row>
    <row r="876" spans="1:10" x14ac:dyDescent="0.25">
      <c r="A876" s="7" t="s">
        <v>124</v>
      </c>
      <c r="B876" s="7">
        <v>30001163</v>
      </c>
      <c r="C876" s="7" t="s">
        <v>37</v>
      </c>
      <c r="D876" s="7" t="s">
        <v>23</v>
      </c>
      <c r="E876" s="7">
        <v>2</v>
      </c>
      <c r="F876" s="7">
        <v>30</v>
      </c>
      <c r="G876" s="7">
        <v>0</v>
      </c>
      <c r="H876" s="7">
        <v>0</v>
      </c>
      <c r="I876" s="7">
        <v>0</v>
      </c>
      <c r="J876" s="8">
        <v>44152.375</v>
      </c>
    </row>
    <row r="877" spans="1:10" x14ac:dyDescent="0.25">
      <c r="A877" s="7" t="s">
        <v>124</v>
      </c>
      <c r="B877" s="7">
        <v>30001164</v>
      </c>
      <c r="C877" s="7" t="s">
        <v>38</v>
      </c>
      <c r="D877" s="7" t="s">
        <v>23</v>
      </c>
      <c r="E877" s="7">
        <v>2</v>
      </c>
      <c r="F877" s="7">
        <v>44</v>
      </c>
      <c r="G877" s="7">
        <v>96</v>
      </c>
      <c r="H877" s="7">
        <v>0</v>
      </c>
      <c r="I877" s="7">
        <v>0</v>
      </c>
      <c r="J877" s="8">
        <v>44152.375</v>
      </c>
    </row>
    <row r="878" spans="1:10" x14ac:dyDescent="0.25">
      <c r="A878" s="7" t="s">
        <v>124</v>
      </c>
      <c r="B878" s="7">
        <v>30001165</v>
      </c>
      <c r="C878" s="7" t="s">
        <v>39</v>
      </c>
      <c r="D878" s="7" t="s">
        <v>23</v>
      </c>
      <c r="E878" s="7">
        <v>2</v>
      </c>
      <c r="F878" s="7">
        <v>131</v>
      </c>
      <c r="G878" s="7">
        <v>0</v>
      </c>
      <c r="H878" s="7">
        <v>0</v>
      </c>
      <c r="I878" s="7">
        <v>0</v>
      </c>
      <c r="J878" s="8">
        <v>44152.375</v>
      </c>
    </row>
    <row r="879" spans="1:10" x14ac:dyDescent="0.25">
      <c r="A879" s="7" t="s">
        <v>124</v>
      </c>
      <c r="B879" s="7">
        <v>30001166</v>
      </c>
      <c r="C879" s="7" t="s">
        <v>40</v>
      </c>
      <c r="D879" s="7" t="s">
        <v>22</v>
      </c>
      <c r="E879" s="7">
        <v>2.6</v>
      </c>
      <c r="F879" s="7">
        <v>2</v>
      </c>
      <c r="G879" s="7">
        <v>0</v>
      </c>
      <c r="H879" s="7">
        <v>0</v>
      </c>
      <c r="I879" s="7">
        <v>0</v>
      </c>
      <c r="J879" s="8">
        <v>44152.375</v>
      </c>
    </row>
    <row r="880" spans="1:10" x14ac:dyDescent="0.25">
      <c r="A880" s="7" t="s">
        <v>124</v>
      </c>
      <c r="B880" s="7">
        <v>30001167</v>
      </c>
      <c r="C880" s="7" t="s">
        <v>41</v>
      </c>
      <c r="D880" s="7" t="s">
        <v>23</v>
      </c>
      <c r="E880" s="7">
        <v>2</v>
      </c>
      <c r="F880" s="7">
        <v>2</v>
      </c>
      <c r="G880" s="7">
        <v>0</v>
      </c>
      <c r="H880" s="7">
        <v>0</v>
      </c>
      <c r="I880" s="7">
        <v>0</v>
      </c>
      <c r="J880" s="8">
        <v>44152.375</v>
      </c>
    </row>
    <row r="881" spans="1:10" x14ac:dyDescent="0.25">
      <c r="A881" s="7" t="s">
        <v>124</v>
      </c>
      <c r="B881" s="7">
        <v>30001168</v>
      </c>
      <c r="C881" s="7" t="s">
        <v>42</v>
      </c>
      <c r="D881" s="7" t="s">
        <v>23</v>
      </c>
      <c r="E881" s="7">
        <v>2.6</v>
      </c>
      <c r="F881" s="7">
        <v>9</v>
      </c>
      <c r="G881" s="7">
        <v>0</v>
      </c>
      <c r="H881" s="7">
        <v>0</v>
      </c>
      <c r="I881" s="7">
        <v>0</v>
      </c>
      <c r="J881" s="8">
        <v>44152.375</v>
      </c>
    </row>
    <row r="882" spans="1:10" x14ac:dyDescent="0.25">
      <c r="A882" s="7" t="s">
        <v>124</v>
      </c>
      <c r="B882" s="7">
        <v>30001169</v>
      </c>
      <c r="C882" s="7" t="s">
        <v>43</v>
      </c>
      <c r="D882" s="7" t="s">
        <v>23</v>
      </c>
      <c r="E882" s="7">
        <v>2</v>
      </c>
      <c r="F882" s="7">
        <v>2</v>
      </c>
      <c r="G882" s="7">
        <v>0</v>
      </c>
      <c r="H882" s="7">
        <v>0</v>
      </c>
      <c r="I882" s="7">
        <v>0</v>
      </c>
      <c r="J882" s="8">
        <v>44152.375</v>
      </c>
    </row>
    <row r="883" spans="1:10" x14ac:dyDescent="0.25">
      <c r="A883" s="7" t="s">
        <v>125</v>
      </c>
      <c r="B883" s="7">
        <v>30001170</v>
      </c>
      <c r="C883" s="7" t="s">
        <v>44</v>
      </c>
      <c r="D883" s="7" t="s">
        <v>156</v>
      </c>
      <c r="E883" s="7">
        <v>2.2000000000000002</v>
      </c>
      <c r="F883" s="7">
        <v>11</v>
      </c>
      <c r="G883" s="7">
        <v>149</v>
      </c>
      <c r="H883" s="7">
        <v>2</v>
      </c>
      <c r="I883" s="7">
        <v>3</v>
      </c>
      <c r="J883" s="8">
        <v>44152.375</v>
      </c>
    </row>
    <row r="884" spans="1:10" x14ac:dyDescent="0.25">
      <c r="A884" s="7" t="s">
        <v>125</v>
      </c>
      <c r="B884" s="7">
        <v>30001171</v>
      </c>
      <c r="C884" s="7" t="s">
        <v>45</v>
      </c>
      <c r="D884" s="7" t="s">
        <v>23</v>
      </c>
      <c r="E884" s="7">
        <v>4.5999999999999996</v>
      </c>
      <c r="F884" s="7">
        <v>19</v>
      </c>
      <c r="G884" s="7">
        <v>10</v>
      </c>
      <c r="H884" s="7">
        <v>0</v>
      </c>
      <c r="I884" s="7">
        <v>0</v>
      </c>
      <c r="J884" s="8">
        <v>44152.375</v>
      </c>
    </row>
    <row r="885" spans="1:10" x14ac:dyDescent="0.25">
      <c r="A885" s="7" t="s">
        <v>125</v>
      </c>
      <c r="B885" s="7">
        <v>30001172</v>
      </c>
      <c r="C885" s="7" t="s">
        <v>46</v>
      </c>
      <c r="D885" s="7" t="s">
        <v>23</v>
      </c>
      <c r="E885" s="7">
        <v>2</v>
      </c>
      <c r="F885" s="7">
        <v>18</v>
      </c>
      <c r="G885" s="7">
        <v>0</v>
      </c>
      <c r="H885" s="7">
        <v>0</v>
      </c>
      <c r="I885" s="7">
        <v>0</v>
      </c>
      <c r="J885" s="8">
        <v>44152.375</v>
      </c>
    </row>
    <row r="886" spans="1:10" x14ac:dyDescent="0.25">
      <c r="A886" s="7" t="s">
        <v>125</v>
      </c>
      <c r="B886" s="7">
        <v>30001173</v>
      </c>
      <c r="C886" s="7" t="s">
        <v>47</v>
      </c>
      <c r="D886" s="7" t="s">
        <v>23</v>
      </c>
      <c r="E886" s="7">
        <v>2</v>
      </c>
      <c r="F886" s="7">
        <v>7</v>
      </c>
      <c r="G886" s="7">
        <v>0</v>
      </c>
      <c r="H886" s="7">
        <v>0</v>
      </c>
      <c r="I886" s="7">
        <v>0</v>
      </c>
      <c r="J886" s="8">
        <v>44152.375</v>
      </c>
    </row>
    <row r="887" spans="1:10" x14ac:dyDescent="0.25">
      <c r="A887" s="7" t="s">
        <v>125</v>
      </c>
      <c r="B887" s="7">
        <v>30001174</v>
      </c>
      <c r="C887" s="7" t="s">
        <v>48</v>
      </c>
      <c r="D887" s="7" t="s">
        <v>23</v>
      </c>
      <c r="E887" s="7">
        <v>2</v>
      </c>
      <c r="F887" s="7">
        <v>1</v>
      </c>
      <c r="G887" s="7">
        <v>0</v>
      </c>
      <c r="H887" s="7">
        <v>0</v>
      </c>
      <c r="I887" s="7">
        <v>0</v>
      </c>
      <c r="J887" s="8">
        <v>44152.375</v>
      </c>
    </row>
    <row r="888" spans="1:10" x14ac:dyDescent="0.25">
      <c r="A888" s="7" t="s">
        <v>125</v>
      </c>
      <c r="B888" s="7">
        <v>30001175</v>
      </c>
      <c r="C888" s="7" t="s">
        <v>49</v>
      </c>
      <c r="D888" s="7" t="s">
        <v>23</v>
      </c>
      <c r="E888" s="7">
        <v>2</v>
      </c>
      <c r="F888" s="7">
        <v>9</v>
      </c>
      <c r="G888" s="7">
        <v>0</v>
      </c>
      <c r="H888" s="7">
        <v>0</v>
      </c>
      <c r="I888" s="7">
        <v>0</v>
      </c>
      <c r="J888" s="8">
        <v>44152.375</v>
      </c>
    </row>
    <row r="889" spans="1:10" x14ac:dyDescent="0.25">
      <c r="A889" s="7" t="s">
        <v>126</v>
      </c>
      <c r="B889" s="7">
        <v>30001176</v>
      </c>
      <c r="C889" s="7" t="s">
        <v>50</v>
      </c>
      <c r="D889" s="7" t="s">
        <v>23</v>
      </c>
      <c r="E889" s="7">
        <v>2</v>
      </c>
      <c r="F889" s="7">
        <v>47</v>
      </c>
      <c r="G889" s="7">
        <v>0</v>
      </c>
      <c r="H889" s="7">
        <v>0</v>
      </c>
      <c r="I889" s="7">
        <v>0</v>
      </c>
      <c r="J889" s="8">
        <v>44152.375</v>
      </c>
    </row>
    <row r="890" spans="1:10" x14ac:dyDescent="0.25">
      <c r="A890" s="7" t="s">
        <v>126</v>
      </c>
      <c r="B890" s="7">
        <v>30001177</v>
      </c>
      <c r="C890" s="7" t="s">
        <v>51</v>
      </c>
      <c r="D890" s="7" t="s">
        <v>23</v>
      </c>
      <c r="E890" s="7">
        <v>2</v>
      </c>
      <c r="F890" s="7">
        <v>35</v>
      </c>
      <c r="G890" s="7">
        <v>0</v>
      </c>
      <c r="H890" s="7">
        <v>0</v>
      </c>
      <c r="I890" s="7">
        <v>0</v>
      </c>
      <c r="J890" s="8">
        <v>44152.375</v>
      </c>
    </row>
    <row r="891" spans="1:10" x14ac:dyDescent="0.25">
      <c r="A891" s="7" t="s">
        <v>126</v>
      </c>
      <c r="B891" s="7">
        <v>30001178</v>
      </c>
      <c r="C891" s="7" t="s">
        <v>52</v>
      </c>
      <c r="D891" s="7" t="s">
        <v>23</v>
      </c>
      <c r="E891" s="7">
        <v>2.6</v>
      </c>
      <c r="F891" s="7">
        <v>7</v>
      </c>
      <c r="G891" s="7">
        <v>0</v>
      </c>
      <c r="H891" s="7">
        <v>0</v>
      </c>
      <c r="I891" s="7">
        <v>0</v>
      </c>
      <c r="J891" s="8">
        <v>44152.375</v>
      </c>
    </row>
    <row r="892" spans="1:10" x14ac:dyDescent="0.25">
      <c r="A892" s="7" t="s">
        <v>126</v>
      </c>
      <c r="B892" s="7">
        <v>30001179</v>
      </c>
      <c r="C892" s="7" t="s">
        <v>53</v>
      </c>
      <c r="D892" s="7" t="s">
        <v>23</v>
      </c>
      <c r="E892" s="7">
        <v>2.6</v>
      </c>
      <c r="F892" s="7">
        <v>17</v>
      </c>
      <c r="G892" s="7">
        <v>0</v>
      </c>
      <c r="H892" s="7">
        <v>0</v>
      </c>
      <c r="I892" s="7">
        <v>0</v>
      </c>
      <c r="J892" s="8">
        <v>44152.375</v>
      </c>
    </row>
    <row r="893" spans="1:10" x14ac:dyDescent="0.25">
      <c r="A893" s="7" t="s">
        <v>126</v>
      </c>
      <c r="B893" s="7">
        <v>30001180</v>
      </c>
      <c r="C893" s="7" t="s">
        <v>54</v>
      </c>
      <c r="D893" s="7" t="s">
        <v>23</v>
      </c>
      <c r="E893" s="7">
        <v>2</v>
      </c>
      <c r="F893" s="7">
        <v>3</v>
      </c>
      <c r="G893" s="7">
        <v>0</v>
      </c>
      <c r="H893" s="7">
        <v>0</v>
      </c>
      <c r="I893" s="7">
        <v>0</v>
      </c>
      <c r="J893" s="8">
        <v>44152.375</v>
      </c>
    </row>
    <row r="894" spans="1:10" x14ac:dyDescent="0.25">
      <c r="A894" s="7" t="s">
        <v>126</v>
      </c>
      <c r="B894" s="7">
        <v>30001181</v>
      </c>
      <c r="C894" s="7" t="s">
        <v>55</v>
      </c>
      <c r="D894" s="7" t="s">
        <v>23</v>
      </c>
      <c r="E894" s="7">
        <v>2</v>
      </c>
      <c r="F894" s="7">
        <v>87</v>
      </c>
      <c r="G894" s="7">
        <v>0</v>
      </c>
      <c r="H894" s="7">
        <v>0</v>
      </c>
      <c r="I894" s="7">
        <v>0</v>
      </c>
      <c r="J894" s="8">
        <v>44152.375</v>
      </c>
    </row>
    <row r="895" spans="1:10" x14ac:dyDescent="0.25">
      <c r="A895" s="7" t="s">
        <v>127</v>
      </c>
      <c r="B895" s="7">
        <v>30001182</v>
      </c>
      <c r="C895" s="7" t="s">
        <v>56</v>
      </c>
      <c r="D895" s="7" t="s">
        <v>23</v>
      </c>
      <c r="E895" s="7">
        <v>2</v>
      </c>
      <c r="F895" s="7">
        <v>20</v>
      </c>
      <c r="G895" s="7">
        <v>0</v>
      </c>
      <c r="H895" s="7">
        <v>0</v>
      </c>
      <c r="I895" s="7">
        <v>0</v>
      </c>
      <c r="J895" s="8">
        <v>44152.375</v>
      </c>
    </row>
    <row r="896" spans="1:10" x14ac:dyDescent="0.25">
      <c r="A896" s="7" t="s">
        <v>127</v>
      </c>
      <c r="B896" s="7">
        <v>30001183</v>
      </c>
      <c r="C896" s="7" t="s">
        <v>57</v>
      </c>
      <c r="D896" s="7" t="s">
        <v>23</v>
      </c>
      <c r="E896" s="7">
        <v>2</v>
      </c>
      <c r="F896" s="7">
        <v>2</v>
      </c>
      <c r="G896" s="7">
        <v>0</v>
      </c>
      <c r="H896" s="7">
        <v>0</v>
      </c>
      <c r="I896" s="7">
        <v>0</v>
      </c>
      <c r="J896" s="8">
        <v>44152.375</v>
      </c>
    </row>
    <row r="897" spans="1:10" x14ac:dyDescent="0.25">
      <c r="A897" s="7" t="s">
        <v>127</v>
      </c>
      <c r="B897" s="7">
        <v>30001184</v>
      </c>
      <c r="C897" s="7" t="s">
        <v>58</v>
      </c>
      <c r="D897" s="7" t="s">
        <v>23</v>
      </c>
      <c r="E897" s="7">
        <v>2.6</v>
      </c>
      <c r="F897" s="7">
        <v>2</v>
      </c>
      <c r="G897" s="7">
        <v>0</v>
      </c>
      <c r="H897" s="7">
        <v>0</v>
      </c>
      <c r="I897" s="7">
        <v>0</v>
      </c>
      <c r="J897" s="8">
        <v>44152.375</v>
      </c>
    </row>
    <row r="898" spans="1:10" x14ac:dyDescent="0.25">
      <c r="A898" s="7" t="s">
        <v>127</v>
      </c>
      <c r="B898" s="7">
        <v>30001185</v>
      </c>
      <c r="C898" s="7" t="s">
        <v>59</v>
      </c>
      <c r="D898" s="7" t="s">
        <v>23</v>
      </c>
      <c r="E898" s="7">
        <v>2</v>
      </c>
      <c r="F898" s="7">
        <v>35</v>
      </c>
      <c r="G898" s="7">
        <v>0</v>
      </c>
      <c r="H898" s="7">
        <v>0</v>
      </c>
      <c r="I898" s="7">
        <v>0</v>
      </c>
      <c r="J898" s="8">
        <v>44152.375</v>
      </c>
    </row>
    <row r="899" spans="1:10" x14ac:dyDescent="0.25">
      <c r="A899" s="7" t="s">
        <v>127</v>
      </c>
      <c r="B899" s="7">
        <v>30001186</v>
      </c>
      <c r="C899" s="7" t="s">
        <v>60</v>
      </c>
      <c r="D899" s="7" t="s">
        <v>23</v>
      </c>
      <c r="E899" s="7">
        <v>4.9000000000000004</v>
      </c>
      <c r="F899" s="7">
        <v>15</v>
      </c>
      <c r="G899" s="7">
        <v>0</v>
      </c>
      <c r="H899" s="7">
        <v>0</v>
      </c>
      <c r="I899" s="7">
        <v>0</v>
      </c>
      <c r="J899" s="8">
        <v>44152.375</v>
      </c>
    </row>
    <row r="900" spans="1:10" x14ac:dyDescent="0.25">
      <c r="A900" s="7" t="s">
        <v>127</v>
      </c>
      <c r="B900" s="7">
        <v>30001187</v>
      </c>
      <c r="C900" s="7" t="s">
        <v>61</v>
      </c>
      <c r="D900" s="7" t="s">
        <v>23</v>
      </c>
      <c r="E900" s="7">
        <v>5.3</v>
      </c>
      <c r="F900" s="7">
        <v>7</v>
      </c>
      <c r="G900" s="7">
        <v>0</v>
      </c>
      <c r="H900" s="7">
        <v>0</v>
      </c>
      <c r="I900" s="7">
        <v>0</v>
      </c>
      <c r="J900" s="8">
        <v>44152.375</v>
      </c>
    </row>
    <row r="901" spans="1:10" x14ac:dyDescent="0.25">
      <c r="A901" s="7" t="s">
        <v>128</v>
      </c>
      <c r="B901" s="7">
        <v>30001188</v>
      </c>
      <c r="C901" s="7" t="s">
        <v>62</v>
      </c>
      <c r="D901" s="7" t="s">
        <v>25</v>
      </c>
      <c r="E901" s="7">
        <v>2</v>
      </c>
      <c r="F901" s="7">
        <v>9</v>
      </c>
      <c r="G901" s="7">
        <v>0</v>
      </c>
      <c r="H901" s="7">
        <v>0</v>
      </c>
      <c r="I901" s="7">
        <v>0</v>
      </c>
      <c r="J901" s="8">
        <v>44152.375</v>
      </c>
    </row>
    <row r="902" spans="1:10" x14ac:dyDescent="0.25">
      <c r="A902" s="7" t="s">
        <v>128</v>
      </c>
      <c r="B902" s="7">
        <v>30001189</v>
      </c>
      <c r="C902" s="7" t="s">
        <v>63</v>
      </c>
      <c r="D902" s="7" t="s">
        <v>25</v>
      </c>
      <c r="E902" s="7">
        <v>4.5</v>
      </c>
      <c r="F902" s="7">
        <v>2</v>
      </c>
      <c r="G902" s="7">
        <v>0</v>
      </c>
      <c r="H902" s="7">
        <v>0</v>
      </c>
      <c r="I902" s="7">
        <v>0</v>
      </c>
      <c r="J902" s="8">
        <v>44152.375</v>
      </c>
    </row>
    <row r="903" spans="1:10" x14ac:dyDescent="0.25">
      <c r="A903" s="7" t="s">
        <v>128</v>
      </c>
      <c r="B903" s="7">
        <v>30001190</v>
      </c>
      <c r="C903" s="7" t="s">
        <v>64</v>
      </c>
      <c r="D903" s="7" t="s">
        <v>25</v>
      </c>
      <c r="E903" s="7">
        <v>5.8</v>
      </c>
      <c r="F903" s="7">
        <v>4</v>
      </c>
      <c r="G903" s="7">
        <v>194</v>
      </c>
      <c r="H903" s="7">
        <v>0</v>
      </c>
      <c r="I903" s="7">
        <v>0</v>
      </c>
      <c r="J903" s="8">
        <v>44152.375</v>
      </c>
    </row>
    <row r="904" spans="1:10" x14ac:dyDescent="0.25">
      <c r="A904" s="7" t="s">
        <v>128</v>
      </c>
      <c r="B904" s="7">
        <v>30001191</v>
      </c>
      <c r="C904" s="7" t="s">
        <v>65</v>
      </c>
      <c r="D904" s="7" t="s">
        <v>25</v>
      </c>
      <c r="E904" s="7">
        <v>6</v>
      </c>
      <c r="F904" s="7">
        <v>72</v>
      </c>
      <c r="G904" s="7">
        <v>93</v>
      </c>
      <c r="H904" s="7">
        <v>0</v>
      </c>
      <c r="I904" s="7">
        <v>0</v>
      </c>
      <c r="J904" s="8">
        <v>44152.375</v>
      </c>
    </row>
    <row r="905" spans="1:10" x14ac:dyDescent="0.25">
      <c r="A905" s="7" t="s">
        <v>128</v>
      </c>
      <c r="B905" s="7">
        <v>30001192</v>
      </c>
      <c r="C905" s="7" t="s">
        <v>66</v>
      </c>
      <c r="D905" s="7" t="s">
        <v>25</v>
      </c>
      <c r="E905" s="7">
        <v>3.2</v>
      </c>
      <c r="F905" s="7">
        <v>7</v>
      </c>
      <c r="G905" s="7">
        <v>0</v>
      </c>
      <c r="H905" s="7">
        <v>0</v>
      </c>
      <c r="I905" s="7">
        <v>0</v>
      </c>
      <c r="J905" s="8">
        <v>44152.375</v>
      </c>
    </row>
    <row r="906" spans="1:10" x14ac:dyDescent="0.25">
      <c r="A906" s="7" t="s">
        <v>128</v>
      </c>
      <c r="B906" s="7">
        <v>30001193</v>
      </c>
      <c r="C906" s="7" t="s">
        <v>67</v>
      </c>
      <c r="D906" s="7" t="s">
        <v>25</v>
      </c>
      <c r="E906" s="7">
        <v>2.6</v>
      </c>
      <c r="F906" s="7">
        <v>4</v>
      </c>
      <c r="G906" s="7">
        <v>0</v>
      </c>
      <c r="H906" s="7">
        <v>0</v>
      </c>
      <c r="I906" s="7">
        <v>0</v>
      </c>
      <c r="J906" s="8">
        <v>44152.375</v>
      </c>
    </row>
    <row r="907" spans="1:10" x14ac:dyDescent="0.25">
      <c r="A907" s="7" t="s">
        <v>128</v>
      </c>
      <c r="B907" s="7">
        <v>30001194</v>
      </c>
      <c r="C907" s="7" t="s">
        <v>68</v>
      </c>
      <c r="D907" s="7" t="s">
        <v>25</v>
      </c>
      <c r="E907" s="7">
        <v>3.2</v>
      </c>
      <c r="F907" s="7">
        <v>4</v>
      </c>
      <c r="G907" s="7">
        <v>0</v>
      </c>
      <c r="H907" s="7">
        <v>0</v>
      </c>
      <c r="I907" s="7">
        <v>0</v>
      </c>
      <c r="J907" s="8">
        <v>44152.375</v>
      </c>
    </row>
    <row r="908" spans="1:10" x14ac:dyDescent="0.25">
      <c r="A908" s="7" t="s">
        <v>128</v>
      </c>
      <c r="B908" s="7">
        <v>30001195</v>
      </c>
      <c r="C908" s="7" t="s">
        <v>69</v>
      </c>
      <c r="D908" s="7" t="s">
        <v>25</v>
      </c>
      <c r="E908" s="7">
        <v>5.8</v>
      </c>
      <c r="F908" s="7">
        <v>23</v>
      </c>
      <c r="G908" s="7">
        <v>0</v>
      </c>
      <c r="H908" s="7">
        <v>0</v>
      </c>
      <c r="I908" s="7">
        <v>0</v>
      </c>
      <c r="J908" s="8">
        <v>44152.375</v>
      </c>
    </row>
    <row r="909" spans="1:10" x14ac:dyDescent="0.25">
      <c r="A909" s="7" t="s">
        <v>128</v>
      </c>
      <c r="B909" s="7">
        <v>30001196</v>
      </c>
      <c r="C909" s="7" t="s">
        <v>70</v>
      </c>
      <c r="D909" s="7" t="s">
        <v>25</v>
      </c>
      <c r="E909" s="7">
        <v>4.0999999999999996</v>
      </c>
      <c r="F909" s="7">
        <v>57</v>
      </c>
      <c r="G909" s="7">
        <v>0</v>
      </c>
      <c r="H909" s="7">
        <v>0</v>
      </c>
      <c r="I909" s="7">
        <v>0</v>
      </c>
      <c r="J909" s="8">
        <v>44152.375</v>
      </c>
    </row>
    <row r="910" spans="1:10" x14ac:dyDescent="0.25">
      <c r="A910" s="7" t="s">
        <v>128</v>
      </c>
      <c r="B910" s="7">
        <v>30001197</v>
      </c>
      <c r="C910" s="7" t="s">
        <v>71</v>
      </c>
      <c r="D910" s="7" t="s">
        <v>25</v>
      </c>
      <c r="E910" s="7">
        <v>3.8</v>
      </c>
      <c r="F910" s="7">
        <v>1</v>
      </c>
      <c r="G910" s="7">
        <v>0</v>
      </c>
      <c r="H910" s="7">
        <v>0</v>
      </c>
      <c r="I910" s="7">
        <v>0</v>
      </c>
      <c r="J910" s="8">
        <v>44152.375</v>
      </c>
    </row>
    <row r="911" spans="1:10" x14ac:dyDescent="0.25">
      <c r="A911" s="7" t="s">
        <v>129</v>
      </c>
      <c r="B911" s="7">
        <v>30001198</v>
      </c>
      <c r="C911" s="7" t="s">
        <v>72</v>
      </c>
      <c r="D911" s="7" t="s">
        <v>26</v>
      </c>
      <c r="E911" s="7">
        <v>4.5</v>
      </c>
      <c r="F911" s="7">
        <v>3</v>
      </c>
      <c r="G911" s="7">
        <v>180</v>
      </c>
      <c r="H911" s="7">
        <v>0</v>
      </c>
      <c r="I911" s="7">
        <v>0</v>
      </c>
      <c r="J911" s="8">
        <v>44152.375</v>
      </c>
    </row>
    <row r="912" spans="1:10" x14ac:dyDescent="0.25">
      <c r="A912" s="7" t="s">
        <v>129</v>
      </c>
      <c r="B912" s="7">
        <v>30001199</v>
      </c>
      <c r="C912" s="7" t="s">
        <v>73</v>
      </c>
      <c r="D912" s="7" t="s">
        <v>26</v>
      </c>
      <c r="E912" s="7">
        <v>4.5</v>
      </c>
      <c r="F912" s="7">
        <v>18</v>
      </c>
      <c r="G912" s="7">
        <v>4</v>
      </c>
      <c r="H912" s="7">
        <v>0</v>
      </c>
      <c r="I912" s="7">
        <v>0</v>
      </c>
      <c r="J912" s="8">
        <v>44152.375</v>
      </c>
    </row>
    <row r="913" spans="1:10" x14ac:dyDescent="0.25">
      <c r="A913" s="7" t="s">
        <v>129</v>
      </c>
      <c r="B913" s="7">
        <v>30001200</v>
      </c>
      <c r="C913" s="7" t="s">
        <v>74</v>
      </c>
      <c r="D913" s="7" t="s">
        <v>26</v>
      </c>
      <c r="E913" s="7">
        <v>4.0999999999999996</v>
      </c>
      <c r="F913" s="7">
        <v>9</v>
      </c>
      <c r="G913" s="7">
        <v>92</v>
      </c>
      <c r="H913" s="7">
        <v>0</v>
      </c>
      <c r="I913" s="7">
        <v>0</v>
      </c>
      <c r="J913" s="8">
        <v>44152.375</v>
      </c>
    </row>
    <row r="914" spans="1:10" x14ac:dyDescent="0.25">
      <c r="A914" s="7" t="s">
        <v>129</v>
      </c>
      <c r="B914" s="7">
        <v>30001201</v>
      </c>
      <c r="C914" s="7" t="s">
        <v>75</v>
      </c>
      <c r="D914" s="7" t="s">
        <v>26</v>
      </c>
      <c r="E914" s="7">
        <v>5.3</v>
      </c>
      <c r="F914" s="7">
        <v>6</v>
      </c>
      <c r="G914" s="7">
        <v>0</v>
      </c>
      <c r="H914" s="7">
        <v>0</v>
      </c>
      <c r="I914" s="7">
        <v>0</v>
      </c>
      <c r="J914" s="8">
        <v>44152.375</v>
      </c>
    </row>
    <row r="915" spans="1:10" x14ac:dyDescent="0.25">
      <c r="A915" s="7" t="s">
        <v>129</v>
      </c>
      <c r="B915" s="7">
        <v>30001202</v>
      </c>
      <c r="C915" s="7" t="s">
        <v>76</v>
      </c>
      <c r="D915" s="7" t="s">
        <v>26</v>
      </c>
      <c r="E915" s="7">
        <v>4.0999999999999996</v>
      </c>
      <c r="F915" s="7">
        <v>7</v>
      </c>
      <c r="G915" s="7">
        <v>0</v>
      </c>
      <c r="H915" s="7">
        <v>0</v>
      </c>
      <c r="I915" s="7">
        <v>0</v>
      </c>
      <c r="J915" s="8">
        <v>44152.375</v>
      </c>
    </row>
    <row r="916" spans="1:10" x14ac:dyDescent="0.25">
      <c r="A916" s="7" t="s">
        <v>129</v>
      </c>
      <c r="B916" s="7">
        <v>30001203</v>
      </c>
      <c r="C916" s="7" t="s">
        <v>77</v>
      </c>
      <c r="D916" s="7" t="s">
        <v>26</v>
      </c>
      <c r="E916" s="7">
        <v>3.7</v>
      </c>
      <c r="F916" s="7">
        <v>3</v>
      </c>
      <c r="G916" s="7">
        <v>0</v>
      </c>
      <c r="H916" s="7">
        <v>0</v>
      </c>
      <c r="I916" s="7">
        <v>0</v>
      </c>
      <c r="J916" s="8">
        <v>44152.375</v>
      </c>
    </row>
    <row r="917" spans="1:10" x14ac:dyDescent="0.25">
      <c r="A917" s="7" t="s">
        <v>129</v>
      </c>
      <c r="B917" s="7">
        <v>30001204</v>
      </c>
      <c r="C917" s="7" t="s">
        <v>78</v>
      </c>
      <c r="D917" s="7" t="s">
        <v>26</v>
      </c>
      <c r="E917" s="7">
        <v>3.8</v>
      </c>
      <c r="F917" s="7">
        <v>28</v>
      </c>
      <c r="G917" s="7">
        <v>37</v>
      </c>
      <c r="H917" s="7">
        <v>0</v>
      </c>
      <c r="I917" s="7">
        <v>0</v>
      </c>
      <c r="J917" s="8">
        <v>44152.375</v>
      </c>
    </row>
    <row r="918" spans="1:10" x14ac:dyDescent="0.25">
      <c r="A918" s="7" t="s">
        <v>130</v>
      </c>
      <c r="B918" s="7">
        <v>30001205</v>
      </c>
      <c r="C918" s="7" t="s">
        <v>79</v>
      </c>
      <c r="D918" s="7" t="s">
        <v>23</v>
      </c>
      <c r="E918" s="7">
        <v>3.2</v>
      </c>
      <c r="F918" s="7">
        <v>16</v>
      </c>
      <c r="G918" s="7">
        <v>0</v>
      </c>
      <c r="H918" s="7">
        <v>0</v>
      </c>
      <c r="I918" s="7">
        <v>0</v>
      </c>
      <c r="J918" s="8">
        <v>44152.375</v>
      </c>
    </row>
    <row r="919" spans="1:10" x14ac:dyDescent="0.25">
      <c r="A919" s="7" t="s">
        <v>130</v>
      </c>
      <c r="B919" s="7">
        <v>30001206</v>
      </c>
      <c r="C919" s="7" t="s">
        <v>80</v>
      </c>
      <c r="D919" s="7" t="s">
        <v>23</v>
      </c>
      <c r="E919" s="7">
        <v>2</v>
      </c>
      <c r="F919" s="7">
        <v>2</v>
      </c>
      <c r="G919" s="7">
        <v>0</v>
      </c>
      <c r="H919" s="7">
        <v>0</v>
      </c>
      <c r="I919" s="7">
        <v>0</v>
      </c>
      <c r="J919" s="8">
        <v>44152.375</v>
      </c>
    </row>
    <row r="920" spans="1:10" x14ac:dyDescent="0.25">
      <c r="A920" s="7" t="s">
        <v>130</v>
      </c>
      <c r="B920" s="7">
        <v>30001207</v>
      </c>
      <c r="C920" s="7" t="s">
        <v>81</v>
      </c>
      <c r="D920" s="7" t="s">
        <v>23</v>
      </c>
      <c r="E920" s="7">
        <v>2</v>
      </c>
      <c r="F920" s="7">
        <v>4</v>
      </c>
      <c r="G920" s="7">
        <v>0</v>
      </c>
      <c r="H920" s="7">
        <v>0</v>
      </c>
      <c r="I920" s="7">
        <v>0</v>
      </c>
      <c r="J920" s="8">
        <v>44152.375</v>
      </c>
    </row>
    <row r="921" spans="1:10" x14ac:dyDescent="0.25">
      <c r="A921" s="7" t="s">
        <v>130</v>
      </c>
      <c r="B921" s="7">
        <v>30001208</v>
      </c>
      <c r="C921" s="7" t="s">
        <v>82</v>
      </c>
      <c r="D921" s="7" t="s">
        <v>23</v>
      </c>
      <c r="E921" s="7">
        <v>3.2</v>
      </c>
      <c r="F921" s="7">
        <v>9</v>
      </c>
      <c r="G921" s="7">
        <v>0</v>
      </c>
      <c r="H921" s="7">
        <v>0</v>
      </c>
      <c r="I921" s="7">
        <v>0</v>
      </c>
      <c r="J921" s="8">
        <v>44152.375</v>
      </c>
    </row>
    <row r="922" spans="1:10" x14ac:dyDescent="0.25">
      <c r="A922" s="7" t="s">
        <v>130</v>
      </c>
      <c r="B922" s="7">
        <v>30001209</v>
      </c>
      <c r="C922" s="7" t="s">
        <v>83</v>
      </c>
      <c r="D922" s="7" t="s">
        <v>23</v>
      </c>
      <c r="E922" s="7">
        <v>3.2</v>
      </c>
      <c r="F922" s="7">
        <v>21</v>
      </c>
      <c r="G922" s="7">
        <v>34</v>
      </c>
      <c r="H922" s="7">
        <v>0</v>
      </c>
      <c r="I922" s="7">
        <v>0</v>
      </c>
      <c r="J922" s="8">
        <v>44152.375</v>
      </c>
    </row>
    <row r="923" spans="1:10" x14ac:dyDescent="0.25">
      <c r="A923" s="7" t="s">
        <v>130</v>
      </c>
      <c r="B923" s="7">
        <v>30001210</v>
      </c>
      <c r="C923" s="7" t="s">
        <v>84</v>
      </c>
      <c r="D923" s="7" t="s">
        <v>23</v>
      </c>
      <c r="E923" s="7">
        <v>2</v>
      </c>
      <c r="F923" s="7">
        <v>44</v>
      </c>
      <c r="G923" s="7">
        <v>0</v>
      </c>
      <c r="H923" s="7">
        <v>0</v>
      </c>
      <c r="I923" s="7">
        <v>0</v>
      </c>
      <c r="J923" s="8">
        <v>44152.375</v>
      </c>
    </row>
    <row r="924" spans="1:10" x14ac:dyDescent="0.25">
      <c r="A924" s="7" t="s">
        <v>130</v>
      </c>
      <c r="B924" s="7">
        <v>30001211</v>
      </c>
      <c r="C924" s="7" t="s">
        <v>85</v>
      </c>
      <c r="D924" s="7" t="s">
        <v>23</v>
      </c>
      <c r="E924" s="7">
        <v>2.6</v>
      </c>
      <c r="F924" s="7">
        <v>18</v>
      </c>
      <c r="G924" s="7">
        <v>0</v>
      </c>
      <c r="H924" s="7">
        <v>0</v>
      </c>
      <c r="I924" s="7">
        <v>0</v>
      </c>
      <c r="J924" s="8">
        <v>44152.375</v>
      </c>
    </row>
    <row r="925" spans="1:10" x14ac:dyDescent="0.25">
      <c r="A925" s="7" t="s">
        <v>130</v>
      </c>
      <c r="B925" s="7">
        <v>30001212</v>
      </c>
      <c r="C925" s="7" t="s">
        <v>86</v>
      </c>
      <c r="D925" s="7" t="s">
        <v>23</v>
      </c>
      <c r="E925" s="7">
        <v>2</v>
      </c>
      <c r="F925" s="7">
        <v>1</v>
      </c>
      <c r="G925" s="7">
        <v>0</v>
      </c>
      <c r="H925" s="7">
        <v>0</v>
      </c>
      <c r="I925" s="7">
        <v>0</v>
      </c>
      <c r="J925" s="8">
        <v>44152.375</v>
      </c>
    </row>
    <row r="926" spans="1:10" x14ac:dyDescent="0.25">
      <c r="A926" s="7" t="s">
        <v>131</v>
      </c>
      <c r="B926" s="7">
        <v>30001213</v>
      </c>
      <c r="C926" s="7" t="s">
        <v>87</v>
      </c>
      <c r="D926" s="7" t="s">
        <v>26</v>
      </c>
      <c r="E926" s="7">
        <v>3.7</v>
      </c>
      <c r="F926" s="7">
        <v>3</v>
      </c>
      <c r="G926" s="7">
        <v>0</v>
      </c>
      <c r="H926" s="7">
        <v>0</v>
      </c>
      <c r="I926" s="7">
        <v>0</v>
      </c>
      <c r="J926" s="8">
        <v>44152.375</v>
      </c>
    </row>
    <row r="927" spans="1:10" x14ac:dyDescent="0.25">
      <c r="A927" s="7" t="s">
        <v>131</v>
      </c>
      <c r="B927" s="7">
        <v>30001214</v>
      </c>
      <c r="C927" s="7" t="s">
        <v>88</v>
      </c>
      <c r="D927" s="7" t="s">
        <v>26</v>
      </c>
      <c r="E927" s="7">
        <v>4.5</v>
      </c>
      <c r="F927" s="7">
        <v>2</v>
      </c>
      <c r="G927" s="7">
        <v>0</v>
      </c>
      <c r="H927" s="7">
        <v>0</v>
      </c>
      <c r="I927" s="7">
        <v>0</v>
      </c>
      <c r="J927" s="8">
        <v>44152.375</v>
      </c>
    </row>
    <row r="928" spans="1:10" x14ac:dyDescent="0.25">
      <c r="A928" s="7" t="s">
        <v>131</v>
      </c>
      <c r="B928" s="7">
        <v>30001215</v>
      </c>
      <c r="C928" s="7" t="s">
        <v>89</v>
      </c>
      <c r="D928" s="7" t="s">
        <v>26</v>
      </c>
      <c r="E928" s="7">
        <v>4.5</v>
      </c>
      <c r="F928" s="7">
        <v>17</v>
      </c>
      <c r="G928" s="7">
        <v>362</v>
      </c>
      <c r="H928" s="7">
        <v>0</v>
      </c>
      <c r="I928" s="7">
        <v>0</v>
      </c>
      <c r="J928" s="8">
        <v>44152.375</v>
      </c>
    </row>
    <row r="929" spans="1:10" x14ac:dyDescent="0.25">
      <c r="A929" s="7" t="s">
        <v>131</v>
      </c>
      <c r="B929" s="7">
        <v>30001216</v>
      </c>
      <c r="C929" s="7" t="s">
        <v>90</v>
      </c>
      <c r="D929" s="7" t="s">
        <v>26</v>
      </c>
      <c r="E929" s="7">
        <v>6</v>
      </c>
      <c r="F929" s="7">
        <v>1</v>
      </c>
      <c r="G929" s="7">
        <v>0</v>
      </c>
      <c r="H929" s="7">
        <v>0</v>
      </c>
      <c r="I929" s="7">
        <v>0</v>
      </c>
      <c r="J929" s="8">
        <v>44152.375</v>
      </c>
    </row>
    <row r="930" spans="1:10" x14ac:dyDescent="0.25">
      <c r="A930" s="7" t="s">
        <v>131</v>
      </c>
      <c r="B930" s="7">
        <v>30001217</v>
      </c>
      <c r="C930" s="7" t="s">
        <v>91</v>
      </c>
      <c r="D930" s="7" t="s">
        <v>26</v>
      </c>
      <c r="E930" s="7">
        <v>5.7</v>
      </c>
      <c r="F930" s="7">
        <v>148</v>
      </c>
      <c r="G930" s="7">
        <v>84</v>
      </c>
      <c r="H930" s="7">
        <v>0</v>
      </c>
      <c r="I930" s="7">
        <v>0</v>
      </c>
      <c r="J930" s="8">
        <v>44152.375</v>
      </c>
    </row>
    <row r="931" spans="1:10" x14ac:dyDescent="0.25">
      <c r="A931" s="7" t="s">
        <v>131</v>
      </c>
      <c r="B931" s="7">
        <v>30001218</v>
      </c>
      <c r="C931" s="7" t="s">
        <v>92</v>
      </c>
      <c r="D931" s="7" t="s">
        <v>26</v>
      </c>
      <c r="E931" s="7">
        <v>4.5</v>
      </c>
      <c r="F931" s="7">
        <v>26</v>
      </c>
      <c r="G931" s="7">
        <v>277</v>
      </c>
      <c r="H931" s="7">
        <v>0</v>
      </c>
      <c r="I931" s="7">
        <v>0</v>
      </c>
      <c r="J931" s="8">
        <v>44152.375</v>
      </c>
    </row>
    <row r="932" spans="1:10" x14ac:dyDescent="0.25">
      <c r="A932" s="7" t="s">
        <v>132</v>
      </c>
      <c r="B932" s="7">
        <v>30001219</v>
      </c>
      <c r="C932" s="7" t="s">
        <v>93</v>
      </c>
      <c r="D932" s="7" t="s">
        <v>26</v>
      </c>
      <c r="E932" s="7">
        <v>2</v>
      </c>
      <c r="F932" s="7">
        <v>13</v>
      </c>
      <c r="G932" s="7">
        <v>0</v>
      </c>
      <c r="H932" s="7">
        <v>0</v>
      </c>
      <c r="I932" s="7">
        <v>0</v>
      </c>
      <c r="J932" s="8">
        <v>44152.375</v>
      </c>
    </row>
    <row r="933" spans="1:10" x14ac:dyDescent="0.25">
      <c r="A933" s="7" t="s">
        <v>132</v>
      </c>
      <c r="B933" s="7">
        <v>30001220</v>
      </c>
      <c r="C933" s="7" t="s">
        <v>94</v>
      </c>
      <c r="D933" s="7" t="s">
        <v>26</v>
      </c>
      <c r="E933" s="7">
        <v>2.6</v>
      </c>
      <c r="F933" s="7">
        <v>33</v>
      </c>
      <c r="G933" s="7">
        <v>0</v>
      </c>
      <c r="H933" s="7">
        <v>0</v>
      </c>
      <c r="I933" s="7">
        <v>0</v>
      </c>
      <c r="J933" s="8">
        <v>44152.375</v>
      </c>
    </row>
    <row r="934" spans="1:10" x14ac:dyDescent="0.25">
      <c r="A934" s="7" t="s">
        <v>132</v>
      </c>
      <c r="B934" s="7">
        <v>30001221</v>
      </c>
      <c r="C934" s="7" t="s">
        <v>95</v>
      </c>
      <c r="D934" s="7" t="s">
        <v>26</v>
      </c>
      <c r="E934" s="7">
        <v>6</v>
      </c>
      <c r="F934" s="7">
        <v>5</v>
      </c>
      <c r="G934" s="7">
        <v>1</v>
      </c>
      <c r="H934" s="7">
        <v>0</v>
      </c>
      <c r="I934" s="7">
        <v>0</v>
      </c>
      <c r="J934" s="8">
        <v>44152.375</v>
      </c>
    </row>
    <row r="935" spans="1:10" x14ac:dyDescent="0.25">
      <c r="A935" s="7" t="s">
        <v>132</v>
      </c>
      <c r="B935" s="7">
        <v>30001222</v>
      </c>
      <c r="C935" s="7" t="s">
        <v>96</v>
      </c>
      <c r="D935" s="7" t="s">
        <v>26</v>
      </c>
      <c r="E935" s="7">
        <v>5.7</v>
      </c>
      <c r="F935" s="7">
        <v>3</v>
      </c>
      <c r="G935" s="7">
        <v>143</v>
      </c>
      <c r="H935" s="7">
        <v>0</v>
      </c>
      <c r="I935" s="7">
        <v>0</v>
      </c>
      <c r="J935" s="8">
        <v>44152.375</v>
      </c>
    </row>
    <row r="936" spans="1:10" x14ac:dyDescent="0.25">
      <c r="A936" s="7" t="s">
        <v>132</v>
      </c>
      <c r="B936" s="7">
        <v>30001223</v>
      </c>
      <c r="C936" s="7" t="s">
        <v>97</v>
      </c>
      <c r="D936" s="7" t="s">
        <v>26</v>
      </c>
      <c r="E936" s="7">
        <v>4.0999999999999996</v>
      </c>
      <c r="F936" s="7">
        <v>24</v>
      </c>
      <c r="G936" s="7">
        <v>0</v>
      </c>
      <c r="H936" s="7">
        <v>0</v>
      </c>
      <c r="I936" s="7">
        <v>0</v>
      </c>
      <c r="J936" s="8">
        <v>44152.375</v>
      </c>
    </row>
    <row r="937" spans="1:10" x14ac:dyDescent="0.25">
      <c r="A937" s="7" t="s">
        <v>132</v>
      </c>
      <c r="B937" s="7">
        <v>30001224</v>
      </c>
      <c r="C937" s="7" t="s">
        <v>98</v>
      </c>
      <c r="D937" s="7" t="s">
        <v>26</v>
      </c>
      <c r="E937" s="7">
        <v>4.3</v>
      </c>
      <c r="F937" s="7">
        <v>64</v>
      </c>
      <c r="G937" s="7">
        <v>0</v>
      </c>
      <c r="H937" s="7">
        <v>0</v>
      </c>
      <c r="I937" s="7">
        <v>0</v>
      </c>
      <c r="J937" s="8">
        <v>44152.375</v>
      </c>
    </row>
    <row r="938" spans="1:10" x14ac:dyDescent="0.25">
      <c r="A938" s="7" t="s">
        <v>132</v>
      </c>
      <c r="B938" s="7">
        <v>30001225</v>
      </c>
      <c r="C938" s="7" t="s">
        <v>99</v>
      </c>
      <c r="D938" s="7" t="s">
        <v>26</v>
      </c>
      <c r="E938" s="7">
        <v>2</v>
      </c>
      <c r="F938" s="7">
        <v>19</v>
      </c>
      <c r="G938" s="7">
        <v>0</v>
      </c>
      <c r="H938" s="7">
        <v>0</v>
      </c>
      <c r="I938" s="7">
        <v>0</v>
      </c>
      <c r="J938" s="8">
        <v>44152.375</v>
      </c>
    </row>
    <row r="939" spans="1:10" x14ac:dyDescent="0.25">
      <c r="A939" s="7" t="s">
        <v>133</v>
      </c>
      <c r="B939" s="7">
        <v>30001226</v>
      </c>
      <c r="C939" s="7" t="s">
        <v>144</v>
      </c>
      <c r="D939" s="7" t="s">
        <v>157</v>
      </c>
      <c r="E939" s="7">
        <v>2</v>
      </c>
      <c r="F939" s="7">
        <v>25</v>
      </c>
      <c r="G939" s="7">
        <v>0</v>
      </c>
      <c r="H939" s="7">
        <v>0</v>
      </c>
      <c r="I939" s="7">
        <v>0</v>
      </c>
      <c r="J939" s="8">
        <v>44152.375</v>
      </c>
    </row>
    <row r="940" spans="1:10" x14ac:dyDescent="0.25">
      <c r="A940" s="7" t="s">
        <v>133</v>
      </c>
      <c r="B940" s="7">
        <v>30001227</v>
      </c>
      <c r="C940" s="7" t="s">
        <v>145</v>
      </c>
      <c r="D940" s="7" t="s">
        <v>157</v>
      </c>
      <c r="E940" s="7">
        <v>4.5999999999999996</v>
      </c>
      <c r="F940" s="7">
        <v>383</v>
      </c>
      <c r="G940" s="7">
        <v>0</v>
      </c>
      <c r="H940" s="7">
        <v>0</v>
      </c>
      <c r="I940" s="7">
        <v>0</v>
      </c>
      <c r="J940" s="8">
        <v>44152.375</v>
      </c>
    </row>
    <row r="941" spans="1:10" x14ac:dyDescent="0.25">
      <c r="A941" s="7" t="s">
        <v>133</v>
      </c>
      <c r="B941" s="7">
        <v>30001228</v>
      </c>
      <c r="C941" s="7" t="s">
        <v>100</v>
      </c>
      <c r="D941" s="7" t="s">
        <v>23</v>
      </c>
      <c r="E941" s="7">
        <v>2</v>
      </c>
      <c r="F941" s="7">
        <v>32</v>
      </c>
      <c r="G941" s="7">
        <v>0</v>
      </c>
      <c r="H941" s="7">
        <v>0</v>
      </c>
      <c r="I941" s="7">
        <v>0</v>
      </c>
      <c r="J941" s="8">
        <v>44152.375</v>
      </c>
    </row>
    <row r="942" spans="1:10" x14ac:dyDescent="0.25">
      <c r="A942" s="7" t="s">
        <v>133</v>
      </c>
      <c r="B942" s="7">
        <v>30001229</v>
      </c>
      <c r="C942" s="7" t="s">
        <v>101</v>
      </c>
      <c r="D942" s="7" t="s">
        <v>23</v>
      </c>
      <c r="E942" s="7">
        <v>2.6</v>
      </c>
      <c r="F942" s="7">
        <v>35</v>
      </c>
      <c r="G942" s="7">
        <v>0</v>
      </c>
      <c r="H942" s="7">
        <v>0</v>
      </c>
      <c r="I942" s="7">
        <v>0</v>
      </c>
      <c r="J942" s="8">
        <v>44152.375</v>
      </c>
    </row>
    <row r="943" spans="1:10" x14ac:dyDescent="0.25">
      <c r="A943" s="7" t="s">
        <v>133</v>
      </c>
      <c r="B943" s="7">
        <v>30001230</v>
      </c>
      <c r="C943" s="7" t="s">
        <v>102</v>
      </c>
      <c r="D943" s="7" t="s">
        <v>23</v>
      </c>
      <c r="E943" s="7">
        <v>2</v>
      </c>
      <c r="F943" s="7">
        <v>6</v>
      </c>
      <c r="G943" s="7">
        <v>0</v>
      </c>
      <c r="H943" s="7">
        <v>0</v>
      </c>
      <c r="I943" s="7">
        <v>0</v>
      </c>
      <c r="J943" s="8">
        <v>44152.375</v>
      </c>
    </row>
    <row r="944" spans="1:10" x14ac:dyDescent="0.25">
      <c r="A944" s="7" t="s">
        <v>133</v>
      </c>
      <c r="B944" s="7">
        <v>30001231</v>
      </c>
      <c r="C944" s="7" t="s">
        <v>103</v>
      </c>
      <c r="D944" s="7" t="s">
        <v>23</v>
      </c>
      <c r="E944" s="7">
        <v>2.6</v>
      </c>
      <c r="F944" s="7">
        <v>17</v>
      </c>
      <c r="G944" s="7">
        <v>0</v>
      </c>
      <c r="H944" s="7">
        <v>0</v>
      </c>
      <c r="I944" s="7">
        <v>0</v>
      </c>
      <c r="J944" s="8">
        <v>44152.375</v>
      </c>
    </row>
    <row r="945" spans="1:10" x14ac:dyDescent="0.25">
      <c r="A945" s="7" t="s">
        <v>134</v>
      </c>
      <c r="B945" s="7">
        <v>30001232</v>
      </c>
      <c r="C945" s="7" t="s">
        <v>146</v>
      </c>
      <c r="D945" s="7" t="s">
        <v>157</v>
      </c>
      <c r="E945" s="7">
        <v>3.2</v>
      </c>
      <c r="F945" s="7">
        <v>80</v>
      </c>
      <c r="G945" s="7">
        <v>0</v>
      </c>
      <c r="H945" s="7">
        <v>0</v>
      </c>
      <c r="I945" s="7">
        <v>0</v>
      </c>
      <c r="J945" s="8">
        <v>44152.375</v>
      </c>
    </row>
    <row r="946" spans="1:10" x14ac:dyDescent="0.25">
      <c r="A946" s="7" t="s">
        <v>134</v>
      </c>
      <c r="B946" s="7">
        <v>30001233</v>
      </c>
      <c r="C946" s="7" t="s">
        <v>147</v>
      </c>
      <c r="D946" s="7" t="s">
        <v>157</v>
      </c>
      <c r="E946" s="7">
        <v>2</v>
      </c>
      <c r="F946" s="7">
        <v>8</v>
      </c>
      <c r="G946" s="7">
        <v>0</v>
      </c>
      <c r="H946" s="7">
        <v>0</v>
      </c>
      <c r="I946" s="7">
        <v>0</v>
      </c>
      <c r="J946" s="8">
        <v>44152.375</v>
      </c>
    </row>
    <row r="947" spans="1:10" x14ac:dyDescent="0.25">
      <c r="A947" s="7" t="s">
        <v>134</v>
      </c>
      <c r="B947" s="7">
        <v>30001234</v>
      </c>
      <c r="C947" s="7" t="s">
        <v>148</v>
      </c>
      <c r="D947" s="7" t="s">
        <v>157</v>
      </c>
      <c r="E947" s="7">
        <v>2.6</v>
      </c>
      <c r="F947" s="7">
        <v>131</v>
      </c>
      <c r="G947" s="7">
        <v>0</v>
      </c>
      <c r="H947" s="7">
        <v>0</v>
      </c>
      <c r="I947" s="7">
        <v>0</v>
      </c>
      <c r="J947" s="8">
        <v>44152.375</v>
      </c>
    </row>
    <row r="948" spans="1:10" x14ac:dyDescent="0.25">
      <c r="A948" s="7" t="s">
        <v>134</v>
      </c>
      <c r="B948" s="7">
        <v>30001235</v>
      </c>
      <c r="C948" s="7" t="s">
        <v>104</v>
      </c>
      <c r="D948" s="7" t="s">
        <v>23</v>
      </c>
      <c r="E948" s="7">
        <v>2.4</v>
      </c>
      <c r="F948" s="7">
        <v>5</v>
      </c>
      <c r="G948" s="7">
        <v>0</v>
      </c>
      <c r="H948" s="7">
        <v>0</v>
      </c>
      <c r="I948" s="7">
        <v>0</v>
      </c>
      <c r="J948" s="8">
        <v>44152.375</v>
      </c>
    </row>
    <row r="949" spans="1:10" x14ac:dyDescent="0.25">
      <c r="A949" s="7" t="s">
        <v>134</v>
      </c>
      <c r="B949" s="7">
        <v>30001236</v>
      </c>
      <c r="C949" s="7" t="s">
        <v>105</v>
      </c>
      <c r="D949" s="7" t="s">
        <v>23</v>
      </c>
      <c r="E949" s="7">
        <v>1.8</v>
      </c>
      <c r="F949" s="7">
        <v>2</v>
      </c>
      <c r="G949" s="7">
        <v>0</v>
      </c>
      <c r="H949" s="7">
        <v>0</v>
      </c>
      <c r="I949" s="7">
        <v>0</v>
      </c>
      <c r="J949" s="8">
        <v>44152.375</v>
      </c>
    </row>
    <row r="950" spans="1:10" x14ac:dyDescent="0.25">
      <c r="A950" s="7" t="s">
        <v>134</v>
      </c>
      <c r="B950" s="7">
        <v>30001237</v>
      </c>
      <c r="C950" s="7" t="s">
        <v>106</v>
      </c>
      <c r="D950" s="7" t="s">
        <v>23</v>
      </c>
      <c r="E950" s="7">
        <v>1.8</v>
      </c>
      <c r="F950" s="7">
        <v>3</v>
      </c>
      <c r="G950" s="7">
        <v>0</v>
      </c>
      <c r="H950" s="7">
        <v>0</v>
      </c>
      <c r="I950" s="7">
        <v>0</v>
      </c>
      <c r="J950" s="8">
        <v>44152.375</v>
      </c>
    </row>
    <row r="951" spans="1:10" x14ac:dyDescent="0.25">
      <c r="A951" s="7" t="s">
        <v>135</v>
      </c>
      <c r="B951" s="7">
        <v>30001238</v>
      </c>
      <c r="C951" s="7" t="s">
        <v>107</v>
      </c>
      <c r="D951" s="7" t="s">
        <v>26</v>
      </c>
      <c r="E951" s="7">
        <v>4.3</v>
      </c>
      <c r="F951" s="7">
        <v>24</v>
      </c>
      <c r="G951" s="7">
        <v>0</v>
      </c>
      <c r="H951" s="7">
        <v>0</v>
      </c>
      <c r="I951" s="7">
        <v>0</v>
      </c>
      <c r="J951" s="8">
        <v>44152.375</v>
      </c>
    </row>
    <row r="952" spans="1:10" x14ac:dyDescent="0.25">
      <c r="A952" s="7" t="s">
        <v>135</v>
      </c>
      <c r="B952" s="7">
        <v>30001239</v>
      </c>
      <c r="C952" s="7" t="s">
        <v>108</v>
      </c>
      <c r="D952" s="7" t="s">
        <v>26</v>
      </c>
      <c r="E952" s="7">
        <v>4.0999999999999996</v>
      </c>
      <c r="F952" s="7">
        <v>9</v>
      </c>
      <c r="G952" s="7">
        <v>0</v>
      </c>
      <c r="H952" s="7">
        <v>0</v>
      </c>
      <c r="I952" s="7">
        <v>0</v>
      </c>
      <c r="J952" s="8">
        <v>44152.375</v>
      </c>
    </row>
    <row r="953" spans="1:10" x14ac:dyDescent="0.25">
      <c r="A953" s="7" t="s">
        <v>135</v>
      </c>
      <c r="B953" s="7">
        <v>30001240</v>
      </c>
      <c r="C953" s="7" t="s">
        <v>109</v>
      </c>
      <c r="D953" s="7" t="s">
        <v>26</v>
      </c>
      <c r="E953" s="7">
        <v>3.7</v>
      </c>
      <c r="F953" s="7">
        <v>11</v>
      </c>
      <c r="G953" s="7">
        <v>0</v>
      </c>
      <c r="H953" s="7">
        <v>0</v>
      </c>
      <c r="I953" s="7">
        <v>0</v>
      </c>
      <c r="J953" s="8">
        <v>44152.375</v>
      </c>
    </row>
    <row r="954" spans="1:10" x14ac:dyDescent="0.25">
      <c r="A954" s="7" t="s">
        <v>135</v>
      </c>
      <c r="B954" s="7">
        <v>30001241</v>
      </c>
      <c r="C954" s="7" t="s">
        <v>110</v>
      </c>
      <c r="D954" s="7" t="s">
        <v>26</v>
      </c>
      <c r="E954" s="7">
        <v>2</v>
      </c>
      <c r="F954" s="7">
        <v>5</v>
      </c>
      <c r="G954" s="7">
        <v>0</v>
      </c>
      <c r="H954" s="7">
        <v>0</v>
      </c>
      <c r="I954" s="7">
        <v>0</v>
      </c>
      <c r="J954" s="8">
        <v>44152.375</v>
      </c>
    </row>
    <row r="955" spans="1:10" x14ac:dyDescent="0.25">
      <c r="A955" s="7" t="s">
        <v>135</v>
      </c>
      <c r="B955" s="7">
        <v>30001242</v>
      </c>
      <c r="C955" s="7" t="s">
        <v>111</v>
      </c>
      <c r="D955" s="7" t="s">
        <v>26</v>
      </c>
      <c r="E955" s="7">
        <v>2</v>
      </c>
      <c r="F955" s="7">
        <v>6</v>
      </c>
      <c r="G955" s="7">
        <v>0</v>
      </c>
      <c r="H955" s="7">
        <v>0</v>
      </c>
      <c r="I955" s="7">
        <v>0</v>
      </c>
      <c r="J955" s="8">
        <v>44152.375</v>
      </c>
    </row>
    <row r="956" spans="1:10" x14ac:dyDescent="0.25">
      <c r="A956" s="7" t="s">
        <v>135</v>
      </c>
      <c r="B956" s="7">
        <v>30001243</v>
      </c>
      <c r="C956" s="7" t="s">
        <v>112</v>
      </c>
      <c r="D956" s="7" t="s">
        <v>26</v>
      </c>
      <c r="E956" s="7">
        <v>3.2</v>
      </c>
      <c r="F956" s="7">
        <v>4</v>
      </c>
      <c r="G956" s="7">
        <v>0</v>
      </c>
      <c r="H956" s="7">
        <v>0</v>
      </c>
      <c r="I956" s="7">
        <v>0</v>
      </c>
      <c r="J956" s="8">
        <v>44152.375</v>
      </c>
    </row>
    <row r="957" spans="1:10" x14ac:dyDescent="0.25">
      <c r="A957" s="7" t="s">
        <v>135</v>
      </c>
      <c r="B957" s="7">
        <v>30001244</v>
      </c>
      <c r="C957" s="7" t="s">
        <v>113</v>
      </c>
      <c r="D957" s="7" t="s">
        <v>26</v>
      </c>
      <c r="E957" s="7">
        <v>6</v>
      </c>
      <c r="F957" s="7">
        <v>20</v>
      </c>
      <c r="G957" s="7">
        <v>168</v>
      </c>
      <c r="H957" s="7">
        <v>0</v>
      </c>
      <c r="I957" s="7">
        <v>0</v>
      </c>
      <c r="J957" s="8">
        <v>44152.375</v>
      </c>
    </row>
    <row r="958" spans="1:10" x14ac:dyDescent="0.25">
      <c r="A958" s="7" t="s">
        <v>135</v>
      </c>
      <c r="B958" s="7">
        <v>30001245</v>
      </c>
      <c r="C958" s="7" t="s">
        <v>114</v>
      </c>
      <c r="D958" s="7" t="s">
        <v>26</v>
      </c>
      <c r="E958" s="7">
        <v>5.3</v>
      </c>
      <c r="F958" s="7">
        <v>21</v>
      </c>
      <c r="G958" s="7">
        <v>352</v>
      </c>
      <c r="H958" s="7">
        <v>0</v>
      </c>
      <c r="I958" s="7">
        <v>0</v>
      </c>
      <c r="J958" s="8">
        <v>44152.375</v>
      </c>
    </row>
    <row r="959" spans="1:10" x14ac:dyDescent="0.25">
      <c r="A959" s="7" t="s">
        <v>136</v>
      </c>
      <c r="B959" s="7">
        <v>30001246</v>
      </c>
      <c r="C959" s="7" t="s">
        <v>115</v>
      </c>
      <c r="D959" s="7" t="s">
        <v>28</v>
      </c>
      <c r="E959" s="7">
        <v>3.7</v>
      </c>
      <c r="F959" s="7">
        <v>6</v>
      </c>
      <c r="G959" s="7">
        <v>0</v>
      </c>
      <c r="H959" s="7">
        <v>0</v>
      </c>
      <c r="I959" s="7">
        <v>0</v>
      </c>
      <c r="J959" s="8">
        <v>44152.375</v>
      </c>
    </row>
    <row r="960" spans="1:10" x14ac:dyDescent="0.25">
      <c r="A960" s="7" t="s">
        <v>136</v>
      </c>
      <c r="B960" s="7">
        <v>30001247</v>
      </c>
      <c r="C960" s="7" t="s">
        <v>116</v>
      </c>
      <c r="D960" s="7" t="s">
        <v>28</v>
      </c>
      <c r="E960" s="7">
        <v>5.0999999999999996</v>
      </c>
      <c r="F960" s="7">
        <v>29</v>
      </c>
      <c r="G960" s="7">
        <v>228</v>
      </c>
      <c r="H960" s="7">
        <v>0</v>
      </c>
      <c r="I960" s="7">
        <v>0</v>
      </c>
      <c r="J960" s="8">
        <v>44152.375</v>
      </c>
    </row>
    <row r="961" spans="1:10" x14ac:dyDescent="0.25">
      <c r="A961" s="7" t="s">
        <v>136</v>
      </c>
      <c r="B961" s="7">
        <v>30001248</v>
      </c>
      <c r="C961" s="7" t="s">
        <v>117</v>
      </c>
      <c r="D961" s="7" t="s">
        <v>28</v>
      </c>
      <c r="E961" s="7">
        <v>2.6</v>
      </c>
      <c r="F961" s="7">
        <v>17</v>
      </c>
      <c r="G961" s="7">
        <v>0</v>
      </c>
      <c r="H961" s="7">
        <v>0</v>
      </c>
      <c r="I961" s="7">
        <v>0</v>
      </c>
      <c r="J961" s="8">
        <v>44152.375</v>
      </c>
    </row>
    <row r="962" spans="1:10" x14ac:dyDescent="0.25">
      <c r="A962" s="7" t="s">
        <v>136</v>
      </c>
      <c r="B962" s="7">
        <v>30001249</v>
      </c>
      <c r="C962" s="7" t="s">
        <v>118</v>
      </c>
      <c r="D962" s="7" t="s">
        <v>28</v>
      </c>
      <c r="E962" s="7">
        <v>2</v>
      </c>
      <c r="F962" s="7">
        <v>5</v>
      </c>
      <c r="G962" s="7">
        <v>0</v>
      </c>
      <c r="H962" s="7">
        <v>0</v>
      </c>
      <c r="I962" s="7">
        <v>0</v>
      </c>
      <c r="J962" s="8">
        <v>44152.375</v>
      </c>
    </row>
    <row r="963" spans="1:10" x14ac:dyDescent="0.25">
      <c r="A963" s="7" t="s">
        <v>136</v>
      </c>
      <c r="B963" s="7">
        <v>30001250</v>
      </c>
      <c r="C963" s="7" t="s">
        <v>119</v>
      </c>
      <c r="D963" s="7" t="s">
        <v>28</v>
      </c>
      <c r="E963" s="7">
        <v>4.5</v>
      </c>
      <c r="F963" s="7">
        <v>37</v>
      </c>
      <c r="G963" s="7">
        <v>998</v>
      </c>
      <c r="H963" s="7">
        <v>0</v>
      </c>
      <c r="I963" s="7">
        <v>0</v>
      </c>
      <c r="J963" s="8">
        <v>44152.375</v>
      </c>
    </row>
    <row r="964" spans="1:10" x14ac:dyDescent="0.25">
      <c r="A964" s="7" t="s">
        <v>136</v>
      </c>
      <c r="B964" s="7">
        <v>30001251</v>
      </c>
      <c r="C964" s="7" t="s">
        <v>120</v>
      </c>
      <c r="D964" s="7" t="s">
        <v>28</v>
      </c>
      <c r="E964" s="7">
        <v>2.6</v>
      </c>
      <c r="F964" s="7">
        <v>8</v>
      </c>
      <c r="G964" s="7">
        <v>0</v>
      </c>
      <c r="H964" s="7">
        <v>0</v>
      </c>
      <c r="I964" s="7">
        <v>0</v>
      </c>
      <c r="J964" s="8">
        <v>44152.375</v>
      </c>
    </row>
    <row r="965" spans="1:10" x14ac:dyDescent="0.25">
      <c r="A965" s="7" t="s">
        <v>136</v>
      </c>
      <c r="B965" s="7">
        <v>30001252</v>
      </c>
      <c r="C965" s="7" t="s">
        <v>121</v>
      </c>
      <c r="D965" s="7" t="s">
        <v>28</v>
      </c>
      <c r="E965" s="7">
        <v>3.2</v>
      </c>
      <c r="F965" s="7">
        <v>22</v>
      </c>
      <c r="G965" s="7">
        <v>0</v>
      </c>
      <c r="H965" s="7">
        <v>0</v>
      </c>
      <c r="I965" s="7">
        <v>0</v>
      </c>
      <c r="J965" s="8">
        <v>44152.375</v>
      </c>
    </row>
    <row r="966" spans="1:10" x14ac:dyDescent="0.25">
      <c r="A966" s="7" t="s">
        <v>136</v>
      </c>
      <c r="B966" s="7">
        <v>30001253</v>
      </c>
      <c r="C966" s="7" t="s">
        <v>8</v>
      </c>
      <c r="D966" s="7" t="s">
        <v>28</v>
      </c>
      <c r="E966" s="7">
        <v>3.2</v>
      </c>
      <c r="F966" s="7">
        <v>31</v>
      </c>
      <c r="G966" s="7">
        <v>0</v>
      </c>
      <c r="H966" s="7">
        <v>0</v>
      </c>
      <c r="I966" s="7">
        <v>0</v>
      </c>
      <c r="J966" s="8">
        <v>44152.375</v>
      </c>
    </row>
    <row r="967" spans="1:10" x14ac:dyDescent="0.25">
      <c r="A967" s="7" t="s">
        <v>137</v>
      </c>
      <c r="B967" s="7">
        <v>30001254</v>
      </c>
      <c r="C967" s="7" t="s">
        <v>7</v>
      </c>
      <c r="D967" s="7" t="s">
        <v>28</v>
      </c>
      <c r="E967" s="7">
        <v>2</v>
      </c>
      <c r="F967" s="7">
        <v>7</v>
      </c>
      <c r="G967" s="7">
        <v>13</v>
      </c>
      <c r="H967" s="7">
        <v>0</v>
      </c>
      <c r="I967" s="7">
        <v>0</v>
      </c>
      <c r="J967" s="8">
        <v>44152.375</v>
      </c>
    </row>
    <row r="968" spans="1:10" x14ac:dyDescent="0.25">
      <c r="A968" s="7" t="s">
        <v>137</v>
      </c>
      <c r="B968" s="7">
        <v>30001255</v>
      </c>
      <c r="C968" s="7" t="s">
        <v>5</v>
      </c>
      <c r="D968" s="7" t="s">
        <v>28</v>
      </c>
      <c r="E968" s="7">
        <v>4.5</v>
      </c>
      <c r="F968" s="7">
        <v>1</v>
      </c>
      <c r="G968" s="7">
        <v>0</v>
      </c>
      <c r="H968" s="7">
        <v>0</v>
      </c>
      <c r="I968" s="7">
        <v>0</v>
      </c>
      <c r="J968" s="8">
        <v>44152.375</v>
      </c>
    </row>
    <row r="969" spans="1:10" x14ac:dyDescent="0.25">
      <c r="A969" s="7" t="s">
        <v>137</v>
      </c>
      <c r="B969" s="7">
        <v>30001256</v>
      </c>
      <c r="C969" s="7" t="s">
        <v>6</v>
      </c>
      <c r="D969" s="7" t="s">
        <v>28</v>
      </c>
      <c r="E969" s="7">
        <v>2</v>
      </c>
      <c r="F969" s="7">
        <v>15</v>
      </c>
      <c r="G969" s="7">
        <v>0</v>
      </c>
      <c r="H969" s="7">
        <v>0</v>
      </c>
      <c r="I969" s="7">
        <v>0</v>
      </c>
      <c r="J969" s="8">
        <v>44152.375</v>
      </c>
    </row>
    <row r="970" spans="1:10" x14ac:dyDescent="0.25">
      <c r="A970" s="7" t="s">
        <v>137</v>
      </c>
      <c r="B970" s="7">
        <v>30001257</v>
      </c>
      <c r="C970" s="7" t="s">
        <v>4</v>
      </c>
      <c r="D970" s="7" t="s">
        <v>28</v>
      </c>
      <c r="E970" s="7">
        <v>4.5</v>
      </c>
      <c r="F970" s="7">
        <v>7</v>
      </c>
      <c r="G970" s="7">
        <v>0</v>
      </c>
      <c r="H970" s="7">
        <v>0</v>
      </c>
      <c r="I970" s="7">
        <v>0</v>
      </c>
      <c r="J970" s="8">
        <v>44152.375</v>
      </c>
    </row>
    <row r="971" spans="1:10" x14ac:dyDescent="0.25">
      <c r="A971" s="7" t="s">
        <v>137</v>
      </c>
      <c r="B971" s="7">
        <v>30001258</v>
      </c>
      <c r="C971" s="7" t="s">
        <v>3</v>
      </c>
      <c r="D971" s="7" t="s">
        <v>28</v>
      </c>
      <c r="E971" s="7">
        <v>4.0999999999999996</v>
      </c>
      <c r="F971" s="7">
        <v>55</v>
      </c>
      <c r="G971" s="7">
        <v>0</v>
      </c>
      <c r="H971" s="7">
        <v>0</v>
      </c>
      <c r="I971" s="7">
        <v>0</v>
      </c>
      <c r="J971" s="8">
        <v>44152.375</v>
      </c>
    </row>
    <row r="972" spans="1:10" x14ac:dyDescent="0.25">
      <c r="A972" s="7" t="s">
        <v>137</v>
      </c>
      <c r="B972" s="7">
        <v>30001259</v>
      </c>
      <c r="C972" s="7" t="s">
        <v>2</v>
      </c>
      <c r="D972" s="7" t="s">
        <v>28</v>
      </c>
      <c r="E972" s="7">
        <v>2.6</v>
      </c>
      <c r="F972" s="7">
        <v>31</v>
      </c>
      <c r="G972" s="7">
        <v>71</v>
      </c>
      <c r="H972" s="7">
        <v>0</v>
      </c>
      <c r="I972" s="7">
        <v>0</v>
      </c>
      <c r="J972" s="8">
        <v>44152.375</v>
      </c>
    </row>
    <row r="973" spans="1:10" x14ac:dyDescent="0.25">
      <c r="A973" s="7" t="s">
        <v>137</v>
      </c>
      <c r="B973" s="7">
        <v>30001260</v>
      </c>
      <c r="C973" s="7" t="s">
        <v>1</v>
      </c>
      <c r="D973" s="7" t="s">
        <v>28</v>
      </c>
      <c r="E973" s="7">
        <v>2.6</v>
      </c>
      <c r="F973" s="7">
        <v>1</v>
      </c>
      <c r="G973" s="7">
        <v>0</v>
      </c>
      <c r="H973" s="7">
        <v>0</v>
      </c>
      <c r="I973" s="7">
        <v>0</v>
      </c>
      <c r="J973" s="8">
        <v>44152.375</v>
      </c>
    </row>
    <row r="974" spans="1:10" x14ac:dyDescent="0.25">
      <c r="A974" s="7" t="s">
        <v>123</v>
      </c>
      <c r="B974" s="7">
        <v>30001153</v>
      </c>
      <c r="C974" s="7" t="s">
        <v>29</v>
      </c>
      <c r="D974" s="7" t="s">
        <v>25</v>
      </c>
      <c r="E974" s="7">
        <v>4</v>
      </c>
      <c r="F974" s="7">
        <v>2</v>
      </c>
      <c r="G974" s="7">
        <v>0</v>
      </c>
      <c r="H974" s="7">
        <v>0</v>
      </c>
      <c r="I974" s="7">
        <v>0</v>
      </c>
      <c r="J974" s="8">
        <v>44152.416666666664</v>
      </c>
    </row>
    <row r="975" spans="1:10" x14ac:dyDescent="0.25">
      <c r="A975" s="7" t="s">
        <v>123</v>
      </c>
      <c r="B975" s="7">
        <v>30001154</v>
      </c>
      <c r="C975" s="7" t="s">
        <v>142</v>
      </c>
      <c r="D975" s="7" t="s">
        <v>154</v>
      </c>
      <c r="E975" s="7">
        <v>2</v>
      </c>
      <c r="F975" s="7">
        <v>11</v>
      </c>
      <c r="G975" s="7">
        <v>0</v>
      </c>
      <c r="H975" s="7">
        <v>0</v>
      </c>
      <c r="I975" s="7">
        <v>0</v>
      </c>
      <c r="J975" s="8">
        <v>44152.416666666664</v>
      </c>
    </row>
    <row r="976" spans="1:10" x14ac:dyDescent="0.25">
      <c r="A976" s="7" t="s">
        <v>123</v>
      </c>
      <c r="B976" s="7">
        <v>30001155</v>
      </c>
      <c r="C976" s="7" t="s">
        <v>30</v>
      </c>
      <c r="D976" s="7" t="s">
        <v>22</v>
      </c>
      <c r="E976" s="7">
        <v>2.6</v>
      </c>
      <c r="F976" s="7">
        <v>27</v>
      </c>
      <c r="G976" s="7">
        <v>0</v>
      </c>
      <c r="H976" s="7">
        <v>0</v>
      </c>
      <c r="I976" s="7">
        <v>0</v>
      </c>
      <c r="J976" s="8">
        <v>44152.416666666664</v>
      </c>
    </row>
    <row r="977" spans="1:10" x14ac:dyDescent="0.25">
      <c r="A977" s="7" t="s">
        <v>123</v>
      </c>
      <c r="B977" s="7">
        <v>30001156</v>
      </c>
      <c r="C977" s="7" t="s">
        <v>31</v>
      </c>
      <c r="D977" s="7" t="s">
        <v>22</v>
      </c>
      <c r="E977" s="7">
        <v>2</v>
      </c>
      <c r="F977" s="7">
        <v>6</v>
      </c>
      <c r="G977" s="7">
        <v>0</v>
      </c>
      <c r="H977" s="7">
        <v>0</v>
      </c>
      <c r="I977" s="7">
        <v>0</v>
      </c>
      <c r="J977" s="8">
        <v>44152.416666666664</v>
      </c>
    </row>
    <row r="978" spans="1:10" x14ac:dyDescent="0.25">
      <c r="A978" s="7" t="s">
        <v>123</v>
      </c>
      <c r="B978" s="7">
        <v>30001157</v>
      </c>
      <c r="C978" s="7" t="s">
        <v>143</v>
      </c>
      <c r="D978" s="7" t="s">
        <v>155</v>
      </c>
      <c r="E978" s="7">
        <v>1</v>
      </c>
      <c r="F978" s="7">
        <v>21</v>
      </c>
      <c r="G978" s="7">
        <v>0</v>
      </c>
      <c r="H978" s="7">
        <v>0</v>
      </c>
      <c r="I978" s="7">
        <v>0</v>
      </c>
      <c r="J978" s="8">
        <v>44152.416666666664</v>
      </c>
    </row>
    <row r="979" spans="1:10" x14ac:dyDescent="0.25">
      <c r="A979" s="7" t="s">
        <v>123</v>
      </c>
      <c r="B979" s="7">
        <v>30001158</v>
      </c>
      <c r="C979" s="7" t="s">
        <v>32</v>
      </c>
      <c r="D979" s="7" t="s">
        <v>26</v>
      </c>
      <c r="E979" s="7">
        <v>2</v>
      </c>
      <c r="F979" s="7">
        <v>32</v>
      </c>
      <c r="G979" s="7">
        <v>0</v>
      </c>
      <c r="H979" s="7">
        <v>0</v>
      </c>
      <c r="I979" s="7">
        <v>0</v>
      </c>
      <c r="J979" s="8">
        <v>44152.416666666664</v>
      </c>
    </row>
    <row r="980" spans="1:10" x14ac:dyDescent="0.25">
      <c r="A980" s="7" t="s">
        <v>123</v>
      </c>
      <c r="B980" s="7">
        <v>30001159</v>
      </c>
      <c r="C980" s="7" t="s">
        <v>33</v>
      </c>
      <c r="D980" s="7" t="s">
        <v>23</v>
      </c>
      <c r="E980" s="7">
        <v>2.6</v>
      </c>
      <c r="F980" s="7">
        <v>11</v>
      </c>
      <c r="G980" s="7">
        <v>0</v>
      </c>
      <c r="H980" s="7">
        <v>4</v>
      </c>
      <c r="I980" s="7">
        <v>6</v>
      </c>
      <c r="J980" s="8">
        <v>44152.416666666664</v>
      </c>
    </row>
    <row r="981" spans="1:10" x14ac:dyDescent="0.25">
      <c r="A981" s="7" t="s">
        <v>123</v>
      </c>
      <c r="B981" s="7">
        <v>30001160</v>
      </c>
      <c r="C981" s="7" t="s">
        <v>34</v>
      </c>
      <c r="D981" s="7" t="s">
        <v>28</v>
      </c>
      <c r="E981" s="7">
        <v>4</v>
      </c>
      <c r="F981" s="7">
        <v>22</v>
      </c>
      <c r="G981" s="7">
        <v>0</v>
      </c>
      <c r="H981" s="7">
        <v>0</v>
      </c>
      <c r="I981" s="7">
        <v>0</v>
      </c>
      <c r="J981" s="8">
        <v>44152.416666666664</v>
      </c>
    </row>
    <row r="982" spans="1:10" x14ac:dyDescent="0.25">
      <c r="A982" s="7" t="s">
        <v>123</v>
      </c>
      <c r="B982" s="7">
        <v>30001161</v>
      </c>
      <c r="C982" s="7" t="s">
        <v>35</v>
      </c>
      <c r="D982" s="7" t="s">
        <v>22</v>
      </c>
      <c r="E982" s="7">
        <v>2</v>
      </c>
      <c r="F982" s="7">
        <v>33</v>
      </c>
      <c r="G982" s="7">
        <v>0</v>
      </c>
      <c r="H982" s="7">
        <v>0</v>
      </c>
      <c r="I982" s="7">
        <v>0</v>
      </c>
      <c r="J982" s="8">
        <v>44152.416666666664</v>
      </c>
    </row>
    <row r="983" spans="1:10" x14ac:dyDescent="0.25">
      <c r="A983" s="7" t="s">
        <v>123</v>
      </c>
      <c r="B983" s="7">
        <v>30001162</v>
      </c>
      <c r="C983" s="7" t="s">
        <v>36</v>
      </c>
      <c r="D983" s="7" t="s">
        <v>22</v>
      </c>
      <c r="E983" s="7">
        <v>2</v>
      </c>
      <c r="F983" s="7">
        <v>3</v>
      </c>
      <c r="G983" s="7">
        <v>0</v>
      </c>
      <c r="H983" s="7">
        <v>0</v>
      </c>
      <c r="I983" s="7">
        <v>0</v>
      </c>
      <c r="J983" s="8">
        <v>44152.416666666664</v>
      </c>
    </row>
    <row r="984" spans="1:10" x14ac:dyDescent="0.25">
      <c r="A984" s="7" t="s">
        <v>124</v>
      </c>
      <c r="B984" s="7">
        <v>30001163</v>
      </c>
      <c r="C984" s="7" t="s">
        <v>37</v>
      </c>
      <c r="D984" s="7" t="s">
        <v>23</v>
      </c>
      <c r="E984" s="7">
        <v>2</v>
      </c>
      <c r="F984" s="7">
        <v>5</v>
      </c>
      <c r="G984" s="7">
        <v>0</v>
      </c>
      <c r="H984" s="7">
        <v>0</v>
      </c>
      <c r="I984" s="7">
        <v>0</v>
      </c>
      <c r="J984" s="8">
        <v>44152.416666666664</v>
      </c>
    </row>
    <row r="985" spans="1:10" x14ac:dyDescent="0.25">
      <c r="A985" s="7" t="s">
        <v>124</v>
      </c>
      <c r="B985" s="7">
        <v>30001164</v>
      </c>
      <c r="C985" s="7" t="s">
        <v>38</v>
      </c>
      <c r="D985" s="7" t="s">
        <v>23</v>
      </c>
      <c r="E985" s="7">
        <v>2</v>
      </c>
      <c r="F985" s="7">
        <v>4</v>
      </c>
      <c r="G985" s="7">
        <v>96</v>
      </c>
      <c r="H985" s="7">
        <v>0</v>
      </c>
      <c r="I985" s="7">
        <v>0</v>
      </c>
      <c r="J985" s="8">
        <v>44152.416666666664</v>
      </c>
    </row>
    <row r="986" spans="1:10" x14ac:dyDescent="0.25">
      <c r="A986" s="7" t="s">
        <v>124</v>
      </c>
      <c r="B986" s="7">
        <v>30001165</v>
      </c>
      <c r="C986" s="7" t="s">
        <v>39</v>
      </c>
      <c r="D986" s="7" t="s">
        <v>23</v>
      </c>
      <c r="E986" s="7">
        <v>2</v>
      </c>
      <c r="F986" s="7">
        <v>113</v>
      </c>
      <c r="G986" s="7">
        <v>0</v>
      </c>
      <c r="H986" s="7">
        <v>0</v>
      </c>
      <c r="I986" s="7">
        <v>0</v>
      </c>
      <c r="J986" s="8">
        <v>44152.416666666664</v>
      </c>
    </row>
    <row r="987" spans="1:10" x14ac:dyDescent="0.25">
      <c r="A987" s="7" t="s">
        <v>124</v>
      </c>
      <c r="B987" s="7">
        <v>30001166</v>
      </c>
      <c r="C987" s="7" t="s">
        <v>40</v>
      </c>
      <c r="D987" s="7" t="s">
        <v>22</v>
      </c>
      <c r="E987" s="7">
        <v>2.6</v>
      </c>
      <c r="F987" s="7">
        <v>4</v>
      </c>
      <c r="G987" s="7">
        <v>0</v>
      </c>
      <c r="H987" s="7">
        <v>0</v>
      </c>
      <c r="I987" s="7">
        <v>0</v>
      </c>
      <c r="J987" s="8">
        <v>44152.416666666664</v>
      </c>
    </row>
    <row r="988" spans="1:10" x14ac:dyDescent="0.25">
      <c r="A988" s="7" t="s">
        <v>124</v>
      </c>
      <c r="B988" s="7">
        <v>30001167</v>
      </c>
      <c r="C988" s="7" t="s">
        <v>41</v>
      </c>
      <c r="D988" s="7" t="s">
        <v>23</v>
      </c>
      <c r="E988" s="7">
        <v>2</v>
      </c>
      <c r="F988" s="7">
        <v>1</v>
      </c>
      <c r="G988" s="7">
        <v>0</v>
      </c>
      <c r="H988" s="7">
        <v>0</v>
      </c>
      <c r="I988" s="7">
        <v>0</v>
      </c>
      <c r="J988" s="8">
        <v>44152.416666666664</v>
      </c>
    </row>
    <row r="989" spans="1:10" x14ac:dyDescent="0.25">
      <c r="A989" s="7" t="s">
        <v>124</v>
      </c>
      <c r="B989" s="7">
        <v>30001168</v>
      </c>
      <c r="C989" s="7" t="s">
        <v>42</v>
      </c>
      <c r="D989" s="7" t="s">
        <v>23</v>
      </c>
      <c r="E989" s="7">
        <v>2.6</v>
      </c>
      <c r="F989" s="7">
        <v>9</v>
      </c>
      <c r="G989" s="7">
        <v>0</v>
      </c>
      <c r="H989" s="7">
        <v>0</v>
      </c>
      <c r="I989" s="7">
        <v>0</v>
      </c>
      <c r="J989" s="8">
        <v>44152.416666666664</v>
      </c>
    </row>
    <row r="990" spans="1:10" x14ac:dyDescent="0.25">
      <c r="A990" s="7" t="s">
        <v>124</v>
      </c>
      <c r="B990" s="7">
        <v>30001169</v>
      </c>
      <c r="C990" s="7" t="s">
        <v>43</v>
      </c>
      <c r="D990" s="7" t="s">
        <v>23</v>
      </c>
      <c r="E990" s="7">
        <v>2</v>
      </c>
      <c r="F990" s="7">
        <v>14</v>
      </c>
      <c r="G990" s="7">
        <v>0</v>
      </c>
      <c r="H990" s="7">
        <v>0</v>
      </c>
      <c r="I990" s="7">
        <v>0</v>
      </c>
      <c r="J990" s="8">
        <v>44152.416666666664</v>
      </c>
    </row>
    <row r="991" spans="1:10" x14ac:dyDescent="0.25">
      <c r="A991" s="7" t="s">
        <v>125</v>
      </c>
      <c r="B991" s="7">
        <v>30001170</v>
      </c>
      <c r="C991" s="7" t="s">
        <v>44</v>
      </c>
      <c r="D991" s="7" t="s">
        <v>156</v>
      </c>
      <c r="E991" s="7">
        <v>2.2000000000000002</v>
      </c>
      <c r="F991" s="7">
        <v>3</v>
      </c>
      <c r="G991" s="7">
        <v>149</v>
      </c>
      <c r="H991" s="7">
        <v>2</v>
      </c>
      <c r="I991" s="7">
        <v>3</v>
      </c>
      <c r="J991" s="8">
        <v>44152.416666666664</v>
      </c>
    </row>
    <row r="992" spans="1:10" x14ac:dyDescent="0.25">
      <c r="A992" s="7" t="s">
        <v>125</v>
      </c>
      <c r="B992" s="7">
        <v>30001171</v>
      </c>
      <c r="C992" s="7" t="s">
        <v>45</v>
      </c>
      <c r="D992" s="7" t="s">
        <v>23</v>
      </c>
      <c r="E992" s="7">
        <v>4.5999999999999996</v>
      </c>
      <c r="F992" s="7">
        <v>3</v>
      </c>
      <c r="G992" s="7">
        <v>10</v>
      </c>
      <c r="H992" s="7">
        <v>0</v>
      </c>
      <c r="I992" s="7">
        <v>0</v>
      </c>
      <c r="J992" s="8">
        <v>44152.416666666664</v>
      </c>
    </row>
    <row r="993" spans="1:10" x14ac:dyDescent="0.25">
      <c r="A993" s="7" t="s">
        <v>125</v>
      </c>
      <c r="B993" s="7">
        <v>30001172</v>
      </c>
      <c r="C993" s="7" t="s">
        <v>46</v>
      </c>
      <c r="D993" s="7" t="s">
        <v>23</v>
      </c>
      <c r="E993" s="7">
        <v>2</v>
      </c>
      <c r="F993" s="7">
        <v>1</v>
      </c>
      <c r="G993" s="7">
        <v>0</v>
      </c>
      <c r="H993" s="7">
        <v>0</v>
      </c>
      <c r="I993" s="7">
        <v>0</v>
      </c>
      <c r="J993" s="8">
        <v>44152.416666666664</v>
      </c>
    </row>
    <row r="994" spans="1:10" x14ac:dyDescent="0.25">
      <c r="A994" s="7" t="s">
        <v>125</v>
      </c>
      <c r="B994" s="7">
        <v>30001173</v>
      </c>
      <c r="C994" s="7" t="s">
        <v>47</v>
      </c>
      <c r="D994" s="7" t="s">
        <v>23</v>
      </c>
      <c r="E994" s="7">
        <v>2</v>
      </c>
      <c r="F994" s="7">
        <v>2</v>
      </c>
      <c r="G994" s="7">
        <v>0</v>
      </c>
      <c r="H994" s="7">
        <v>0</v>
      </c>
      <c r="I994" s="7">
        <v>0</v>
      </c>
      <c r="J994" s="8">
        <v>44152.416666666664</v>
      </c>
    </row>
    <row r="995" spans="1:10" x14ac:dyDescent="0.25">
      <c r="A995" s="7" t="s">
        <v>125</v>
      </c>
      <c r="B995" s="7">
        <v>30001174</v>
      </c>
      <c r="C995" s="7" t="s">
        <v>48</v>
      </c>
      <c r="D995" s="7" t="s">
        <v>23</v>
      </c>
      <c r="E995" s="7">
        <v>2</v>
      </c>
      <c r="F995" s="7">
        <v>1</v>
      </c>
      <c r="G995" s="7">
        <v>0</v>
      </c>
      <c r="H995" s="7">
        <v>0</v>
      </c>
      <c r="I995" s="7">
        <v>0</v>
      </c>
      <c r="J995" s="8">
        <v>44152.416666666664</v>
      </c>
    </row>
    <row r="996" spans="1:10" x14ac:dyDescent="0.25">
      <c r="A996" s="7" t="s">
        <v>125</v>
      </c>
      <c r="B996" s="7">
        <v>30001175</v>
      </c>
      <c r="C996" s="7" t="s">
        <v>49</v>
      </c>
      <c r="D996" s="7" t="s">
        <v>23</v>
      </c>
      <c r="E996" s="7">
        <v>2</v>
      </c>
      <c r="F996" s="7">
        <v>16</v>
      </c>
      <c r="G996" s="7">
        <v>0</v>
      </c>
      <c r="H996" s="7">
        <v>0</v>
      </c>
      <c r="I996" s="7">
        <v>0</v>
      </c>
      <c r="J996" s="8">
        <v>44152.416666666664</v>
      </c>
    </row>
    <row r="997" spans="1:10" x14ac:dyDescent="0.25">
      <c r="A997" s="7" t="s">
        <v>126</v>
      </c>
      <c r="B997" s="7">
        <v>30001176</v>
      </c>
      <c r="C997" s="7" t="s">
        <v>50</v>
      </c>
      <c r="D997" s="7" t="s">
        <v>23</v>
      </c>
      <c r="E997" s="7">
        <v>2</v>
      </c>
      <c r="F997" s="7">
        <v>776</v>
      </c>
      <c r="G997" s="7">
        <v>0</v>
      </c>
      <c r="H997" s="7">
        <v>0</v>
      </c>
      <c r="I997" s="7">
        <v>0</v>
      </c>
      <c r="J997" s="8">
        <v>44152.416666666664</v>
      </c>
    </row>
    <row r="998" spans="1:10" x14ac:dyDescent="0.25">
      <c r="A998" s="7" t="s">
        <v>126</v>
      </c>
      <c r="B998" s="7">
        <v>30001177</v>
      </c>
      <c r="C998" s="7" t="s">
        <v>51</v>
      </c>
      <c r="D998" s="7" t="s">
        <v>23</v>
      </c>
      <c r="E998" s="7">
        <v>2</v>
      </c>
      <c r="F998" s="7">
        <v>19</v>
      </c>
      <c r="G998" s="7">
        <v>0</v>
      </c>
      <c r="H998" s="7">
        <v>0</v>
      </c>
      <c r="I998" s="7">
        <v>0</v>
      </c>
      <c r="J998" s="8">
        <v>44152.416666666664</v>
      </c>
    </row>
    <row r="999" spans="1:10" x14ac:dyDescent="0.25">
      <c r="A999" s="7" t="s">
        <v>126</v>
      </c>
      <c r="B999" s="7">
        <v>30001178</v>
      </c>
      <c r="C999" s="7" t="s">
        <v>52</v>
      </c>
      <c r="D999" s="7" t="s">
        <v>23</v>
      </c>
      <c r="E999" s="7">
        <v>2.6</v>
      </c>
      <c r="F999" s="7">
        <v>1</v>
      </c>
      <c r="G999" s="7">
        <v>0</v>
      </c>
      <c r="H999" s="7">
        <v>0</v>
      </c>
      <c r="I999" s="7">
        <v>0</v>
      </c>
      <c r="J999" s="8">
        <v>44152.416666666664</v>
      </c>
    </row>
    <row r="1000" spans="1:10" x14ac:dyDescent="0.25">
      <c r="A1000" s="7" t="s">
        <v>126</v>
      </c>
      <c r="B1000" s="7">
        <v>30001179</v>
      </c>
      <c r="C1000" s="7" t="s">
        <v>53</v>
      </c>
      <c r="D1000" s="7" t="s">
        <v>23</v>
      </c>
      <c r="E1000" s="7">
        <v>2.6</v>
      </c>
      <c r="F1000" s="7">
        <v>3</v>
      </c>
      <c r="G1000" s="7">
        <v>0</v>
      </c>
      <c r="H1000" s="7">
        <v>0</v>
      </c>
      <c r="I1000" s="7">
        <v>0</v>
      </c>
      <c r="J1000" s="8">
        <v>44152.416666666664</v>
      </c>
    </row>
    <row r="1001" spans="1:10" x14ac:dyDescent="0.25">
      <c r="A1001" s="7" t="s">
        <v>126</v>
      </c>
      <c r="B1001" s="7">
        <v>30001180</v>
      </c>
      <c r="C1001" s="7" t="s">
        <v>54</v>
      </c>
      <c r="D1001" s="7" t="s">
        <v>23</v>
      </c>
      <c r="E1001" s="7">
        <v>2</v>
      </c>
      <c r="F1001" s="7">
        <v>130</v>
      </c>
      <c r="G1001" s="7">
        <v>0</v>
      </c>
      <c r="H1001" s="7">
        <v>0</v>
      </c>
      <c r="I1001" s="7">
        <v>0</v>
      </c>
      <c r="J1001" s="8">
        <v>44152.416666666664</v>
      </c>
    </row>
    <row r="1002" spans="1:10" x14ac:dyDescent="0.25">
      <c r="A1002" s="7" t="s">
        <v>126</v>
      </c>
      <c r="B1002" s="7">
        <v>30001181</v>
      </c>
      <c r="C1002" s="7" t="s">
        <v>55</v>
      </c>
      <c r="D1002" s="7" t="s">
        <v>23</v>
      </c>
      <c r="E1002" s="7">
        <v>2</v>
      </c>
      <c r="F1002" s="7">
        <v>7</v>
      </c>
      <c r="G1002" s="7">
        <v>0</v>
      </c>
      <c r="H1002" s="7">
        <v>0</v>
      </c>
      <c r="I1002" s="7">
        <v>0</v>
      </c>
      <c r="J1002" s="8">
        <v>44152.416666666664</v>
      </c>
    </row>
    <row r="1003" spans="1:10" x14ac:dyDescent="0.25">
      <c r="A1003" s="7" t="s">
        <v>127</v>
      </c>
      <c r="B1003" s="7">
        <v>30001182</v>
      </c>
      <c r="C1003" s="7" t="s">
        <v>56</v>
      </c>
      <c r="D1003" s="7" t="s">
        <v>23</v>
      </c>
      <c r="E1003" s="7">
        <v>2</v>
      </c>
      <c r="F1003" s="7">
        <v>3</v>
      </c>
      <c r="G1003" s="7">
        <v>0</v>
      </c>
      <c r="H1003" s="7">
        <v>0</v>
      </c>
      <c r="I1003" s="7">
        <v>0</v>
      </c>
      <c r="J1003" s="8">
        <v>44152.416666666664</v>
      </c>
    </row>
    <row r="1004" spans="1:10" x14ac:dyDescent="0.25">
      <c r="A1004" s="7" t="s">
        <v>127</v>
      </c>
      <c r="B1004" s="7">
        <v>30001183</v>
      </c>
      <c r="C1004" s="7" t="s">
        <v>57</v>
      </c>
      <c r="D1004" s="7" t="s">
        <v>23</v>
      </c>
      <c r="E1004" s="7">
        <v>2</v>
      </c>
      <c r="F1004" s="7">
        <v>5</v>
      </c>
      <c r="G1004" s="7">
        <v>0</v>
      </c>
      <c r="H1004" s="7">
        <v>0</v>
      </c>
      <c r="I1004" s="7">
        <v>0</v>
      </c>
      <c r="J1004" s="8">
        <v>44152.416666666664</v>
      </c>
    </row>
    <row r="1005" spans="1:10" x14ac:dyDescent="0.25">
      <c r="A1005" s="7" t="s">
        <v>127</v>
      </c>
      <c r="B1005" s="7">
        <v>30001184</v>
      </c>
      <c r="C1005" s="7" t="s">
        <v>58</v>
      </c>
      <c r="D1005" s="7" t="s">
        <v>23</v>
      </c>
      <c r="E1005" s="7">
        <v>2.6</v>
      </c>
      <c r="F1005" s="7">
        <v>2</v>
      </c>
      <c r="G1005" s="7">
        <v>0</v>
      </c>
      <c r="H1005" s="7">
        <v>0</v>
      </c>
      <c r="I1005" s="7">
        <v>0</v>
      </c>
      <c r="J1005" s="8">
        <v>44152.416666666664</v>
      </c>
    </row>
    <row r="1006" spans="1:10" x14ac:dyDescent="0.25">
      <c r="A1006" s="7" t="s">
        <v>127</v>
      </c>
      <c r="B1006" s="7">
        <v>30001185</v>
      </c>
      <c r="C1006" s="7" t="s">
        <v>59</v>
      </c>
      <c r="D1006" s="7" t="s">
        <v>23</v>
      </c>
      <c r="E1006" s="7">
        <v>2</v>
      </c>
      <c r="F1006" s="7">
        <v>42</v>
      </c>
      <c r="G1006" s="7">
        <v>0</v>
      </c>
      <c r="H1006" s="7">
        <v>0</v>
      </c>
      <c r="I1006" s="7">
        <v>0</v>
      </c>
      <c r="J1006" s="8">
        <v>44152.416666666664</v>
      </c>
    </row>
    <row r="1007" spans="1:10" x14ac:dyDescent="0.25">
      <c r="A1007" s="7" t="s">
        <v>127</v>
      </c>
      <c r="B1007" s="7">
        <v>30001186</v>
      </c>
      <c r="C1007" s="7" t="s">
        <v>60</v>
      </c>
      <c r="D1007" s="7" t="s">
        <v>23</v>
      </c>
      <c r="E1007" s="7">
        <v>4.9000000000000004</v>
      </c>
      <c r="F1007" s="7">
        <v>5</v>
      </c>
      <c r="G1007" s="7">
        <v>0</v>
      </c>
      <c r="H1007" s="7">
        <v>0</v>
      </c>
      <c r="I1007" s="7">
        <v>0</v>
      </c>
      <c r="J1007" s="8">
        <v>44152.416666666664</v>
      </c>
    </row>
    <row r="1008" spans="1:10" x14ac:dyDescent="0.25">
      <c r="A1008" s="7" t="s">
        <v>127</v>
      </c>
      <c r="B1008" s="7">
        <v>30001187</v>
      </c>
      <c r="C1008" s="7" t="s">
        <v>61</v>
      </c>
      <c r="D1008" s="7" t="s">
        <v>23</v>
      </c>
      <c r="E1008" s="7">
        <v>5.3</v>
      </c>
      <c r="F1008" s="7">
        <v>2</v>
      </c>
      <c r="G1008" s="7">
        <v>0</v>
      </c>
      <c r="H1008" s="7">
        <v>0</v>
      </c>
      <c r="I1008" s="7">
        <v>0</v>
      </c>
      <c r="J1008" s="8">
        <v>44152.416666666664</v>
      </c>
    </row>
    <row r="1009" spans="1:10" x14ac:dyDescent="0.25">
      <c r="A1009" s="7" t="s">
        <v>128</v>
      </c>
      <c r="B1009" s="7">
        <v>30001188</v>
      </c>
      <c r="C1009" s="7" t="s">
        <v>62</v>
      </c>
      <c r="D1009" s="7" t="s">
        <v>25</v>
      </c>
      <c r="E1009" s="7">
        <v>2</v>
      </c>
      <c r="F1009" s="7">
        <v>4</v>
      </c>
      <c r="G1009" s="7">
        <v>0</v>
      </c>
      <c r="H1009" s="7">
        <v>0</v>
      </c>
      <c r="I1009" s="7">
        <v>0</v>
      </c>
      <c r="J1009" s="8">
        <v>44152.416666666664</v>
      </c>
    </row>
    <row r="1010" spans="1:10" x14ac:dyDescent="0.25">
      <c r="A1010" s="7" t="s">
        <v>128</v>
      </c>
      <c r="B1010" s="7">
        <v>30001189</v>
      </c>
      <c r="C1010" s="7" t="s">
        <v>63</v>
      </c>
      <c r="D1010" s="7" t="s">
        <v>25</v>
      </c>
      <c r="E1010" s="7">
        <v>4.5</v>
      </c>
      <c r="F1010" s="7">
        <v>14</v>
      </c>
      <c r="G1010" s="7">
        <v>0</v>
      </c>
      <c r="H1010" s="7">
        <v>0</v>
      </c>
      <c r="I1010" s="7">
        <v>0</v>
      </c>
      <c r="J1010" s="8">
        <v>44152.416666666664</v>
      </c>
    </row>
    <row r="1011" spans="1:10" x14ac:dyDescent="0.25">
      <c r="A1011" s="7" t="s">
        <v>128</v>
      </c>
      <c r="B1011" s="7">
        <v>30001190</v>
      </c>
      <c r="C1011" s="7" t="s">
        <v>64</v>
      </c>
      <c r="D1011" s="7" t="s">
        <v>25</v>
      </c>
      <c r="E1011" s="7">
        <v>5.8</v>
      </c>
      <c r="F1011" s="7">
        <v>16</v>
      </c>
      <c r="G1011" s="7">
        <v>194</v>
      </c>
      <c r="H1011" s="7">
        <v>0</v>
      </c>
      <c r="I1011" s="7">
        <v>0</v>
      </c>
      <c r="J1011" s="8">
        <v>44152.416666666664</v>
      </c>
    </row>
    <row r="1012" spans="1:10" x14ac:dyDescent="0.25">
      <c r="A1012" s="7" t="s">
        <v>128</v>
      </c>
      <c r="B1012" s="7">
        <v>30001191</v>
      </c>
      <c r="C1012" s="7" t="s">
        <v>65</v>
      </c>
      <c r="D1012" s="7" t="s">
        <v>25</v>
      </c>
      <c r="E1012" s="7">
        <v>6</v>
      </c>
      <c r="F1012" s="7">
        <v>16</v>
      </c>
      <c r="G1012" s="7">
        <v>93</v>
      </c>
      <c r="H1012" s="7">
        <v>0</v>
      </c>
      <c r="I1012" s="7">
        <v>0</v>
      </c>
      <c r="J1012" s="8">
        <v>44152.416666666664</v>
      </c>
    </row>
    <row r="1013" spans="1:10" x14ac:dyDescent="0.25">
      <c r="A1013" s="7" t="s">
        <v>128</v>
      </c>
      <c r="B1013" s="7">
        <v>30001192</v>
      </c>
      <c r="C1013" s="7" t="s">
        <v>66</v>
      </c>
      <c r="D1013" s="7" t="s">
        <v>25</v>
      </c>
      <c r="E1013" s="7">
        <v>3.2</v>
      </c>
      <c r="F1013" s="7">
        <v>29</v>
      </c>
      <c r="G1013" s="7">
        <v>0</v>
      </c>
      <c r="H1013" s="7">
        <v>0</v>
      </c>
      <c r="I1013" s="7">
        <v>0</v>
      </c>
      <c r="J1013" s="8">
        <v>44152.416666666664</v>
      </c>
    </row>
    <row r="1014" spans="1:10" x14ac:dyDescent="0.25">
      <c r="A1014" s="7" t="s">
        <v>128</v>
      </c>
      <c r="B1014" s="7">
        <v>30001193</v>
      </c>
      <c r="C1014" s="7" t="s">
        <v>67</v>
      </c>
      <c r="D1014" s="7" t="s">
        <v>25</v>
      </c>
      <c r="E1014" s="7">
        <v>2.6</v>
      </c>
      <c r="F1014" s="7">
        <v>2</v>
      </c>
      <c r="G1014" s="7">
        <v>0</v>
      </c>
      <c r="H1014" s="7">
        <v>0</v>
      </c>
      <c r="I1014" s="7">
        <v>0</v>
      </c>
      <c r="J1014" s="8">
        <v>44152.416666666664</v>
      </c>
    </row>
    <row r="1015" spans="1:10" x14ac:dyDescent="0.25">
      <c r="A1015" s="7" t="s">
        <v>128</v>
      </c>
      <c r="B1015" s="7">
        <v>30001194</v>
      </c>
      <c r="C1015" s="7" t="s">
        <v>68</v>
      </c>
      <c r="D1015" s="7" t="s">
        <v>25</v>
      </c>
      <c r="E1015" s="7">
        <v>3.2</v>
      </c>
      <c r="F1015" s="7">
        <v>39</v>
      </c>
      <c r="G1015" s="7">
        <v>0</v>
      </c>
      <c r="H1015" s="7">
        <v>0</v>
      </c>
      <c r="I1015" s="7">
        <v>0</v>
      </c>
      <c r="J1015" s="8">
        <v>44152.416666666664</v>
      </c>
    </row>
    <row r="1016" spans="1:10" x14ac:dyDescent="0.25">
      <c r="A1016" s="7" t="s">
        <v>128</v>
      </c>
      <c r="B1016" s="7">
        <v>30001195</v>
      </c>
      <c r="C1016" s="7" t="s">
        <v>69</v>
      </c>
      <c r="D1016" s="7" t="s">
        <v>25</v>
      </c>
      <c r="E1016" s="7">
        <v>5.8</v>
      </c>
      <c r="F1016" s="7">
        <v>2</v>
      </c>
      <c r="G1016" s="7">
        <v>0</v>
      </c>
      <c r="H1016" s="7">
        <v>0</v>
      </c>
      <c r="I1016" s="7">
        <v>0</v>
      </c>
      <c r="J1016" s="8">
        <v>44152.416666666664</v>
      </c>
    </row>
    <row r="1017" spans="1:10" x14ac:dyDescent="0.25">
      <c r="A1017" s="7" t="s">
        <v>128</v>
      </c>
      <c r="B1017" s="7">
        <v>30001196</v>
      </c>
      <c r="C1017" s="7" t="s">
        <v>70</v>
      </c>
      <c r="D1017" s="7" t="s">
        <v>25</v>
      </c>
      <c r="E1017" s="7">
        <v>4.0999999999999996</v>
      </c>
      <c r="F1017" s="7">
        <v>5</v>
      </c>
      <c r="G1017" s="7">
        <v>0</v>
      </c>
      <c r="H1017" s="7">
        <v>0</v>
      </c>
      <c r="I1017" s="7">
        <v>0</v>
      </c>
      <c r="J1017" s="8">
        <v>44152.416666666664</v>
      </c>
    </row>
    <row r="1018" spans="1:10" x14ac:dyDescent="0.25">
      <c r="A1018" s="7" t="s">
        <v>128</v>
      </c>
      <c r="B1018" s="7">
        <v>30001197</v>
      </c>
      <c r="C1018" s="7" t="s">
        <v>71</v>
      </c>
      <c r="D1018" s="7" t="s">
        <v>25</v>
      </c>
      <c r="E1018" s="7">
        <v>3.8</v>
      </c>
      <c r="F1018" s="7">
        <v>10</v>
      </c>
      <c r="G1018" s="7">
        <v>0</v>
      </c>
      <c r="H1018" s="7">
        <v>0</v>
      </c>
      <c r="I1018" s="7">
        <v>0</v>
      </c>
      <c r="J1018" s="8">
        <v>44152.416666666664</v>
      </c>
    </row>
    <row r="1019" spans="1:10" x14ac:dyDescent="0.25">
      <c r="A1019" s="7" t="s">
        <v>129</v>
      </c>
      <c r="B1019" s="7">
        <v>30001198</v>
      </c>
      <c r="C1019" s="7" t="s">
        <v>72</v>
      </c>
      <c r="D1019" s="7" t="s">
        <v>26</v>
      </c>
      <c r="E1019" s="7">
        <v>4.5</v>
      </c>
      <c r="F1019" s="7">
        <v>36</v>
      </c>
      <c r="G1019" s="7">
        <v>180</v>
      </c>
      <c r="H1019" s="7">
        <v>0</v>
      </c>
      <c r="I1019" s="7">
        <v>0</v>
      </c>
      <c r="J1019" s="8">
        <v>44152.416666666664</v>
      </c>
    </row>
    <row r="1020" spans="1:10" x14ac:dyDescent="0.25">
      <c r="A1020" s="7" t="s">
        <v>129</v>
      </c>
      <c r="B1020" s="7">
        <v>30001199</v>
      </c>
      <c r="C1020" s="7" t="s">
        <v>73</v>
      </c>
      <c r="D1020" s="7" t="s">
        <v>26</v>
      </c>
      <c r="E1020" s="7">
        <v>4.5</v>
      </c>
      <c r="F1020" s="7">
        <v>48</v>
      </c>
      <c r="G1020" s="7">
        <v>4</v>
      </c>
      <c r="H1020" s="7">
        <v>0</v>
      </c>
      <c r="I1020" s="7">
        <v>0</v>
      </c>
      <c r="J1020" s="8">
        <v>44152.416666666664</v>
      </c>
    </row>
    <row r="1021" spans="1:10" x14ac:dyDescent="0.25">
      <c r="A1021" s="7" t="s">
        <v>129</v>
      </c>
      <c r="B1021" s="7">
        <v>30001200</v>
      </c>
      <c r="C1021" s="7" t="s">
        <v>74</v>
      </c>
      <c r="D1021" s="7" t="s">
        <v>26</v>
      </c>
      <c r="E1021" s="7">
        <v>4.0999999999999996</v>
      </c>
      <c r="F1021" s="7">
        <v>1</v>
      </c>
      <c r="G1021" s="7">
        <v>92</v>
      </c>
      <c r="H1021" s="7">
        <v>0</v>
      </c>
      <c r="I1021" s="7">
        <v>0</v>
      </c>
      <c r="J1021" s="8">
        <v>44152.416666666664</v>
      </c>
    </row>
    <row r="1022" spans="1:10" x14ac:dyDescent="0.25">
      <c r="A1022" s="7" t="s">
        <v>129</v>
      </c>
      <c r="B1022" s="7">
        <v>30001201</v>
      </c>
      <c r="C1022" s="7" t="s">
        <v>75</v>
      </c>
      <c r="D1022" s="7" t="s">
        <v>26</v>
      </c>
      <c r="E1022" s="7">
        <v>5.3</v>
      </c>
      <c r="F1022" s="7">
        <v>3</v>
      </c>
      <c r="G1022" s="7">
        <v>0</v>
      </c>
      <c r="H1022" s="7">
        <v>0</v>
      </c>
      <c r="I1022" s="7">
        <v>0</v>
      </c>
      <c r="J1022" s="8">
        <v>44152.416666666664</v>
      </c>
    </row>
    <row r="1023" spans="1:10" x14ac:dyDescent="0.25">
      <c r="A1023" s="7" t="s">
        <v>129</v>
      </c>
      <c r="B1023" s="7">
        <v>30001202</v>
      </c>
      <c r="C1023" s="7" t="s">
        <v>76</v>
      </c>
      <c r="D1023" s="7" t="s">
        <v>26</v>
      </c>
      <c r="E1023" s="7">
        <v>4.0999999999999996</v>
      </c>
      <c r="F1023" s="7">
        <v>22</v>
      </c>
      <c r="G1023" s="7">
        <v>0</v>
      </c>
      <c r="H1023" s="7">
        <v>0</v>
      </c>
      <c r="I1023" s="7">
        <v>0</v>
      </c>
      <c r="J1023" s="8">
        <v>44152.416666666664</v>
      </c>
    </row>
    <row r="1024" spans="1:10" x14ac:dyDescent="0.25">
      <c r="A1024" s="7" t="s">
        <v>129</v>
      </c>
      <c r="B1024" s="7">
        <v>30001203</v>
      </c>
      <c r="C1024" s="7" t="s">
        <v>77</v>
      </c>
      <c r="D1024" s="7" t="s">
        <v>26</v>
      </c>
      <c r="E1024" s="7">
        <v>3.7</v>
      </c>
      <c r="F1024" s="7">
        <v>5</v>
      </c>
      <c r="G1024" s="7">
        <v>0</v>
      </c>
      <c r="H1024" s="7">
        <v>0</v>
      </c>
      <c r="I1024" s="7">
        <v>0</v>
      </c>
      <c r="J1024" s="8">
        <v>44152.416666666664</v>
      </c>
    </row>
    <row r="1025" spans="1:10" x14ac:dyDescent="0.25">
      <c r="A1025" s="7" t="s">
        <v>129</v>
      </c>
      <c r="B1025" s="7">
        <v>30001204</v>
      </c>
      <c r="C1025" s="7" t="s">
        <v>78</v>
      </c>
      <c r="D1025" s="7" t="s">
        <v>26</v>
      </c>
      <c r="E1025" s="7">
        <v>3.8</v>
      </c>
      <c r="F1025" s="7">
        <v>6</v>
      </c>
      <c r="G1025" s="7">
        <v>37</v>
      </c>
      <c r="H1025" s="7">
        <v>0</v>
      </c>
      <c r="I1025" s="7">
        <v>0</v>
      </c>
      <c r="J1025" s="8">
        <v>44152.416666666664</v>
      </c>
    </row>
    <row r="1026" spans="1:10" x14ac:dyDescent="0.25">
      <c r="A1026" s="7" t="s">
        <v>130</v>
      </c>
      <c r="B1026" s="7">
        <v>30001205</v>
      </c>
      <c r="C1026" s="7" t="s">
        <v>79</v>
      </c>
      <c r="D1026" s="7" t="s">
        <v>23</v>
      </c>
      <c r="E1026" s="7">
        <v>3.2</v>
      </c>
      <c r="F1026" s="7">
        <v>20</v>
      </c>
      <c r="G1026" s="7">
        <v>0</v>
      </c>
      <c r="H1026" s="7">
        <v>0</v>
      </c>
      <c r="I1026" s="7">
        <v>0</v>
      </c>
      <c r="J1026" s="8">
        <v>44152.416666666664</v>
      </c>
    </row>
    <row r="1027" spans="1:10" x14ac:dyDescent="0.25">
      <c r="A1027" s="7" t="s">
        <v>130</v>
      </c>
      <c r="B1027" s="7">
        <v>30001206</v>
      </c>
      <c r="C1027" s="7" t="s">
        <v>80</v>
      </c>
      <c r="D1027" s="7" t="s">
        <v>23</v>
      </c>
      <c r="E1027" s="7">
        <v>2</v>
      </c>
      <c r="F1027" s="7">
        <v>28</v>
      </c>
      <c r="G1027" s="7">
        <v>0</v>
      </c>
      <c r="H1027" s="7">
        <v>0</v>
      </c>
      <c r="I1027" s="7">
        <v>0</v>
      </c>
      <c r="J1027" s="8">
        <v>44152.416666666664</v>
      </c>
    </row>
    <row r="1028" spans="1:10" x14ac:dyDescent="0.25">
      <c r="A1028" s="7" t="s">
        <v>130</v>
      </c>
      <c r="B1028" s="7">
        <v>30001207</v>
      </c>
      <c r="C1028" s="7" t="s">
        <v>81</v>
      </c>
      <c r="D1028" s="7" t="s">
        <v>23</v>
      </c>
      <c r="E1028" s="7">
        <v>2</v>
      </c>
      <c r="F1028" s="7">
        <v>8</v>
      </c>
      <c r="G1028" s="7">
        <v>0</v>
      </c>
      <c r="H1028" s="7">
        <v>0</v>
      </c>
      <c r="I1028" s="7">
        <v>0</v>
      </c>
      <c r="J1028" s="8">
        <v>44152.416666666664</v>
      </c>
    </row>
    <row r="1029" spans="1:10" x14ac:dyDescent="0.25">
      <c r="A1029" s="7" t="s">
        <v>130</v>
      </c>
      <c r="B1029" s="7">
        <v>30001208</v>
      </c>
      <c r="C1029" s="7" t="s">
        <v>82</v>
      </c>
      <c r="D1029" s="7" t="s">
        <v>23</v>
      </c>
      <c r="E1029" s="7">
        <v>3.2</v>
      </c>
      <c r="F1029" s="7">
        <v>14</v>
      </c>
      <c r="G1029" s="7">
        <v>0</v>
      </c>
      <c r="H1029" s="7">
        <v>0</v>
      </c>
      <c r="I1029" s="7">
        <v>0</v>
      </c>
      <c r="J1029" s="8">
        <v>44152.416666666664</v>
      </c>
    </row>
    <row r="1030" spans="1:10" x14ac:dyDescent="0.25">
      <c r="A1030" s="7" t="s">
        <v>130</v>
      </c>
      <c r="B1030" s="7">
        <v>30001209</v>
      </c>
      <c r="C1030" s="7" t="s">
        <v>83</v>
      </c>
      <c r="D1030" s="7" t="s">
        <v>23</v>
      </c>
      <c r="E1030" s="7">
        <v>3.2</v>
      </c>
      <c r="F1030" s="7">
        <v>4</v>
      </c>
      <c r="G1030" s="7">
        <v>34</v>
      </c>
      <c r="H1030" s="7">
        <v>0</v>
      </c>
      <c r="I1030" s="7">
        <v>0</v>
      </c>
      <c r="J1030" s="8">
        <v>44152.416666666664</v>
      </c>
    </row>
    <row r="1031" spans="1:10" x14ac:dyDescent="0.25">
      <c r="A1031" s="7" t="s">
        <v>130</v>
      </c>
      <c r="B1031" s="7">
        <v>30001210</v>
      </c>
      <c r="C1031" s="7" t="s">
        <v>84</v>
      </c>
      <c r="D1031" s="7" t="s">
        <v>23</v>
      </c>
      <c r="E1031" s="7">
        <v>2</v>
      </c>
      <c r="F1031" s="7">
        <v>1</v>
      </c>
      <c r="G1031" s="7">
        <v>0</v>
      </c>
      <c r="H1031" s="7">
        <v>0</v>
      </c>
      <c r="I1031" s="7">
        <v>0</v>
      </c>
      <c r="J1031" s="8">
        <v>44152.416666666664</v>
      </c>
    </row>
    <row r="1032" spans="1:10" x14ac:dyDescent="0.25">
      <c r="A1032" s="7" t="s">
        <v>130</v>
      </c>
      <c r="B1032" s="7">
        <v>30001211</v>
      </c>
      <c r="C1032" s="7" t="s">
        <v>85</v>
      </c>
      <c r="D1032" s="7" t="s">
        <v>23</v>
      </c>
      <c r="E1032" s="7">
        <v>2.6</v>
      </c>
      <c r="F1032" s="7">
        <v>31</v>
      </c>
      <c r="G1032" s="7">
        <v>0</v>
      </c>
      <c r="H1032" s="7">
        <v>0</v>
      </c>
      <c r="I1032" s="7">
        <v>0</v>
      </c>
      <c r="J1032" s="8">
        <v>44152.416666666664</v>
      </c>
    </row>
    <row r="1033" spans="1:10" x14ac:dyDescent="0.25">
      <c r="A1033" s="7" t="s">
        <v>130</v>
      </c>
      <c r="B1033" s="7">
        <v>30001212</v>
      </c>
      <c r="C1033" s="7" t="s">
        <v>86</v>
      </c>
      <c r="D1033" s="7" t="s">
        <v>23</v>
      </c>
      <c r="E1033" s="7">
        <v>2</v>
      </c>
      <c r="F1033" s="7">
        <v>8</v>
      </c>
      <c r="G1033" s="7">
        <v>0</v>
      </c>
      <c r="H1033" s="7">
        <v>0</v>
      </c>
      <c r="I1033" s="7">
        <v>0</v>
      </c>
      <c r="J1033" s="8">
        <v>44152.416666666664</v>
      </c>
    </row>
    <row r="1034" spans="1:10" x14ac:dyDescent="0.25">
      <c r="A1034" s="7" t="s">
        <v>131</v>
      </c>
      <c r="B1034" s="7">
        <v>30001213</v>
      </c>
      <c r="C1034" s="7" t="s">
        <v>87</v>
      </c>
      <c r="D1034" s="7" t="s">
        <v>26</v>
      </c>
      <c r="E1034" s="7">
        <v>3.7</v>
      </c>
      <c r="F1034" s="7">
        <v>15</v>
      </c>
      <c r="G1034" s="7">
        <v>0</v>
      </c>
      <c r="H1034" s="7">
        <v>0</v>
      </c>
      <c r="I1034" s="7">
        <v>0</v>
      </c>
      <c r="J1034" s="8">
        <v>44152.416666666664</v>
      </c>
    </row>
    <row r="1035" spans="1:10" x14ac:dyDescent="0.25">
      <c r="A1035" s="7" t="s">
        <v>131</v>
      </c>
      <c r="B1035" s="7">
        <v>30001214</v>
      </c>
      <c r="C1035" s="7" t="s">
        <v>88</v>
      </c>
      <c r="D1035" s="7" t="s">
        <v>26</v>
      </c>
      <c r="E1035" s="7">
        <v>4.5</v>
      </c>
      <c r="F1035" s="7">
        <v>21</v>
      </c>
      <c r="G1035" s="7">
        <v>0</v>
      </c>
      <c r="H1035" s="7">
        <v>0</v>
      </c>
      <c r="I1035" s="7">
        <v>0</v>
      </c>
      <c r="J1035" s="8">
        <v>44152.416666666664</v>
      </c>
    </row>
    <row r="1036" spans="1:10" x14ac:dyDescent="0.25">
      <c r="A1036" s="7" t="s">
        <v>131</v>
      </c>
      <c r="B1036" s="7">
        <v>30001215</v>
      </c>
      <c r="C1036" s="7" t="s">
        <v>89</v>
      </c>
      <c r="D1036" s="7" t="s">
        <v>26</v>
      </c>
      <c r="E1036" s="7">
        <v>4.5</v>
      </c>
      <c r="F1036" s="7">
        <v>2</v>
      </c>
      <c r="G1036" s="7">
        <v>362</v>
      </c>
      <c r="H1036" s="7">
        <v>0</v>
      </c>
      <c r="I1036" s="7">
        <v>0</v>
      </c>
      <c r="J1036" s="8">
        <v>44152.416666666664</v>
      </c>
    </row>
    <row r="1037" spans="1:10" x14ac:dyDescent="0.25">
      <c r="A1037" s="7" t="s">
        <v>131</v>
      </c>
      <c r="B1037" s="7">
        <v>30001216</v>
      </c>
      <c r="C1037" s="7" t="s">
        <v>90</v>
      </c>
      <c r="D1037" s="7" t="s">
        <v>26</v>
      </c>
      <c r="E1037" s="7">
        <v>6</v>
      </c>
      <c r="F1037" s="7">
        <v>6</v>
      </c>
      <c r="G1037" s="7">
        <v>0</v>
      </c>
      <c r="H1037" s="7">
        <v>0</v>
      </c>
      <c r="I1037" s="7">
        <v>0</v>
      </c>
      <c r="J1037" s="8">
        <v>44152.416666666664</v>
      </c>
    </row>
    <row r="1038" spans="1:10" x14ac:dyDescent="0.25">
      <c r="A1038" s="7" t="s">
        <v>131</v>
      </c>
      <c r="B1038" s="7">
        <v>30001217</v>
      </c>
      <c r="C1038" s="7" t="s">
        <v>91</v>
      </c>
      <c r="D1038" s="7" t="s">
        <v>26</v>
      </c>
      <c r="E1038" s="7">
        <v>5.7</v>
      </c>
      <c r="F1038" s="7">
        <v>8</v>
      </c>
      <c r="G1038" s="7">
        <v>84</v>
      </c>
      <c r="H1038" s="7">
        <v>0</v>
      </c>
      <c r="I1038" s="7">
        <v>0</v>
      </c>
      <c r="J1038" s="8">
        <v>44152.416666666664</v>
      </c>
    </row>
    <row r="1039" spans="1:10" x14ac:dyDescent="0.25">
      <c r="A1039" s="7" t="s">
        <v>131</v>
      </c>
      <c r="B1039" s="7">
        <v>30001218</v>
      </c>
      <c r="C1039" s="7" t="s">
        <v>92</v>
      </c>
      <c r="D1039" s="7" t="s">
        <v>26</v>
      </c>
      <c r="E1039" s="7">
        <v>4.5</v>
      </c>
      <c r="F1039" s="7">
        <v>13</v>
      </c>
      <c r="G1039" s="7">
        <v>277</v>
      </c>
      <c r="H1039" s="7">
        <v>0</v>
      </c>
      <c r="I1039" s="7">
        <v>0</v>
      </c>
      <c r="J1039" s="8">
        <v>44152.416666666664</v>
      </c>
    </row>
    <row r="1040" spans="1:10" x14ac:dyDescent="0.25">
      <c r="A1040" s="7" t="s">
        <v>132</v>
      </c>
      <c r="B1040" s="7">
        <v>30001219</v>
      </c>
      <c r="C1040" s="7" t="s">
        <v>93</v>
      </c>
      <c r="D1040" s="7" t="s">
        <v>26</v>
      </c>
      <c r="E1040" s="7">
        <v>2</v>
      </c>
      <c r="F1040" s="7">
        <v>10</v>
      </c>
      <c r="G1040" s="7">
        <v>0</v>
      </c>
      <c r="H1040" s="7">
        <v>0</v>
      </c>
      <c r="I1040" s="7">
        <v>0</v>
      </c>
      <c r="J1040" s="8">
        <v>44152.416666666664</v>
      </c>
    </row>
    <row r="1041" spans="1:10" x14ac:dyDescent="0.25">
      <c r="A1041" s="7" t="s">
        <v>132</v>
      </c>
      <c r="B1041" s="7">
        <v>30001220</v>
      </c>
      <c r="C1041" s="7" t="s">
        <v>94</v>
      </c>
      <c r="D1041" s="7" t="s">
        <v>26</v>
      </c>
      <c r="E1041" s="7">
        <v>2.6</v>
      </c>
      <c r="F1041" s="7">
        <v>16</v>
      </c>
      <c r="G1041" s="7">
        <v>0</v>
      </c>
      <c r="H1041" s="7">
        <v>0</v>
      </c>
      <c r="I1041" s="7">
        <v>0</v>
      </c>
      <c r="J1041" s="8">
        <v>44152.416666666664</v>
      </c>
    </row>
    <row r="1042" spans="1:10" x14ac:dyDescent="0.25">
      <c r="A1042" s="7" t="s">
        <v>132</v>
      </c>
      <c r="B1042" s="7">
        <v>30001221</v>
      </c>
      <c r="C1042" s="7" t="s">
        <v>95</v>
      </c>
      <c r="D1042" s="7" t="s">
        <v>26</v>
      </c>
      <c r="E1042" s="7">
        <v>6</v>
      </c>
      <c r="F1042" s="7">
        <v>32</v>
      </c>
      <c r="G1042" s="7">
        <v>1</v>
      </c>
      <c r="H1042" s="7">
        <v>0</v>
      </c>
      <c r="I1042" s="7">
        <v>0</v>
      </c>
      <c r="J1042" s="8">
        <v>44152.416666666664</v>
      </c>
    </row>
    <row r="1043" spans="1:10" x14ac:dyDescent="0.25">
      <c r="A1043" s="7" t="s">
        <v>132</v>
      </c>
      <c r="B1043" s="7">
        <v>30001222</v>
      </c>
      <c r="C1043" s="7" t="s">
        <v>96</v>
      </c>
      <c r="D1043" s="7" t="s">
        <v>26</v>
      </c>
      <c r="E1043" s="7">
        <v>5.7</v>
      </c>
      <c r="F1043" s="7">
        <v>10</v>
      </c>
      <c r="G1043" s="7">
        <v>143</v>
      </c>
      <c r="H1043" s="7">
        <v>0</v>
      </c>
      <c r="I1043" s="7">
        <v>0</v>
      </c>
      <c r="J1043" s="8">
        <v>44152.416666666664</v>
      </c>
    </row>
    <row r="1044" spans="1:10" x14ac:dyDescent="0.25">
      <c r="A1044" s="7" t="s">
        <v>132</v>
      </c>
      <c r="B1044" s="7">
        <v>30001223</v>
      </c>
      <c r="C1044" s="7" t="s">
        <v>97</v>
      </c>
      <c r="D1044" s="7" t="s">
        <v>26</v>
      </c>
      <c r="E1044" s="7">
        <v>4.0999999999999996</v>
      </c>
      <c r="F1044" s="7">
        <v>28</v>
      </c>
      <c r="G1044" s="7">
        <v>0</v>
      </c>
      <c r="H1044" s="7">
        <v>0</v>
      </c>
      <c r="I1044" s="7">
        <v>0</v>
      </c>
      <c r="J1044" s="8">
        <v>44152.416666666664</v>
      </c>
    </row>
    <row r="1045" spans="1:10" x14ac:dyDescent="0.25">
      <c r="A1045" s="7" t="s">
        <v>132</v>
      </c>
      <c r="B1045" s="7">
        <v>30001224</v>
      </c>
      <c r="C1045" s="7" t="s">
        <v>98</v>
      </c>
      <c r="D1045" s="7" t="s">
        <v>26</v>
      </c>
      <c r="E1045" s="7">
        <v>4.3</v>
      </c>
      <c r="F1045" s="7">
        <v>13</v>
      </c>
      <c r="G1045" s="7">
        <v>0</v>
      </c>
      <c r="H1045" s="7">
        <v>0</v>
      </c>
      <c r="I1045" s="7">
        <v>0</v>
      </c>
      <c r="J1045" s="8">
        <v>44152.416666666664</v>
      </c>
    </row>
    <row r="1046" spans="1:10" x14ac:dyDescent="0.25">
      <c r="A1046" s="7" t="s">
        <v>132</v>
      </c>
      <c r="B1046" s="7">
        <v>30001225</v>
      </c>
      <c r="C1046" s="7" t="s">
        <v>99</v>
      </c>
      <c r="D1046" s="7" t="s">
        <v>26</v>
      </c>
      <c r="E1046" s="7">
        <v>2</v>
      </c>
      <c r="F1046" s="7">
        <v>250</v>
      </c>
      <c r="G1046" s="7">
        <v>0</v>
      </c>
      <c r="H1046" s="7">
        <v>0</v>
      </c>
      <c r="I1046" s="7">
        <v>0</v>
      </c>
      <c r="J1046" s="8">
        <v>44152.416666666664</v>
      </c>
    </row>
    <row r="1047" spans="1:10" x14ac:dyDescent="0.25">
      <c r="A1047" s="7" t="s">
        <v>133</v>
      </c>
      <c r="B1047" s="7">
        <v>30001226</v>
      </c>
      <c r="C1047" s="7" t="s">
        <v>144</v>
      </c>
      <c r="D1047" s="7" t="s">
        <v>157</v>
      </c>
      <c r="E1047" s="7">
        <v>2</v>
      </c>
      <c r="F1047" s="7">
        <v>17</v>
      </c>
      <c r="G1047" s="7">
        <v>0</v>
      </c>
      <c r="H1047" s="7">
        <v>0</v>
      </c>
      <c r="I1047" s="7">
        <v>0</v>
      </c>
      <c r="J1047" s="8">
        <v>44152.416666666664</v>
      </c>
    </row>
    <row r="1048" spans="1:10" x14ac:dyDescent="0.25">
      <c r="A1048" s="7" t="s">
        <v>133</v>
      </c>
      <c r="B1048" s="7">
        <v>30001227</v>
      </c>
      <c r="C1048" s="7" t="s">
        <v>145</v>
      </c>
      <c r="D1048" s="7" t="s">
        <v>157</v>
      </c>
      <c r="E1048" s="7">
        <v>4.5999999999999996</v>
      </c>
      <c r="F1048" s="7">
        <v>13</v>
      </c>
      <c r="G1048" s="7">
        <v>0</v>
      </c>
      <c r="H1048" s="7">
        <v>0</v>
      </c>
      <c r="I1048" s="7">
        <v>0</v>
      </c>
      <c r="J1048" s="8">
        <v>44152.416666666664</v>
      </c>
    </row>
    <row r="1049" spans="1:10" x14ac:dyDescent="0.25">
      <c r="A1049" s="7" t="s">
        <v>133</v>
      </c>
      <c r="B1049" s="7">
        <v>30001228</v>
      </c>
      <c r="C1049" s="7" t="s">
        <v>100</v>
      </c>
      <c r="D1049" s="7" t="s">
        <v>23</v>
      </c>
      <c r="E1049" s="7">
        <v>2</v>
      </c>
      <c r="F1049" s="7">
        <v>2</v>
      </c>
      <c r="G1049" s="7">
        <v>0</v>
      </c>
      <c r="H1049" s="7">
        <v>0</v>
      </c>
      <c r="I1049" s="7">
        <v>0</v>
      </c>
      <c r="J1049" s="8">
        <v>44152.416666666664</v>
      </c>
    </row>
    <row r="1050" spans="1:10" x14ac:dyDescent="0.25">
      <c r="A1050" s="7" t="s">
        <v>133</v>
      </c>
      <c r="B1050" s="7">
        <v>30001229</v>
      </c>
      <c r="C1050" s="7" t="s">
        <v>101</v>
      </c>
      <c r="D1050" s="7" t="s">
        <v>23</v>
      </c>
      <c r="E1050" s="7">
        <v>2.6</v>
      </c>
      <c r="F1050" s="7">
        <v>10</v>
      </c>
      <c r="G1050" s="7">
        <v>0</v>
      </c>
      <c r="H1050" s="7">
        <v>0</v>
      </c>
      <c r="I1050" s="7">
        <v>0</v>
      </c>
      <c r="J1050" s="8">
        <v>44152.416666666664</v>
      </c>
    </row>
    <row r="1051" spans="1:10" x14ac:dyDescent="0.25">
      <c r="A1051" s="7" t="s">
        <v>133</v>
      </c>
      <c r="B1051" s="7">
        <v>30001230</v>
      </c>
      <c r="C1051" s="7" t="s">
        <v>102</v>
      </c>
      <c r="D1051" s="7" t="s">
        <v>23</v>
      </c>
      <c r="E1051" s="7">
        <v>2</v>
      </c>
      <c r="F1051" s="7">
        <v>6</v>
      </c>
      <c r="G1051" s="7">
        <v>0</v>
      </c>
      <c r="H1051" s="7">
        <v>0</v>
      </c>
      <c r="I1051" s="7">
        <v>0</v>
      </c>
      <c r="J1051" s="8">
        <v>44152.416666666664</v>
      </c>
    </row>
    <row r="1052" spans="1:10" x14ac:dyDescent="0.25">
      <c r="A1052" s="7" t="s">
        <v>133</v>
      </c>
      <c r="B1052" s="7">
        <v>30001231</v>
      </c>
      <c r="C1052" s="7" t="s">
        <v>103</v>
      </c>
      <c r="D1052" s="7" t="s">
        <v>23</v>
      </c>
      <c r="E1052" s="7">
        <v>2.6</v>
      </c>
      <c r="F1052" s="7">
        <v>40</v>
      </c>
      <c r="G1052" s="7">
        <v>0</v>
      </c>
      <c r="H1052" s="7">
        <v>0</v>
      </c>
      <c r="I1052" s="7">
        <v>0</v>
      </c>
      <c r="J1052" s="8">
        <v>44152.416666666664</v>
      </c>
    </row>
    <row r="1053" spans="1:10" x14ac:dyDescent="0.25">
      <c r="A1053" s="7" t="s">
        <v>134</v>
      </c>
      <c r="B1053" s="7">
        <v>30001232</v>
      </c>
      <c r="C1053" s="7" t="s">
        <v>146</v>
      </c>
      <c r="D1053" s="7" t="s">
        <v>157</v>
      </c>
      <c r="E1053" s="7">
        <v>3.2</v>
      </c>
      <c r="F1053" s="7">
        <v>6</v>
      </c>
      <c r="G1053" s="7">
        <v>0</v>
      </c>
      <c r="H1053" s="7">
        <v>0</v>
      </c>
      <c r="I1053" s="7">
        <v>0</v>
      </c>
      <c r="J1053" s="8">
        <v>44152.416666666664</v>
      </c>
    </row>
    <row r="1054" spans="1:10" x14ac:dyDescent="0.25">
      <c r="A1054" s="7" t="s">
        <v>134</v>
      </c>
      <c r="B1054" s="7">
        <v>30001233</v>
      </c>
      <c r="C1054" s="7" t="s">
        <v>147</v>
      </c>
      <c r="D1054" s="7" t="s">
        <v>157</v>
      </c>
      <c r="E1054" s="7">
        <v>2</v>
      </c>
      <c r="F1054" s="7">
        <v>5</v>
      </c>
      <c r="G1054" s="7">
        <v>0</v>
      </c>
      <c r="H1054" s="7">
        <v>0</v>
      </c>
      <c r="I1054" s="7">
        <v>0</v>
      </c>
      <c r="J1054" s="8">
        <v>44152.416666666664</v>
      </c>
    </row>
    <row r="1055" spans="1:10" x14ac:dyDescent="0.25">
      <c r="A1055" s="7" t="s">
        <v>134</v>
      </c>
      <c r="B1055" s="7">
        <v>30001234</v>
      </c>
      <c r="C1055" s="7" t="s">
        <v>148</v>
      </c>
      <c r="D1055" s="7" t="s">
        <v>157</v>
      </c>
      <c r="E1055" s="7">
        <v>2.6</v>
      </c>
      <c r="F1055" s="7">
        <v>10</v>
      </c>
      <c r="G1055" s="7">
        <v>0</v>
      </c>
      <c r="H1055" s="7">
        <v>0</v>
      </c>
      <c r="I1055" s="7">
        <v>0</v>
      </c>
      <c r="J1055" s="8">
        <v>44152.416666666664</v>
      </c>
    </row>
    <row r="1056" spans="1:10" x14ac:dyDescent="0.25">
      <c r="A1056" s="7" t="s">
        <v>134</v>
      </c>
      <c r="B1056" s="7">
        <v>30001235</v>
      </c>
      <c r="C1056" s="7" t="s">
        <v>104</v>
      </c>
      <c r="D1056" s="7" t="s">
        <v>23</v>
      </c>
      <c r="E1056" s="7">
        <v>2.4</v>
      </c>
      <c r="F1056" s="7">
        <v>1</v>
      </c>
      <c r="G1056" s="7">
        <v>0</v>
      </c>
      <c r="H1056" s="7">
        <v>0</v>
      </c>
      <c r="I1056" s="7">
        <v>0</v>
      </c>
      <c r="J1056" s="8">
        <v>44152.416666666664</v>
      </c>
    </row>
    <row r="1057" spans="1:10" x14ac:dyDescent="0.25">
      <c r="A1057" s="7" t="s">
        <v>134</v>
      </c>
      <c r="B1057" s="7">
        <v>30001236</v>
      </c>
      <c r="C1057" s="7" t="s">
        <v>105</v>
      </c>
      <c r="D1057" s="7" t="s">
        <v>23</v>
      </c>
      <c r="E1057" s="7">
        <v>1.8</v>
      </c>
      <c r="F1057" s="7">
        <v>9</v>
      </c>
      <c r="G1057" s="7">
        <v>0</v>
      </c>
      <c r="H1057" s="7">
        <v>0</v>
      </c>
      <c r="I1057" s="7">
        <v>0</v>
      </c>
      <c r="J1057" s="8">
        <v>44152.416666666664</v>
      </c>
    </row>
    <row r="1058" spans="1:10" x14ac:dyDescent="0.25">
      <c r="A1058" s="7" t="s">
        <v>134</v>
      </c>
      <c r="B1058" s="7">
        <v>30001237</v>
      </c>
      <c r="C1058" s="7" t="s">
        <v>106</v>
      </c>
      <c r="D1058" s="7" t="s">
        <v>23</v>
      </c>
      <c r="E1058" s="7">
        <v>1.8</v>
      </c>
      <c r="F1058" s="7">
        <v>47</v>
      </c>
      <c r="G1058" s="7">
        <v>0</v>
      </c>
      <c r="H1058" s="7">
        <v>0</v>
      </c>
      <c r="I1058" s="7">
        <v>0</v>
      </c>
      <c r="J1058" s="8">
        <v>44152.416666666664</v>
      </c>
    </row>
    <row r="1059" spans="1:10" x14ac:dyDescent="0.25">
      <c r="A1059" s="7" t="s">
        <v>135</v>
      </c>
      <c r="B1059" s="7">
        <v>30001238</v>
      </c>
      <c r="C1059" s="7" t="s">
        <v>107</v>
      </c>
      <c r="D1059" s="7" t="s">
        <v>26</v>
      </c>
      <c r="E1059" s="7">
        <v>4.3</v>
      </c>
      <c r="F1059" s="7">
        <v>21</v>
      </c>
      <c r="G1059" s="7">
        <v>0</v>
      </c>
      <c r="H1059" s="7">
        <v>0</v>
      </c>
      <c r="I1059" s="7">
        <v>0</v>
      </c>
      <c r="J1059" s="8">
        <v>44152.416666666664</v>
      </c>
    </row>
    <row r="1060" spans="1:10" x14ac:dyDescent="0.25">
      <c r="A1060" s="7" t="s">
        <v>135</v>
      </c>
      <c r="B1060" s="7">
        <v>30001239</v>
      </c>
      <c r="C1060" s="7" t="s">
        <v>108</v>
      </c>
      <c r="D1060" s="7" t="s">
        <v>26</v>
      </c>
      <c r="E1060" s="7">
        <v>4.0999999999999996</v>
      </c>
      <c r="F1060" s="7">
        <v>396</v>
      </c>
      <c r="G1060" s="7">
        <v>0</v>
      </c>
      <c r="H1060" s="7">
        <v>0</v>
      </c>
      <c r="I1060" s="7">
        <v>0</v>
      </c>
      <c r="J1060" s="8">
        <v>44152.416666666664</v>
      </c>
    </row>
    <row r="1061" spans="1:10" x14ac:dyDescent="0.25">
      <c r="A1061" s="7" t="s">
        <v>135</v>
      </c>
      <c r="B1061" s="7">
        <v>30001240</v>
      </c>
      <c r="C1061" s="7" t="s">
        <v>109</v>
      </c>
      <c r="D1061" s="7" t="s">
        <v>26</v>
      </c>
      <c r="E1061" s="7">
        <v>3.7</v>
      </c>
      <c r="F1061" s="7">
        <v>13</v>
      </c>
      <c r="G1061" s="7">
        <v>0</v>
      </c>
      <c r="H1061" s="7">
        <v>0</v>
      </c>
      <c r="I1061" s="7">
        <v>0</v>
      </c>
      <c r="J1061" s="8">
        <v>44152.416666666664</v>
      </c>
    </row>
    <row r="1062" spans="1:10" x14ac:dyDescent="0.25">
      <c r="A1062" s="7" t="s">
        <v>135</v>
      </c>
      <c r="B1062" s="7">
        <v>30001241</v>
      </c>
      <c r="C1062" s="7" t="s">
        <v>110</v>
      </c>
      <c r="D1062" s="7" t="s">
        <v>26</v>
      </c>
      <c r="E1062" s="7">
        <v>2</v>
      </c>
      <c r="F1062" s="7">
        <v>58</v>
      </c>
      <c r="G1062" s="7">
        <v>0</v>
      </c>
      <c r="H1062" s="7">
        <v>0</v>
      </c>
      <c r="I1062" s="7">
        <v>0</v>
      </c>
      <c r="J1062" s="8">
        <v>44152.416666666664</v>
      </c>
    </row>
    <row r="1063" spans="1:10" x14ac:dyDescent="0.25">
      <c r="A1063" s="7" t="s">
        <v>135</v>
      </c>
      <c r="B1063" s="7">
        <v>30001242</v>
      </c>
      <c r="C1063" s="7" t="s">
        <v>111</v>
      </c>
      <c r="D1063" s="7" t="s">
        <v>26</v>
      </c>
      <c r="E1063" s="7">
        <v>2</v>
      </c>
      <c r="F1063" s="7">
        <v>10</v>
      </c>
      <c r="G1063" s="7">
        <v>0</v>
      </c>
      <c r="H1063" s="7">
        <v>0</v>
      </c>
      <c r="I1063" s="7">
        <v>0</v>
      </c>
      <c r="J1063" s="8">
        <v>44152.416666666664</v>
      </c>
    </row>
    <row r="1064" spans="1:10" x14ac:dyDescent="0.25">
      <c r="A1064" s="7" t="s">
        <v>135</v>
      </c>
      <c r="B1064" s="7">
        <v>30001243</v>
      </c>
      <c r="C1064" s="7" t="s">
        <v>112</v>
      </c>
      <c r="D1064" s="7" t="s">
        <v>26</v>
      </c>
      <c r="E1064" s="7">
        <v>3.2</v>
      </c>
      <c r="F1064" s="7">
        <v>9</v>
      </c>
      <c r="G1064" s="7">
        <v>0</v>
      </c>
      <c r="H1064" s="7">
        <v>0</v>
      </c>
      <c r="I1064" s="7">
        <v>0</v>
      </c>
      <c r="J1064" s="8">
        <v>44152.416666666664</v>
      </c>
    </row>
    <row r="1065" spans="1:10" x14ac:dyDescent="0.25">
      <c r="A1065" s="7" t="s">
        <v>135</v>
      </c>
      <c r="B1065" s="7">
        <v>30001244</v>
      </c>
      <c r="C1065" s="7" t="s">
        <v>113</v>
      </c>
      <c r="D1065" s="7" t="s">
        <v>26</v>
      </c>
      <c r="E1065" s="7">
        <v>6</v>
      </c>
      <c r="F1065" s="7">
        <v>8</v>
      </c>
      <c r="G1065" s="7">
        <v>168</v>
      </c>
      <c r="H1065" s="7">
        <v>0</v>
      </c>
      <c r="I1065" s="7">
        <v>0</v>
      </c>
      <c r="J1065" s="8">
        <v>44152.416666666664</v>
      </c>
    </row>
    <row r="1066" spans="1:10" x14ac:dyDescent="0.25">
      <c r="A1066" s="7" t="s">
        <v>135</v>
      </c>
      <c r="B1066" s="7">
        <v>30001245</v>
      </c>
      <c r="C1066" s="7" t="s">
        <v>114</v>
      </c>
      <c r="D1066" s="7" t="s">
        <v>26</v>
      </c>
      <c r="E1066" s="7">
        <v>5.3</v>
      </c>
      <c r="F1066" s="7">
        <v>2</v>
      </c>
      <c r="G1066" s="7">
        <v>352</v>
      </c>
      <c r="H1066" s="7">
        <v>0</v>
      </c>
      <c r="I1066" s="7">
        <v>0</v>
      </c>
      <c r="J1066" s="8">
        <v>44152.416666666664</v>
      </c>
    </row>
    <row r="1067" spans="1:10" x14ac:dyDescent="0.25">
      <c r="A1067" s="7" t="s">
        <v>136</v>
      </c>
      <c r="B1067" s="7">
        <v>30001246</v>
      </c>
      <c r="C1067" s="7" t="s">
        <v>115</v>
      </c>
      <c r="D1067" s="7" t="s">
        <v>28</v>
      </c>
      <c r="E1067" s="7">
        <v>3.7</v>
      </c>
      <c r="F1067" s="7">
        <v>5</v>
      </c>
      <c r="G1067" s="7">
        <v>0</v>
      </c>
      <c r="H1067" s="7">
        <v>0</v>
      </c>
      <c r="I1067" s="7">
        <v>0</v>
      </c>
      <c r="J1067" s="8">
        <v>44152.416666666664</v>
      </c>
    </row>
    <row r="1068" spans="1:10" x14ac:dyDescent="0.25">
      <c r="A1068" s="7" t="s">
        <v>136</v>
      </c>
      <c r="B1068" s="7">
        <v>30001247</v>
      </c>
      <c r="C1068" s="7" t="s">
        <v>116</v>
      </c>
      <c r="D1068" s="7" t="s">
        <v>28</v>
      </c>
      <c r="E1068" s="7">
        <v>5.0999999999999996</v>
      </c>
      <c r="F1068" s="7">
        <v>59</v>
      </c>
      <c r="G1068" s="7">
        <v>228</v>
      </c>
      <c r="H1068" s="7">
        <v>0</v>
      </c>
      <c r="I1068" s="7">
        <v>0</v>
      </c>
      <c r="J1068" s="8">
        <v>44152.416666666664</v>
      </c>
    </row>
    <row r="1069" spans="1:10" x14ac:dyDescent="0.25">
      <c r="A1069" s="7" t="s">
        <v>136</v>
      </c>
      <c r="B1069" s="7">
        <v>30001248</v>
      </c>
      <c r="C1069" s="7" t="s">
        <v>117</v>
      </c>
      <c r="D1069" s="7" t="s">
        <v>28</v>
      </c>
      <c r="E1069" s="7">
        <v>2.6</v>
      </c>
      <c r="F1069" s="7">
        <v>10</v>
      </c>
      <c r="G1069" s="7">
        <v>0</v>
      </c>
      <c r="H1069" s="7">
        <v>0</v>
      </c>
      <c r="I1069" s="7">
        <v>0</v>
      </c>
      <c r="J1069" s="8">
        <v>44152.416666666664</v>
      </c>
    </row>
    <row r="1070" spans="1:10" x14ac:dyDescent="0.25">
      <c r="A1070" s="7" t="s">
        <v>136</v>
      </c>
      <c r="B1070" s="7">
        <v>30001249</v>
      </c>
      <c r="C1070" s="7" t="s">
        <v>118</v>
      </c>
      <c r="D1070" s="7" t="s">
        <v>28</v>
      </c>
      <c r="E1070" s="7">
        <v>2</v>
      </c>
      <c r="F1070" s="7">
        <v>2</v>
      </c>
      <c r="G1070" s="7">
        <v>0</v>
      </c>
      <c r="H1070" s="7">
        <v>0</v>
      </c>
      <c r="I1070" s="7">
        <v>0</v>
      </c>
      <c r="J1070" s="8">
        <v>44152.416666666664</v>
      </c>
    </row>
    <row r="1071" spans="1:10" x14ac:dyDescent="0.25">
      <c r="A1071" s="7" t="s">
        <v>136</v>
      </c>
      <c r="B1071" s="7">
        <v>30001250</v>
      </c>
      <c r="C1071" s="7" t="s">
        <v>119</v>
      </c>
      <c r="D1071" s="7" t="s">
        <v>28</v>
      </c>
      <c r="E1071" s="7">
        <v>4.5</v>
      </c>
      <c r="F1071" s="7">
        <v>7</v>
      </c>
      <c r="G1071" s="7">
        <v>998</v>
      </c>
      <c r="H1071" s="7">
        <v>0</v>
      </c>
      <c r="I1071" s="7">
        <v>0</v>
      </c>
      <c r="J1071" s="8">
        <v>44152.416666666664</v>
      </c>
    </row>
    <row r="1072" spans="1:10" x14ac:dyDescent="0.25">
      <c r="A1072" s="7" t="s">
        <v>136</v>
      </c>
      <c r="B1072" s="7">
        <v>30001251</v>
      </c>
      <c r="C1072" s="7" t="s">
        <v>120</v>
      </c>
      <c r="D1072" s="7" t="s">
        <v>28</v>
      </c>
      <c r="E1072" s="7">
        <v>2.6</v>
      </c>
      <c r="F1072" s="7">
        <v>12</v>
      </c>
      <c r="G1072" s="7">
        <v>0</v>
      </c>
      <c r="H1072" s="7">
        <v>0</v>
      </c>
      <c r="I1072" s="7">
        <v>0</v>
      </c>
      <c r="J1072" s="8">
        <v>44152.416666666664</v>
      </c>
    </row>
    <row r="1073" spans="1:10" x14ac:dyDescent="0.25">
      <c r="A1073" s="7" t="s">
        <v>136</v>
      </c>
      <c r="B1073" s="7">
        <v>30001252</v>
      </c>
      <c r="C1073" s="7" t="s">
        <v>121</v>
      </c>
      <c r="D1073" s="7" t="s">
        <v>28</v>
      </c>
      <c r="E1073" s="7">
        <v>3.2</v>
      </c>
      <c r="F1073" s="7">
        <v>3</v>
      </c>
      <c r="G1073" s="7">
        <v>0</v>
      </c>
      <c r="H1073" s="7">
        <v>0</v>
      </c>
      <c r="I1073" s="7">
        <v>0</v>
      </c>
      <c r="J1073" s="8">
        <v>44152.416666666664</v>
      </c>
    </row>
    <row r="1074" spans="1:10" x14ac:dyDescent="0.25">
      <c r="A1074" s="7" t="s">
        <v>136</v>
      </c>
      <c r="B1074" s="7">
        <v>30001253</v>
      </c>
      <c r="C1074" s="7" t="s">
        <v>8</v>
      </c>
      <c r="D1074" s="7" t="s">
        <v>28</v>
      </c>
      <c r="E1074" s="7">
        <v>3.2</v>
      </c>
      <c r="F1074" s="7">
        <v>2</v>
      </c>
      <c r="G1074" s="7">
        <v>0</v>
      </c>
      <c r="H1074" s="7">
        <v>0</v>
      </c>
      <c r="I1074" s="7">
        <v>0</v>
      </c>
      <c r="J1074" s="8">
        <v>44152.416666666664</v>
      </c>
    </row>
    <row r="1075" spans="1:10" x14ac:dyDescent="0.25">
      <c r="A1075" s="7" t="s">
        <v>137</v>
      </c>
      <c r="B1075" s="7">
        <v>30001254</v>
      </c>
      <c r="C1075" s="7" t="s">
        <v>7</v>
      </c>
      <c r="D1075" s="7" t="s">
        <v>28</v>
      </c>
      <c r="E1075" s="7">
        <v>2</v>
      </c>
      <c r="F1075" s="7">
        <v>4</v>
      </c>
      <c r="G1075" s="7">
        <v>13</v>
      </c>
      <c r="H1075" s="7">
        <v>0</v>
      </c>
      <c r="I1075" s="7">
        <v>0</v>
      </c>
      <c r="J1075" s="8">
        <v>44152.416666666664</v>
      </c>
    </row>
    <row r="1076" spans="1:10" x14ac:dyDescent="0.25">
      <c r="A1076" s="7" t="s">
        <v>137</v>
      </c>
      <c r="B1076" s="7">
        <v>30001255</v>
      </c>
      <c r="C1076" s="7" t="s">
        <v>5</v>
      </c>
      <c r="D1076" s="7" t="s">
        <v>28</v>
      </c>
      <c r="E1076" s="7">
        <v>4.5</v>
      </c>
      <c r="F1076" s="7">
        <v>93</v>
      </c>
      <c r="G1076" s="7">
        <v>0</v>
      </c>
      <c r="H1076" s="7">
        <v>0</v>
      </c>
      <c r="I1076" s="7">
        <v>0</v>
      </c>
      <c r="J1076" s="8">
        <v>44152.416666666664</v>
      </c>
    </row>
    <row r="1077" spans="1:10" x14ac:dyDescent="0.25">
      <c r="A1077" s="7" t="s">
        <v>137</v>
      </c>
      <c r="B1077" s="7">
        <v>30001256</v>
      </c>
      <c r="C1077" s="7" t="s">
        <v>6</v>
      </c>
      <c r="D1077" s="7" t="s">
        <v>28</v>
      </c>
      <c r="E1077" s="7">
        <v>2</v>
      </c>
      <c r="F1077" s="7">
        <v>2</v>
      </c>
      <c r="G1077" s="7">
        <v>0</v>
      </c>
      <c r="H1077" s="7">
        <v>0</v>
      </c>
      <c r="I1077" s="7">
        <v>0</v>
      </c>
      <c r="J1077" s="8">
        <v>44152.416666666664</v>
      </c>
    </row>
    <row r="1078" spans="1:10" x14ac:dyDescent="0.25">
      <c r="A1078" s="7" t="s">
        <v>137</v>
      </c>
      <c r="B1078" s="7">
        <v>30001257</v>
      </c>
      <c r="C1078" s="7" t="s">
        <v>4</v>
      </c>
      <c r="D1078" s="7" t="s">
        <v>28</v>
      </c>
      <c r="E1078" s="7">
        <v>4.5</v>
      </c>
      <c r="F1078" s="7">
        <v>109</v>
      </c>
      <c r="G1078" s="7">
        <v>0</v>
      </c>
      <c r="H1078" s="7">
        <v>0</v>
      </c>
      <c r="I1078" s="7">
        <v>0</v>
      </c>
      <c r="J1078" s="8">
        <v>44152.416666666664</v>
      </c>
    </row>
    <row r="1079" spans="1:10" x14ac:dyDescent="0.25">
      <c r="A1079" s="7" t="s">
        <v>137</v>
      </c>
      <c r="B1079" s="7">
        <v>30001258</v>
      </c>
      <c r="C1079" s="7" t="s">
        <v>3</v>
      </c>
      <c r="D1079" s="7" t="s">
        <v>28</v>
      </c>
      <c r="E1079" s="7">
        <v>4.0999999999999996</v>
      </c>
      <c r="F1079" s="7">
        <v>7</v>
      </c>
      <c r="G1079" s="7">
        <v>0</v>
      </c>
      <c r="H1079" s="7">
        <v>0</v>
      </c>
      <c r="I1079" s="7">
        <v>0</v>
      </c>
      <c r="J1079" s="8">
        <v>44152.416666666664</v>
      </c>
    </row>
    <row r="1080" spans="1:10" x14ac:dyDescent="0.25">
      <c r="A1080" s="7" t="s">
        <v>137</v>
      </c>
      <c r="B1080" s="7">
        <v>30001259</v>
      </c>
      <c r="C1080" s="7" t="s">
        <v>2</v>
      </c>
      <c r="D1080" s="7" t="s">
        <v>28</v>
      </c>
      <c r="E1080" s="7">
        <v>2.6</v>
      </c>
      <c r="F1080" s="7">
        <v>17</v>
      </c>
      <c r="G1080" s="7">
        <v>71</v>
      </c>
      <c r="H1080" s="7">
        <v>0</v>
      </c>
      <c r="I1080" s="7">
        <v>0</v>
      </c>
      <c r="J1080" s="8">
        <v>44152.416666666664</v>
      </c>
    </row>
    <row r="1081" spans="1:10" x14ac:dyDescent="0.25">
      <c r="A1081" s="7" t="s">
        <v>137</v>
      </c>
      <c r="B1081" s="7">
        <v>30001260</v>
      </c>
      <c r="C1081" s="7" t="s">
        <v>1</v>
      </c>
      <c r="D1081" s="7" t="s">
        <v>28</v>
      </c>
      <c r="E1081" s="7">
        <v>2.6</v>
      </c>
      <c r="F1081" s="7">
        <v>3</v>
      </c>
      <c r="G1081" s="7">
        <v>0</v>
      </c>
      <c r="H1081" s="7">
        <v>0</v>
      </c>
      <c r="I1081" s="7">
        <v>0</v>
      </c>
      <c r="J1081" s="8">
        <v>44152.416666666664</v>
      </c>
    </row>
    <row r="1082" spans="1:10" x14ac:dyDescent="0.25">
      <c r="A1082" s="7" t="s">
        <v>123</v>
      </c>
      <c r="B1082" s="7">
        <v>30001153</v>
      </c>
      <c r="C1082" s="7" t="s">
        <v>29</v>
      </c>
      <c r="D1082" s="7" t="s">
        <v>25</v>
      </c>
      <c r="E1082" s="7">
        <v>4</v>
      </c>
      <c r="F1082" s="7">
        <v>13</v>
      </c>
      <c r="G1082" s="7">
        <v>0</v>
      </c>
      <c r="H1082" s="7">
        <v>0</v>
      </c>
      <c r="I1082" s="7">
        <v>0</v>
      </c>
      <c r="J1082" s="8">
        <v>44152.583333333336</v>
      </c>
    </row>
    <row r="1083" spans="1:10" x14ac:dyDescent="0.25">
      <c r="A1083" s="7" t="s">
        <v>123</v>
      </c>
      <c r="B1083" s="7">
        <v>30001154</v>
      </c>
      <c r="C1083" s="7" t="s">
        <v>142</v>
      </c>
      <c r="D1083" s="7" t="s">
        <v>154</v>
      </c>
      <c r="E1083" s="7">
        <v>2</v>
      </c>
      <c r="F1083" s="7">
        <v>47</v>
      </c>
      <c r="G1083" s="7">
        <v>0</v>
      </c>
      <c r="H1083" s="7">
        <v>0</v>
      </c>
      <c r="I1083" s="7">
        <v>0</v>
      </c>
      <c r="J1083" s="8">
        <v>44152.583333333336</v>
      </c>
    </row>
    <row r="1084" spans="1:10" x14ac:dyDescent="0.25">
      <c r="A1084" s="7" t="s">
        <v>123</v>
      </c>
      <c r="B1084" s="7">
        <v>30001155</v>
      </c>
      <c r="C1084" s="7" t="s">
        <v>30</v>
      </c>
      <c r="D1084" s="7" t="s">
        <v>22</v>
      </c>
      <c r="E1084" s="7">
        <v>2.6</v>
      </c>
      <c r="F1084" s="7">
        <v>2</v>
      </c>
      <c r="G1084" s="7">
        <v>0</v>
      </c>
      <c r="H1084" s="7">
        <v>1</v>
      </c>
      <c r="I1084" s="7">
        <v>0</v>
      </c>
      <c r="J1084" s="8">
        <v>44152.583333333336</v>
      </c>
    </row>
    <row r="1085" spans="1:10" x14ac:dyDescent="0.25">
      <c r="A1085" s="7" t="s">
        <v>123</v>
      </c>
      <c r="B1085" s="7">
        <v>30001156</v>
      </c>
      <c r="C1085" s="7" t="s">
        <v>31</v>
      </c>
      <c r="D1085" s="7" t="s">
        <v>22</v>
      </c>
      <c r="E1085" s="7">
        <v>2</v>
      </c>
      <c r="F1085" s="7">
        <v>11</v>
      </c>
      <c r="G1085" s="7">
        <v>3</v>
      </c>
      <c r="H1085" s="7">
        <v>0</v>
      </c>
      <c r="I1085" s="7">
        <v>1</v>
      </c>
      <c r="J1085" s="8">
        <v>44152.583333333336</v>
      </c>
    </row>
    <row r="1086" spans="1:10" x14ac:dyDescent="0.25">
      <c r="A1086" s="7" t="s">
        <v>123</v>
      </c>
      <c r="B1086" s="7">
        <v>30001157</v>
      </c>
      <c r="C1086" s="7" t="s">
        <v>143</v>
      </c>
      <c r="D1086" s="7" t="s">
        <v>155</v>
      </c>
      <c r="E1086" s="7">
        <v>1</v>
      </c>
      <c r="F1086" s="7">
        <v>15</v>
      </c>
      <c r="G1086" s="7">
        <v>0</v>
      </c>
      <c r="H1086" s="7">
        <v>0</v>
      </c>
      <c r="I1086" s="7">
        <v>0</v>
      </c>
      <c r="J1086" s="8">
        <v>44152.583333333336</v>
      </c>
    </row>
    <row r="1087" spans="1:10" x14ac:dyDescent="0.25">
      <c r="A1087" s="7" t="s">
        <v>123</v>
      </c>
      <c r="B1087" s="7">
        <v>30001158</v>
      </c>
      <c r="C1087" s="7" t="s">
        <v>32</v>
      </c>
      <c r="D1087" s="7" t="s">
        <v>26</v>
      </c>
      <c r="E1087" s="7">
        <v>2</v>
      </c>
      <c r="F1087" s="7">
        <v>69</v>
      </c>
      <c r="G1087" s="7">
        <v>0</v>
      </c>
      <c r="H1087" s="7">
        <v>0</v>
      </c>
      <c r="I1087" s="7">
        <v>0</v>
      </c>
      <c r="J1087" s="8">
        <v>44152.583333333336</v>
      </c>
    </row>
    <row r="1088" spans="1:10" x14ac:dyDescent="0.25">
      <c r="A1088" s="7" t="s">
        <v>123</v>
      </c>
      <c r="B1088" s="7">
        <v>30001159</v>
      </c>
      <c r="C1088" s="7" t="s">
        <v>33</v>
      </c>
      <c r="D1088" s="7" t="s">
        <v>23</v>
      </c>
      <c r="E1088" s="7">
        <v>2.6</v>
      </c>
      <c r="F1088" s="7">
        <v>4</v>
      </c>
      <c r="G1088" s="7">
        <v>0</v>
      </c>
      <c r="H1088" s="7">
        <v>14</v>
      </c>
      <c r="I1088" s="7">
        <v>11</v>
      </c>
      <c r="J1088" s="8">
        <v>44152.583333333336</v>
      </c>
    </row>
    <row r="1089" spans="1:10" x14ac:dyDescent="0.25">
      <c r="A1089" s="7" t="s">
        <v>123</v>
      </c>
      <c r="B1089" s="7">
        <v>30001160</v>
      </c>
      <c r="C1089" s="7" t="s">
        <v>34</v>
      </c>
      <c r="D1089" s="7" t="s">
        <v>28</v>
      </c>
      <c r="E1089" s="7">
        <v>4</v>
      </c>
      <c r="F1089" s="7">
        <v>68</v>
      </c>
      <c r="G1089" s="7">
        <v>0</v>
      </c>
      <c r="H1089" s="7">
        <v>0</v>
      </c>
      <c r="I1089" s="7">
        <v>0</v>
      </c>
      <c r="J1089" s="8">
        <v>44152.583333333336</v>
      </c>
    </row>
    <row r="1090" spans="1:10" x14ac:dyDescent="0.25">
      <c r="A1090" s="7" t="s">
        <v>123</v>
      </c>
      <c r="B1090" s="7">
        <v>30001161</v>
      </c>
      <c r="C1090" s="7" t="s">
        <v>35</v>
      </c>
      <c r="D1090" s="7" t="s">
        <v>22</v>
      </c>
      <c r="E1090" s="7">
        <v>2</v>
      </c>
      <c r="F1090" s="7">
        <v>24</v>
      </c>
      <c r="G1090" s="7">
        <v>0</v>
      </c>
      <c r="H1090" s="7">
        <v>0</v>
      </c>
      <c r="I1090" s="7">
        <v>0</v>
      </c>
      <c r="J1090" s="8">
        <v>44152.583333333336</v>
      </c>
    </row>
    <row r="1091" spans="1:10" x14ac:dyDescent="0.25">
      <c r="A1091" s="7" t="s">
        <v>123</v>
      </c>
      <c r="B1091" s="7">
        <v>30001162</v>
      </c>
      <c r="C1091" s="7" t="s">
        <v>36</v>
      </c>
      <c r="D1091" s="7" t="s">
        <v>22</v>
      </c>
      <c r="E1091" s="7">
        <v>2</v>
      </c>
      <c r="F1091" s="7">
        <v>49</v>
      </c>
      <c r="G1091" s="7">
        <v>5</v>
      </c>
      <c r="H1091" s="7">
        <v>1</v>
      </c>
      <c r="I1091" s="7">
        <v>1</v>
      </c>
      <c r="J1091" s="8">
        <v>44152.583333333336</v>
      </c>
    </row>
    <row r="1092" spans="1:10" x14ac:dyDescent="0.25">
      <c r="A1092" s="7" t="s">
        <v>124</v>
      </c>
      <c r="B1092" s="7">
        <v>30001163</v>
      </c>
      <c r="C1092" s="7" t="s">
        <v>37</v>
      </c>
      <c r="D1092" s="7" t="s">
        <v>23</v>
      </c>
      <c r="E1092" s="7">
        <v>2</v>
      </c>
      <c r="F1092" s="7">
        <v>123</v>
      </c>
      <c r="G1092" s="7">
        <v>136</v>
      </c>
      <c r="H1092" s="7">
        <v>0</v>
      </c>
      <c r="I1092" s="7">
        <v>0</v>
      </c>
      <c r="J1092" s="8">
        <v>44152.583333333336</v>
      </c>
    </row>
    <row r="1093" spans="1:10" x14ac:dyDescent="0.25">
      <c r="A1093" s="7" t="s">
        <v>124</v>
      </c>
      <c r="B1093" s="7">
        <v>30001164</v>
      </c>
      <c r="C1093" s="7" t="s">
        <v>38</v>
      </c>
      <c r="D1093" s="7" t="s">
        <v>23</v>
      </c>
      <c r="E1093" s="7">
        <v>2</v>
      </c>
      <c r="F1093" s="7">
        <v>2</v>
      </c>
      <c r="G1093" s="7">
        <v>0</v>
      </c>
      <c r="H1093" s="7">
        <v>0</v>
      </c>
      <c r="I1093" s="7">
        <v>0</v>
      </c>
      <c r="J1093" s="8">
        <v>44152.583333333336</v>
      </c>
    </row>
    <row r="1094" spans="1:10" x14ac:dyDescent="0.25">
      <c r="A1094" s="7" t="s">
        <v>124</v>
      </c>
      <c r="B1094" s="7">
        <v>30001165</v>
      </c>
      <c r="C1094" s="7" t="s">
        <v>39</v>
      </c>
      <c r="D1094" s="7" t="s">
        <v>23</v>
      </c>
      <c r="E1094" s="7">
        <v>2</v>
      </c>
      <c r="F1094" s="7">
        <v>7</v>
      </c>
      <c r="G1094" s="7">
        <v>0</v>
      </c>
      <c r="H1094" s="7">
        <v>0</v>
      </c>
      <c r="I1094" s="7">
        <v>0</v>
      </c>
      <c r="J1094" s="8">
        <v>44152.583333333336</v>
      </c>
    </row>
    <row r="1095" spans="1:10" x14ac:dyDescent="0.25">
      <c r="A1095" s="7" t="s">
        <v>124</v>
      </c>
      <c r="B1095" s="7">
        <v>30001166</v>
      </c>
      <c r="C1095" s="7" t="s">
        <v>40</v>
      </c>
      <c r="D1095" s="7" t="s">
        <v>22</v>
      </c>
      <c r="E1095" s="7">
        <v>2.6</v>
      </c>
      <c r="F1095" s="7">
        <v>14</v>
      </c>
      <c r="G1095" s="7">
        <v>0</v>
      </c>
      <c r="H1095" s="7">
        <v>0</v>
      </c>
      <c r="I1095" s="7">
        <v>0</v>
      </c>
      <c r="J1095" s="8">
        <v>44152.583333333336</v>
      </c>
    </row>
    <row r="1096" spans="1:10" x14ac:dyDescent="0.25">
      <c r="A1096" s="7" t="s">
        <v>124</v>
      </c>
      <c r="B1096" s="7">
        <v>30001167</v>
      </c>
      <c r="C1096" s="7" t="s">
        <v>41</v>
      </c>
      <c r="D1096" s="7" t="s">
        <v>23</v>
      </c>
      <c r="E1096" s="7">
        <v>2</v>
      </c>
      <c r="F1096" s="7">
        <v>3</v>
      </c>
      <c r="G1096" s="7">
        <v>0</v>
      </c>
      <c r="H1096" s="7">
        <v>0</v>
      </c>
      <c r="I1096" s="7">
        <v>0</v>
      </c>
      <c r="J1096" s="8">
        <v>44152.583333333336</v>
      </c>
    </row>
    <row r="1097" spans="1:10" x14ac:dyDescent="0.25">
      <c r="A1097" s="7" t="s">
        <v>124</v>
      </c>
      <c r="B1097" s="7">
        <v>30001168</v>
      </c>
      <c r="C1097" s="7" t="s">
        <v>42</v>
      </c>
      <c r="D1097" s="7" t="s">
        <v>23</v>
      </c>
      <c r="E1097" s="7">
        <v>2.6</v>
      </c>
      <c r="F1097" s="7">
        <v>31</v>
      </c>
      <c r="G1097" s="7">
        <v>0</v>
      </c>
      <c r="H1097" s="7">
        <v>0</v>
      </c>
      <c r="I1097" s="7">
        <v>0</v>
      </c>
      <c r="J1097" s="8">
        <v>44152.583333333336</v>
      </c>
    </row>
    <row r="1098" spans="1:10" x14ac:dyDescent="0.25">
      <c r="A1098" s="7" t="s">
        <v>124</v>
      </c>
      <c r="B1098" s="7">
        <v>30001169</v>
      </c>
      <c r="C1098" s="7" t="s">
        <v>43</v>
      </c>
      <c r="D1098" s="7" t="s">
        <v>23</v>
      </c>
      <c r="E1098" s="7">
        <v>2</v>
      </c>
      <c r="F1098" s="7">
        <v>7</v>
      </c>
      <c r="G1098" s="7">
        <v>0</v>
      </c>
      <c r="H1098" s="7">
        <v>0</v>
      </c>
      <c r="I1098" s="7">
        <v>0</v>
      </c>
      <c r="J1098" s="8">
        <v>44152.583333333336</v>
      </c>
    </row>
    <row r="1099" spans="1:10" x14ac:dyDescent="0.25">
      <c r="A1099" s="7" t="s">
        <v>125</v>
      </c>
      <c r="B1099" s="7">
        <v>30001170</v>
      </c>
      <c r="C1099" s="7" t="s">
        <v>44</v>
      </c>
      <c r="D1099" s="7" t="s">
        <v>156</v>
      </c>
      <c r="E1099" s="7">
        <v>4.3</v>
      </c>
      <c r="F1099" s="7">
        <v>20</v>
      </c>
      <c r="G1099" s="7">
        <v>118</v>
      </c>
      <c r="H1099" s="7">
        <v>0</v>
      </c>
      <c r="I1099" s="7">
        <v>0</v>
      </c>
      <c r="J1099" s="8">
        <v>44152.583333333336</v>
      </c>
    </row>
    <row r="1100" spans="1:10" x14ac:dyDescent="0.25">
      <c r="A1100" s="7" t="s">
        <v>125</v>
      </c>
      <c r="B1100" s="7">
        <v>30001171</v>
      </c>
      <c r="C1100" s="7" t="s">
        <v>45</v>
      </c>
      <c r="D1100" s="7" t="s">
        <v>23</v>
      </c>
      <c r="E1100" s="7">
        <v>4.5999999999999996</v>
      </c>
      <c r="F1100" s="7">
        <v>18</v>
      </c>
      <c r="G1100" s="7">
        <v>0</v>
      </c>
      <c r="H1100" s="7">
        <v>1</v>
      </c>
      <c r="I1100" s="7">
        <v>1</v>
      </c>
      <c r="J1100" s="8">
        <v>44152.583333333336</v>
      </c>
    </row>
    <row r="1101" spans="1:10" x14ac:dyDescent="0.25">
      <c r="A1101" s="7" t="s">
        <v>125</v>
      </c>
      <c r="B1101" s="7">
        <v>30001172</v>
      </c>
      <c r="C1101" s="7" t="s">
        <v>46</v>
      </c>
      <c r="D1101" s="7" t="s">
        <v>23</v>
      </c>
      <c r="E1101" s="7">
        <v>2</v>
      </c>
      <c r="F1101" s="7">
        <v>21</v>
      </c>
      <c r="G1101" s="7">
        <v>0</v>
      </c>
      <c r="H1101" s="7">
        <v>0</v>
      </c>
      <c r="I1101" s="7">
        <v>0</v>
      </c>
      <c r="J1101" s="8">
        <v>44152.583333333336</v>
      </c>
    </row>
    <row r="1102" spans="1:10" x14ac:dyDescent="0.25">
      <c r="A1102" s="7" t="s">
        <v>125</v>
      </c>
      <c r="B1102" s="7">
        <v>30001173</v>
      </c>
      <c r="C1102" s="7" t="s">
        <v>47</v>
      </c>
      <c r="D1102" s="7" t="s">
        <v>23</v>
      </c>
      <c r="E1102" s="7">
        <v>2</v>
      </c>
      <c r="F1102" s="7">
        <v>21</v>
      </c>
      <c r="G1102" s="7">
        <v>0</v>
      </c>
      <c r="H1102" s="7">
        <v>0</v>
      </c>
      <c r="I1102" s="7">
        <v>0</v>
      </c>
      <c r="J1102" s="8">
        <v>44152.583333333336</v>
      </c>
    </row>
    <row r="1103" spans="1:10" x14ac:dyDescent="0.25">
      <c r="A1103" s="7" t="s">
        <v>125</v>
      </c>
      <c r="B1103" s="7">
        <v>30001174</v>
      </c>
      <c r="C1103" s="7" t="s">
        <v>48</v>
      </c>
      <c r="D1103" s="7" t="s">
        <v>23</v>
      </c>
      <c r="E1103" s="7">
        <v>2</v>
      </c>
      <c r="F1103" s="7">
        <v>25</v>
      </c>
      <c r="G1103" s="7">
        <v>0</v>
      </c>
      <c r="H1103" s="7">
        <v>0</v>
      </c>
      <c r="I1103" s="7">
        <v>0</v>
      </c>
      <c r="J1103" s="8">
        <v>44152.583333333336</v>
      </c>
    </row>
    <row r="1104" spans="1:10" x14ac:dyDescent="0.25">
      <c r="A1104" s="7" t="s">
        <v>125</v>
      </c>
      <c r="B1104" s="7">
        <v>30001175</v>
      </c>
      <c r="C1104" s="7" t="s">
        <v>49</v>
      </c>
      <c r="D1104" s="7" t="s">
        <v>23</v>
      </c>
      <c r="E1104" s="7">
        <v>2</v>
      </c>
      <c r="F1104" s="7">
        <v>28</v>
      </c>
      <c r="G1104" s="7">
        <v>0</v>
      </c>
      <c r="H1104" s="7">
        <v>0</v>
      </c>
      <c r="I1104" s="7">
        <v>0</v>
      </c>
      <c r="J1104" s="8">
        <v>44152.583333333336</v>
      </c>
    </row>
    <row r="1105" spans="1:10" x14ac:dyDescent="0.25">
      <c r="A1105" s="7" t="s">
        <v>126</v>
      </c>
      <c r="B1105" s="7">
        <v>30001176</v>
      </c>
      <c r="C1105" s="7" t="s">
        <v>50</v>
      </c>
      <c r="D1105" s="7" t="s">
        <v>23</v>
      </c>
      <c r="E1105" s="7">
        <v>2</v>
      </c>
      <c r="F1105" s="7">
        <v>89</v>
      </c>
      <c r="G1105" s="7">
        <v>0</v>
      </c>
      <c r="H1105" s="7">
        <v>0</v>
      </c>
      <c r="I1105" s="7">
        <v>0</v>
      </c>
      <c r="J1105" s="8">
        <v>44152.583333333336</v>
      </c>
    </row>
    <row r="1106" spans="1:10" x14ac:dyDescent="0.25">
      <c r="A1106" s="7" t="s">
        <v>126</v>
      </c>
      <c r="B1106" s="7">
        <v>30001177</v>
      </c>
      <c r="C1106" s="7" t="s">
        <v>51</v>
      </c>
      <c r="D1106" s="7" t="s">
        <v>23</v>
      </c>
      <c r="E1106" s="7">
        <v>2</v>
      </c>
      <c r="F1106" s="7">
        <v>46</v>
      </c>
      <c r="G1106" s="7">
        <v>0</v>
      </c>
      <c r="H1106" s="7">
        <v>0</v>
      </c>
      <c r="I1106" s="7">
        <v>0</v>
      </c>
      <c r="J1106" s="8">
        <v>44152.583333333336</v>
      </c>
    </row>
    <row r="1107" spans="1:10" x14ac:dyDescent="0.25">
      <c r="A1107" s="7" t="s">
        <v>126</v>
      </c>
      <c r="B1107" s="7">
        <v>30001178</v>
      </c>
      <c r="C1107" s="7" t="s">
        <v>52</v>
      </c>
      <c r="D1107" s="7" t="s">
        <v>23</v>
      </c>
      <c r="E1107" s="7">
        <v>2.6</v>
      </c>
      <c r="F1107" s="7">
        <v>89</v>
      </c>
      <c r="G1107" s="7">
        <v>0</v>
      </c>
      <c r="H1107" s="7">
        <v>0</v>
      </c>
      <c r="I1107" s="7">
        <v>0</v>
      </c>
      <c r="J1107" s="8">
        <v>44152.583333333336</v>
      </c>
    </row>
    <row r="1108" spans="1:10" x14ac:dyDescent="0.25">
      <c r="A1108" s="7" t="s">
        <v>126</v>
      </c>
      <c r="B1108" s="7">
        <v>30001179</v>
      </c>
      <c r="C1108" s="7" t="s">
        <v>53</v>
      </c>
      <c r="D1108" s="7" t="s">
        <v>23</v>
      </c>
      <c r="E1108" s="7">
        <v>2.6</v>
      </c>
      <c r="F1108" s="7">
        <v>15</v>
      </c>
      <c r="G1108" s="7">
        <v>0</v>
      </c>
      <c r="H1108" s="7">
        <v>0</v>
      </c>
      <c r="I1108" s="7">
        <v>0</v>
      </c>
      <c r="J1108" s="8">
        <v>44152.583333333336</v>
      </c>
    </row>
    <row r="1109" spans="1:10" x14ac:dyDescent="0.25">
      <c r="A1109" s="7" t="s">
        <v>126</v>
      </c>
      <c r="B1109" s="7">
        <v>30001180</v>
      </c>
      <c r="C1109" s="7" t="s">
        <v>54</v>
      </c>
      <c r="D1109" s="7" t="s">
        <v>23</v>
      </c>
      <c r="E1109" s="7">
        <v>2</v>
      </c>
      <c r="F1109" s="7">
        <v>13</v>
      </c>
      <c r="G1109" s="7">
        <v>0</v>
      </c>
      <c r="H1109" s="7">
        <v>0</v>
      </c>
      <c r="I1109" s="7">
        <v>0</v>
      </c>
      <c r="J1109" s="8">
        <v>44152.583333333336</v>
      </c>
    </row>
    <row r="1110" spans="1:10" x14ac:dyDescent="0.25">
      <c r="A1110" s="7" t="s">
        <v>126</v>
      </c>
      <c r="B1110" s="7">
        <v>30001181</v>
      </c>
      <c r="C1110" s="7" t="s">
        <v>55</v>
      </c>
      <c r="D1110" s="7" t="s">
        <v>23</v>
      </c>
      <c r="E1110" s="7">
        <v>2</v>
      </c>
      <c r="F1110" s="7">
        <v>11</v>
      </c>
      <c r="G1110" s="7">
        <v>0</v>
      </c>
      <c r="H1110" s="7">
        <v>0</v>
      </c>
      <c r="I1110" s="7">
        <v>0</v>
      </c>
      <c r="J1110" s="8">
        <v>44152.583333333336</v>
      </c>
    </row>
    <row r="1111" spans="1:10" x14ac:dyDescent="0.25">
      <c r="A1111" s="7" t="s">
        <v>127</v>
      </c>
      <c r="B1111" s="7">
        <v>30001182</v>
      </c>
      <c r="C1111" s="7" t="s">
        <v>56</v>
      </c>
      <c r="D1111" s="7" t="s">
        <v>23</v>
      </c>
      <c r="E1111" s="7">
        <v>2</v>
      </c>
      <c r="F1111" s="7">
        <v>62</v>
      </c>
      <c r="G1111" s="7">
        <v>0</v>
      </c>
      <c r="H1111" s="7">
        <v>0</v>
      </c>
      <c r="I1111" s="7">
        <v>0</v>
      </c>
      <c r="J1111" s="8">
        <v>44152.583333333336</v>
      </c>
    </row>
    <row r="1112" spans="1:10" x14ac:dyDescent="0.25">
      <c r="A1112" s="7" t="s">
        <v>127</v>
      </c>
      <c r="B1112" s="7">
        <v>30001183</v>
      </c>
      <c r="C1112" s="7" t="s">
        <v>57</v>
      </c>
      <c r="D1112" s="7" t="s">
        <v>23</v>
      </c>
      <c r="E1112" s="7">
        <v>2</v>
      </c>
      <c r="F1112" s="7">
        <v>128</v>
      </c>
      <c r="G1112" s="7">
        <v>0</v>
      </c>
      <c r="H1112" s="7">
        <v>0</v>
      </c>
      <c r="I1112" s="7">
        <v>0</v>
      </c>
      <c r="J1112" s="8">
        <v>44152.583333333336</v>
      </c>
    </row>
    <row r="1113" spans="1:10" x14ac:dyDescent="0.25">
      <c r="A1113" s="7" t="s">
        <v>127</v>
      </c>
      <c r="B1113" s="7">
        <v>30001184</v>
      </c>
      <c r="C1113" s="7" t="s">
        <v>58</v>
      </c>
      <c r="D1113" s="7" t="s">
        <v>23</v>
      </c>
      <c r="E1113" s="7">
        <v>2.6</v>
      </c>
      <c r="F1113" s="7">
        <v>38</v>
      </c>
      <c r="G1113" s="7">
        <v>0</v>
      </c>
      <c r="H1113" s="7">
        <v>0</v>
      </c>
      <c r="I1113" s="7">
        <v>0</v>
      </c>
      <c r="J1113" s="8">
        <v>44152.583333333336</v>
      </c>
    </row>
    <row r="1114" spans="1:10" x14ac:dyDescent="0.25">
      <c r="A1114" s="7" t="s">
        <v>127</v>
      </c>
      <c r="B1114" s="7">
        <v>30001185</v>
      </c>
      <c r="C1114" s="7" t="s">
        <v>59</v>
      </c>
      <c r="D1114" s="7" t="s">
        <v>23</v>
      </c>
      <c r="E1114" s="7">
        <v>2</v>
      </c>
      <c r="F1114" s="7">
        <v>7</v>
      </c>
      <c r="G1114" s="7">
        <v>0</v>
      </c>
      <c r="H1114" s="7">
        <v>0</v>
      </c>
      <c r="I1114" s="7">
        <v>0</v>
      </c>
      <c r="J1114" s="8">
        <v>44152.583333333336</v>
      </c>
    </row>
    <row r="1115" spans="1:10" x14ac:dyDescent="0.25">
      <c r="A1115" s="7" t="s">
        <v>127</v>
      </c>
      <c r="B1115" s="7">
        <v>30001186</v>
      </c>
      <c r="C1115" s="7" t="s">
        <v>60</v>
      </c>
      <c r="D1115" s="7" t="s">
        <v>23</v>
      </c>
      <c r="E1115" s="7">
        <v>4.9000000000000004</v>
      </c>
      <c r="F1115" s="7">
        <v>8</v>
      </c>
      <c r="G1115" s="7">
        <v>63</v>
      </c>
      <c r="H1115" s="7">
        <v>0</v>
      </c>
      <c r="I1115" s="7">
        <v>0</v>
      </c>
      <c r="J1115" s="8">
        <v>44152.583333333336</v>
      </c>
    </row>
    <row r="1116" spans="1:10" x14ac:dyDescent="0.25">
      <c r="A1116" s="7" t="s">
        <v>127</v>
      </c>
      <c r="B1116" s="7">
        <v>30001187</v>
      </c>
      <c r="C1116" s="7" t="s">
        <v>61</v>
      </c>
      <c r="D1116" s="7" t="s">
        <v>23</v>
      </c>
      <c r="E1116" s="7">
        <v>5.3</v>
      </c>
      <c r="F1116" s="7">
        <v>1</v>
      </c>
      <c r="G1116" s="7">
        <v>29</v>
      </c>
      <c r="H1116" s="7">
        <v>0</v>
      </c>
      <c r="I1116" s="7">
        <v>0</v>
      </c>
      <c r="J1116" s="8">
        <v>44152.583333333336</v>
      </c>
    </row>
    <row r="1117" spans="1:10" x14ac:dyDescent="0.25">
      <c r="A1117" s="7" t="s">
        <v>128</v>
      </c>
      <c r="B1117" s="7">
        <v>30001188</v>
      </c>
      <c r="C1117" s="7" t="s">
        <v>62</v>
      </c>
      <c r="D1117" s="7" t="s">
        <v>25</v>
      </c>
      <c r="E1117" s="7">
        <v>2</v>
      </c>
      <c r="F1117" s="7">
        <v>14</v>
      </c>
      <c r="G1117" s="7">
        <v>0</v>
      </c>
      <c r="H1117" s="7">
        <v>0</v>
      </c>
      <c r="I1117" s="7">
        <v>0</v>
      </c>
      <c r="J1117" s="8">
        <v>44152.583333333336</v>
      </c>
    </row>
    <row r="1118" spans="1:10" x14ac:dyDescent="0.25">
      <c r="A1118" s="7" t="s">
        <v>128</v>
      </c>
      <c r="B1118" s="7">
        <v>30001189</v>
      </c>
      <c r="C1118" s="7" t="s">
        <v>63</v>
      </c>
      <c r="D1118" s="7" t="s">
        <v>25</v>
      </c>
      <c r="E1118" s="7">
        <v>4.5</v>
      </c>
      <c r="F1118" s="7">
        <v>12</v>
      </c>
      <c r="G1118" s="7">
        <v>21</v>
      </c>
      <c r="H1118" s="7">
        <v>0</v>
      </c>
      <c r="I1118" s="7">
        <v>0</v>
      </c>
      <c r="J1118" s="8">
        <v>44152.583333333336</v>
      </c>
    </row>
    <row r="1119" spans="1:10" x14ac:dyDescent="0.25">
      <c r="A1119" s="7" t="s">
        <v>128</v>
      </c>
      <c r="B1119" s="7">
        <v>30001190</v>
      </c>
      <c r="C1119" s="7" t="s">
        <v>64</v>
      </c>
      <c r="D1119" s="7" t="s">
        <v>25</v>
      </c>
      <c r="E1119" s="7">
        <v>5.8</v>
      </c>
      <c r="F1119" s="7">
        <v>10</v>
      </c>
      <c r="G1119" s="7">
        <v>2</v>
      </c>
      <c r="H1119" s="7">
        <v>0</v>
      </c>
      <c r="I1119" s="7">
        <v>0</v>
      </c>
      <c r="J1119" s="8">
        <v>44152.583333333336</v>
      </c>
    </row>
    <row r="1120" spans="1:10" x14ac:dyDescent="0.25">
      <c r="A1120" s="7" t="s">
        <v>128</v>
      </c>
      <c r="B1120" s="7">
        <v>30001191</v>
      </c>
      <c r="C1120" s="7" t="s">
        <v>65</v>
      </c>
      <c r="D1120" s="7" t="s">
        <v>25</v>
      </c>
      <c r="E1120" s="7">
        <v>6</v>
      </c>
      <c r="F1120" s="7">
        <v>33</v>
      </c>
      <c r="G1120" s="7">
        <v>47</v>
      </c>
      <c r="H1120" s="7">
        <v>0</v>
      </c>
      <c r="I1120" s="7">
        <v>0</v>
      </c>
      <c r="J1120" s="8">
        <v>44152.583333333336</v>
      </c>
    </row>
    <row r="1121" spans="1:10" x14ac:dyDescent="0.25">
      <c r="A1121" s="7" t="s">
        <v>128</v>
      </c>
      <c r="B1121" s="7">
        <v>30001192</v>
      </c>
      <c r="C1121" s="7" t="s">
        <v>66</v>
      </c>
      <c r="D1121" s="7" t="s">
        <v>25</v>
      </c>
      <c r="E1121" s="7">
        <v>3.2</v>
      </c>
      <c r="F1121" s="7">
        <v>13</v>
      </c>
      <c r="G1121" s="7">
        <v>8</v>
      </c>
      <c r="H1121" s="7">
        <v>0</v>
      </c>
      <c r="I1121" s="7">
        <v>0</v>
      </c>
      <c r="J1121" s="8">
        <v>44152.583333333336</v>
      </c>
    </row>
    <row r="1122" spans="1:10" x14ac:dyDescent="0.25">
      <c r="A1122" s="7" t="s">
        <v>128</v>
      </c>
      <c r="B1122" s="7">
        <v>30001193</v>
      </c>
      <c r="C1122" s="7" t="s">
        <v>67</v>
      </c>
      <c r="D1122" s="7" t="s">
        <v>25</v>
      </c>
      <c r="E1122" s="7">
        <v>2.6</v>
      </c>
      <c r="F1122" s="7">
        <v>10</v>
      </c>
      <c r="G1122" s="7">
        <v>0</v>
      </c>
      <c r="H1122" s="7">
        <v>0</v>
      </c>
      <c r="I1122" s="7">
        <v>0</v>
      </c>
      <c r="J1122" s="8">
        <v>44152.583333333336</v>
      </c>
    </row>
    <row r="1123" spans="1:10" x14ac:dyDescent="0.25">
      <c r="A1123" s="7" t="s">
        <v>128</v>
      </c>
      <c r="B1123" s="7">
        <v>30001194</v>
      </c>
      <c r="C1123" s="7" t="s">
        <v>68</v>
      </c>
      <c r="D1123" s="7" t="s">
        <v>25</v>
      </c>
      <c r="E1123" s="7">
        <v>3.2</v>
      </c>
      <c r="F1123" s="7">
        <v>70</v>
      </c>
      <c r="G1123" s="7">
        <v>0</v>
      </c>
      <c r="H1123" s="7">
        <v>0</v>
      </c>
      <c r="I1123" s="7">
        <v>0</v>
      </c>
      <c r="J1123" s="8">
        <v>44152.583333333336</v>
      </c>
    </row>
    <row r="1124" spans="1:10" x14ac:dyDescent="0.25">
      <c r="A1124" s="7" t="s">
        <v>128</v>
      </c>
      <c r="B1124" s="7">
        <v>30001195</v>
      </c>
      <c r="C1124" s="7" t="s">
        <v>69</v>
      </c>
      <c r="D1124" s="7" t="s">
        <v>25</v>
      </c>
      <c r="E1124" s="7">
        <v>5.8</v>
      </c>
      <c r="F1124" s="7">
        <v>22</v>
      </c>
      <c r="G1124" s="7">
        <v>0</v>
      </c>
      <c r="H1124" s="7">
        <v>0</v>
      </c>
      <c r="I1124" s="7">
        <v>0</v>
      </c>
      <c r="J1124" s="8">
        <v>44152.583333333336</v>
      </c>
    </row>
    <row r="1125" spans="1:10" x14ac:dyDescent="0.25">
      <c r="A1125" s="7" t="s">
        <v>128</v>
      </c>
      <c r="B1125" s="7">
        <v>30001196</v>
      </c>
      <c r="C1125" s="7" t="s">
        <v>70</v>
      </c>
      <c r="D1125" s="7" t="s">
        <v>25</v>
      </c>
      <c r="E1125" s="7">
        <v>4.0999999999999996</v>
      </c>
      <c r="F1125" s="7">
        <v>7</v>
      </c>
      <c r="G1125" s="7">
        <v>0</v>
      </c>
      <c r="H1125" s="7">
        <v>0</v>
      </c>
      <c r="I1125" s="7">
        <v>0</v>
      </c>
      <c r="J1125" s="8">
        <v>44152.583333333336</v>
      </c>
    </row>
    <row r="1126" spans="1:10" x14ac:dyDescent="0.25">
      <c r="A1126" s="7" t="s">
        <v>128</v>
      </c>
      <c r="B1126" s="7">
        <v>30001197</v>
      </c>
      <c r="C1126" s="7" t="s">
        <v>71</v>
      </c>
      <c r="D1126" s="7" t="s">
        <v>25</v>
      </c>
      <c r="E1126" s="7">
        <v>3.8</v>
      </c>
      <c r="F1126" s="7">
        <v>11</v>
      </c>
      <c r="G1126" s="7">
        <v>0</v>
      </c>
      <c r="H1126" s="7">
        <v>1</v>
      </c>
      <c r="I1126" s="7">
        <v>1</v>
      </c>
      <c r="J1126" s="8">
        <v>44152.583333333336</v>
      </c>
    </row>
    <row r="1127" spans="1:10" x14ac:dyDescent="0.25">
      <c r="A1127" s="7" t="s">
        <v>129</v>
      </c>
      <c r="B1127" s="7">
        <v>30001198</v>
      </c>
      <c r="C1127" s="7" t="s">
        <v>72</v>
      </c>
      <c r="D1127" s="7" t="s">
        <v>26</v>
      </c>
      <c r="E1127" s="7">
        <v>4.5</v>
      </c>
      <c r="F1127" s="7">
        <v>17</v>
      </c>
      <c r="G1127" s="7">
        <v>158</v>
      </c>
      <c r="H1127" s="7">
        <v>0</v>
      </c>
      <c r="I1127" s="7">
        <v>0</v>
      </c>
      <c r="J1127" s="8">
        <v>44152.583333333336</v>
      </c>
    </row>
    <row r="1128" spans="1:10" x14ac:dyDescent="0.25">
      <c r="A1128" s="7" t="s">
        <v>129</v>
      </c>
      <c r="B1128" s="7">
        <v>30001199</v>
      </c>
      <c r="C1128" s="7" t="s">
        <v>73</v>
      </c>
      <c r="D1128" s="7" t="s">
        <v>26</v>
      </c>
      <c r="E1128" s="7">
        <v>4.5</v>
      </c>
      <c r="F1128" s="7">
        <v>10</v>
      </c>
      <c r="G1128" s="7">
        <v>193</v>
      </c>
      <c r="H1128" s="7">
        <v>0</v>
      </c>
      <c r="I1128" s="7">
        <v>0</v>
      </c>
      <c r="J1128" s="8">
        <v>44152.583333333336</v>
      </c>
    </row>
    <row r="1129" spans="1:10" x14ac:dyDescent="0.25">
      <c r="A1129" s="7" t="s">
        <v>129</v>
      </c>
      <c r="B1129" s="7">
        <v>30001200</v>
      </c>
      <c r="C1129" s="7" t="s">
        <v>74</v>
      </c>
      <c r="D1129" s="7" t="s">
        <v>26</v>
      </c>
      <c r="E1129" s="7">
        <v>4.0999999999999996</v>
      </c>
      <c r="F1129" s="7">
        <v>13</v>
      </c>
      <c r="G1129" s="7">
        <v>157</v>
      </c>
      <c r="H1129" s="7">
        <v>0</v>
      </c>
      <c r="I1129" s="7">
        <v>0</v>
      </c>
      <c r="J1129" s="8">
        <v>44152.583333333336</v>
      </c>
    </row>
    <row r="1130" spans="1:10" x14ac:dyDescent="0.25">
      <c r="A1130" s="7" t="s">
        <v>129</v>
      </c>
      <c r="B1130" s="7">
        <v>30001201</v>
      </c>
      <c r="C1130" s="7" t="s">
        <v>75</v>
      </c>
      <c r="D1130" s="7" t="s">
        <v>26</v>
      </c>
      <c r="E1130" s="7">
        <v>5.3</v>
      </c>
      <c r="F1130" s="7">
        <v>9</v>
      </c>
      <c r="G1130" s="7">
        <v>0</v>
      </c>
      <c r="H1130" s="7">
        <v>0</v>
      </c>
      <c r="I1130" s="7">
        <v>0</v>
      </c>
      <c r="J1130" s="8">
        <v>44152.583333333336</v>
      </c>
    </row>
    <row r="1131" spans="1:10" x14ac:dyDescent="0.25">
      <c r="A1131" s="7" t="s">
        <v>129</v>
      </c>
      <c r="B1131" s="7">
        <v>30001202</v>
      </c>
      <c r="C1131" s="7" t="s">
        <v>76</v>
      </c>
      <c r="D1131" s="7" t="s">
        <v>26</v>
      </c>
      <c r="E1131" s="7">
        <v>4.0999999999999996</v>
      </c>
      <c r="F1131" s="7">
        <v>2</v>
      </c>
      <c r="G1131" s="7">
        <v>0</v>
      </c>
      <c r="H1131" s="7">
        <v>0</v>
      </c>
      <c r="I1131" s="7">
        <v>0</v>
      </c>
      <c r="J1131" s="8">
        <v>44152.583333333336</v>
      </c>
    </row>
    <row r="1132" spans="1:10" x14ac:dyDescent="0.25">
      <c r="A1132" s="7" t="s">
        <v>129</v>
      </c>
      <c r="B1132" s="7">
        <v>30001203</v>
      </c>
      <c r="C1132" s="7" t="s">
        <v>77</v>
      </c>
      <c r="D1132" s="7" t="s">
        <v>26</v>
      </c>
      <c r="E1132" s="7">
        <v>3.7</v>
      </c>
      <c r="F1132" s="7">
        <v>19</v>
      </c>
      <c r="G1132" s="7">
        <v>8</v>
      </c>
      <c r="H1132" s="7">
        <v>0</v>
      </c>
      <c r="I1132" s="7">
        <v>0</v>
      </c>
      <c r="J1132" s="8">
        <v>44152.583333333336</v>
      </c>
    </row>
    <row r="1133" spans="1:10" x14ac:dyDescent="0.25">
      <c r="A1133" s="7" t="s">
        <v>129</v>
      </c>
      <c r="B1133" s="7">
        <v>30001204</v>
      </c>
      <c r="C1133" s="7" t="s">
        <v>78</v>
      </c>
      <c r="D1133" s="7" t="s">
        <v>26</v>
      </c>
      <c r="E1133" s="7">
        <v>3.8</v>
      </c>
      <c r="F1133" s="7">
        <v>18</v>
      </c>
      <c r="G1133" s="7">
        <v>0</v>
      </c>
      <c r="H1133" s="7">
        <v>0</v>
      </c>
      <c r="I1133" s="7">
        <v>0</v>
      </c>
      <c r="J1133" s="8">
        <v>44152.583333333336</v>
      </c>
    </row>
    <row r="1134" spans="1:10" x14ac:dyDescent="0.25">
      <c r="A1134" s="7" t="s">
        <v>130</v>
      </c>
      <c r="B1134" s="7">
        <v>30001205</v>
      </c>
      <c r="C1134" s="7" t="s">
        <v>79</v>
      </c>
      <c r="D1134" s="7" t="s">
        <v>23</v>
      </c>
      <c r="E1134" s="7">
        <v>3.2</v>
      </c>
      <c r="F1134" s="7">
        <v>3</v>
      </c>
      <c r="G1134" s="7">
        <v>0</v>
      </c>
      <c r="H1134" s="7">
        <v>0</v>
      </c>
      <c r="I1134" s="7">
        <v>0</v>
      </c>
      <c r="J1134" s="8">
        <v>44152.583333333336</v>
      </c>
    </row>
    <row r="1135" spans="1:10" x14ac:dyDescent="0.25">
      <c r="A1135" s="7" t="s">
        <v>130</v>
      </c>
      <c r="B1135" s="7">
        <v>30001206</v>
      </c>
      <c r="C1135" s="7" t="s">
        <v>80</v>
      </c>
      <c r="D1135" s="7" t="s">
        <v>23</v>
      </c>
      <c r="E1135" s="7">
        <v>2</v>
      </c>
      <c r="F1135" s="7">
        <v>2</v>
      </c>
      <c r="G1135" s="7">
        <v>0</v>
      </c>
      <c r="H1135" s="7">
        <v>0</v>
      </c>
      <c r="I1135" s="7">
        <v>0</v>
      </c>
      <c r="J1135" s="8">
        <v>44152.583333333336</v>
      </c>
    </row>
    <row r="1136" spans="1:10" x14ac:dyDescent="0.25">
      <c r="A1136" s="7" t="s">
        <v>130</v>
      </c>
      <c r="B1136" s="7">
        <v>30001207</v>
      </c>
      <c r="C1136" s="7" t="s">
        <v>81</v>
      </c>
      <c r="D1136" s="7" t="s">
        <v>23</v>
      </c>
      <c r="E1136" s="7">
        <v>2</v>
      </c>
      <c r="F1136" s="7">
        <v>22</v>
      </c>
      <c r="G1136" s="7">
        <v>0</v>
      </c>
      <c r="H1136" s="7">
        <v>0</v>
      </c>
      <c r="I1136" s="7">
        <v>0</v>
      </c>
      <c r="J1136" s="8">
        <v>44152.583333333336</v>
      </c>
    </row>
    <row r="1137" spans="1:10" x14ac:dyDescent="0.25">
      <c r="A1137" s="7" t="s">
        <v>130</v>
      </c>
      <c r="B1137" s="7">
        <v>30001208</v>
      </c>
      <c r="C1137" s="7" t="s">
        <v>82</v>
      </c>
      <c r="D1137" s="7" t="s">
        <v>23</v>
      </c>
      <c r="E1137" s="7">
        <v>3.2</v>
      </c>
      <c r="F1137" s="7">
        <v>2</v>
      </c>
      <c r="G1137" s="7">
        <v>0</v>
      </c>
      <c r="H1137" s="7">
        <v>0</v>
      </c>
      <c r="I1137" s="7">
        <v>0</v>
      </c>
      <c r="J1137" s="8">
        <v>44152.583333333336</v>
      </c>
    </row>
    <row r="1138" spans="1:10" x14ac:dyDescent="0.25">
      <c r="A1138" s="7" t="s">
        <v>130</v>
      </c>
      <c r="B1138" s="7">
        <v>30001209</v>
      </c>
      <c r="C1138" s="7" t="s">
        <v>83</v>
      </c>
      <c r="D1138" s="7" t="s">
        <v>23</v>
      </c>
      <c r="E1138" s="7">
        <v>3.2</v>
      </c>
      <c r="F1138" s="7">
        <v>7</v>
      </c>
      <c r="G1138" s="7">
        <v>0</v>
      </c>
      <c r="H1138" s="7">
        <v>0</v>
      </c>
      <c r="I1138" s="7">
        <v>0</v>
      </c>
      <c r="J1138" s="8">
        <v>44152.583333333336</v>
      </c>
    </row>
    <row r="1139" spans="1:10" x14ac:dyDescent="0.25">
      <c r="A1139" s="7" t="s">
        <v>130</v>
      </c>
      <c r="B1139" s="7">
        <v>30001210</v>
      </c>
      <c r="C1139" s="7" t="s">
        <v>84</v>
      </c>
      <c r="D1139" s="7" t="s">
        <v>23</v>
      </c>
      <c r="E1139" s="7">
        <v>2</v>
      </c>
      <c r="F1139" s="7">
        <v>6</v>
      </c>
      <c r="G1139" s="7">
        <v>0</v>
      </c>
      <c r="H1139" s="7">
        <v>0</v>
      </c>
      <c r="I1139" s="7">
        <v>0</v>
      </c>
      <c r="J1139" s="8">
        <v>44152.583333333336</v>
      </c>
    </row>
    <row r="1140" spans="1:10" x14ac:dyDescent="0.25">
      <c r="A1140" s="7" t="s">
        <v>130</v>
      </c>
      <c r="B1140" s="7">
        <v>30001211</v>
      </c>
      <c r="C1140" s="7" t="s">
        <v>85</v>
      </c>
      <c r="D1140" s="7" t="s">
        <v>23</v>
      </c>
      <c r="E1140" s="7">
        <v>2.6</v>
      </c>
      <c r="F1140" s="7">
        <v>120</v>
      </c>
      <c r="G1140" s="7">
        <v>0</v>
      </c>
      <c r="H1140" s="7">
        <v>0</v>
      </c>
      <c r="I1140" s="7">
        <v>0</v>
      </c>
      <c r="J1140" s="8">
        <v>44152.583333333336</v>
      </c>
    </row>
    <row r="1141" spans="1:10" x14ac:dyDescent="0.25">
      <c r="A1141" s="7" t="s">
        <v>130</v>
      </c>
      <c r="B1141" s="7">
        <v>30001212</v>
      </c>
      <c r="C1141" s="7" t="s">
        <v>86</v>
      </c>
      <c r="D1141" s="7" t="s">
        <v>23</v>
      </c>
      <c r="E1141" s="7">
        <v>2</v>
      </c>
      <c r="F1141" s="7">
        <v>12</v>
      </c>
      <c r="G1141" s="7">
        <v>0</v>
      </c>
      <c r="H1141" s="7">
        <v>0</v>
      </c>
      <c r="I1141" s="7">
        <v>0</v>
      </c>
      <c r="J1141" s="8">
        <v>44152.583333333336</v>
      </c>
    </row>
    <row r="1142" spans="1:10" x14ac:dyDescent="0.25">
      <c r="A1142" s="7" t="s">
        <v>131</v>
      </c>
      <c r="B1142" s="7">
        <v>30001213</v>
      </c>
      <c r="C1142" s="7" t="s">
        <v>87</v>
      </c>
      <c r="D1142" s="7" t="s">
        <v>26</v>
      </c>
      <c r="E1142" s="7">
        <v>3.7</v>
      </c>
      <c r="F1142" s="7">
        <v>23</v>
      </c>
      <c r="G1142" s="7">
        <v>13</v>
      </c>
      <c r="H1142" s="7">
        <v>0</v>
      </c>
      <c r="I1142" s="7">
        <v>0</v>
      </c>
      <c r="J1142" s="8">
        <v>44152.583333333336</v>
      </c>
    </row>
    <row r="1143" spans="1:10" x14ac:dyDescent="0.25">
      <c r="A1143" s="7" t="s">
        <v>131</v>
      </c>
      <c r="B1143" s="7">
        <v>30001214</v>
      </c>
      <c r="C1143" s="7" t="s">
        <v>88</v>
      </c>
      <c r="D1143" s="7" t="s">
        <v>26</v>
      </c>
      <c r="E1143" s="7">
        <v>4.5</v>
      </c>
      <c r="F1143" s="7">
        <v>3</v>
      </c>
      <c r="G1143" s="7">
        <v>74</v>
      </c>
      <c r="H1143" s="7">
        <v>0</v>
      </c>
      <c r="I1143" s="7">
        <v>0</v>
      </c>
      <c r="J1143" s="8">
        <v>44152.583333333336</v>
      </c>
    </row>
    <row r="1144" spans="1:10" x14ac:dyDescent="0.25">
      <c r="A1144" s="7" t="s">
        <v>131</v>
      </c>
      <c r="B1144" s="7">
        <v>30001215</v>
      </c>
      <c r="C1144" s="7" t="s">
        <v>89</v>
      </c>
      <c r="D1144" s="7" t="s">
        <v>26</v>
      </c>
      <c r="E1144" s="7">
        <v>4.5</v>
      </c>
      <c r="F1144" s="7">
        <v>13</v>
      </c>
      <c r="G1144" s="7">
        <v>433</v>
      </c>
      <c r="H1144" s="7">
        <v>0</v>
      </c>
      <c r="I1144" s="7">
        <v>0</v>
      </c>
      <c r="J1144" s="8">
        <v>44152.583333333336</v>
      </c>
    </row>
    <row r="1145" spans="1:10" x14ac:dyDescent="0.25">
      <c r="A1145" s="7" t="s">
        <v>131</v>
      </c>
      <c r="B1145" s="7">
        <v>30001216</v>
      </c>
      <c r="C1145" s="7" t="s">
        <v>90</v>
      </c>
      <c r="D1145" s="7" t="s">
        <v>26</v>
      </c>
      <c r="E1145" s="7">
        <v>6</v>
      </c>
      <c r="F1145" s="7">
        <v>13</v>
      </c>
      <c r="G1145" s="7">
        <v>0</v>
      </c>
      <c r="H1145" s="7">
        <v>0</v>
      </c>
      <c r="I1145" s="7">
        <v>0</v>
      </c>
      <c r="J1145" s="8">
        <v>44152.583333333336</v>
      </c>
    </row>
    <row r="1146" spans="1:10" x14ac:dyDescent="0.25">
      <c r="A1146" s="7" t="s">
        <v>131</v>
      </c>
      <c r="B1146" s="7">
        <v>30001217</v>
      </c>
      <c r="C1146" s="7" t="s">
        <v>91</v>
      </c>
      <c r="D1146" s="7" t="s">
        <v>26</v>
      </c>
      <c r="E1146" s="7">
        <v>5.7</v>
      </c>
      <c r="F1146" s="7">
        <v>28</v>
      </c>
      <c r="G1146" s="7">
        <v>364</v>
      </c>
      <c r="H1146" s="7">
        <v>0</v>
      </c>
      <c r="I1146" s="7">
        <v>1</v>
      </c>
      <c r="J1146" s="8">
        <v>44152.583333333336</v>
      </c>
    </row>
    <row r="1147" spans="1:10" x14ac:dyDescent="0.25">
      <c r="A1147" s="7" t="s">
        <v>131</v>
      </c>
      <c r="B1147" s="7">
        <v>30001218</v>
      </c>
      <c r="C1147" s="7" t="s">
        <v>92</v>
      </c>
      <c r="D1147" s="7" t="s">
        <v>26</v>
      </c>
      <c r="E1147" s="7">
        <v>4.5</v>
      </c>
      <c r="F1147" s="7">
        <v>5</v>
      </c>
      <c r="G1147" s="7">
        <v>630</v>
      </c>
      <c r="H1147" s="7">
        <v>0</v>
      </c>
      <c r="I1147" s="7">
        <v>0</v>
      </c>
      <c r="J1147" s="8">
        <v>44152.583333333336</v>
      </c>
    </row>
    <row r="1148" spans="1:10" x14ac:dyDescent="0.25">
      <c r="A1148" s="7" t="s">
        <v>132</v>
      </c>
      <c r="B1148" s="7">
        <v>30001219</v>
      </c>
      <c r="C1148" s="7" t="s">
        <v>93</v>
      </c>
      <c r="D1148" s="7" t="s">
        <v>26</v>
      </c>
      <c r="E1148" s="7">
        <v>2</v>
      </c>
      <c r="F1148" s="7">
        <v>8</v>
      </c>
      <c r="G1148" s="7">
        <v>0</v>
      </c>
      <c r="H1148" s="7">
        <v>0</v>
      </c>
      <c r="I1148" s="7">
        <v>0</v>
      </c>
      <c r="J1148" s="8">
        <v>44152.583333333336</v>
      </c>
    </row>
    <row r="1149" spans="1:10" x14ac:dyDescent="0.25">
      <c r="A1149" s="7" t="s">
        <v>132</v>
      </c>
      <c r="B1149" s="7">
        <v>30001220</v>
      </c>
      <c r="C1149" s="7" t="s">
        <v>94</v>
      </c>
      <c r="D1149" s="7" t="s">
        <v>26</v>
      </c>
      <c r="E1149" s="7">
        <v>2.6</v>
      </c>
      <c r="F1149" s="7">
        <v>35</v>
      </c>
      <c r="G1149" s="7">
        <v>0</v>
      </c>
      <c r="H1149" s="7">
        <v>0</v>
      </c>
      <c r="I1149" s="7">
        <v>0</v>
      </c>
      <c r="J1149" s="8">
        <v>44152.583333333336</v>
      </c>
    </row>
    <row r="1150" spans="1:10" x14ac:dyDescent="0.25">
      <c r="A1150" s="7" t="s">
        <v>132</v>
      </c>
      <c r="B1150" s="7">
        <v>30001221</v>
      </c>
      <c r="C1150" s="7" t="s">
        <v>95</v>
      </c>
      <c r="D1150" s="7" t="s">
        <v>26</v>
      </c>
      <c r="E1150" s="7">
        <v>6</v>
      </c>
      <c r="F1150" s="7">
        <v>28</v>
      </c>
      <c r="G1150" s="7">
        <v>89</v>
      </c>
      <c r="H1150" s="7">
        <v>0</v>
      </c>
      <c r="I1150" s="7">
        <v>0</v>
      </c>
      <c r="J1150" s="8">
        <v>44152.583333333336</v>
      </c>
    </row>
    <row r="1151" spans="1:10" x14ac:dyDescent="0.25">
      <c r="A1151" s="7" t="s">
        <v>132</v>
      </c>
      <c r="B1151" s="7">
        <v>30001222</v>
      </c>
      <c r="C1151" s="7" t="s">
        <v>96</v>
      </c>
      <c r="D1151" s="7" t="s">
        <v>26</v>
      </c>
      <c r="E1151" s="7">
        <v>5.7</v>
      </c>
      <c r="F1151" s="7">
        <v>4</v>
      </c>
      <c r="G1151" s="7">
        <v>226</v>
      </c>
      <c r="H1151" s="7">
        <v>0</v>
      </c>
      <c r="I1151" s="7">
        <v>0</v>
      </c>
      <c r="J1151" s="8">
        <v>44152.583333333336</v>
      </c>
    </row>
    <row r="1152" spans="1:10" x14ac:dyDescent="0.25">
      <c r="A1152" s="7" t="s">
        <v>132</v>
      </c>
      <c r="B1152" s="7">
        <v>30001223</v>
      </c>
      <c r="C1152" s="7" t="s">
        <v>97</v>
      </c>
      <c r="D1152" s="7" t="s">
        <v>26</v>
      </c>
      <c r="E1152" s="7">
        <v>4.0999999999999996</v>
      </c>
      <c r="F1152" s="7">
        <v>32</v>
      </c>
      <c r="G1152" s="7">
        <v>63</v>
      </c>
      <c r="H1152" s="7">
        <v>0</v>
      </c>
      <c r="I1152" s="7">
        <v>0</v>
      </c>
      <c r="J1152" s="8">
        <v>44152.583333333336</v>
      </c>
    </row>
    <row r="1153" spans="1:10" x14ac:dyDescent="0.25">
      <c r="A1153" s="7" t="s">
        <v>132</v>
      </c>
      <c r="B1153" s="7">
        <v>30001224</v>
      </c>
      <c r="C1153" s="7" t="s">
        <v>98</v>
      </c>
      <c r="D1153" s="7" t="s">
        <v>26</v>
      </c>
      <c r="E1153" s="7">
        <v>4.3</v>
      </c>
      <c r="F1153" s="7">
        <v>6</v>
      </c>
      <c r="G1153" s="7">
        <v>0</v>
      </c>
      <c r="H1153" s="7">
        <v>0</v>
      </c>
      <c r="I1153" s="7">
        <v>0</v>
      </c>
      <c r="J1153" s="8">
        <v>44152.583333333336</v>
      </c>
    </row>
    <row r="1154" spans="1:10" x14ac:dyDescent="0.25">
      <c r="A1154" s="7" t="s">
        <v>132</v>
      </c>
      <c r="B1154" s="7">
        <v>30001225</v>
      </c>
      <c r="C1154" s="7" t="s">
        <v>99</v>
      </c>
      <c r="D1154" s="7" t="s">
        <v>26</v>
      </c>
      <c r="E1154" s="7">
        <v>2</v>
      </c>
      <c r="F1154" s="7">
        <v>343</v>
      </c>
      <c r="G1154" s="7">
        <v>0</v>
      </c>
      <c r="H1154" s="7">
        <v>0</v>
      </c>
      <c r="I1154" s="7">
        <v>0</v>
      </c>
      <c r="J1154" s="8">
        <v>44152.583333333336</v>
      </c>
    </row>
    <row r="1155" spans="1:10" x14ac:dyDescent="0.25">
      <c r="A1155" s="7" t="s">
        <v>133</v>
      </c>
      <c r="B1155" s="7">
        <v>30001226</v>
      </c>
      <c r="C1155" s="7" t="s">
        <v>144</v>
      </c>
      <c r="D1155" s="7" t="s">
        <v>157</v>
      </c>
      <c r="E1155" s="7">
        <v>2</v>
      </c>
      <c r="F1155" s="7">
        <v>4</v>
      </c>
      <c r="G1155" s="7">
        <v>0</v>
      </c>
      <c r="H1155" s="7">
        <v>0</v>
      </c>
      <c r="I1155" s="7">
        <v>0</v>
      </c>
      <c r="J1155" s="8">
        <v>44152.583333333336</v>
      </c>
    </row>
    <row r="1156" spans="1:10" x14ac:dyDescent="0.25">
      <c r="A1156" s="7" t="s">
        <v>133</v>
      </c>
      <c r="B1156" s="7">
        <v>30001227</v>
      </c>
      <c r="C1156" s="7" t="s">
        <v>145</v>
      </c>
      <c r="D1156" s="7" t="s">
        <v>157</v>
      </c>
      <c r="E1156" s="7">
        <v>4.5999999999999996</v>
      </c>
      <c r="F1156" s="7">
        <v>6</v>
      </c>
      <c r="G1156" s="7">
        <v>0</v>
      </c>
      <c r="H1156" s="7">
        <v>0</v>
      </c>
      <c r="I1156" s="7">
        <v>0</v>
      </c>
      <c r="J1156" s="8">
        <v>44152.583333333336</v>
      </c>
    </row>
    <row r="1157" spans="1:10" x14ac:dyDescent="0.25">
      <c r="A1157" s="7" t="s">
        <v>133</v>
      </c>
      <c r="B1157" s="7">
        <v>30001228</v>
      </c>
      <c r="C1157" s="7" t="s">
        <v>100</v>
      </c>
      <c r="D1157" s="7" t="s">
        <v>23</v>
      </c>
      <c r="E1157" s="7">
        <v>2</v>
      </c>
      <c r="F1157" s="7">
        <v>2058</v>
      </c>
      <c r="G1157" s="7">
        <v>0</v>
      </c>
      <c r="H1157" s="7">
        <v>0</v>
      </c>
      <c r="I1157" s="7">
        <v>0</v>
      </c>
      <c r="J1157" s="8">
        <v>44152.583333333336</v>
      </c>
    </row>
    <row r="1158" spans="1:10" x14ac:dyDescent="0.25">
      <c r="A1158" s="7" t="s">
        <v>133</v>
      </c>
      <c r="B1158" s="7">
        <v>30001229</v>
      </c>
      <c r="C1158" s="7" t="s">
        <v>101</v>
      </c>
      <c r="D1158" s="7" t="s">
        <v>23</v>
      </c>
      <c r="E1158" s="7">
        <v>2.6</v>
      </c>
      <c r="F1158" s="7">
        <v>4</v>
      </c>
      <c r="G1158" s="7">
        <v>0</v>
      </c>
      <c r="H1158" s="7">
        <v>0</v>
      </c>
      <c r="I1158" s="7">
        <v>0</v>
      </c>
      <c r="J1158" s="8">
        <v>44152.583333333336</v>
      </c>
    </row>
    <row r="1159" spans="1:10" x14ac:dyDescent="0.25">
      <c r="A1159" s="7" t="s">
        <v>133</v>
      </c>
      <c r="B1159" s="7">
        <v>30001230</v>
      </c>
      <c r="C1159" s="7" t="s">
        <v>102</v>
      </c>
      <c r="D1159" s="7" t="s">
        <v>23</v>
      </c>
      <c r="E1159" s="7">
        <v>2</v>
      </c>
      <c r="F1159" s="7">
        <v>18</v>
      </c>
      <c r="G1159" s="7">
        <v>0</v>
      </c>
      <c r="H1159" s="7">
        <v>0</v>
      </c>
      <c r="I1159" s="7">
        <v>0</v>
      </c>
      <c r="J1159" s="8">
        <v>44152.583333333336</v>
      </c>
    </row>
    <row r="1160" spans="1:10" x14ac:dyDescent="0.25">
      <c r="A1160" s="7" t="s">
        <v>133</v>
      </c>
      <c r="B1160" s="7">
        <v>30001231</v>
      </c>
      <c r="C1160" s="7" t="s">
        <v>103</v>
      </c>
      <c r="D1160" s="7" t="s">
        <v>23</v>
      </c>
      <c r="E1160" s="7">
        <v>2.6</v>
      </c>
      <c r="F1160" s="7">
        <v>7</v>
      </c>
      <c r="G1160" s="7">
        <v>123</v>
      </c>
      <c r="H1160" s="7">
        <v>0</v>
      </c>
      <c r="I1160" s="7">
        <v>0</v>
      </c>
      <c r="J1160" s="8">
        <v>44152.583333333336</v>
      </c>
    </row>
    <row r="1161" spans="1:10" x14ac:dyDescent="0.25">
      <c r="A1161" s="7" t="s">
        <v>134</v>
      </c>
      <c r="B1161" s="7">
        <v>30001232</v>
      </c>
      <c r="C1161" s="7" t="s">
        <v>146</v>
      </c>
      <c r="D1161" s="7" t="s">
        <v>157</v>
      </c>
      <c r="E1161" s="7">
        <v>3.2</v>
      </c>
      <c r="F1161" s="7">
        <v>2</v>
      </c>
      <c r="G1161" s="7">
        <v>0</v>
      </c>
      <c r="H1161" s="7">
        <v>0</v>
      </c>
      <c r="I1161" s="7">
        <v>0</v>
      </c>
      <c r="J1161" s="8">
        <v>44152.583333333336</v>
      </c>
    </row>
    <row r="1162" spans="1:10" x14ac:dyDescent="0.25">
      <c r="A1162" s="7" t="s">
        <v>134</v>
      </c>
      <c r="B1162" s="7">
        <v>30001233</v>
      </c>
      <c r="C1162" s="7" t="s">
        <v>147</v>
      </c>
      <c r="D1162" s="7" t="s">
        <v>157</v>
      </c>
      <c r="E1162" s="7">
        <v>2</v>
      </c>
      <c r="F1162" s="7">
        <v>8</v>
      </c>
      <c r="G1162" s="7">
        <v>0</v>
      </c>
      <c r="H1162" s="7">
        <v>0</v>
      </c>
      <c r="I1162" s="7">
        <v>0</v>
      </c>
      <c r="J1162" s="8">
        <v>44152.583333333336</v>
      </c>
    </row>
    <row r="1163" spans="1:10" x14ac:dyDescent="0.25">
      <c r="A1163" s="7" t="s">
        <v>134</v>
      </c>
      <c r="B1163" s="7">
        <v>30001234</v>
      </c>
      <c r="C1163" s="7" t="s">
        <v>148</v>
      </c>
      <c r="D1163" s="7" t="s">
        <v>157</v>
      </c>
      <c r="E1163" s="7">
        <v>2.6</v>
      </c>
      <c r="F1163" s="7">
        <v>285</v>
      </c>
      <c r="G1163" s="7">
        <v>0</v>
      </c>
      <c r="H1163" s="7">
        <v>0</v>
      </c>
      <c r="I1163" s="7">
        <v>0</v>
      </c>
      <c r="J1163" s="8">
        <v>44152.583333333336</v>
      </c>
    </row>
    <row r="1164" spans="1:10" x14ac:dyDescent="0.25">
      <c r="A1164" s="7" t="s">
        <v>134</v>
      </c>
      <c r="B1164" s="7">
        <v>30001235</v>
      </c>
      <c r="C1164" s="7" t="s">
        <v>104</v>
      </c>
      <c r="D1164" s="7" t="s">
        <v>23</v>
      </c>
      <c r="E1164" s="7">
        <v>2.4</v>
      </c>
      <c r="F1164" s="7">
        <v>7</v>
      </c>
      <c r="G1164" s="7">
        <v>0</v>
      </c>
      <c r="H1164" s="7">
        <v>0</v>
      </c>
      <c r="I1164" s="7">
        <v>0</v>
      </c>
      <c r="J1164" s="8">
        <v>44152.583333333336</v>
      </c>
    </row>
    <row r="1165" spans="1:10" x14ac:dyDescent="0.25">
      <c r="A1165" s="7" t="s">
        <v>134</v>
      </c>
      <c r="B1165" s="7">
        <v>30001236</v>
      </c>
      <c r="C1165" s="7" t="s">
        <v>105</v>
      </c>
      <c r="D1165" s="7" t="s">
        <v>23</v>
      </c>
      <c r="E1165" s="7">
        <v>1.8</v>
      </c>
      <c r="F1165" s="7">
        <v>10</v>
      </c>
      <c r="G1165" s="7">
        <v>0</v>
      </c>
      <c r="H1165" s="7">
        <v>0</v>
      </c>
      <c r="I1165" s="7">
        <v>0</v>
      </c>
      <c r="J1165" s="8">
        <v>44152.583333333336</v>
      </c>
    </row>
    <row r="1166" spans="1:10" x14ac:dyDescent="0.25">
      <c r="A1166" s="7" t="s">
        <v>134</v>
      </c>
      <c r="B1166" s="7">
        <v>30001237</v>
      </c>
      <c r="C1166" s="7" t="s">
        <v>106</v>
      </c>
      <c r="D1166" s="7" t="s">
        <v>23</v>
      </c>
      <c r="E1166" s="7">
        <v>1.8</v>
      </c>
      <c r="F1166" s="7">
        <v>2</v>
      </c>
      <c r="G1166" s="7">
        <v>14</v>
      </c>
      <c r="H1166" s="7">
        <v>0</v>
      </c>
      <c r="I1166" s="7">
        <v>0</v>
      </c>
      <c r="J1166" s="8">
        <v>44152.583333333336</v>
      </c>
    </row>
    <row r="1167" spans="1:10" x14ac:dyDescent="0.25">
      <c r="A1167" s="7" t="s">
        <v>135</v>
      </c>
      <c r="B1167" s="7">
        <v>30001238</v>
      </c>
      <c r="C1167" s="7" t="s">
        <v>107</v>
      </c>
      <c r="D1167" s="7" t="s">
        <v>26</v>
      </c>
      <c r="E1167" s="7">
        <v>4.3</v>
      </c>
      <c r="F1167" s="7">
        <v>9</v>
      </c>
      <c r="G1167" s="7">
        <v>0</v>
      </c>
      <c r="H1167" s="7">
        <v>0</v>
      </c>
      <c r="I1167" s="7">
        <v>0</v>
      </c>
      <c r="J1167" s="8">
        <v>44152.583333333336</v>
      </c>
    </row>
    <row r="1168" spans="1:10" x14ac:dyDescent="0.25">
      <c r="A1168" s="7" t="s">
        <v>135</v>
      </c>
      <c r="B1168" s="7">
        <v>30001239</v>
      </c>
      <c r="C1168" s="7" t="s">
        <v>108</v>
      </c>
      <c r="D1168" s="7" t="s">
        <v>26</v>
      </c>
      <c r="E1168" s="7">
        <v>4.0999999999999996</v>
      </c>
      <c r="F1168" s="7">
        <v>9</v>
      </c>
      <c r="G1168" s="7">
        <v>0</v>
      </c>
      <c r="H1168" s="7">
        <v>0</v>
      </c>
      <c r="I1168" s="7">
        <v>0</v>
      </c>
      <c r="J1168" s="8">
        <v>44152.583333333336</v>
      </c>
    </row>
    <row r="1169" spans="1:10" x14ac:dyDescent="0.25">
      <c r="A1169" s="7" t="s">
        <v>135</v>
      </c>
      <c r="B1169" s="7">
        <v>30001240</v>
      </c>
      <c r="C1169" s="7" t="s">
        <v>109</v>
      </c>
      <c r="D1169" s="7" t="s">
        <v>26</v>
      </c>
      <c r="E1169" s="7">
        <v>3.7</v>
      </c>
      <c r="F1169" s="7">
        <v>5</v>
      </c>
      <c r="G1169" s="7">
        <v>0</v>
      </c>
      <c r="H1169" s="7">
        <v>0</v>
      </c>
      <c r="I1169" s="7">
        <v>0</v>
      </c>
      <c r="J1169" s="8">
        <v>44152.583333333336</v>
      </c>
    </row>
    <row r="1170" spans="1:10" x14ac:dyDescent="0.25">
      <c r="A1170" s="7" t="s">
        <v>135</v>
      </c>
      <c r="B1170" s="7">
        <v>30001241</v>
      </c>
      <c r="C1170" s="7" t="s">
        <v>110</v>
      </c>
      <c r="D1170" s="7" t="s">
        <v>26</v>
      </c>
      <c r="E1170" s="7">
        <v>2</v>
      </c>
      <c r="F1170" s="7">
        <v>124</v>
      </c>
      <c r="G1170" s="7">
        <v>0</v>
      </c>
      <c r="H1170" s="7">
        <v>0</v>
      </c>
      <c r="I1170" s="7">
        <v>0</v>
      </c>
      <c r="J1170" s="8">
        <v>44152.583333333336</v>
      </c>
    </row>
    <row r="1171" spans="1:10" x14ac:dyDescent="0.25">
      <c r="A1171" s="7" t="s">
        <v>135</v>
      </c>
      <c r="B1171" s="7">
        <v>30001242</v>
      </c>
      <c r="C1171" s="7" t="s">
        <v>111</v>
      </c>
      <c r="D1171" s="7" t="s">
        <v>26</v>
      </c>
      <c r="E1171" s="7">
        <v>2</v>
      </c>
      <c r="F1171" s="7">
        <v>500</v>
      </c>
      <c r="G1171" s="7">
        <v>0</v>
      </c>
      <c r="H1171" s="7">
        <v>0</v>
      </c>
      <c r="I1171" s="7">
        <v>0</v>
      </c>
      <c r="J1171" s="8">
        <v>44152.583333333336</v>
      </c>
    </row>
    <row r="1172" spans="1:10" x14ac:dyDescent="0.25">
      <c r="A1172" s="7" t="s">
        <v>135</v>
      </c>
      <c r="B1172" s="7">
        <v>30001243</v>
      </c>
      <c r="C1172" s="7" t="s">
        <v>112</v>
      </c>
      <c r="D1172" s="7" t="s">
        <v>26</v>
      </c>
      <c r="E1172" s="7">
        <v>3.2</v>
      </c>
      <c r="F1172" s="7">
        <v>16</v>
      </c>
      <c r="G1172" s="7">
        <v>0</v>
      </c>
      <c r="H1172" s="7">
        <v>0</v>
      </c>
      <c r="I1172" s="7">
        <v>0</v>
      </c>
      <c r="J1172" s="8">
        <v>44152.583333333336</v>
      </c>
    </row>
    <row r="1173" spans="1:10" x14ac:dyDescent="0.25">
      <c r="A1173" s="7" t="s">
        <v>135</v>
      </c>
      <c r="B1173" s="7">
        <v>30001244</v>
      </c>
      <c r="C1173" s="7" t="s">
        <v>113</v>
      </c>
      <c r="D1173" s="7" t="s">
        <v>26</v>
      </c>
      <c r="E1173" s="7">
        <v>6</v>
      </c>
      <c r="F1173" s="7">
        <v>27</v>
      </c>
      <c r="G1173" s="7">
        <v>201</v>
      </c>
      <c r="H1173" s="7">
        <v>0</v>
      </c>
      <c r="I1173" s="7">
        <v>0</v>
      </c>
      <c r="J1173" s="8">
        <v>44152.583333333336</v>
      </c>
    </row>
    <row r="1174" spans="1:10" x14ac:dyDescent="0.25">
      <c r="A1174" s="7" t="s">
        <v>135</v>
      </c>
      <c r="B1174" s="7">
        <v>30001245</v>
      </c>
      <c r="C1174" s="7" t="s">
        <v>114</v>
      </c>
      <c r="D1174" s="7" t="s">
        <v>26</v>
      </c>
      <c r="E1174" s="7">
        <v>5.3</v>
      </c>
      <c r="F1174" s="7">
        <v>12</v>
      </c>
      <c r="G1174" s="7">
        <v>0</v>
      </c>
      <c r="H1174" s="7">
        <v>1</v>
      </c>
      <c r="I1174" s="7">
        <v>1</v>
      </c>
      <c r="J1174" s="8">
        <v>44152.583333333336</v>
      </c>
    </row>
    <row r="1175" spans="1:10" x14ac:dyDescent="0.25">
      <c r="A1175" s="7" t="s">
        <v>136</v>
      </c>
      <c r="B1175" s="7">
        <v>30001246</v>
      </c>
      <c r="C1175" s="7" t="s">
        <v>115</v>
      </c>
      <c r="D1175" s="7" t="s">
        <v>28</v>
      </c>
      <c r="E1175" s="7">
        <v>3.7</v>
      </c>
      <c r="F1175" s="7">
        <v>16</v>
      </c>
      <c r="G1175" s="7">
        <v>0</v>
      </c>
      <c r="H1175" s="7">
        <v>0</v>
      </c>
      <c r="I1175" s="7">
        <v>0</v>
      </c>
      <c r="J1175" s="8">
        <v>44152.583333333336</v>
      </c>
    </row>
    <row r="1176" spans="1:10" x14ac:dyDescent="0.25">
      <c r="A1176" s="7" t="s">
        <v>136</v>
      </c>
      <c r="B1176" s="7">
        <v>30001247</v>
      </c>
      <c r="C1176" s="7" t="s">
        <v>116</v>
      </c>
      <c r="D1176" s="7" t="s">
        <v>28</v>
      </c>
      <c r="E1176" s="7">
        <v>5.0999999999999996</v>
      </c>
      <c r="F1176" s="7">
        <v>22</v>
      </c>
      <c r="G1176" s="7">
        <v>85</v>
      </c>
      <c r="H1176" s="7">
        <v>0</v>
      </c>
      <c r="I1176" s="7">
        <v>0</v>
      </c>
      <c r="J1176" s="8">
        <v>44152.583333333336</v>
      </c>
    </row>
    <row r="1177" spans="1:10" x14ac:dyDescent="0.25">
      <c r="A1177" s="7" t="s">
        <v>136</v>
      </c>
      <c r="B1177" s="7">
        <v>30001248</v>
      </c>
      <c r="C1177" s="7" t="s">
        <v>117</v>
      </c>
      <c r="D1177" s="7" t="s">
        <v>28</v>
      </c>
      <c r="E1177" s="7">
        <v>2.6</v>
      </c>
      <c r="F1177" s="7">
        <v>98</v>
      </c>
      <c r="G1177" s="7">
        <v>0</v>
      </c>
      <c r="H1177" s="7">
        <v>1</v>
      </c>
      <c r="I1177" s="7">
        <v>1</v>
      </c>
      <c r="J1177" s="8">
        <v>44152.583333333336</v>
      </c>
    </row>
    <row r="1178" spans="1:10" x14ac:dyDescent="0.25">
      <c r="A1178" s="7" t="s">
        <v>136</v>
      </c>
      <c r="B1178" s="7">
        <v>30001249</v>
      </c>
      <c r="C1178" s="7" t="s">
        <v>118</v>
      </c>
      <c r="D1178" s="7" t="s">
        <v>28</v>
      </c>
      <c r="E1178" s="7">
        <v>2</v>
      </c>
      <c r="F1178" s="7">
        <v>6</v>
      </c>
      <c r="G1178" s="7">
        <v>0</v>
      </c>
      <c r="H1178" s="7">
        <v>0</v>
      </c>
      <c r="I1178" s="7">
        <v>0</v>
      </c>
      <c r="J1178" s="8">
        <v>44152.583333333336</v>
      </c>
    </row>
    <row r="1179" spans="1:10" x14ac:dyDescent="0.25">
      <c r="A1179" s="7" t="s">
        <v>136</v>
      </c>
      <c r="B1179" s="7">
        <v>30001250</v>
      </c>
      <c r="C1179" s="7" t="s">
        <v>119</v>
      </c>
      <c r="D1179" s="7" t="s">
        <v>28</v>
      </c>
      <c r="E1179" s="7">
        <v>4.5</v>
      </c>
      <c r="F1179" s="7">
        <v>10</v>
      </c>
      <c r="G1179" s="7">
        <v>820</v>
      </c>
      <c r="H1179" s="7">
        <v>0</v>
      </c>
      <c r="I1179" s="7">
        <v>0</v>
      </c>
      <c r="J1179" s="8">
        <v>44152.583333333336</v>
      </c>
    </row>
    <row r="1180" spans="1:10" x14ac:dyDescent="0.25">
      <c r="A1180" s="7" t="s">
        <v>136</v>
      </c>
      <c r="B1180" s="7">
        <v>30001251</v>
      </c>
      <c r="C1180" s="7" t="s">
        <v>120</v>
      </c>
      <c r="D1180" s="7" t="s">
        <v>28</v>
      </c>
      <c r="E1180" s="7">
        <v>2.6</v>
      </c>
      <c r="F1180" s="7">
        <v>10</v>
      </c>
      <c r="G1180" s="7">
        <v>0</v>
      </c>
      <c r="H1180" s="7">
        <v>0</v>
      </c>
      <c r="I1180" s="7">
        <v>0</v>
      </c>
      <c r="J1180" s="8">
        <v>44152.583333333336</v>
      </c>
    </row>
    <row r="1181" spans="1:10" x14ac:dyDescent="0.25">
      <c r="A1181" s="7" t="s">
        <v>136</v>
      </c>
      <c r="B1181" s="7">
        <v>30001252</v>
      </c>
      <c r="C1181" s="7" t="s">
        <v>121</v>
      </c>
      <c r="D1181" s="7" t="s">
        <v>28</v>
      </c>
      <c r="E1181" s="7">
        <v>3.2</v>
      </c>
      <c r="F1181" s="7">
        <v>10</v>
      </c>
      <c r="G1181" s="7">
        <v>0</v>
      </c>
      <c r="H1181" s="7">
        <v>1</v>
      </c>
      <c r="I1181" s="7">
        <v>0</v>
      </c>
      <c r="J1181" s="8">
        <v>44152.583333333336</v>
      </c>
    </row>
    <row r="1182" spans="1:10" x14ac:dyDescent="0.25">
      <c r="A1182" s="7" t="s">
        <v>136</v>
      </c>
      <c r="B1182" s="7">
        <v>30001253</v>
      </c>
      <c r="C1182" s="7" t="s">
        <v>8</v>
      </c>
      <c r="D1182" s="7" t="s">
        <v>28</v>
      </c>
      <c r="E1182" s="7">
        <v>3.2</v>
      </c>
      <c r="F1182" s="7">
        <v>79</v>
      </c>
      <c r="G1182" s="7">
        <v>0</v>
      </c>
      <c r="H1182" s="7">
        <v>0</v>
      </c>
      <c r="I1182" s="7">
        <v>0</v>
      </c>
      <c r="J1182" s="8">
        <v>44152.583333333336</v>
      </c>
    </row>
    <row r="1183" spans="1:10" x14ac:dyDescent="0.25">
      <c r="A1183" s="7" t="s">
        <v>137</v>
      </c>
      <c r="B1183" s="7">
        <v>30001254</v>
      </c>
      <c r="C1183" s="7" t="s">
        <v>7</v>
      </c>
      <c r="D1183" s="7" t="s">
        <v>28</v>
      </c>
      <c r="E1183" s="7">
        <v>2</v>
      </c>
      <c r="F1183" s="7">
        <v>1</v>
      </c>
      <c r="G1183" s="7">
        <v>0</v>
      </c>
      <c r="H1183" s="7">
        <v>0</v>
      </c>
      <c r="I1183" s="7">
        <v>0</v>
      </c>
      <c r="J1183" s="8">
        <v>44152.583333333336</v>
      </c>
    </row>
    <row r="1184" spans="1:10" x14ac:dyDescent="0.25">
      <c r="A1184" s="7" t="s">
        <v>137</v>
      </c>
      <c r="B1184" s="7">
        <v>30001255</v>
      </c>
      <c r="C1184" s="7" t="s">
        <v>5</v>
      </c>
      <c r="D1184" s="7" t="s">
        <v>28</v>
      </c>
      <c r="E1184" s="7">
        <v>4.5</v>
      </c>
      <c r="F1184" s="7">
        <v>4</v>
      </c>
      <c r="G1184" s="7">
        <v>0</v>
      </c>
      <c r="H1184" s="7">
        <v>0</v>
      </c>
      <c r="I1184" s="7">
        <v>0</v>
      </c>
      <c r="J1184" s="8">
        <v>44152.583333333336</v>
      </c>
    </row>
    <row r="1185" spans="1:10" x14ac:dyDescent="0.25">
      <c r="A1185" s="7" t="s">
        <v>137</v>
      </c>
      <c r="B1185" s="7">
        <v>30001256</v>
      </c>
      <c r="C1185" s="7" t="s">
        <v>6</v>
      </c>
      <c r="D1185" s="7" t="s">
        <v>28</v>
      </c>
      <c r="E1185" s="7">
        <v>2</v>
      </c>
      <c r="F1185" s="7">
        <v>12</v>
      </c>
      <c r="G1185" s="7">
        <v>0</v>
      </c>
      <c r="H1185" s="7">
        <v>0</v>
      </c>
      <c r="I1185" s="7">
        <v>0</v>
      </c>
      <c r="J1185" s="8">
        <v>44152.583333333336</v>
      </c>
    </row>
    <row r="1186" spans="1:10" x14ac:dyDescent="0.25">
      <c r="A1186" s="7" t="s">
        <v>137</v>
      </c>
      <c r="B1186" s="7">
        <v>30001257</v>
      </c>
      <c r="C1186" s="7" t="s">
        <v>4</v>
      </c>
      <c r="D1186" s="7" t="s">
        <v>28</v>
      </c>
      <c r="E1186" s="7">
        <v>4.5</v>
      </c>
      <c r="F1186" s="7">
        <v>1</v>
      </c>
      <c r="G1186" s="7">
        <v>0</v>
      </c>
      <c r="H1186" s="7">
        <v>0</v>
      </c>
      <c r="I1186" s="7">
        <v>0</v>
      </c>
      <c r="J1186" s="8">
        <v>44152.583333333336</v>
      </c>
    </row>
    <row r="1187" spans="1:10" x14ac:dyDescent="0.25">
      <c r="A1187" s="7" t="s">
        <v>137</v>
      </c>
      <c r="B1187" s="7">
        <v>30001258</v>
      </c>
      <c r="C1187" s="7" t="s">
        <v>3</v>
      </c>
      <c r="D1187" s="7" t="s">
        <v>28</v>
      </c>
      <c r="E1187" s="7">
        <v>4.0999999999999996</v>
      </c>
      <c r="F1187" s="7">
        <v>20</v>
      </c>
      <c r="G1187" s="7">
        <v>0</v>
      </c>
      <c r="H1187" s="7">
        <v>0</v>
      </c>
      <c r="I1187" s="7">
        <v>0</v>
      </c>
      <c r="J1187" s="8">
        <v>44152.583333333336</v>
      </c>
    </row>
    <row r="1188" spans="1:10" x14ac:dyDescent="0.25">
      <c r="A1188" s="7" t="s">
        <v>137</v>
      </c>
      <c r="B1188" s="7">
        <v>30001259</v>
      </c>
      <c r="C1188" s="7" t="s">
        <v>2</v>
      </c>
      <c r="D1188" s="7" t="s">
        <v>28</v>
      </c>
      <c r="E1188" s="7">
        <v>2.6</v>
      </c>
      <c r="F1188" s="7">
        <v>6</v>
      </c>
      <c r="G1188" s="7">
        <v>0</v>
      </c>
      <c r="H1188" s="7">
        <v>0</v>
      </c>
      <c r="I1188" s="7">
        <v>0</v>
      </c>
      <c r="J1188" s="8">
        <v>44152.583333333336</v>
      </c>
    </row>
    <row r="1189" spans="1:10" x14ac:dyDescent="0.25">
      <c r="A1189" s="7" t="s">
        <v>137</v>
      </c>
      <c r="B1189" s="7">
        <v>30001260</v>
      </c>
      <c r="C1189" s="7" t="s">
        <v>1</v>
      </c>
      <c r="D1189" s="7" t="s">
        <v>28</v>
      </c>
      <c r="E1189" s="7">
        <v>2.6</v>
      </c>
      <c r="F1189" s="7">
        <v>9</v>
      </c>
      <c r="G1189" s="7">
        <v>4</v>
      </c>
      <c r="H1189" s="7">
        <v>0</v>
      </c>
      <c r="I1189" s="7">
        <v>0</v>
      </c>
      <c r="J1189" s="8">
        <v>44152.583333333336</v>
      </c>
    </row>
    <row r="1190" spans="1:10" x14ac:dyDescent="0.25">
      <c r="A1190" s="7" t="s">
        <v>123</v>
      </c>
      <c r="B1190" s="7">
        <v>30001153</v>
      </c>
      <c r="C1190" s="7" t="s">
        <v>29</v>
      </c>
      <c r="D1190" s="7" t="s">
        <v>25</v>
      </c>
      <c r="E1190" s="7">
        <v>4</v>
      </c>
      <c r="F1190" s="7">
        <v>15</v>
      </c>
      <c r="G1190" s="7">
        <v>0</v>
      </c>
      <c r="H1190" s="7">
        <v>0</v>
      </c>
      <c r="I1190" s="7">
        <v>0</v>
      </c>
      <c r="J1190" s="8">
        <v>44152.708333333336</v>
      </c>
    </row>
    <row r="1191" spans="1:10" x14ac:dyDescent="0.25">
      <c r="A1191" s="7" t="s">
        <v>123</v>
      </c>
      <c r="B1191" s="7">
        <v>30001154</v>
      </c>
      <c r="C1191" s="7" t="s">
        <v>142</v>
      </c>
      <c r="D1191" s="7" t="s">
        <v>154</v>
      </c>
      <c r="E1191" s="7">
        <v>2</v>
      </c>
      <c r="F1191" s="7">
        <v>16</v>
      </c>
      <c r="G1191" s="7">
        <v>0</v>
      </c>
      <c r="H1191" s="7">
        <v>0</v>
      </c>
      <c r="I1191" s="7">
        <v>0</v>
      </c>
      <c r="J1191" s="8">
        <v>44152.708333333336</v>
      </c>
    </row>
    <row r="1192" spans="1:10" x14ac:dyDescent="0.25">
      <c r="A1192" s="7" t="s">
        <v>123</v>
      </c>
      <c r="B1192" s="7">
        <v>30001155</v>
      </c>
      <c r="C1192" s="7" t="s">
        <v>30</v>
      </c>
      <c r="D1192" s="7" t="s">
        <v>22</v>
      </c>
      <c r="E1192" s="7">
        <v>2.6</v>
      </c>
      <c r="F1192" s="7">
        <v>13</v>
      </c>
      <c r="G1192" s="7">
        <v>0</v>
      </c>
      <c r="H1192" s="7">
        <v>0</v>
      </c>
      <c r="I1192" s="7">
        <v>0</v>
      </c>
      <c r="J1192" s="8">
        <v>44152.708333333336</v>
      </c>
    </row>
    <row r="1193" spans="1:10" x14ac:dyDescent="0.25">
      <c r="A1193" s="7" t="s">
        <v>123</v>
      </c>
      <c r="B1193" s="7">
        <v>30001156</v>
      </c>
      <c r="C1193" s="7" t="s">
        <v>31</v>
      </c>
      <c r="D1193" s="7" t="s">
        <v>22</v>
      </c>
      <c r="E1193" s="7">
        <v>2</v>
      </c>
      <c r="F1193" s="7">
        <v>7</v>
      </c>
      <c r="G1193" s="7">
        <v>0</v>
      </c>
      <c r="H1193" s="7">
        <v>1</v>
      </c>
      <c r="I1193" s="7">
        <v>1</v>
      </c>
      <c r="J1193" s="8">
        <v>44152.708333333336</v>
      </c>
    </row>
    <row r="1194" spans="1:10" x14ac:dyDescent="0.25">
      <c r="A1194" s="7" t="s">
        <v>123</v>
      </c>
      <c r="B1194" s="7">
        <v>30001157</v>
      </c>
      <c r="C1194" s="7" t="s">
        <v>143</v>
      </c>
      <c r="D1194" s="7" t="s">
        <v>155</v>
      </c>
      <c r="E1194" s="7">
        <v>1</v>
      </c>
      <c r="F1194" s="7">
        <v>68</v>
      </c>
      <c r="G1194" s="7">
        <v>0</v>
      </c>
      <c r="H1194" s="7">
        <v>0</v>
      </c>
      <c r="I1194" s="7">
        <v>0</v>
      </c>
      <c r="J1194" s="8">
        <v>44152.708333333336</v>
      </c>
    </row>
    <row r="1195" spans="1:10" x14ac:dyDescent="0.25">
      <c r="A1195" s="7" t="s">
        <v>123</v>
      </c>
      <c r="B1195" s="7">
        <v>30001158</v>
      </c>
      <c r="C1195" s="7" t="s">
        <v>32</v>
      </c>
      <c r="D1195" s="7" t="s">
        <v>26</v>
      </c>
      <c r="E1195" s="7">
        <v>2</v>
      </c>
      <c r="F1195" s="7">
        <v>36</v>
      </c>
      <c r="G1195" s="7">
        <v>0</v>
      </c>
      <c r="H1195" s="7">
        <v>0</v>
      </c>
      <c r="I1195" s="7">
        <v>0</v>
      </c>
      <c r="J1195" s="8">
        <v>44152.708333333336</v>
      </c>
    </row>
    <row r="1196" spans="1:10" x14ac:dyDescent="0.25">
      <c r="A1196" s="7" t="s">
        <v>123</v>
      </c>
      <c r="B1196" s="7">
        <v>30001159</v>
      </c>
      <c r="C1196" s="7" t="s">
        <v>33</v>
      </c>
      <c r="D1196" s="7" t="s">
        <v>23</v>
      </c>
      <c r="E1196" s="7">
        <v>2.6</v>
      </c>
      <c r="F1196" s="7">
        <v>38</v>
      </c>
      <c r="G1196" s="7">
        <v>26</v>
      </c>
      <c r="H1196" s="7">
        <v>0</v>
      </c>
      <c r="I1196" s="7">
        <v>0</v>
      </c>
      <c r="J1196" s="8">
        <v>44152.708333333336</v>
      </c>
    </row>
    <row r="1197" spans="1:10" x14ac:dyDescent="0.25">
      <c r="A1197" s="7" t="s">
        <v>123</v>
      </c>
      <c r="B1197" s="7">
        <v>30001160</v>
      </c>
      <c r="C1197" s="7" t="s">
        <v>34</v>
      </c>
      <c r="D1197" s="7" t="s">
        <v>28</v>
      </c>
      <c r="E1197" s="7">
        <v>4</v>
      </c>
      <c r="F1197" s="7">
        <v>12</v>
      </c>
      <c r="G1197" s="7">
        <v>0</v>
      </c>
      <c r="H1197" s="7">
        <v>0</v>
      </c>
      <c r="I1197" s="7">
        <v>0</v>
      </c>
      <c r="J1197" s="8">
        <v>44152.708333333336</v>
      </c>
    </row>
    <row r="1198" spans="1:10" x14ac:dyDescent="0.25">
      <c r="A1198" s="7" t="s">
        <v>123</v>
      </c>
      <c r="B1198" s="7">
        <v>30001161</v>
      </c>
      <c r="C1198" s="7" t="s">
        <v>35</v>
      </c>
      <c r="D1198" s="7" t="s">
        <v>22</v>
      </c>
      <c r="E1198" s="7">
        <v>2</v>
      </c>
      <c r="F1198" s="7">
        <v>10</v>
      </c>
      <c r="G1198" s="7">
        <v>0</v>
      </c>
      <c r="H1198" s="7">
        <v>0</v>
      </c>
      <c r="I1198" s="7">
        <v>0</v>
      </c>
      <c r="J1198" s="8">
        <v>44152.708333333336</v>
      </c>
    </row>
    <row r="1199" spans="1:10" x14ac:dyDescent="0.25">
      <c r="A1199" s="7" t="s">
        <v>123</v>
      </c>
      <c r="B1199" s="7">
        <v>30001162</v>
      </c>
      <c r="C1199" s="7" t="s">
        <v>36</v>
      </c>
      <c r="D1199" s="7" t="s">
        <v>22</v>
      </c>
      <c r="E1199" s="7">
        <v>2</v>
      </c>
      <c r="F1199" s="7">
        <v>46</v>
      </c>
      <c r="G1199" s="7">
        <v>4</v>
      </c>
      <c r="H1199" s="7">
        <v>0</v>
      </c>
      <c r="I1199" s="7">
        <v>0</v>
      </c>
      <c r="J1199" s="8">
        <v>44152.708333333336</v>
      </c>
    </row>
    <row r="1200" spans="1:10" x14ac:dyDescent="0.25">
      <c r="A1200" s="7" t="s">
        <v>124</v>
      </c>
      <c r="B1200" s="7">
        <v>30001163</v>
      </c>
      <c r="C1200" s="7" t="s">
        <v>37</v>
      </c>
      <c r="D1200" s="7" t="s">
        <v>23</v>
      </c>
      <c r="E1200" s="7">
        <v>2</v>
      </c>
      <c r="F1200" s="7">
        <v>13</v>
      </c>
      <c r="G1200" s="7">
        <v>0</v>
      </c>
      <c r="H1200" s="7">
        <v>0</v>
      </c>
      <c r="I1200" s="7">
        <v>0</v>
      </c>
      <c r="J1200" s="8">
        <v>44152.708333333336</v>
      </c>
    </row>
    <row r="1201" spans="1:10" x14ac:dyDescent="0.25">
      <c r="A1201" s="7" t="s">
        <v>124</v>
      </c>
      <c r="B1201" s="7">
        <v>30001164</v>
      </c>
      <c r="C1201" s="7" t="s">
        <v>38</v>
      </c>
      <c r="D1201" s="7" t="s">
        <v>23</v>
      </c>
      <c r="E1201" s="7">
        <v>2</v>
      </c>
      <c r="F1201" s="7">
        <v>1</v>
      </c>
      <c r="G1201" s="7">
        <v>0</v>
      </c>
      <c r="H1201" s="7">
        <v>0</v>
      </c>
      <c r="I1201" s="7">
        <v>0</v>
      </c>
      <c r="J1201" s="8">
        <v>44152.708333333336</v>
      </c>
    </row>
    <row r="1202" spans="1:10" x14ac:dyDescent="0.25">
      <c r="A1202" s="7" t="s">
        <v>124</v>
      </c>
      <c r="B1202" s="7">
        <v>30001165</v>
      </c>
      <c r="C1202" s="7" t="s">
        <v>39</v>
      </c>
      <c r="D1202" s="7" t="s">
        <v>23</v>
      </c>
      <c r="E1202" s="7">
        <v>2</v>
      </c>
      <c r="F1202" s="7">
        <v>1</v>
      </c>
      <c r="G1202" s="7">
        <v>0</v>
      </c>
      <c r="H1202" s="7">
        <v>0</v>
      </c>
      <c r="I1202" s="7">
        <v>0</v>
      </c>
      <c r="J1202" s="8">
        <v>44152.708333333336</v>
      </c>
    </row>
    <row r="1203" spans="1:10" x14ac:dyDescent="0.25">
      <c r="A1203" s="7" t="s">
        <v>124</v>
      </c>
      <c r="B1203" s="7">
        <v>30001166</v>
      </c>
      <c r="C1203" s="7" t="s">
        <v>40</v>
      </c>
      <c r="D1203" s="7" t="s">
        <v>22</v>
      </c>
      <c r="E1203" s="7">
        <v>2.6</v>
      </c>
      <c r="F1203" s="7">
        <v>4</v>
      </c>
      <c r="G1203" s="7">
        <v>0</v>
      </c>
      <c r="H1203" s="7">
        <v>0</v>
      </c>
      <c r="I1203" s="7">
        <v>0</v>
      </c>
      <c r="J1203" s="8">
        <v>44152.708333333336</v>
      </c>
    </row>
    <row r="1204" spans="1:10" x14ac:dyDescent="0.25">
      <c r="A1204" s="7" t="s">
        <v>124</v>
      </c>
      <c r="B1204" s="7">
        <v>30001167</v>
      </c>
      <c r="C1204" s="7" t="s">
        <v>41</v>
      </c>
      <c r="D1204" s="7" t="s">
        <v>23</v>
      </c>
      <c r="E1204" s="7">
        <v>2</v>
      </c>
      <c r="F1204" s="7">
        <v>12</v>
      </c>
      <c r="G1204" s="7">
        <v>0</v>
      </c>
      <c r="H1204" s="7">
        <v>0</v>
      </c>
      <c r="I1204" s="7">
        <v>0</v>
      </c>
      <c r="J1204" s="8">
        <v>44152.708333333336</v>
      </c>
    </row>
    <row r="1205" spans="1:10" x14ac:dyDescent="0.25">
      <c r="A1205" s="7" t="s">
        <v>124</v>
      </c>
      <c r="B1205" s="7">
        <v>30001168</v>
      </c>
      <c r="C1205" s="7" t="s">
        <v>42</v>
      </c>
      <c r="D1205" s="7" t="s">
        <v>23</v>
      </c>
      <c r="E1205" s="7">
        <v>2.6</v>
      </c>
      <c r="F1205" s="7">
        <v>18</v>
      </c>
      <c r="G1205" s="7">
        <v>0</v>
      </c>
      <c r="H1205" s="7">
        <v>0</v>
      </c>
      <c r="I1205" s="7">
        <v>0</v>
      </c>
      <c r="J1205" s="8">
        <v>44152.708333333336</v>
      </c>
    </row>
    <row r="1206" spans="1:10" x14ac:dyDescent="0.25">
      <c r="A1206" s="7" t="s">
        <v>124</v>
      </c>
      <c r="B1206" s="7">
        <v>30001169</v>
      </c>
      <c r="C1206" s="7" t="s">
        <v>43</v>
      </c>
      <c r="D1206" s="7" t="s">
        <v>23</v>
      </c>
      <c r="E1206" s="7">
        <v>2</v>
      </c>
      <c r="F1206" s="7">
        <v>3</v>
      </c>
      <c r="G1206" s="7">
        <v>0</v>
      </c>
      <c r="H1206" s="7">
        <v>0</v>
      </c>
      <c r="I1206" s="7">
        <v>0</v>
      </c>
      <c r="J1206" s="8">
        <v>44152.708333333336</v>
      </c>
    </row>
    <row r="1207" spans="1:10" x14ac:dyDescent="0.25">
      <c r="A1207" s="7" t="s">
        <v>125</v>
      </c>
      <c r="B1207" s="7">
        <v>30001170</v>
      </c>
      <c r="C1207" s="7" t="s">
        <v>44</v>
      </c>
      <c r="D1207" s="7" t="s">
        <v>156</v>
      </c>
      <c r="E1207" s="7">
        <v>4.3</v>
      </c>
      <c r="F1207" s="7">
        <v>23</v>
      </c>
      <c r="G1207" s="7">
        <v>0</v>
      </c>
      <c r="H1207" s="7">
        <v>0</v>
      </c>
      <c r="I1207" s="7">
        <v>0</v>
      </c>
      <c r="J1207" s="8">
        <v>44152.708333333336</v>
      </c>
    </row>
    <row r="1208" spans="1:10" x14ac:dyDescent="0.25">
      <c r="A1208" s="7" t="s">
        <v>125</v>
      </c>
      <c r="B1208" s="7">
        <v>30001171</v>
      </c>
      <c r="C1208" s="7" t="s">
        <v>45</v>
      </c>
      <c r="D1208" s="7" t="s">
        <v>23</v>
      </c>
      <c r="E1208" s="7">
        <v>4.5999999999999996</v>
      </c>
      <c r="F1208" s="7">
        <v>31</v>
      </c>
      <c r="G1208" s="7">
        <v>0</v>
      </c>
      <c r="H1208" s="7">
        <v>0</v>
      </c>
      <c r="I1208" s="7">
        <v>0</v>
      </c>
      <c r="J1208" s="8">
        <v>44152.708333333336</v>
      </c>
    </row>
    <row r="1209" spans="1:10" x14ac:dyDescent="0.25">
      <c r="A1209" s="7" t="s">
        <v>125</v>
      </c>
      <c r="B1209" s="7">
        <v>30001172</v>
      </c>
      <c r="C1209" s="7" t="s">
        <v>46</v>
      </c>
      <c r="D1209" s="7" t="s">
        <v>23</v>
      </c>
      <c r="E1209" s="7">
        <v>2</v>
      </c>
      <c r="F1209" s="7">
        <v>3</v>
      </c>
      <c r="G1209" s="7">
        <v>0</v>
      </c>
      <c r="H1209" s="7">
        <v>0</v>
      </c>
      <c r="I1209" s="7">
        <v>0</v>
      </c>
      <c r="J1209" s="8">
        <v>44152.708333333336</v>
      </c>
    </row>
    <row r="1210" spans="1:10" x14ac:dyDescent="0.25">
      <c r="A1210" s="7" t="s">
        <v>125</v>
      </c>
      <c r="B1210" s="7">
        <v>30001173</v>
      </c>
      <c r="C1210" s="7" t="s">
        <v>47</v>
      </c>
      <c r="D1210" s="7" t="s">
        <v>23</v>
      </c>
      <c r="E1210" s="7">
        <v>2</v>
      </c>
      <c r="F1210" s="7">
        <v>2</v>
      </c>
      <c r="G1210" s="7">
        <v>0</v>
      </c>
      <c r="H1210" s="7">
        <v>0</v>
      </c>
      <c r="I1210" s="7">
        <v>0</v>
      </c>
      <c r="J1210" s="8">
        <v>44152.708333333336</v>
      </c>
    </row>
    <row r="1211" spans="1:10" x14ac:dyDescent="0.25">
      <c r="A1211" s="7" t="s">
        <v>125</v>
      </c>
      <c r="B1211" s="7">
        <v>30001174</v>
      </c>
      <c r="C1211" s="7" t="s">
        <v>48</v>
      </c>
      <c r="D1211" s="7" t="s">
        <v>23</v>
      </c>
      <c r="E1211" s="7">
        <v>2</v>
      </c>
      <c r="F1211" s="7">
        <v>80</v>
      </c>
      <c r="G1211" s="7">
        <v>0</v>
      </c>
      <c r="H1211" s="7">
        <v>0</v>
      </c>
      <c r="I1211" s="7">
        <v>0</v>
      </c>
      <c r="J1211" s="8">
        <v>44152.708333333336</v>
      </c>
    </row>
    <row r="1212" spans="1:10" x14ac:dyDescent="0.25">
      <c r="A1212" s="7" t="s">
        <v>125</v>
      </c>
      <c r="B1212" s="7">
        <v>30001175</v>
      </c>
      <c r="C1212" s="7" t="s">
        <v>49</v>
      </c>
      <c r="D1212" s="7" t="s">
        <v>23</v>
      </c>
      <c r="E1212" s="7">
        <v>2</v>
      </c>
      <c r="F1212" s="7">
        <v>4</v>
      </c>
      <c r="G1212" s="7">
        <v>0</v>
      </c>
      <c r="H1212" s="7">
        <v>0</v>
      </c>
      <c r="I1212" s="7">
        <v>0</v>
      </c>
      <c r="J1212" s="8">
        <v>44152.708333333336</v>
      </c>
    </row>
    <row r="1213" spans="1:10" x14ac:dyDescent="0.25">
      <c r="A1213" s="7" t="s">
        <v>126</v>
      </c>
      <c r="B1213" s="7">
        <v>30001176</v>
      </c>
      <c r="C1213" s="7" t="s">
        <v>50</v>
      </c>
      <c r="D1213" s="7" t="s">
        <v>23</v>
      </c>
      <c r="E1213" s="7">
        <v>2</v>
      </c>
      <c r="F1213" s="7">
        <v>4</v>
      </c>
      <c r="G1213" s="7">
        <v>0</v>
      </c>
      <c r="H1213" s="7">
        <v>0</v>
      </c>
      <c r="I1213" s="7">
        <v>0</v>
      </c>
      <c r="J1213" s="8">
        <v>44152.708333333336</v>
      </c>
    </row>
    <row r="1214" spans="1:10" x14ac:dyDescent="0.25">
      <c r="A1214" s="7" t="s">
        <v>126</v>
      </c>
      <c r="B1214" s="7">
        <v>30001177</v>
      </c>
      <c r="C1214" s="7" t="s">
        <v>51</v>
      </c>
      <c r="D1214" s="7" t="s">
        <v>23</v>
      </c>
      <c r="E1214" s="7">
        <v>2</v>
      </c>
      <c r="F1214" s="7">
        <v>7</v>
      </c>
      <c r="G1214" s="7">
        <v>0</v>
      </c>
      <c r="H1214" s="7">
        <v>0</v>
      </c>
      <c r="I1214" s="7">
        <v>0</v>
      </c>
      <c r="J1214" s="8">
        <v>44152.708333333336</v>
      </c>
    </row>
    <row r="1215" spans="1:10" x14ac:dyDescent="0.25">
      <c r="A1215" s="7" t="s">
        <v>126</v>
      </c>
      <c r="B1215" s="7">
        <v>30001178</v>
      </c>
      <c r="C1215" s="7" t="s">
        <v>52</v>
      </c>
      <c r="D1215" s="7" t="s">
        <v>23</v>
      </c>
      <c r="E1215" s="7">
        <v>2.6</v>
      </c>
      <c r="F1215" s="7">
        <v>8</v>
      </c>
      <c r="G1215" s="7">
        <v>0</v>
      </c>
      <c r="H1215" s="7">
        <v>0</v>
      </c>
      <c r="I1215" s="7">
        <v>0</v>
      </c>
      <c r="J1215" s="8">
        <v>44152.708333333336</v>
      </c>
    </row>
    <row r="1216" spans="1:10" x14ac:dyDescent="0.25">
      <c r="A1216" s="7" t="s">
        <v>126</v>
      </c>
      <c r="B1216" s="7">
        <v>30001179</v>
      </c>
      <c r="C1216" s="7" t="s">
        <v>53</v>
      </c>
      <c r="D1216" s="7" t="s">
        <v>23</v>
      </c>
      <c r="E1216" s="7">
        <v>2.6</v>
      </c>
      <c r="F1216" s="7">
        <v>21</v>
      </c>
      <c r="G1216" s="7">
        <v>0</v>
      </c>
      <c r="H1216" s="7">
        <v>0</v>
      </c>
      <c r="I1216" s="7">
        <v>0</v>
      </c>
      <c r="J1216" s="8">
        <v>44152.708333333336</v>
      </c>
    </row>
    <row r="1217" spans="1:10" x14ac:dyDescent="0.25">
      <c r="A1217" s="7" t="s">
        <v>126</v>
      </c>
      <c r="B1217" s="7">
        <v>30001180</v>
      </c>
      <c r="C1217" s="7" t="s">
        <v>54</v>
      </c>
      <c r="D1217" s="7" t="s">
        <v>23</v>
      </c>
      <c r="E1217" s="7">
        <v>2</v>
      </c>
      <c r="F1217" s="7">
        <v>2</v>
      </c>
      <c r="G1217" s="7">
        <v>0</v>
      </c>
      <c r="H1217" s="7">
        <v>0</v>
      </c>
      <c r="I1217" s="7">
        <v>0</v>
      </c>
      <c r="J1217" s="8">
        <v>44152.708333333336</v>
      </c>
    </row>
    <row r="1218" spans="1:10" x14ac:dyDescent="0.25">
      <c r="A1218" s="7" t="s">
        <v>126</v>
      </c>
      <c r="B1218" s="7">
        <v>30001181</v>
      </c>
      <c r="C1218" s="7" t="s">
        <v>55</v>
      </c>
      <c r="D1218" s="7" t="s">
        <v>23</v>
      </c>
      <c r="E1218" s="7">
        <v>2</v>
      </c>
      <c r="F1218" s="7">
        <v>24</v>
      </c>
      <c r="G1218" s="7">
        <v>0</v>
      </c>
      <c r="H1218" s="7">
        <v>0</v>
      </c>
      <c r="I1218" s="7">
        <v>0</v>
      </c>
      <c r="J1218" s="8">
        <v>44152.708333333336</v>
      </c>
    </row>
    <row r="1219" spans="1:10" x14ac:dyDescent="0.25">
      <c r="A1219" s="7" t="s">
        <v>127</v>
      </c>
      <c r="B1219" s="7">
        <v>30001182</v>
      </c>
      <c r="C1219" s="7" t="s">
        <v>56</v>
      </c>
      <c r="D1219" s="7" t="s">
        <v>23</v>
      </c>
      <c r="E1219" s="7">
        <v>2</v>
      </c>
      <c r="F1219" s="7">
        <v>39</v>
      </c>
      <c r="G1219" s="7">
        <v>0</v>
      </c>
      <c r="H1219" s="7">
        <v>0</v>
      </c>
      <c r="I1219" s="7">
        <v>0</v>
      </c>
      <c r="J1219" s="8">
        <v>44152.708333333336</v>
      </c>
    </row>
    <row r="1220" spans="1:10" x14ac:dyDescent="0.25">
      <c r="A1220" s="7" t="s">
        <v>127</v>
      </c>
      <c r="B1220" s="7">
        <v>30001183</v>
      </c>
      <c r="C1220" s="7" t="s">
        <v>57</v>
      </c>
      <c r="D1220" s="7" t="s">
        <v>23</v>
      </c>
      <c r="E1220" s="7">
        <v>2</v>
      </c>
      <c r="F1220" s="7">
        <v>22</v>
      </c>
      <c r="G1220" s="7">
        <v>0</v>
      </c>
      <c r="H1220" s="7">
        <v>0</v>
      </c>
      <c r="I1220" s="7">
        <v>0</v>
      </c>
      <c r="J1220" s="8">
        <v>44152.708333333336</v>
      </c>
    </row>
    <row r="1221" spans="1:10" x14ac:dyDescent="0.25">
      <c r="A1221" s="7" t="s">
        <v>127</v>
      </c>
      <c r="B1221" s="7">
        <v>30001184</v>
      </c>
      <c r="C1221" s="7" t="s">
        <v>58</v>
      </c>
      <c r="D1221" s="7" t="s">
        <v>23</v>
      </c>
      <c r="E1221" s="7">
        <v>2.6</v>
      </c>
      <c r="F1221" s="7">
        <v>133</v>
      </c>
      <c r="G1221" s="7">
        <v>0</v>
      </c>
      <c r="H1221" s="7">
        <v>0</v>
      </c>
      <c r="I1221" s="7">
        <v>0</v>
      </c>
      <c r="J1221" s="8">
        <v>44152.708333333336</v>
      </c>
    </row>
    <row r="1222" spans="1:10" x14ac:dyDescent="0.25">
      <c r="A1222" s="7" t="s">
        <v>127</v>
      </c>
      <c r="B1222" s="7">
        <v>30001185</v>
      </c>
      <c r="C1222" s="7" t="s">
        <v>59</v>
      </c>
      <c r="D1222" s="7" t="s">
        <v>23</v>
      </c>
      <c r="E1222" s="7">
        <v>2</v>
      </c>
      <c r="F1222" s="7">
        <v>54</v>
      </c>
      <c r="G1222" s="7">
        <v>0</v>
      </c>
      <c r="H1222" s="7">
        <v>0</v>
      </c>
      <c r="I1222" s="7">
        <v>0</v>
      </c>
      <c r="J1222" s="8">
        <v>44152.708333333336</v>
      </c>
    </row>
    <row r="1223" spans="1:10" x14ac:dyDescent="0.25">
      <c r="A1223" s="7" t="s">
        <v>127</v>
      </c>
      <c r="B1223" s="7">
        <v>30001186</v>
      </c>
      <c r="C1223" s="7" t="s">
        <v>60</v>
      </c>
      <c r="D1223" s="7" t="s">
        <v>23</v>
      </c>
      <c r="E1223" s="7">
        <v>4.9000000000000004</v>
      </c>
      <c r="F1223" s="7">
        <v>36</v>
      </c>
      <c r="G1223" s="7">
        <v>0</v>
      </c>
      <c r="H1223" s="7">
        <v>0</v>
      </c>
      <c r="I1223" s="7">
        <v>0</v>
      </c>
      <c r="J1223" s="8">
        <v>44152.708333333336</v>
      </c>
    </row>
    <row r="1224" spans="1:10" x14ac:dyDescent="0.25">
      <c r="A1224" s="7" t="s">
        <v>127</v>
      </c>
      <c r="B1224" s="7">
        <v>30001187</v>
      </c>
      <c r="C1224" s="7" t="s">
        <v>61</v>
      </c>
      <c r="D1224" s="7" t="s">
        <v>23</v>
      </c>
      <c r="E1224" s="7">
        <v>5.3</v>
      </c>
      <c r="F1224" s="7">
        <v>23</v>
      </c>
      <c r="G1224" s="7">
        <v>117</v>
      </c>
      <c r="H1224" s="7">
        <v>0</v>
      </c>
      <c r="I1224" s="7">
        <v>0</v>
      </c>
      <c r="J1224" s="8">
        <v>44152.708333333336</v>
      </c>
    </row>
    <row r="1225" spans="1:10" x14ac:dyDescent="0.25">
      <c r="A1225" s="7" t="s">
        <v>128</v>
      </c>
      <c r="B1225" s="7">
        <v>30001188</v>
      </c>
      <c r="C1225" s="7" t="s">
        <v>62</v>
      </c>
      <c r="D1225" s="7" t="s">
        <v>25</v>
      </c>
      <c r="E1225" s="7">
        <v>2</v>
      </c>
      <c r="F1225" s="7">
        <v>43</v>
      </c>
      <c r="G1225" s="7">
        <v>0</v>
      </c>
      <c r="H1225" s="7">
        <v>0</v>
      </c>
      <c r="I1225" s="7">
        <v>0</v>
      </c>
      <c r="J1225" s="8">
        <v>44152.708333333336</v>
      </c>
    </row>
    <row r="1226" spans="1:10" x14ac:dyDescent="0.25">
      <c r="A1226" s="7" t="s">
        <v>128</v>
      </c>
      <c r="B1226" s="7">
        <v>30001189</v>
      </c>
      <c r="C1226" s="7" t="s">
        <v>63</v>
      </c>
      <c r="D1226" s="7" t="s">
        <v>25</v>
      </c>
      <c r="E1226" s="7">
        <v>4.5</v>
      </c>
      <c r="F1226" s="7">
        <v>25</v>
      </c>
      <c r="G1226" s="7">
        <v>75</v>
      </c>
      <c r="H1226" s="7">
        <v>0</v>
      </c>
      <c r="I1226" s="7">
        <v>0</v>
      </c>
      <c r="J1226" s="8">
        <v>44152.708333333336</v>
      </c>
    </row>
    <row r="1227" spans="1:10" x14ac:dyDescent="0.25">
      <c r="A1227" s="7" t="s">
        <v>128</v>
      </c>
      <c r="B1227" s="7">
        <v>30001190</v>
      </c>
      <c r="C1227" s="7" t="s">
        <v>64</v>
      </c>
      <c r="D1227" s="7" t="s">
        <v>25</v>
      </c>
      <c r="E1227" s="7">
        <v>5.8</v>
      </c>
      <c r="F1227" s="7">
        <v>37</v>
      </c>
      <c r="G1227" s="7">
        <v>0</v>
      </c>
      <c r="H1227" s="7">
        <v>0</v>
      </c>
      <c r="I1227" s="7">
        <v>0</v>
      </c>
      <c r="J1227" s="8">
        <v>44152.708333333336</v>
      </c>
    </row>
    <row r="1228" spans="1:10" x14ac:dyDescent="0.25">
      <c r="A1228" s="7" t="s">
        <v>128</v>
      </c>
      <c r="B1228" s="7">
        <v>30001191</v>
      </c>
      <c r="C1228" s="7" t="s">
        <v>65</v>
      </c>
      <c r="D1228" s="7" t="s">
        <v>25</v>
      </c>
      <c r="E1228" s="7">
        <v>6</v>
      </c>
      <c r="F1228" s="7">
        <v>1</v>
      </c>
      <c r="G1228" s="7">
        <v>59</v>
      </c>
      <c r="H1228" s="7">
        <v>0</v>
      </c>
      <c r="I1228" s="7">
        <v>0</v>
      </c>
      <c r="J1228" s="8">
        <v>44152.708333333336</v>
      </c>
    </row>
    <row r="1229" spans="1:10" x14ac:dyDescent="0.25">
      <c r="A1229" s="7" t="s">
        <v>128</v>
      </c>
      <c r="B1229" s="7">
        <v>30001192</v>
      </c>
      <c r="C1229" s="7" t="s">
        <v>66</v>
      </c>
      <c r="D1229" s="7" t="s">
        <v>25</v>
      </c>
      <c r="E1229" s="7">
        <v>3.2</v>
      </c>
      <c r="F1229" s="7">
        <v>13</v>
      </c>
      <c r="G1229" s="7">
        <v>0</v>
      </c>
      <c r="H1229" s="7">
        <v>0</v>
      </c>
      <c r="I1229" s="7">
        <v>0</v>
      </c>
      <c r="J1229" s="8">
        <v>44152.708333333336</v>
      </c>
    </row>
    <row r="1230" spans="1:10" x14ac:dyDescent="0.25">
      <c r="A1230" s="7" t="s">
        <v>128</v>
      </c>
      <c r="B1230" s="7">
        <v>30001193</v>
      </c>
      <c r="C1230" s="7" t="s">
        <v>67</v>
      </c>
      <c r="D1230" s="7" t="s">
        <v>25</v>
      </c>
      <c r="E1230" s="7">
        <v>2.6</v>
      </c>
      <c r="F1230" s="7">
        <v>6</v>
      </c>
      <c r="G1230" s="7">
        <v>0</v>
      </c>
      <c r="H1230" s="7">
        <v>0</v>
      </c>
      <c r="I1230" s="7">
        <v>0</v>
      </c>
      <c r="J1230" s="8">
        <v>44152.708333333336</v>
      </c>
    </row>
    <row r="1231" spans="1:10" x14ac:dyDescent="0.25">
      <c r="A1231" s="7" t="s">
        <v>128</v>
      </c>
      <c r="B1231" s="7">
        <v>30001194</v>
      </c>
      <c r="C1231" s="7" t="s">
        <v>68</v>
      </c>
      <c r="D1231" s="7" t="s">
        <v>25</v>
      </c>
      <c r="E1231" s="7">
        <v>3.2</v>
      </c>
      <c r="F1231" s="7">
        <v>3</v>
      </c>
      <c r="G1231" s="7">
        <v>0</v>
      </c>
      <c r="H1231" s="7">
        <v>0</v>
      </c>
      <c r="I1231" s="7">
        <v>0</v>
      </c>
      <c r="J1231" s="8">
        <v>44152.708333333336</v>
      </c>
    </row>
    <row r="1232" spans="1:10" x14ac:dyDescent="0.25">
      <c r="A1232" s="7" t="s">
        <v>128</v>
      </c>
      <c r="B1232" s="7">
        <v>30001195</v>
      </c>
      <c r="C1232" s="7" t="s">
        <v>69</v>
      </c>
      <c r="D1232" s="7" t="s">
        <v>25</v>
      </c>
      <c r="E1232" s="7">
        <v>5.8</v>
      </c>
      <c r="F1232" s="7">
        <v>19</v>
      </c>
      <c r="G1232" s="7">
        <v>16</v>
      </c>
      <c r="H1232" s="7">
        <v>0</v>
      </c>
      <c r="I1232" s="7">
        <v>0</v>
      </c>
      <c r="J1232" s="8">
        <v>44152.708333333336</v>
      </c>
    </row>
    <row r="1233" spans="1:10" x14ac:dyDescent="0.25">
      <c r="A1233" s="7" t="s">
        <v>128</v>
      </c>
      <c r="B1233" s="7">
        <v>30001196</v>
      </c>
      <c r="C1233" s="7" t="s">
        <v>70</v>
      </c>
      <c r="D1233" s="7" t="s">
        <v>25</v>
      </c>
      <c r="E1233" s="7">
        <v>4.0999999999999996</v>
      </c>
      <c r="F1233" s="7">
        <v>33</v>
      </c>
      <c r="G1233" s="7">
        <v>0</v>
      </c>
      <c r="H1233" s="7">
        <v>0</v>
      </c>
      <c r="I1233" s="7">
        <v>0</v>
      </c>
      <c r="J1233" s="8">
        <v>44152.708333333336</v>
      </c>
    </row>
    <row r="1234" spans="1:10" x14ac:dyDescent="0.25">
      <c r="A1234" s="7" t="s">
        <v>128</v>
      </c>
      <c r="B1234" s="7">
        <v>30001197</v>
      </c>
      <c r="C1234" s="7" t="s">
        <v>71</v>
      </c>
      <c r="D1234" s="7" t="s">
        <v>25</v>
      </c>
      <c r="E1234" s="7">
        <v>3.8</v>
      </c>
      <c r="F1234" s="7">
        <v>24</v>
      </c>
      <c r="G1234" s="7">
        <v>0</v>
      </c>
      <c r="H1234" s="7">
        <v>0</v>
      </c>
      <c r="I1234" s="7">
        <v>0</v>
      </c>
      <c r="J1234" s="8">
        <v>44152.708333333336</v>
      </c>
    </row>
    <row r="1235" spans="1:10" x14ac:dyDescent="0.25">
      <c r="A1235" s="7" t="s">
        <v>129</v>
      </c>
      <c r="B1235" s="7">
        <v>30001198</v>
      </c>
      <c r="C1235" s="7" t="s">
        <v>72</v>
      </c>
      <c r="D1235" s="7" t="s">
        <v>26</v>
      </c>
      <c r="E1235" s="7">
        <v>4.5</v>
      </c>
      <c r="F1235" s="7">
        <v>27</v>
      </c>
      <c r="G1235" s="7">
        <v>181</v>
      </c>
      <c r="H1235" s="7">
        <v>1</v>
      </c>
      <c r="I1235" s="7">
        <v>1</v>
      </c>
      <c r="J1235" s="8">
        <v>44152.708333333336</v>
      </c>
    </row>
    <row r="1236" spans="1:10" x14ac:dyDescent="0.25">
      <c r="A1236" s="7" t="s">
        <v>129</v>
      </c>
      <c r="B1236" s="7">
        <v>30001199</v>
      </c>
      <c r="C1236" s="7" t="s">
        <v>73</v>
      </c>
      <c r="D1236" s="7" t="s">
        <v>26</v>
      </c>
      <c r="E1236" s="7">
        <v>4.5</v>
      </c>
      <c r="F1236" s="7">
        <v>34</v>
      </c>
      <c r="G1236" s="7">
        <v>198</v>
      </c>
      <c r="H1236" s="7">
        <v>0</v>
      </c>
      <c r="I1236" s="7">
        <v>0</v>
      </c>
      <c r="J1236" s="8">
        <v>44152.708333333336</v>
      </c>
    </row>
    <row r="1237" spans="1:10" x14ac:dyDescent="0.25">
      <c r="A1237" s="7" t="s">
        <v>129</v>
      </c>
      <c r="B1237" s="7">
        <v>30001200</v>
      </c>
      <c r="C1237" s="7" t="s">
        <v>74</v>
      </c>
      <c r="D1237" s="7" t="s">
        <v>26</v>
      </c>
      <c r="E1237" s="7">
        <v>4.0999999999999996</v>
      </c>
      <c r="F1237" s="7">
        <v>94</v>
      </c>
      <c r="G1237" s="7">
        <v>1</v>
      </c>
      <c r="H1237" s="7">
        <v>0</v>
      </c>
      <c r="I1237" s="7">
        <v>0</v>
      </c>
      <c r="J1237" s="8">
        <v>44152.708333333336</v>
      </c>
    </row>
    <row r="1238" spans="1:10" x14ac:dyDescent="0.25">
      <c r="A1238" s="7" t="s">
        <v>129</v>
      </c>
      <c r="B1238" s="7">
        <v>30001201</v>
      </c>
      <c r="C1238" s="7" t="s">
        <v>75</v>
      </c>
      <c r="D1238" s="7" t="s">
        <v>26</v>
      </c>
      <c r="E1238" s="7">
        <v>5.3</v>
      </c>
      <c r="F1238" s="7">
        <v>13</v>
      </c>
      <c r="G1238" s="7">
        <v>0</v>
      </c>
      <c r="H1238" s="7">
        <v>0</v>
      </c>
      <c r="I1238" s="7">
        <v>0</v>
      </c>
      <c r="J1238" s="8">
        <v>44152.708333333336</v>
      </c>
    </row>
    <row r="1239" spans="1:10" x14ac:dyDescent="0.25">
      <c r="A1239" s="7" t="s">
        <v>129</v>
      </c>
      <c r="B1239" s="7">
        <v>30001202</v>
      </c>
      <c r="C1239" s="7" t="s">
        <v>76</v>
      </c>
      <c r="D1239" s="7" t="s">
        <v>26</v>
      </c>
      <c r="E1239" s="7">
        <v>4.0999999999999996</v>
      </c>
      <c r="F1239" s="7">
        <v>52</v>
      </c>
      <c r="G1239" s="7">
        <v>47</v>
      </c>
      <c r="H1239" s="7">
        <v>0</v>
      </c>
      <c r="I1239" s="7">
        <v>0</v>
      </c>
      <c r="J1239" s="8">
        <v>44152.708333333336</v>
      </c>
    </row>
    <row r="1240" spans="1:10" x14ac:dyDescent="0.25">
      <c r="A1240" s="7" t="s">
        <v>129</v>
      </c>
      <c r="B1240" s="7">
        <v>30001203</v>
      </c>
      <c r="C1240" s="7" t="s">
        <v>77</v>
      </c>
      <c r="D1240" s="7" t="s">
        <v>26</v>
      </c>
      <c r="E1240" s="7">
        <v>3.7</v>
      </c>
      <c r="F1240" s="7">
        <v>9</v>
      </c>
      <c r="G1240" s="7">
        <v>51</v>
      </c>
      <c r="H1240" s="7">
        <v>2</v>
      </c>
      <c r="I1240" s="7">
        <v>2</v>
      </c>
      <c r="J1240" s="8">
        <v>44152.708333333336</v>
      </c>
    </row>
    <row r="1241" spans="1:10" x14ac:dyDescent="0.25">
      <c r="A1241" s="7" t="s">
        <v>129</v>
      </c>
      <c r="B1241" s="7">
        <v>30001204</v>
      </c>
      <c r="C1241" s="7" t="s">
        <v>78</v>
      </c>
      <c r="D1241" s="7" t="s">
        <v>26</v>
      </c>
      <c r="E1241" s="7">
        <v>3.8</v>
      </c>
      <c r="F1241" s="7">
        <v>1</v>
      </c>
      <c r="G1241" s="7">
        <v>0</v>
      </c>
      <c r="H1241" s="7">
        <v>0</v>
      </c>
      <c r="I1241" s="7">
        <v>0</v>
      </c>
      <c r="J1241" s="8">
        <v>44152.708333333336</v>
      </c>
    </row>
    <row r="1242" spans="1:10" x14ac:dyDescent="0.25">
      <c r="A1242" s="7" t="s">
        <v>130</v>
      </c>
      <c r="B1242" s="7">
        <v>30001205</v>
      </c>
      <c r="C1242" s="7" t="s">
        <v>79</v>
      </c>
      <c r="D1242" s="7" t="s">
        <v>23</v>
      </c>
      <c r="E1242" s="7">
        <v>3.2</v>
      </c>
      <c r="F1242" s="7">
        <v>34</v>
      </c>
      <c r="G1242" s="7">
        <v>0</v>
      </c>
      <c r="H1242" s="7">
        <v>0</v>
      </c>
      <c r="I1242" s="7">
        <v>0</v>
      </c>
      <c r="J1242" s="8">
        <v>44152.708333333336</v>
      </c>
    </row>
    <row r="1243" spans="1:10" x14ac:dyDescent="0.25">
      <c r="A1243" s="7" t="s">
        <v>130</v>
      </c>
      <c r="B1243" s="7">
        <v>30001206</v>
      </c>
      <c r="C1243" s="7" t="s">
        <v>80</v>
      </c>
      <c r="D1243" s="7" t="s">
        <v>23</v>
      </c>
      <c r="E1243" s="7">
        <v>2</v>
      </c>
      <c r="F1243" s="7">
        <v>4</v>
      </c>
      <c r="G1243" s="7">
        <v>0</v>
      </c>
      <c r="H1243" s="7">
        <v>0</v>
      </c>
      <c r="I1243" s="7">
        <v>0</v>
      </c>
      <c r="J1243" s="8">
        <v>44152.708333333336</v>
      </c>
    </row>
    <row r="1244" spans="1:10" x14ac:dyDescent="0.25">
      <c r="A1244" s="7" t="s">
        <v>130</v>
      </c>
      <c r="B1244" s="7">
        <v>30001207</v>
      </c>
      <c r="C1244" s="7" t="s">
        <v>81</v>
      </c>
      <c r="D1244" s="7" t="s">
        <v>23</v>
      </c>
      <c r="E1244" s="7">
        <v>2</v>
      </c>
      <c r="F1244" s="7">
        <v>22</v>
      </c>
      <c r="G1244" s="7">
        <v>0</v>
      </c>
      <c r="H1244" s="7">
        <v>0</v>
      </c>
      <c r="I1244" s="7">
        <v>0</v>
      </c>
      <c r="J1244" s="8">
        <v>44152.708333333336</v>
      </c>
    </row>
    <row r="1245" spans="1:10" x14ac:dyDescent="0.25">
      <c r="A1245" s="7" t="s">
        <v>130</v>
      </c>
      <c r="B1245" s="7">
        <v>30001208</v>
      </c>
      <c r="C1245" s="7" t="s">
        <v>82</v>
      </c>
      <c r="D1245" s="7" t="s">
        <v>23</v>
      </c>
      <c r="E1245" s="7">
        <v>3.2</v>
      </c>
      <c r="F1245" s="7">
        <v>3</v>
      </c>
      <c r="G1245" s="7">
        <v>0</v>
      </c>
      <c r="H1245" s="7">
        <v>0</v>
      </c>
      <c r="I1245" s="7">
        <v>0</v>
      </c>
      <c r="J1245" s="8">
        <v>44152.708333333336</v>
      </c>
    </row>
    <row r="1246" spans="1:10" x14ac:dyDescent="0.25">
      <c r="A1246" s="7" t="s">
        <v>130</v>
      </c>
      <c r="B1246" s="7">
        <v>30001209</v>
      </c>
      <c r="C1246" s="7" t="s">
        <v>83</v>
      </c>
      <c r="D1246" s="7" t="s">
        <v>23</v>
      </c>
      <c r="E1246" s="7">
        <v>3.2</v>
      </c>
      <c r="F1246" s="7">
        <v>54</v>
      </c>
      <c r="G1246" s="7">
        <v>50</v>
      </c>
      <c r="H1246" s="7">
        <v>0</v>
      </c>
      <c r="I1246" s="7">
        <v>0</v>
      </c>
      <c r="J1246" s="8">
        <v>44152.708333333336</v>
      </c>
    </row>
    <row r="1247" spans="1:10" x14ac:dyDescent="0.25">
      <c r="A1247" s="7" t="s">
        <v>130</v>
      </c>
      <c r="B1247" s="7">
        <v>30001210</v>
      </c>
      <c r="C1247" s="7" t="s">
        <v>84</v>
      </c>
      <c r="D1247" s="7" t="s">
        <v>23</v>
      </c>
      <c r="E1247" s="7">
        <v>2</v>
      </c>
      <c r="F1247" s="7">
        <v>6</v>
      </c>
      <c r="G1247" s="7">
        <v>0</v>
      </c>
      <c r="H1247" s="7">
        <v>0</v>
      </c>
      <c r="I1247" s="7">
        <v>0</v>
      </c>
      <c r="J1247" s="8">
        <v>44152.708333333336</v>
      </c>
    </row>
    <row r="1248" spans="1:10" x14ac:dyDescent="0.25">
      <c r="A1248" s="7" t="s">
        <v>130</v>
      </c>
      <c r="B1248" s="7">
        <v>30001211</v>
      </c>
      <c r="C1248" s="7" t="s">
        <v>85</v>
      </c>
      <c r="D1248" s="7" t="s">
        <v>23</v>
      </c>
      <c r="E1248" s="7">
        <v>2.6</v>
      </c>
      <c r="F1248" s="7">
        <v>8</v>
      </c>
      <c r="G1248" s="7">
        <v>0</v>
      </c>
      <c r="H1248" s="7">
        <v>0</v>
      </c>
      <c r="I1248" s="7">
        <v>0</v>
      </c>
      <c r="J1248" s="8">
        <v>44152.708333333336</v>
      </c>
    </row>
    <row r="1249" spans="1:10" x14ac:dyDescent="0.25">
      <c r="A1249" s="7" t="s">
        <v>130</v>
      </c>
      <c r="B1249" s="7">
        <v>30001212</v>
      </c>
      <c r="C1249" s="7" t="s">
        <v>86</v>
      </c>
      <c r="D1249" s="7" t="s">
        <v>23</v>
      </c>
      <c r="E1249" s="7">
        <v>2</v>
      </c>
      <c r="F1249" s="7">
        <v>13</v>
      </c>
      <c r="G1249" s="7">
        <v>0</v>
      </c>
      <c r="H1249" s="7">
        <v>0</v>
      </c>
      <c r="I1249" s="7">
        <v>0</v>
      </c>
      <c r="J1249" s="8">
        <v>44152.708333333336</v>
      </c>
    </row>
    <row r="1250" spans="1:10" x14ac:dyDescent="0.25">
      <c r="A1250" s="7" t="s">
        <v>131</v>
      </c>
      <c r="B1250" s="7">
        <v>30001213</v>
      </c>
      <c r="C1250" s="7" t="s">
        <v>87</v>
      </c>
      <c r="D1250" s="7" t="s">
        <v>26</v>
      </c>
      <c r="E1250" s="7">
        <v>3.7</v>
      </c>
      <c r="F1250" s="7">
        <v>2</v>
      </c>
      <c r="G1250" s="7">
        <v>46</v>
      </c>
      <c r="H1250" s="7">
        <v>0</v>
      </c>
      <c r="I1250" s="7">
        <v>0</v>
      </c>
      <c r="J1250" s="8">
        <v>44152.708333333336</v>
      </c>
    </row>
    <row r="1251" spans="1:10" x14ac:dyDescent="0.25">
      <c r="A1251" s="7" t="s">
        <v>131</v>
      </c>
      <c r="B1251" s="7">
        <v>30001214</v>
      </c>
      <c r="C1251" s="7" t="s">
        <v>88</v>
      </c>
      <c r="D1251" s="7" t="s">
        <v>26</v>
      </c>
      <c r="E1251" s="7">
        <v>4.5</v>
      </c>
      <c r="F1251" s="7">
        <v>113</v>
      </c>
      <c r="G1251" s="7">
        <v>131</v>
      </c>
      <c r="H1251" s="7">
        <v>0</v>
      </c>
      <c r="I1251" s="7">
        <v>0</v>
      </c>
      <c r="J1251" s="8">
        <v>44152.708333333336</v>
      </c>
    </row>
    <row r="1252" spans="1:10" x14ac:dyDescent="0.25">
      <c r="A1252" s="7" t="s">
        <v>131</v>
      </c>
      <c r="B1252" s="7">
        <v>30001215</v>
      </c>
      <c r="C1252" s="7" t="s">
        <v>89</v>
      </c>
      <c r="D1252" s="7" t="s">
        <v>26</v>
      </c>
      <c r="E1252" s="7">
        <v>4.5</v>
      </c>
      <c r="F1252" s="7">
        <v>192</v>
      </c>
      <c r="G1252" s="7">
        <v>1320</v>
      </c>
      <c r="H1252" s="7">
        <v>0</v>
      </c>
      <c r="I1252" s="7">
        <v>0</v>
      </c>
      <c r="J1252" s="8">
        <v>44152.708333333336</v>
      </c>
    </row>
    <row r="1253" spans="1:10" x14ac:dyDescent="0.25">
      <c r="A1253" s="7" t="s">
        <v>131</v>
      </c>
      <c r="B1253" s="7">
        <v>30001216</v>
      </c>
      <c r="C1253" s="7" t="s">
        <v>90</v>
      </c>
      <c r="D1253" s="7" t="s">
        <v>26</v>
      </c>
      <c r="E1253" s="7">
        <v>6</v>
      </c>
      <c r="F1253" s="7">
        <v>90</v>
      </c>
      <c r="G1253" s="7">
        <v>0</v>
      </c>
      <c r="H1253" s="7">
        <v>0</v>
      </c>
      <c r="I1253" s="7">
        <v>0</v>
      </c>
      <c r="J1253" s="8">
        <v>44152.708333333336</v>
      </c>
    </row>
    <row r="1254" spans="1:10" x14ac:dyDescent="0.25">
      <c r="A1254" s="7" t="s">
        <v>131</v>
      </c>
      <c r="B1254" s="7">
        <v>30001217</v>
      </c>
      <c r="C1254" s="7" t="s">
        <v>91</v>
      </c>
      <c r="D1254" s="7" t="s">
        <v>26</v>
      </c>
      <c r="E1254" s="7">
        <v>5.7</v>
      </c>
      <c r="F1254" s="7">
        <v>39</v>
      </c>
      <c r="G1254" s="7">
        <v>249</v>
      </c>
      <c r="H1254" s="7">
        <v>0</v>
      </c>
      <c r="I1254" s="7">
        <v>0</v>
      </c>
      <c r="J1254" s="8">
        <v>44152.708333333336</v>
      </c>
    </row>
    <row r="1255" spans="1:10" x14ac:dyDescent="0.25">
      <c r="A1255" s="7" t="s">
        <v>131</v>
      </c>
      <c r="B1255" s="7">
        <v>30001218</v>
      </c>
      <c r="C1255" s="7" t="s">
        <v>92</v>
      </c>
      <c r="D1255" s="7" t="s">
        <v>26</v>
      </c>
      <c r="E1255" s="7">
        <v>4.5</v>
      </c>
      <c r="F1255" s="7">
        <v>2</v>
      </c>
      <c r="G1255" s="7">
        <v>31</v>
      </c>
      <c r="H1255" s="7">
        <v>0</v>
      </c>
      <c r="I1255" s="7">
        <v>0</v>
      </c>
      <c r="J1255" s="8">
        <v>44152.708333333336</v>
      </c>
    </row>
    <row r="1256" spans="1:10" x14ac:dyDescent="0.25">
      <c r="A1256" s="7" t="s">
        <v>132</v>
      </c>
      <c r="B1256" s="7">
        <v>30001219</v>
      </c>
      <c r="C1256" s="7" t="s">
        <v>93</v>
      </c>
      <c r="D1256" s="7" t="s">
        <v>26</v>
      </c>
      <c r="E1256" s="7">
        <v>2</v>
      </c>
      <c r="F1256" s="7">
        <v>44</v>
      </c>
      <c r="G1256" s="7">
        <v>0</v>
      </c>
      <c r="H1256" s="7">
        <v>0</v>
      </c>
      <c r="I1256" s="7">
        <v>0</v>
      </c>
      <c r="J1256" s="8">
        <v>44152.708333333336</v>
      </c>
    </row>
    <row r="1257" spans="1:10" x14ac:dyDescent="0.25">
      <c r="A1257" s="7" t="s">
        <v>132</v>
      </c>
      <c r="B1257" s="7">
        <v>30001220</v>
      </c>
      <c r="C1257" s="7" t="s">
        <v>94</v>
      </c>
      <c r="D1257" s="7" t="s">
        <v>26</v>
      </c>
      <c r="E1257" s="7">
        <v>2.6</v>
      </c>
      <c r="F1257" s="7">
        <v>1</v>
      </c>
      <c r="G1257" s="7">
        <v>35</v>
      </c>
      <c r="H1257" s="7">
        <v>0</v>
      </c>
      <c r="I1257" s="7">
        <v>0</v>
      </c>
      <c r="J1257" s="8">
        <v>44152.708333333336</v>
      </c>
    </row>
    <row r="1258" spans="1:10" x14ac:dyDescent="0.25">
      <c r="A1258" s="7" t="s">
        <v>132</v>
      </c>
      <c r="B1258" s="7">
        <v>30001221</v>
      </c>
      <c r="C1258" s="7" t="s">
        <v>95</v>
      </c>
      <c r="D1258" s="7" t="s">
        <v>26</v>
      </c>
      <c r="E1258" s="7">
        <v>6</v>
      </c>
      <c r="F1258" s="7">
        <v>4</v>
      </c>
      <c r="G1258" s="7">
        <v>368</v>
      </c>
      <c r="H1258" s="7">
        <v>1</v>
      </c>
      <c r="I1258" s="7">
        <v>3</v>
      </c>
      <c r="J1258" s="8">
        <v>44152.708333333336</v>
      </c>
    </row>
    <row r="1259" spans="1:10" x14ac:dyDescent="0.25">
      <c r="A1259" s="7" t="s">
        <v>132</v>
      </c>
      <c r="B1259" s="7">
        <v>30001222</v>
      </c>
      <c r="C1259" s="7" t="s">
        <v>96</v>
      </c>
      <c r="D1259" s="7" t="s">
        <v>26</v>
      </c>
      <c r="E1259" s="7">
        <v>5.7</v>
      </c>
      <c r="F1259" s="7">
        <v>14</v>
      </c>
      <c r="G1259" s="7">
        <v>386</v>
      </c>
      <c r="H1259" s="7">
        <v>0</v>
      </c>
      <c r="I1259" s="7">
        <v>1</v>
      </c>
      <c r="J1259" s="8">
        <v>44152.708333333336</v>
      </c>
    </row>
    <row r="1260" spans="1:10" x14ac:dyDescent="0.25">
      <c r="A1260" s="7" t="s">
        <v>132</v>
      </c>
      <c r="B1260" s="7">
        <v>30001223</v>
      </c>
      <c r="C1260" s="7" t="s">
        <v>97</v>
      </c>
      <c r="D1260" s="7" t="s">
        <v>26</v>
      </c>
      <c r="E1260" s="7">
        <v>4.0999999999999996</v>
      </c>
      <c r="F1260" s="7">
        <v>25</v>
      </c>
      <c r="G1260" s="7">
        <v>305</v>
      </c>
      <c r="H1260" s="7">
        <v>0</v>
      </c>
      <c r="I1260" s="7">
        <v>0</v>
      </c>
      <c r="J1260" s="8">
        <v>44152.708333333336</v>
      </c>
    </row>
    <row r="1261" spans="1:10" x14ac:dyDescent="0.25">
      <c r="A1261" s="7" t="s">
        <v>132</v>
      </c>
      <c r="B1261" s="7">
        <v>30001224</v>
      </c>
      <c r="C1261" s="7" t="s">
        <v>98</v>
      </c>
      <c r="D1261" s="7" t="s">
        <v>26</v>
      </c>
      <c r="E1261" s="7">
        <v>4.3</v>
      </c>
      <c r="F1261" s="7">
        <v>36</v>
      </c>
      <c r="G1261" s="7">
        <v>107</v>
      </c>
      <c r="H1261" s="7">
        <v>0</v>
      </c>
      <c r="I1261" s="7">
        <v>0</v>
      </c>
      <c r="J1261" s="8">
        <v>44152.708333333336</v>
      </c>
    </row>
    <row r="1262" spans="1:10" x14ac:dyDescent="0.25">
      <c r="A1262" s="7" t="s">
        <v>132</v>
      </c>
      <c r="B1262" s="7">
        <v>30001225</v>
      </c>
      <c r="C1262" s="7" t="s">
        <v>99</v>
      </c>
      <c r="D1262" s="7" t="s">
        <v>26</v>
      </c>
      <c r="E1262" s="7">
        <v>2</v>
      </c>
      <c r="F1262" s="7">
        <v>81</v>
      </c>
      <c r="G1262" s="7">
        <v>0</v>
      </c>
      <c r="H1262" s="7">
        <v>0</v>
      </c>
      <c r="I1262" s="7">
        <v>0</v>
      </c>
      <c r="J1262" s="8">
        <v>44152.708333333336</v>
      </c>
    </row>
    <row r="1263" spans="1:10" x14ac:dyDescent="0.25">
      <c r="A1263" s="7" t="s">
        <v>133</v>
      </c>
      <c r="B1263" s="7">
        <v>30001226</v>
      </c>
      <c r="C1263" s="7" t="s">
        <v>144</v>
      </c>
      <c r="D1263" s="7" t="s">
        <v>157</v>
      </c>
      <c r="E1263" s="7">
        <v>2</v>
      </c>
      <c r="F1263" s="7">
        <v>12</v>
      </c>
      <c r="G1263" s="7">
        <v>0</v>
      </c>
      <c r="H1263" s="7">
        <v>0</v>
      </c>
      <c r="I1263" s="7">
        <v>0</v>
      </c>
      <c r="J1263" s="8">
        <v>44152.708333333336</v>
      </c>
    </row>
    <row r="1264" spans="1:10" x14ac:dyDescent="0.25">
      <c r="A1264" s="7" t="s">
        <v>133</v>
      </c>
      <c r="B1264" s="7">
        <v>30001227</v>
      </c>
      <c r="C1264" s="7" t="s">
        <v>145</v>
      </c>
      <c r="D1264" s="7" t="s">
        <v>157</v>
      </c>
      <c r="E1264" s="7">
        <v>4.5999999999999996</v>
      </c>
      <c r="F1264" s="7">
        <v>6</v>
      </c>
      <c r="G1264" s="7">
        <v>1</v>
      </c>
      <c r="H1264" s="7">
        <v>0</v>
      </c>
      <c r="I1264" s="7">
        <v>1</v>
      </c>
      <c r="J1264" s="8">
        <v>44152.708333333336</v>
      </c>
    </row>
    <row r="1265" spans="1:10" x14ac:dyDescent="0.25">
      <c r="A1265" s="7" t="s">
        <v>133</v>
      </c>
      <c r="B1265" s="7">
        <v>30001228</v>
      </c>
      <c r="C1265" s="7" t="s">
        <v>100</v>
      </c>
      <c r="D1265" s="7" t="s">
        <v>23</v>
      </c>
      <c r="E1265" s="7">
        <v>2</v>
      </c>
      <c r="F1265" s="7">
        <v>4</v>
      </c>
      <c r="G1265" s="7">
        <v>0</v>
      </c>
      <c r="H1265" s="7">
        <v>0</v>
      </c>
      <c r="I1265" s="7">
        <v>0</v>
      </c>
      <c r="J1265" s="8">
        <v>44152.708333333336</v>
      </c>
    </row>
    <row r="1266" spans="1:10" x14ac:dyDescent="0.25">
      <c r="A1266" s="7" t="s">
        <v>133</v>
      </c>
      <c r="B1266" s="7">
        <v>30001229</v>
      </c>
      <c r="C1266" s="7" t="s">
        <v>101</v>
      </c>
      <c r="D1266" s="7" t="s">
        <v>23</v>
      </c>
      <c r="E1266" s="7">
        <v>2.6</v>
      </c>
      <c r="F1266" s="7">
        <v>4</v>
      </c>
      <c r="G1266" s="7">
        <v>68</v>
      </c>
      <c r="H1266" s="7">
        <v>0</v>
      </c>
      <c r="I1266" s="7">
        <v>0</v>
      </c>
      <c r="J1266" s="8">
        <v>44152.708333333336</v>
      </c>
    </row>
    <row r="1267" spans="1:10" x14ac:dyDescent="0.25">
      <c r="A1267" s="7" t="s">
        <v>133</v>
      </c>
      <c r="B1267" s="7">
        <v>30001230</v>
      </c>
      <c r="C1267" s="7" t="s">
        <v>102</v>
      </c>
      <c r="D1267" s="7" t="s">
        <v>23</v>
      </c>
      <c r="E1267" s="7">
        <v>2</v>
      </c>
      <c r="F1267" s="7">
        <v>27</v>
      </c>
      <c r="G1267" s="7">
        <v>0</v>
      </c>
      <c r="H1267" s="7">
        <v>0</v>
      </c>
      <c r="I1267" s="7">
        <v>0</v>
      </c>
      <c r="J1267" s="8">
        <v>44152.708333333336</v>
      </c>
    </row>
    <row r="1268" spans="1:10" x14ac:dyDescent="0.25">
      <c r="A1268" s="7" t="s">
        <v>133</v>
      </c>
      <c r="B1268" s="7">
        <v>30001231</v>
      </c>
      <c r="C1268" s="7" t="s">
        <v>103</v>
      </c>
      <c r="D1268" s="7" t="s">
        <v>23</v>
      </c>
      <c r="E1268" s="7">
        <v>2.6</v>
      </c>
      <c r="F1268" s="7">
        <v>512</v>
      </c>
      <c r="G1268" s="7">
        <v>0</v>
      </c>
      <c r="H1268" s="7">
        <v>0</v>
      </c>
      <c r="I1268" s="7">
        <v>0</v>
      </c>
      <c r="J1268" s="8">
        <v>44152.708333333336</v>
      </c>
    </row>
    <row r="1269" spans="1:10" x14ac:dyDescent="0.25">
      <c r="A1269" s="7" t="s">
        <v>134</v>
      </c>
      <c r="B1269" s="7">
        <v>30001232</v>
      </c>
      <c r="C1269" s="7" t="s">
        <v>146</v>
      </c>
      <c r="D1269" s="7" t="s">
        <v>157</v>
      </c>
      <c r="E1269" s="7">
        <v>3.2</v>
      </c>
      <c r="F1269" s="7">
        <v>1</v>
      </c>
      <c r="G1269" s="7">
        <v>0</v>
      </c>
      <c r="H1269" s="7">
        <v>3</v>
      </c>
      <c r="I1269" s="7">
        <v>0</v>
      </c>
      <c r="J1269" s="8">
        <v>44152.708333333336</v>
      </c>
    </row>
    <row r="1270" spans="1:10" x14ac:dyDescent="0.25">
      <c r="A1270" s="7" t="s">
        <v>134</v>
      </c>
      <c r="B1270" s="7">
        <v>30001233</v>
      </c>
      <c r="C1270" s="7" t="s">
        <v>147</v>
      </c>
      <c r="D1270" s="7" t="s">
        <v>157</v>
      </c>
      <c r="E1270" s="7">
        <v>2</v>
      </c>
      <c r="F1270" s="7">
        <v>32</v>
      </c>
      <c r="G1270" s="7">
        <v>0</v>
      </c>
      <c r="H1270" s="7">
        <v>0</v>
      </c>
      <c r="I1270" s="7">
        <v>0</v>
      </c>
      <c r="J1270" s="8">
        <v>44152.708333333336</v>
      </c>
    </row>
    <row r="1271" spans="1:10" x14ac:dyDescent="0.25">
      <c r="A1271" s="7" t="s">
        <v>134</v>
      </c>
      <c r="B1271" s="7">
        <v>30001234</v>
      </c>
      <c r="C1271" s="7" t="s">
        <v>148</v>
      </c>
      <c r="D1271" s="7" t="s">
        <v>157</v>
      </c>
      <c r="E1271" s="7">
        <v>2.6</v>
      </c>
      <c r="F1271" s="7">
        <v>1</v>
      </c>
      <c r="G1271" s="7">
        <v>0</v>
      </c>
      <c r="H1271" s="7">
        <v>0</v>
      </c>
      <c r="I1271" s="7">
        <v>0</v>
      </c>
      <c r="J1271" s="8">
        <v>44152.708333333336</v>
      </c>
    </row>
    <row r="1272" spans="1:10" x14ac:dyDescent="0.25">
      <c r="A1272" s="7" t="s">
        <v>134</v>
      </c>
      <c r="B1272" s="7">
        <v>30001235</v>
      </c>
      <c r="C1272" s="7" t="s">
        <v>104</v>
      </c>
      <c r="D1272" s="7" t="s">
        <v>23</v>
      </c>
      <c r="E1272" s="7">
        <v>2.4</v>
      </c>
      <c r="F1272" s="7">
        <v>16</v>
      </c>
      <c r="G1272" s="7">
        <v>0</v>
      </c>
      <c r="H1272" s="7">
        <v>0</v>
      </c>
      <c r="I1272" s="7">
        <v>0</v>
      </c>
      <c r="J1272" s="8">
        <v>44152.708333333336</v>
      </c>
    </row>
    <row r="1273" spans="1:10" x14ac:dyDescent="0.25">
      <c r="A1273" s="7" t="s">
        <v>134</v>
      </c>
      <c r="B1273" s="7">
        <v>30001236</v>
      </c>
      <c r="C1273" s="7" t="s">
        <v>105</v>
      </c>
      <c r="D1273" s="7" t="s">
        <v>23</v>
      </c>
      <c r="E1273" s="7">
        <v>1.8</v>
      </c>
      <c r="F1273" s="7">
        <v>2</v>
      </c>
      <c r="G1273" s="7">
        <v>0</v>
      </c>
      <c r="H1273" s="7">
        <v>0</v>
      </c>
      <c r="I1273" s="7">
        <v>0</v>
      </c>
      <c r="J1273" s="8">
        <v>44152.708333333336</v>
      </c>
    </row>
    <row r="1274" spans="1:10" x14ac:dyDescent="0.25">
      <c r="A1274" s="7" t="s">
        <v>134</v>
      </c>
      <c r="B1274" s="7">
        <v>30001237</v>
      </c>
      <c r="C1274" s="7" t="s">
        <v>106</v>
      </c>
      <c r="D1274" s="7" t="s">
        <v>23</v>
      </c>
      <c r="E1274" s="7">
        <v>1.8</v>
      </c>
      <c r="F1274" s="7">
        <v>48</v>
      </c>
      <c r="G1274" s="7">
        <v>0</v>
      </c>
      <c r="H1274" s="7">
        <v>0</v>
      </c>
      <c r="I1274" s="7">
        <v>0</v>
      </c>
      <c r="J1274" s="8">
        <v>44152.708333333336</v>
      </c>
    </row>
    <row r="1275" spans="1:10" x14ac:dyDescent="0.25">
      <c r="A1275" s="7" t="s">
        <v>135</v>
      </c>
      <c r="B1275" s="7">
        <v>30001238</v>
      </c>
      <c r="C1275" s="7" t="s">
        <v>107</v>
      </c>
      <c r="D1275" s="7" t="s">
        <v>26</v>
      </c>
      <c r="E1275" s="7">
        <v>4.3</v>
      </c>
      <c r="F1275" s="7">
        <v>4</v>
      </c>
      <c r="G1275" s="7">
        <v>220</v>
      </c>
      <c r="H1275" s="7">
        <v>0</v>
      </c>
      <c r="I1275" s="7">
        <v>0</v>
      </c>
      <c r="J1275" s="8">
        <v>44152.708333333336</v>
      </c>
    </row>
    <row r="1276" spans="1:10" x14ac:dyDescent="0.25">
      <c r="A1276" s="7" t="s">
        <v>135</v>
      </c>
      <c r="B1276" s="7">
        <v>30001239</v>
      </c>
      <c r="C1276" s="7" t="s">
        <v>108</v>
      </c>
      <c r="D1276" s="7" t="s">
        <v>26</v>
      </c>
      <c r="E1276" s="7">
        <v>4.0999999999999996</v>
      </c>
      <c r="F1276" s="7">
        <v>22</v>
      </c>
      <c r="G1276" s="7">
        <v>0</v>
      </c>
      <c r="H1276" s="7">
        <v>0</v>
      </c>
      <c r="I1276" s="7">
        <v>0</v>
      </c>
      <c r="J1276" s="8">
        <v>44152.708333333336</v>
      </c>
    </row>
    <row r="1277" spans="1:10" x14ac:dyDescent="0.25">
      <c r="A1277" s="7" t="s">
        <v>135</v>
      </c>
      <c r="B1277" s="7">
        <v>30001240</v>
      </c>
      <c r="C1277" s="7" t="s">
        <v>109</v>
      </c>
      <c r="D1277" s="7" t="s">
        <v>26</v>
      </c>
      <c r="E1277" s="7">
        <v>3.7</v>
      </c>
      <c r="F1277" s="7">
        <v>26</v>
      </c>
      <c r="G1277" s="7">
        <v>151</v>
      </c>
      <c r="H1277" s="7">
        <v>0</v>
      </c>
      <c r="I1277" s="7">
        <v>0</v>
      </c>
      <c r="J1277" s="8">
        <v>44152.708333333336</v>
      </c>
    </row>
    <row r="1278" spans="1:10" x14ac:dyDescent="0.25">
      <c r="A1278" s="7" t="s">
        <v>135</v>
      </c>
      <c r="B1278" s="7">
        <v>30001241</v>
      </c>
      <c r="C1278" s="7" t="s">
        <v>110</v>
      </c>
      <c r="D1278" s="7" t="s">
        <v>26</v>
      </c>
      <c r="E1278" s="7">
        <v>2</v>
      </c>
      <c r="F1278" s="7">
        <v>5</v>
      </c>
      <c r="G1278" s="7">
        <v>0</v>
      </c>
      <c r="H1278" s="7">
        <v>0</v>
      </c>
      <c r="I1278" s="7">
        <v>0</v>
      </c>
      <c r="J1278" s="8">
        <v>44152.708333333336</v>
      </c>
    </row>
    <row r="1279" spans="1:10" x14ac:dyDescent="0.25">
      <c r="A1279" s="7" t="s">
        <v>135</v>
      </c>
      <c r="B1279" s="7">
        <v>30001242</v>
      </c>
      <c r="C1279" s="7" t="s">
        <v>111</v>
      </c>
      <c r="D1279" s="7" t="s">
        <v>26</v>
      </c>
      <c r="E1279" s="7">
        <v>2</v>
      </c>
      <c r="F1279" s="7">
        <v>20</v>
      </c>
      <c r="G1279" s="7">
        <v>0</v>
      </c>
      <c r="H1279" s="7">
        <v>0</v>
      </c>
      <c r="I1279" s="7">
        <v>0</v>
      </c>
      <c r="J1279" s="8">
        <v>44152.708333333336</v>
      </c>
    </row>
    <row r="1280" spans="1:10" x14ac:dyDescent="0.25">
      <c r="A1280" s="7" t="s">
        <v>135</v>
      </c>
      <c r="B1280" s="7">
        <v>30001243</v>
      </c>
      <c r="C1280" s="7" t="s">
        <v>112</v>
      </c>
      <c r="D1280" s="7" t="s">
        <v>26</v>
      </c>
      <c r="E1280" s="7">
        <v>3.2</v>
      </c>
      <c r="F1280" s="7">
        <v>3</v>
      </c>
      <c r="G1280" s="7">
        <v>17</v>
      </c>
      <c r="H1280" s="7">
        <v>0</v>
      </c>
      <c r="I1280" s="7">
        <v>0</v>
      </c>
      <c r="J1280" s="8">
        <v>44152.708333333336</v>
      </c>
    </row>
    <row r="1281" spans="1:10" x14ac:dyDescent="0.25">
      <c r="A1281" s="7" t="s">
        <v>135</v>
      </c>
      <c r="B1281" s="7">
        <v>30001244</v>
      </c>
      <c r="C1281" s="7" t="s">
        <v>113</v>
      </c>
      <c r="D1281" s="7" t="s">
        <v>26</v>
      </c>
      <c r="E1281" s="7">
        <v>6</v>
      </c>
      <c r="F1281" s="7">
        <v>82</v>
      </c>
      <c r="G1281" s="7">
        <v>182</v>
      </c>
      <c r="H1281" s="7">
        <v>0</v>
      </c>
      <c r="I1281" s="7">
        <v>0</v>
      </c>
      <c r="J1281" s="8">
        <v>44152.708333333336</v>
      </c>
    </row>
    <row r="1282" spans="1:10" x14ac:dyDescent="0.25">
      <c r="A1282" s="7" t="s">
        <v>135</v>
      </c>
      <c r="B1282" s="7">
        <v>30001245</v>
      </c>
      <c r="C1282" s="7" t="s">
        <v>114</v>
      </c>
      <c r="D1282" s="7" t="s">
        <v>26</v>
      </c>
      <c r="E1282" s="7">
        <v>5.3</v>
      </c>
      <c r="F1282" s="7">
        <v>21</v>
      </c>
      <c r="G1282" s="7">
        <v>0</v>
      </c>
      <c r="H1282" s="7">
        <v>0</v>
      </c>
      <c r="I1282" s="7">
        <v>0</v>
      </c>
      <c r="J1282" s="8">
        <v>44152.708333333336</v>
      </c>
    </row>
    <row r="1283" spans="1:10" x14ac:dyDescent="0.25">
      <c r="A1283" s="7" t="s">
        <v>136</v>
      </c>
      <c r="B1283" s="7">
        <v>30001246</v>
      </c>
      <c r="C1283" s="7" t="s">
        <v>115</v>
      </c>
      <c r="D1283" s="7" t="s">
        <v>28</v>
      </c>
      <c r="E1283" s="7">
        <v>3.7</v>
      </c>
      <c r="F1283" s="7">
        <v>20</v>
      </c>
      <c r="G1283" s="7">
        <v>0</v>
      </c>
      <c r="H1283" s="7">
        <v>0</v>
      </c>
      <c r="I1283" s="7">
        <v>0</v>
      </c>
      <c r="J1283" s="8">
        <v>44152.708333333336</v>
      </c>
    </row>
    <row r="1284" spans="1:10" x14ac:dyDescent="0.25">
      <c r="A1284" s="7" t="s">
        <v>136</v>
      </c>
      <c r="B1284" s="7">
        <v>30001247</v>
      </c>
      <c r="C1284" s="7" t="s">
        <v>116</v>
      </c>
      <c r="D1284" s="7" t="s">
        <v>28</v>
      </c>
      <c r="E1284" s="7">
        <v>5.0999999999999996</v>
      </c>
      <c r="F1284" s="7">
        <v>99</v>
      </c>
      <c r="G1284" s="7">
        <v>0</v>
      </c>
      <c r="H1284" s="7">
        <v>0</v>
      </c>
      <c r="I1284" s="7">
        <v>0</v>
      </c>
      <c r="J1284" s="8">
        <v>44152.708333333336</v>
      </c>
    </row>
    <row r="1285" spans="1:10" x14ac:dyDescent="0.25">
      <c r="A1285" s="7" t="s">
        <v>136</v>
      </c>
      <c r="B1285" s="7">
        <v>30001248</v>
      </c>
      <c r="C1285" s="7" t="s">
        <v>117</v>
      </c>
      <c r="D1285" s="7" t="s">
        <v>28</v>
      </c>
      <c r="E1285" s="7">
        <v>2.6</v>
      </c>
      <c r="F1285" s="7">
        <v>1</v>
      </c>
      <c r="G1285" s="7">
        <v>0</v>
      </c>
      <c r="H1285" s="7">
        <v>0</v>
      </c>
      <c r="I1285" s="7">
        <v>0</v>
      </c>
      <c r="J1285" s="8">
        <v>44152.708333333336</v>
      </c>
    </row>
    <row r="1286" spans="1:10" x14ac:dyDescent="0.25">
      <c r="A1286" s="7" t="s">
        <v>136</v>
      </c>
      <c r="B1286" s="7">
        <v>30001249</v>
      </c>
      <c r="C1286" s="7" t="s">
        <v>118</v>
      </c>
      <c r="D1286" s="7" t="s">
        <v>28</v>
      </c>
      <c r="E1286" s="7">
        <v>2</v>
      </c>
      <c r="F1286" s="7">
        <v>1</v>
      </c>
      <c r="G1286" s="7">
        <v>0</v>
      </c>
      <c r="H1286" s="7">
        <v>0</v>
      </c>
      <c r="I1286" s="7">
        <v>0</v>
      </c>
      <c r="J1286" s="8">
        <v>44152.708333333336</v>
      </c>
    </row>
    <row r="1287" spans="1:10" x14ac:dyDescent="0.25">
      <c r="A1287" s="7" t="s">
        <v>136</v>
      </c>
      <c r="B1287" s="7">
        <v>30001250</v>
      </c>
      <c r="C1287" s="7" t="s">
        <v>119</v>
      </c>
      <c r="D1287" s="7" t="s">
        <v>28</v>
      </c>
      <c r="E1287" s="7">
        <v>4.5</v>
      </c>
      <c r="F1287" s="7">
        <v>9</v>
      </c>
      <c r="G1287" s="7">
        <v>136</v>
      </c>
      <c r="H1287" s="7">
        <v>0</v>
      </c>
      <c r="I1287" s="7">
        <v>0</v>
      </c>
      <c r="J1287" s="8">
        <v>44152.708333333336</v>
      </c>
    </row>
    <row r="1288" spans="1:10" x14ac:dyDescent="0.25">
      <c r="A1288" s="7" t="s">
        <v>136</v>
      </c>
      <c r="B1288" s="7">
        <v>30001251</v>
      </c>
      <c r="C1288" s="7" t="s">
        <v>120</v>
      </c>
      <c r="D1288" s="7" t="s">
        <v>28</v>
      </c>
      <c r="E1288" s="7">
        <v>2.6</v>
      </c>
      <c r="F1288" s="7">
        <v>380</v>
      </c>
      <c r="G1288" s="7">
        <v>0</v>
      </c>
      <c r="H1288" s="7">
        <v>0</v>
      </c>
      <c r="I1288" s="7">
        <v>0</v>
      </c>
      <c r="J1288" s="8">
        <v>44152.708333333336</v>
      </c>
    </row>
    <row r="1289" spans="1:10" x14ac:dyDescent="0.25">
      <c r="A1289" s="7" t="s">
        <v>136</v>
      </c>
      <c r="B1289" s="7">
        <v>30001252</v>
      </c>
      <c r="C1289" s="7" t="s">
        <v>121</v>
      </c>
      <c r="D1289" s="7" t="s">
        <v>28</v>
      </c>
      <c r="E1289" s="7">
        <v>3.2</v>
      </c>
      <c r="F1289" s="7">
        <v>21</v>
      </c>
      <c r="G1289" s="7">
        <v>0</v>
      </c>
      <c r="H1289" s="7">
        <v>0</v>
      </c>
      <c r="I1289" s="7">
        <v>0</v>
      </c>
      <c r="J1289" s="8">
        <v>44152.708333333336</v>
      </c>
    </row>
    <row r="1290" spans="1:10" x14ac:dyDescent="0.25">
      <c r="A1290" s="7" t="s">
        <v>136</v>
      </c>
      <c r="B1290" s="7">
        <v>30001253</v>
      </c>
      <c r="C1290" s="7" t="s">
        <v>8</v>
      </c>
      <c r="D1290" s="7" t="s">
        <v>28</v>
      </c>
      <c r="E1290" s="7">
        <v>3.2</v>
      </c>
      <c r="F1290" s="7">
        <v>20</v>
      </c>
      <c r="G1290" s="7">
        <v>0</v>
      </c>
      <c r="H1290" s="7">
        <v>0</v>
      </c>
      <c r="I1290" s="7">
        <v>0</v>
      </c>
      <c r="J1290" s="8">
        <v>44152.708333333336</v>
      </c>
    </row>
    <row r="1291" spans="1:10" x14ac:dyDescent="0.25">
      <c r="A1291" s="7" t="s">
        <v>137</v>
      </c>
      <c r="B1291" s="7">
        <v>30001254</v>
      </c>
      <c r="C1291" s="7" t="s">
        <v>7</v>
      </c>
      <c r="D1291" s="7" t="s">
        <v>28</v>
      </c>
      <c r="E1291" s="7">
        <v>2</v>
      </c>
      <c r="F1291" s="7">
        <v>11</v>
      </c>
      <c r="G1291" s="7">
        <v>0</v>
      </c>
      <c r="H1291" s="7">
        <v>0</v>
      </c>
      <c r="I1291" s="7">
        <v>0</v>
      </c>
      <c r="J1291" s="8">
        <v>44152.708333333336</v>
      </c>
    </row>
    <row r="1292" spans="1:10" x14ac:dyDescent="0.25">
      <c r="A1292" s="7" t="s">
        <v>137</v>
      </c>
      <c r="B1292" s="7">
        <v>30001255</v>
      </c>
      <c r="C1292" s="7" t="s">
        <v>5</v>
      </c>
      <c r="D1292" s="7" t="s">
        <v>28</v>
      </c>
      <c r="E1292" s="7">
        <v>4.5</v>
      </c>
      <c r="F1292" s="7">
        <v>12</v>
      </c>
      <c r="G1292" s="7">
        <v>0</v>
      </c>
      <c r="H1292" s="7">
        <v>0</v>
      </c>
      <c r="I1292" s="7">
        <v>0</v>
      </c>
      <c r="J1292" s="8">
        <v>44152.708333333336</v>
      </c>
    </row>
    <row r="1293" spans="1:10" x14ac:dyDescent="0.25">
      <c r="A1293" s="7" t="s">
        <v>137</v>
      </c>
      <c r="B1293" s="7">
        <v>30001256</v>
      </c>
      <c r="C1293" s="7" t="s">
        <v>6</v>
      </c>
      <c r="D1293" s="7" t="s">
        <v>28</v>
      </c>
      <c r="E1293" s="7">
        <v>2</v>
      </c>
      <c r="F1293" s="7">
        <v>3</v>
      </c>
      <c r="G1293" s="7">
        <v>0</v>
      </c>
      <c r="H1293" s="7">
        <v>0</v>
      </c>
      <c r="I1293" s="7">
        <v>0</v>
      </c>
      <c r="J1293" s="8">
        <v>44152.708333333336</v>
      </c>
    </row>
    <row r="1294" spans="1:10" x14ac:dyDescent="0.25">
      <c r="A1294" s="7" t="s">
        <v>137</v>
      </c>
      <c r="B1294" s="7">
        <v>30001257</v>
      </c>
      <c r="C1294" s="7" t="s">
        <v>4</v>
      </c>
      <c r="D1294" s="7" t="s">
        <v>28</v>
      </c>
      <c r="E1294" s="7">
        <v>4.5</v>
      </c>
      <c r="F1294" s="7">
        <v>20</v>
      </c>
      <c r="G1294" s="7">
        <v>0</v>
      </c>
      <c r="H1294" s="7">
        <v>0</v>
      </c>
      <c r="I1294" s="7">
        <v>0</v>
      </c>
      <c r="J1294" s="8">
        <v>44152.708333333336</v>
      </c>
    </row>
    <row r="1295" spans="1:10" x14ac:dyDescent="0.25">
      <c r="A1295" s="7" t="s">
        <v>137</v>
      </c>
      <c r="B1295" s="7">
        <v>30001258</v>
      </c>
      <c r="C1295" s="7" t="s">
        <v>3</v>
      </c>
      <c r="D1295" s="7" t="s">
        <v>28</v>
      </c>
      <c r="E1295" s="7">
        <v>4.0999999999999996</v>
      </c>
      <c r="F1295" s="7">
        <v>23</v>
      </c>
      <c r="G1295" s="7">
        <v>19</v>
      </c>
      <c r="H1295" s="7">
        <v>0</v>
      </c>
      <c r="I1295" s="7">
        <v>0</v>
      </c>
      <c r="J1295" s="8">
        <v>44152.708333333336</v>
      </c>
    </row>
    <row r="1296" spans="1:10" x14ac:dyDescent="0.25">
      <c r="A1296" s="7" t="s">
        <v>137</v>
      </c>
      <c r="B1296" s="7">
        <v>30001259</v>
      </c>
      <c r="C1296" s="7" t="s">
        <v>2</v>
      </c>
      <c r="D1296" s="7" t="s">
        <v>28</v>
      </c>
      <c r="E1296" s="7">
        <v>2.6</v>
      </c>
      <c r="F1296" s="7">
        <v>1</v>
      </c>
      <c r="G1296" s="7">
        <v>0</v>
      </c>
      <c r="H1296" s="7">
        <v>0</v>
      </c>
      <c r="I1296" s="7">
        <v>0</v>
      </c>
      <c r="J1296" s="8">
        <v>44152.708333333336</v>
      </c>
    </row>
    <row r="1297" spans="1:10" x14ac:dyDescent="0.25">
      <c r="A1297" s="7" t="s">
        <v>137</v>
      </c>
      <c r="B1297" s="7">
        <v>30001260</v>
      </c>
      <c r="C1297" s="7" t="s">
        <v>1</v>
      </c>
      <c r="D1297" s="7" t="s">
        <v>28</v>
      </c>
      <c r="E1297" s="7">
        <v>2.6</v>
      </c>
      <c r="F1297" s="7">
        <v>64</v>
      </c>
      <c r="G1297" s="7">
        <v>0</v>
      </c>
      <c r="H1297" s="7">
        <v>0</v>
      </c>
      <c r="I1297" s="7">
        <v>1</v>
      </c>
      <c r="J1297" s="8">
        <v>44152.708333333336</v>
      </c>
    </row>
    <row r="1298" spans="1:10" x14ac:dyDescent="0.25">
      <c r="A1298" s="7" t="s">
        <v>123</v>
      </c>
      <c r="B1298" s="7">
        <v>30001153</v>
      </c>
      <c r="C1298" s="7" t="s">
        <v>29</v>
      </c>
      <c r="D1298" s="7" t="s">
        <v>25</v>
      </c>
      <c r="E1298" s="7">
        <v>4</v>
      </c>
      <c r="F1298" s="7">
        <v>1</v>
      </c>
      <c r="G1298" s="7">
        <v>0</v>
      </c>
      <c r="H1298" s="7">
        <v>0</v>
      </c>
      <c r="I1298" s="7">
        <v>0</v>
      </c>
      <c r="J1298" s="8">
        <v>44152.875</v>
      </c>
    </row>
    <row r="1299" spans="1:10" x14ac:dyDescent="0.25">
      <c r="A1299" s="7" t="s">
        <v>123</v>
      </c>
      <c r="B1299" s="7">
        <v>30001154</v>
      </c>
      <c r="C1299" s="7" t="s">
        <v>142</v>
      </c>
      <c r="D1299" s="7" t="s">
        <v>154</v>
      </c>
      <c r="E1299" s="7">
        <v>2</v>
      </c>
      <c r="F1299" s="7">
        <v>352</v>
      </c>
      <c r="G1299" s="7">
        <v>0</v>
      </c>
      <c r="H1299" s="7">
        <v>0</v>
      </c>
      <c r="I1299" s="7">
        <v>0</v>
      </c>
      <c r="J1299" s="8">
        <v>44152.875</v>
      </c>
    </row>
    <row r="1300" spans="1:10" x14ac:dyDescent="0.25">
      <c r="A1300" s="7" t="s">
        <v>123</v>
      </c>
      <c r="B1300" s="7">
        <v>30001155</v>
      </c>
      <c r="C1300" s="7" t="s">
        <v>30</v>
      </c>
      <c r="D1300" s="7" t="s">
        <v>22</v>
      </c>
      <c r="E1300" s="7">
        <v>2.6</v>
      </c>
      <c r="F1300" s="7">
        <v>2</v>
      </c>
      <c r="G1300" s="7">
        <v>0</v>
      </c>
      <c r="H1300" s="7">
        <v>0</v>
      </c>
      <c r="I1300" s="7">
        <v>0</v>
      </c>
      <c r="J1300" s="8">
        <v>44152.875</v>
      </c>
    </row>
    <row r="1301" spans="1:10" x14ac:dyDescent="0.25">
      <c r="A1301" s="7" t="s">
        <v>123</v>
      </c>
      <c r="B1301" s="7">
        <v>30001156</v>
      </c>
      <c r="C1301" s="7" t="s">
        <v>31</v>
      </c>
      <c r="D1301" s="7" t="s">
        <v>22</v>
      </c>
      <c r="E1301" s="7">
        <v>2</v>
      </c>
      <c r="F1301" s="7">
        <v>29</v>
      </c>
      <c r="G1301" s="7">
        <v>0</v>
      </c>
      <c r="H1301" s="7">
        <v>0</v>
      </c>
      <c r="I1301" s="7">
        <v>0</v>
      </c>
      <c r="J1301" s="8">
        <v>44152.875</v>
      </c>
    </row>
    <row r="1302" spans="1:10" x14ac:dyDescent="0.25">
      <c r="A1302" s="7" t="s">
        <v>123</v>
      </c>
      <c r="B1302" s="7">
        <v>30001157</v>
      </c>
      <c r="C1302" s="7" t="s">
        <v>143</v>
      </c>
      <c r="D1302" s="7" t="s">
        <v>155</v>
      </c>
      <c r="E1302" s="7">
        <v>1</v>
      </c>
      <c r="F1302" s="7">
        <v>9</v>
      </c>
      <c r="G1302" s="7">
        <v>0</v>
      </c>
      <c r="H1302" s="7">
        <v>0</v>
      </c>
      <c r="I1302" s="7">
        <v>0</v>
      </c>
      <c r="J1302" s="8">
        <v>44152.875</v>
      </c>
    </row>
    <row r="1303" spans="1:10" x14ac:dyDescent="0.25">
      <c r="A1303" s="7" t="s">
        <v>123</v>
      </c>
      <c r="B1303" s="7">
        <v>30001158</v>
      </c>
      <c r="C1303" s="7" t="s">
        <v>32</v>
      </c>
      <c r="D1303" s="7" t="s">
        <v>26</v>
      </c>
      <c r="E1303" s="7">
        <v>2</v>
      </c>
      <c r="F1303" s="7">
        <v>91</v>
      </c>
      <c r="G1303" s="7">
        <v>0</v>
      </c>
      <c r="H1303" s="7">
        <v>1</v>
      </c>
      <c r="I1303" s="7">
        <v>1</v>
      </c>
      <c r="J1303" s="8">
        <v>44152.875</v>
      </c>
    </row>
    <row r="1304" spans="1:10" x14ac:dyDescent="0.25">
      <c r="A1304" s="7" t="s">
        <v>123</v>
      </c>
      <c r="B1304" s="7">
        <v>30001159</v>
      </c>
      <c r="C1304" s="7" t="s">
        <v>33</v>
      </c>
      <c r="D1304" s="7" t="s">
        <v>23</v>
      </c>
      <c r="E1304" s="7">
        <v>2.6</v>
      </c>
      <c r="F1304" s="7">
        <v>528</v>
      </c>
      <c r="G1304" s="7">
        <v>0</v>
      </c>
      <c r="H1304" s="7">
        <v>0</v>
      </c>
      <c r="I1304" s="7">
        <v>0</v>
      </c>
      <c r="J1304" s="8">
        <v>44152.875</v>
      </c>
    </row>
    <row r="1305" spans="1:10" x14ac:dyDescent="0.25">
      <c r="A1305" s="7" t="s">
        <v>123</v>
      </c>
      <c r="B1305" s="7">
        <v>30001160</v>
      </c>
      <c r="C1305" s="7" t="s">
        <v>34</v>
      </c>
      <c r="D1305" s="7" t="s">
        <v>28</v>
      </c>
      <c r="E1305" s="7">
        <v>4</v>
      </c>
      <c r="F1305" s="7">
        <v>4</v>
      </c>
      <c r="G1305" s="7">
        <v>0</v>
      </c>
      <c r="H1305" s="7">
        <v>1</v>
      </c>
      <c r="I1305" s="7">
        <v>1</v>
      </c>
      <c r="J1305" s="8">
        <v>44152.875</v>
      </c>
    </row>
    <row r="1306" spans="1:10" x14ac:dyDescent="0.25">
      <c r="A1306" s="7" t="s">
        <v>123</v>
      </c>
      <c r="B1306" s="7">
        <v>30001161</v>
      </c>
      <c r="C1306" s="7" t="s">
        <v>35</v>
      </c>
      <c r="D1306" s="7" t="s">
        <v>22</v>
      </c>
      <c r="E1306" s="7">
        <v>2</v>
      </c>
      <c r="F1306" s="7">
        <v>3</v>
      </c>
      <c r="G1306" s="7">
        <v>0</v>
      </c>
      <c r="H1306" s="7">
        <v>1</v>
      </c>
      <c r="I1306" s="7">
        <v>1</v>
      </c>
      <c r="J1306" s="8">
        <v>44152.875</v>
      </c>
    </row>
    <row r="1307" spans="1:10" x14ac:dyDescent="0.25">
      <c r="A1307" s="7" t="s">
        <v>123</v>
      </c>
      <c r="B1307" s="7">
        <v>30001162</v>
      </c>
      <c r="C1307" s="7" t="s">
        <v>36</v>
      </c>
      <c r="D1307" s="7" t="s">
        <v>22</v>
      </c>
      <c r="E1307" s="7">
        <v>2</v>
      </c>
      <c r="F1307" s="7">
        <v>13</v>
      </c>
      <c r="G1307" s="7">
        <v>8</v>
      </c>
      <c r="H1307" s="7">
        <v>0</v>
      </c>
      <c r="I1307" s="7">
        <v>0</v>
      </c>
      <c r="J1307" s="8">
        <v>44152.875</v>
      </c>
    </row>
    <row r="1308" spans="1:10" x14ac:dyDescent="0.25">
      <c r="A1308" s="7" t="s">
        <v>124</v>
      </c>
      <c r="B1308" s="7">
        <v>30001163</v>
      </c>
      <c r="C1308" s="7" t="s">
        <v>37</v>
      </c>
      <c r="D1308" s="7" t="s">
        <v>23</v>
      </c>
      <c r="E1308" s="7">
        <v>2</v>
      </c>
      <c r="F1308" s="7">
        <v>69</v>
      </c>
      <c r="G1308" s="7">
        <v>0</v>
      </c>
      <c r="H1308" s="7">
        <v>0</v>
      </c>
      <c r="I1308" s="7">
        <v>0</v>
      </c>
      <c r="J1308" s="8">
        <v>44152.875</v>
      </c>
    </row>
    <row r="1309" spans="1:10" x14ac:dyDescent="0.25">
      <c r="A1309" s="7" t="s">
        <v>124</v>
      </c>
      <c r="B1309" s="7">
        <v>30001164</v>
      </c>
      <c r="C1309" s="7" t="s">
        <v>38</v>
      </c>
      <c r="D1309" s="7" t="s">
        <v>23</v>
      </c>
      <c r="E1309" s="7">
        <v>2</v>
      </c>
      <c r="F1309" s="7">
        <v>22</v>
      </c>
      <c r="G1309" s="7">
        <v>0</v>
      </c>
      <c r="H1309" s="7">
        <v>0</v>
      </c>
      <c r="I1309" s="7">
        <v>0</v>
      </c>
      <c r="J1309" s="8">
        <v>44152.875</v>
      </c>
    </row>
    <row r="1310" spans="1:10" x14ac:dyDescent="0.25">
      <c r="A1310" s="7" t="s">
        <v>124</v>
      </c>
      <c r="B1310" s="7">
        <v>30001165</v>
      </c>
      <c r="C1310" s="7" t="s">
        <v>39</v>
      </c>
      <c r="D1310" s="7" t="s">
        <v>23</v>
      </c>
      <c r="E1310" s="7">
        <v>2</v>
      </c>
      <c r="F1310" s="7">
        <v>14</v>
      </c>
      <c r="G1310" s="7">
        <v>0</v>
      </c>
      <c r="H1310" s="7">
        <v>0</v>
      </c>
      <c r="I1310" s="7">
        <v>0</v>
      </c>
      <c r="J1310" s="8">
        <v>44152.875</v>
      </c>
    </row>
    <row r="1311" spans="1:10" x14ac:dyDescent="0.25">
      <c r="A1311" s="7" t="s">
        <v>124</v>
      </c>
      <c r="B1311" s="7">
        <v>30001166</v>
      </c>
      <c r="C1311" s="7" t="s">
        <v>40</v>
      </c>
      <c r="D1311" s="7" t="s">
        <v>22</v>
      </c>
      <c r="E1311" s="7">
        <v>2.6</v>
      </c>
      <c r="F1311" s="7">
        <v>8</v>
      </c>
      <c r="G1311" s="7">
        <v>0</v>
      </c>
      <c r="H1311" s="7">
        <v>0</v>
      </c>
      <c r="I1311" s="7">
        <v>0</v>
      </c>
      <c r="J1311" s="8">
        <v>44152.875</v>
      </c>
    </row>
    <row r="1312" spans="1:10" x14ac:dyDescent="0.25">
      <c r="A1312" s="7" t="s">
        <v>124</v>
      </c>
      <c r="B1312" s="7">
        <v>30001167</v>
      </c>
      <c r="C1312" s="7" t="s">
        <v>41</v>
      </c>
      <c r="D1312" s="7" t="s">
        <v>23</v>
      </c>
      <c r="E1312" s="7">
        <v>2</v>
      </c>
      <c r="F1312" s="7">
        <v>19</v>
      </c>
      <c r="G1312" s="7">
        <v>0</v>
      </c>
      <c r="H1312" s="7">
        <v>0</v>
      </c>
      <c r="I1312" s="7">
        <v>0</v>
      </c>
      <c r="J1312" s="8">
        <v>44152.875</v>
      </c>
    </row>
    <row r="1313" spans="1:10" x14ac:dyDescent="0.25">
      <c r="A1313" s="7" t="s">
        <v>124</v>
      </c>
      <c r="B1313" s="7">
        <v>30001168</v>
      </c>
      <c r="C1313" s="7" t="s">
        <v>42</v>
      </c>
      <c r="D1313" s="7" t="s">
        <v>23</v>
      </c>
      <c r="E1313" s="7">
        <v>2.6</v>
      </c>
      <c r="F1313" s="7">
        <v>24</v>
      </c>
      <c r="G1313" s="7">
        <v>0</v>
      </c>
      <c r="H1313" s="7">
        <v>0</v>
      </c>
      <c r="I1313" s="7">
        <v>0</v>
      </c>
      <c r="J1313" s="8">
        <v>44152.875</v>
      </c>
    </row>
    <row r="1314" spans="1:10" x14ac:dyDescent="0.25">
      <c r="A1314" s="7" t="s">
        <v>124</v>
      </c>
      <c r="B1314" s="7">
        <v>30001169</v>
      </c>
      <c r="C1314" s="7" t="s">
        <v>43</v>
      </c>
      <c r="D1314" s="7" t="s">
        <v>23</v>
      </c>
      <c r="E1314" s="7">
        <v>2</v>
      </c>
      <c r="F1314" s="7">
        <v>14</v>
      </c>
      <c r="G1314" s="7">
        <v>0</v>
      </c>
      <c r="H1314" s="7">
        <v>0</v>
      </c>
      <c r="I1314" s="7">
        <v>0</v>
      </c>
      <c r="J1314" s="8">
        <v>44152.875</v>
      </c>
    </row>
    <row r="1315" spans="1:10" x14ac:dyDescent="0.25">
      <c r="A1315" s="7" t="s">
        <v>125</v>
      </c>
      <c r="B1315" s="7">
        <v>30001170</v>
      </c>
      <c r="C1315" s="7" t="s">
        <v>44</v>
      </c>
      <c r="D1315" s="7" t="s">
        <v>156</v>
      </c>
      <c r="E1315" s="7">
        <v>4.3</v>
      </c>
      <c r="F1315" s="7">
        <v>11</v>
      </c>
      <c r="G1315" s="7">
        <v>0</v>
      </c>
      <c r="H1315" s="7">
        <v>0</v>
      </c>
      <c r="I1315" s="7">
        <v>0</v>
      </c>
      <c r="J1315" s="8">
        <v>44152.875</v>
      </c>
    </row>
    <row r="1316" spans="1:10" x14ac:dyDescent="0.25">
      <c r="A1316" s="7" t="s">
        <v>125</v>
      </c>
      <c r="B1316" s="7">
        <v>30001171</v>
      </c>
      <c r="C1316" s="7" t="s">
        <v>45</v>
      </c>
      <c r="D1316" s="7" t="s">
        <v>23</v>
      </c>
      <c r="E1316" s="7">
        <v>4.5999999999999996</v>
      </c>
      <c r="F1316" s="7">
        <v>21</v>
      </c>
      <c r="G1316" s="7">
        <v>0</v>
      </c>
      <c r="H1316" s="7">
        <v>0</v>
      </c>
      <c r="I1316" s="7">
        <v>0</v>
      </c>
      <c r="J1316" s="8">
        <v>44152.875</v>
      </c>
    </row>
    <row r="1317" spans="1:10" x14ac:dyDescent="0.25">
      <c r="A1317" s="7" t="s">
        <v>125</v>
      </c>
      <c r="B1317" s="7">
        <v>30001172</v>
      </c>
      <c r="C1317" s="7" t="s">
        <v>46</v>
      </c>
      <c r="D1317" s="7" t="s">
        <v>23</v>
      </c>
      <c r="E1317" s="7">
        <v>2</v>
      </c>
      <c r="F1317" s="7">
        <v>13</v>
      </c>
      <c r="G1317" s="7">
        <v>68</v>
      </c>
      <c r="H1317" s="7">
        <v>0</v>
      </c>
      <c r="I1317" s="7">
        <v>0</v>
      </c>
      <c r="J1317" s="8">
        <v>44152.875</v>
      </c>
    </row>
    <row r="1318" spans="1:10" x14ac:dyDescent="0.25">
      <c r="A1318" s="7" t="s">
        <v>125</v>
      </c>
      <c r="B1318" s="7">
        <v>30001173</v>
      </c>
      <c r="C1318" s="7" t="s">
        <v>47</v>
      </c>
      <c r="D1318" s="7" t="s">
        <v>23</v>
      </c>
      <c r="E1318" s="7">
        <v>2</v>
      </c>
      <c r="F1318" s="7">
        <v>782</v>
      </c>
      <c r="G1318" s="7">
        <v>0</v>
      </c>
      <c r="H1318" s="7">
        <v>0</v>
      </c>
      <c r="I1318" s="7">
        <v>0</v>
      </c>
      <c r="J1318" s="8">
        <v>44152.875</v>
      </c>
    </row>
    <row r="1319" spans="1:10" x14ac:dyDescent="0.25">
      <c r="A1319" s="7" t="s">
        <v>125</v>
      </c>
      <c r="B1319" s="7">
        <v>30001174</v>
      </c>
      <c r="C1319" s="7" t="s">
        <v>48</v>
      </c>
      <c r="D1319" s="7" t="s">
        <v>23</v>
      </c>
      <c r="E1319" s="7">
        <v>2</v>
      </c>
      <c r="F1319" s="7">
        <v>8</v>
      </c>
      <c r="G1319" s="7">
        <v>0</v>
      </c>
      <c r="H1319" s="7">
        <v>0</v>
      </c>
      <c r="I1319" s="7">
        <v>0</v>
      </c>
      <c r="J1319" s="8">
        <v>44152.875</v>
      </c>
    </row>
    <row r="1320" spans="1:10" x14ac:dyDescent="0.25">
      <c r="A1320" s="7" t="s">
        <v>125</v>
      </c>
      <c r="B1320" s="7">
        <v>30001175</v>
      </c>
      <c r="C1320" s="7" t="s">
        <v>49</v>
      </c>
      <c r="D1320" s="7" t="s">
        <v>23</v>
      </c>
      <c r="E1320" s="7">
        <v>2</v>
      </c>
      <c r="F1320" s="7">
        <v>8</v>
      </c>
      <c r="G1320" s="7">
        <v>0</v>
      </c>
      <c r="H1320" s="7">
        <v>0</v>
      </c>
      <c r="I1320" s="7">
        <v>0</v>
      </c>
      <c r="J1320" s="8">
        <v>44152.875</v>
      </c>
    </row>
    <row r="1321" spans="1:10" x14ac:dyDescent="0.25">
      <c r="A1321" s="7" t="s">
        <v>126</v>
      </c>
      <c r="B1321" s="7">
        <v>30001176</v>
      </c>
      <c r="C1321" s="7" t="s">
        <v>50</v>
      </c>
      <c r="D1321" s="7" t="s">
        <v>23</v>
      </c>
      <c r="E1321" s="7">
        <v>2</v>
      </c>
      <c r="F1321" s="7">
        <v>1</v>
      </c>
      <c r="G1321" s="7">
        <v>0</v>
      </c>
      <c r="H1321" s="7">
        <v>0</v>
      </c>
      <c r="I1321" s="7">
        <v>0</v>
      </c>
      <c r="J1321" s="8">
        <v>44152.875</v>
      </c>
    </row>
    <row r="1322" spans="1:10" x14ac:dyDescent="0.25">
      <c r="A1322" s="7" t="s">
        <v>126</v>
      </c>
      <c r="B1322" s="7">
        <v>30001177</v>
      </c>
      <c r="C1322" s="7" t="s">
        <v>51</v>
      </c>
      <c r="D1322" s="7" t="s">
        <v>23</v>
      </c>
      <c r="E1322" s="7">
        <v>2</v>
      </c>
      <c r="F1322" s="7">
        <v>8</v>
      </c>
      <c r="G1322" s="7">
        <v>0</v>
      </c>
      <c r="H1322" s="7">
        <v>0</v>
      </c>
      <c r="I1322" s="7">
        <v>0</v>
      </c>
      <c r="J1322" s="8">
        <v>44152.875</v>
      </c>
    </row>
    <row r="1323" spans="1:10" x14ac:dyDescent="0.25">
      <c r="A1323" s="7" t="s">
        <v>126</v>
      </c>
      <c r="B1323" s="7">
        <v>30001178</v>
      </c>
      <c r="C1323" s="7" t="s">
        <v>52</v>
      </c>
      <c r="D1323" s="7" t="s">
        <v>23</v>
      </c>
      <c r="E1323" s="7">
        <v>2.6</v>
      </c>
      <c r="F1323" s="7">
        <v>23</v>
      </c>
      <c r="G1323" s="7">
        <v>0</v>
      </c>
      <c r="H1323" s="7">
        <v>0</v>
      </c>
      <c r="I1323" s="7">
        <v>0</v>
      </c>
      <c r="J1323" s="8">
        <v>44152.875</v>
      </c>
    </row>
    <row r="1324" spans="1:10" x14ac:dyDescent="0.25">
      <c r="A1324" s="7" t="s">
        <v>126</v>
      </c>
      <c r="B1324" s="7">
        <v>30001179</v>
      </c>
      <c r="C1324" s="7" t="s">
        <v>53</v>
      </c>
      <c r="D1324" s="7" t="s">
        <v>23</v>
      </c>
      <c r="E1324" s="7">
        <v>2.6</v>
      </c>
      <c r="F1324" s="7">
        <v>22</v>
      </c>
      <c r="G1324" s="7">
        <v>0</v>
      </c>
      <c r="H1324" s="7">
        <v>0</v>
      </c>
      <c r="I1324" s="7">
        <v>0</v>
      </c>
      <c r="J1324" s="8">
        <v>44152.875</v>
      </c>
    </row>
    <row r="1325" spans="1:10" x14ac:dyDescent="0.25">
      <c r="A1325" s="7" t="s">
        <v>126</v>
      </c>
      <c r="B1325" s="7">
        <v>30001180</v>
      </c>
      <c r="C1325" s="7" t="s">
        <v>54</v>
      </c>
      <c r="D1325" s="7" t="s">
        <v>23</v>
      </c>
      <c r="E1325" s="7">
        <v>2</v>
      </c>
      <c r="F1325" s="7">
        <v>25</v>
      </c>
      <c r="G1325" s="7">
        <v>16</v>
      </c>
      <c r="H1325" s="7">
        <v>3</v>
      </c>
      <c r="I1325" s="7">
        <v>3</v>
      </c>
      <c r="J1325" s="8">
        <v>44152.875</v>
      </c>
    </row>
    <row r="1326" spans="1:10" x14ac:dyDescent="0.25">
      <c r="A1326" s="7" t="s">
        <v>126</v>
      </c>
      <c r="B1326" s="7">
        <v>30001181</v>
      </c>
      <c r="C1326" s="7" t="s">
        <v>55</v>
      </c>
      <c r="D1326" s="7" t="s">
        <v>23</v>
      </c>
      <c r="E1326" s="7">
        <v>2</v>
      </c>
      <c r="F1326" s="7">
        <v>19</v>
      </c>
      <c r="G1326" s="7">
        <v>0</v>
      </c>
      <c r="H1326" s="7">
        <v>0</v>
      </c>
      <c r="I1326" s="7">
        <v>0</v>
      </c>
      <c r="J1326" s="8">
        <v>44152.875</v>
      </c>
    </row>
    <row r="1327" spans="1:10" x14ac:dyDescent="0.25">
      <c r="A1327" s="7" t="s">
        <v>127</v>
      </c>
      <c r="B1327" s="7">
        <v>30001182</v>
      </c>
      <c r="C1327" s="7" t="s">
        <v>56</v>
      </c>
      <c r="D1327" s="7" t="s">
        <v>23</v>
      </c>
      <c r="E1327" s="7">
        <v>2</v>
      </c>
      <c r="F1327" s="7">
        <v>20</v>
      </c>
      <c r="G1327" s="7">
        <v>0</v>
      </c>
      <c r="H1327" s="7">
        <v>0</v>
      </c>
      <c r="I1327" s="7">
        <v>0</v>
      </c>
      <c r="J1327" s="8">
        <v>44152.875</v>
      </c>
    </row>
    <row r="1328" spans="1:10" x14ac:dyDescent="0.25">
      <c r="A1328" s="7" t="s">
        <v>127</v>
      </c>
      <c r="B1328" s="7">
        <v>30001183</v>
      </c>
      <c r="C1328" s="7" t="s">
        <v>57</v>
      </c>
      <c r="D1328" s="7" t="s">
        <v>23</v>
      </c>
      <c r="E1328" s="7">
        <v>2</v>
      </c>
      <c r="F1328" s="7">
        <v>5</v>
      </c>
      <c r="G1328" s="7">
        <v>0</v>
      </c>
      <c r="H1328" s="7">
        <v>0</v>
      </c>
      <c r="I1328" s="7">
        <v>0</v>
      </c>
      <c r="J1328" s="8">
        <v>44152.875</v>
      </c>
    </row>
    <row r="1329" spans="1:10" x14ac:dyDescent="0.25">
      <c r="A1329" s="7" t="s">
        <v>127</v>
      </c>
      <c r="B1329" s="7">
        <v>30001184</v>
      </c>
      <c r="C1329" s="7" t="s">
        <v>58</v>
      </c>
      <c r="D1329" s="7" t="s">
        <v>23</v>
      </c>
      <c r="E1329" s="7">
        <v>2.6</v>
      </c>
      <c r="F1329" s="7">
        <v>21</v>
      </c>
      <c r="G1329" s="7">
        <v>0</v>
      </c>
      <c r="H1329" s="7">
        <v>0</v>
      </c>
      <c r="I1329" s="7">
        <v>0</v>
      </c>
      <c r="J1329" s="8">
        <v>44152.875</v>
      </c>
    </row>
    <row r="1330" spans="1:10" x14ac:dyDescent="0.25">
      <c r="A1330" s="7" t="s">
        <v>127</v>
      </c>
      <c r="B1330" s="7">
        <v>30001185</v>
      </c>
      <c r="C1330" s="7" t="s">
        <v>59</v>
      </c>
      <c r="D1330" s="7" t="s">
        <v>23</v>
      </c>
      <c r="E1330" s="7">
        <v>2</v>
      </c>
      <c r="F1330" s="7">
        <v>1</v>
      </c>
      <c r="G1330" s="7">
        <v>41</v>
      </c>
      <c r="H1330" s="7">
        <v>0</v>
      </c>
      <c r="I1330" s="7">
        <v>0</v>
      </c>
      <c r="J1330" s="8">
        <v>44152.875</v>
      </c>
    </row>
    <row r="1331" spans="1:10" x14ac:dyDescent="0.25">
      <c r="A1331" s="7" t="s">
        <v>127</v>
      </c>
      <c r="B1331" s="7">
        <v>30001186</v>
      </c>
      <c r="C1331" s="7" t="s">
        <v>60</v>
      </c>
      <c r="D1331" s="7" t="s">
        <v>23</v>
      </c>
      <c r="E1331" s="7">
        <v>4.9000000000000004</v>
      </c>
      <c r="F1331" s="7">
        <v>6</v>
      </c>
      <c r="G1331" s="7">
        <v>0</v>
      </c>
      <c r="H1331" s="7">
        <v>0</v>
      </c>
      <c r="I1331" s="7">
        <v>0</v>
      </c>
      <c r="J1331" s="8">
        <v>44152.875</v>
      </c>
    </row>
    <row r="1332" spans="1:10" x14ac:dyDescent="0.25">
      <c r="A1332" s="7" t="s">
        <v>127</v>
      </c>
      <c r="B1332" s="7">
        <v>30001187</v>
      </c>
      <c r="C1332" s="7" t="s">
        <v>61</v>
      </c>
      <c r="D1332" s="7" t="s">
        <v>23</v>
      </c>
      <c r="E1332" s="7">
        <v>5.3</v>
      </c>
      <c r="F1332" s="7">
        <v>28</v>
      </c>
      <c r="G1332" s="7">
        <v>150</v>
      </c>
      <c r="H1332" s="7">
        <v>1</v>
      </c>
      <c r="I1332" s="7">
        <v>0</v>
      </c>
      <c r="J1332" s="8">
        <v>44152.875</v>
      </c>
    </row>
    <row r="1333" spans="1:10" x14ac:dyDescent="0.25">
      <c r="A1333" s="7" t="s">
        <v>128</v>
      </c>
      <c r="B1333" s="7">
        <v>30001188</v>
      </c>
      <c r="C1333" s="7" t="s">
        <v>62</v>
      </c>
      <c r="D1333" s="7" t="s">
        <v>25</v>
      </c>
      <c r="E1333" s="7">
        <v>2</v>
      </c>
      <c r="F1333" s="7">
        <v>43</v>
      </c>
      <c r="G1333" s="7">
        <v>0</v>
      </c>
      <c r="H1333" s="7">
        <v>0</v>
      </c>
      <c r="I1333" s="7">
        <v>0</v>
      </c>
      <c r="J1333" s="8">
        <v>44152.875</v>
      </c>
    </row>
    <row r="1334" spans="1:10" x14ac:dyDescent="0.25">
      <c r="A1334" s="7" t="s">
        <v>128</v>
      </c>
      <c r="B1334" s="7">
        <v>30001189</v>
      </c>
      <c r="C1334" s="7" t="s">
        <v>63</v>
      </c>
      <c r="D1334" s="7" t="s">
        <v>25</v>
      </c>
      <c r="E1334" s="7">
        <v>4.5</v>
      </c>
      <c r="F1334" s="7">
        <v>3</v>
      </c>
      <c r="G1334" s="7">
        <v>159</v>
      </c>
      <c r="H1334" s="7">
        <v>1</v>
      </c>
      <c r="I1334" s="7">
        <v>1</v>
      </c>
      <c r="J1334" s="8">
        <v>44152.875</v>
      </c>
    </row>
    <row r="1335" spans="1:10" x14ac:dyDescent="0.25">
      <c r="A1335" s="7" t="s">
        <v>128</v>
      </c>
      <c r="B1335" s="7">
        <v>30001190</v>
      </c>
      <c r="C1335" s="7" t="s">
        <v>64</v>
      </c>
      <c r="D1335" s="7" t="s">
        <v>25</v>
      </c>
      <c r="E1335" s="7">
        <v>5.8</v>
      </c>
      <c r="F1335" s="7">
        <v>72</v>
      </c>
      <c r="G1335" s="7">
        <v>5</v>
      </c>
      <c r="H1335" s="7">
        <v>0</v>
      </c>
      <c r="I1335" s="7">
        <v>0</v>
      </c>
      <c r="J1335" s="8">
        <v>44152.875</v>
      </c>
    </row>
    <row r="1336" spans="1:10" x14ac:dyDescent="0.25">
      <c r="A1336" s="7" t="s">
        <v>128</v>
      </c>
      <c r="B1336" s="7">
        <v>30001191</v>
      </c>
      <c r="C1336" s="7" t="s">
        <v>65</v>
      </c>
      <c r="D1336" s="7" t="s">
        <v>25</v>
      </c>
      <c r="E1336" s="7">
        <v>6</v>
      </c>
      <c r="F1336" s="7">
        <v>10</v>
      </c>
      <c r="G1336" s="7">
        <v>183</v>
      </c>
      <c r="H1336" s="7">
        <v>0</v>
      </c>
      <c r="I1336" s="7">
        <v>0</v>
      </c>
      <c r="J1336" s="8">
        <v>44152.875</v>
      </c>
    </row>
    <row r="1337" spans="1:10" x14ac:dyDescent="0.25">
      <c r="A1337" s="7" t="s">
        <v>128</v>
      </c>
      <c r="B1337" s="7">
        <v>30001192</v>
      </c>
      <c r="C1337" s="7" t="s">
        <v>66</v>
      </c>
      <c r="D1337" s="7" t="s">
        <v>25</v>
      </c>
      <c r="E1337" s="7">
        <v>3.2</v>
      </c>
      <c r="F1337" s="7">
        <v>34</v>
      </c>
      <c r="G1337" s="7">
        <v>0</v>
      </c>
      <c r="H1337" s="7">
        <v>0</v>
      </c>
      <c r="I1337" s="7">
        <v>0</v>
      </c>
      <c r="J1337" s="8">
        <v>44152.875</v>
      </c>
    </row>
    <row r="1338" spans="1:10" x14ac:dyDescent="0.25">
      <c r="A1338" s="7" t="s">
        <v>128</v>
      </c>
      <c r="B1338" s="7">
        <v>30001193</v>
      </c>
      <c r="C1338" s="7" t="s">
        <v>67</v>
      </c>
      <c r="D1338" s="7" t="s">
        <v>25</v>
      </c>
      <c r="E1338" s="7">
        <v>2.6</v>
      </c>
      <c r="F1338" s="7">
        <v>19</v>
      </c>
      <c r="G1338" s="7">
        <v>9</v>
      </c>
      <c r="H1338" s="7">
        <v>0</v>
      </c>
      <c r="I1338" s="7">
        <v>0</v>
      </c>
      <c r="J1338" s="8">
        <v>44152.875</v>
      </c>
    </row>
    <row r="1339" spans="1:10" x14ac:dyDescent="0.25">
      <c r="A1339" s="7" t="s">
        <v>128</v>
      </c>
      <c r="B1339" s="7">
        <v>30001194</v>
      </c>
      <c r="C1339" s="7" t="s">
        <v>68</v>
      </c>
      <c r="D1339" s="7" t="s">
        <v>25</v>
      </c>
      <c r="E1339" s="7">
        <v>3.2</v>
      </c>
      <c r="F1339" s="7">
        <v>5</v>
      </c>
      <c r="G1339" s="7">
        <v>0</v>
      </c>
      <c r="H1339" s="7">
        <v>0</v>
      </c>
      <c r="I1339" s="7">
        <v>0</v>
      </c>
      <c r="J1339" s="8">
        <v>44152.875</v>
      </c>
    </row>
    <row r="1340" spans="1:10" x14ac:dyDescent="0.25">
      <c r="A1340" s="7" t="s">
        <v>128</v>
      </c>
      <c r="B1340" s="7">
        <v>30001195</v>
      </c>
      <c r="C1340" s="7" t="s">
        <v>69</v>
      </c>
      <c r="D1340" s="7" t="s">
        <v>25</v>
      </c>
      <c r="E1340" s="7">
        <v>5.8</v>
      </c>
      <c r="F1340" s="7">
        <v>77</v>
      </c>
      <c r="G1340" s="7">
        <v>0</v>
      </c>
      <c r="H1340" s="7">
        <v>0</v>
      </c>
      <c r="I1340" s="7">
        <v>0</v>
      </c>
      <c r="J1340" s="8">
        <v>44152.875</v>
      </c>
    </row>
    <row r="1341" spans="1:10" x14ac:dyDescent="0.25">
      <c r="A1341" s="7" t="s">
        <v>128</v>
      </c>
      <c r="B1341" s="7">
        <v>30001196</v>
      </c>
      <c r="C1341" s="7" t="s">
        <v>70</v>
      </c>
      <c r="D1341" s="7" t="s">
        <v>25</v>
      </c>
      <c r="E1341" s="7">
        <v>4.0999999999999996</v>
      </c>
      <c r="F1341" s="7">
        <v>2</v>
      </c>
      <c r="G1341" s="7">
        <v>67</v>
      </c>
      <c r="H1341" s="7">
        <v>0</v>
      </c>
      <c r="I1341" s="7">
        <v>0</v>
      </c>
      <c r="J1341" s="8">
        <v>44152.875</v>
      </c>
    </row>
    <row r="1342" spans="1:10" x14ac:dyDescent="0.25">
      <c r="A1342" s="7" t="s">
        <v>128</v>
      </c>
      <c r="B1342" s="7">
        <v>30001197</v>
      </c>
      <c r="C1342" s="7" t="s">
        <v>71</v>
      </c>
      <c r="D1342" s="7" t="s">
        <v>25</v>
      </c>
      <c r="E1342" s="7">
        <v>3.8</v>
      </c>
      <c r="F1342" s="7">
        <v>7</v>
      </c>
      <c r="G1342" s="7">
        <v>0</v>
      </c>
      <c r="H1342" s="7">
        <v>0</v>
      </c>
      <c r="I1342" s="7">
        <v>0</v>
      </c>
      <c r="J1342" s="8">
        <v>44152.875</v>
      </c>
    </row>
    <row r="1343" spans="1:10" x14ac:dyDescent="0.25">
      <c r="A1343" s="7" t="s">
        <v>129</v>
      </c>
      <c r="B1343" s="7">
        <v>30001198</v>
      </c>
      <c r="C1343" s="7" t="s">
        <v>72</v>
      </c>
      <c r="D1343" s="7" t="s">
        <v>26</v>
      </c>
      <c r="E1343" s="7">
        <v>4.5</v>
      </c>
      <c r="F1343" s="7">
        <v>62</v>
      </c>
      <c r="G1343" s="7">
        <v>296</v>
      </c>
      <c r="H1343" s="7">
        <v>1</v>
      </c>
      <c r="I1343" s="7">
        <v>0</v>
      </c>
      <c r="J1343" s="8">
        <v>44152.875</v>
      </c>
    </row>
    <row r="1344" spans="1:10" x14ac:dyDescent="0.25">
      <c r="A1344" s="7" t="s">
        <v>129</v>
      </c>
      <c r="B1344" s="7">
        <v>30001199</v>
      </c>
      <c r="C1344" s="7" t="s">
        <v>73</v>
      </c>
      <c r="D1344" s="7" t="s">
        <v>26</v>
      </c>
      <c r="E1344" s="7">
        <v>4.5</v>
      </c>
      <c r="F1344" s="7">
        <v>139</v>
      </c>
      <c r="G1344" s="7">
        <v>17</v>
      </c>
      <c r="H1344" s="7">
        <v>1</v>
      </c>
      <c r="I1344" s="7">
        <v>1</v>
      </c>
      <c r="J1344" s="8">
        <v>44152.875</v>
      </c>
    </row>
    <row r="1345" spans="1:10" x14ac:dyDescent="0.25">
      <c r="A1345" s="7" t="s">
        <v>129</v>
      </c>
      <c r="B1345" s="7">
        <v>30001200</v>
      </c>
      <c r="C1345" s="7" t="s">
        <v>74</v>
      </c>
      <c r="D1345" s="7" t="s">
        <v>26</v>
      </c>
      <c r="E1345" s="7">
        <v>4.0999999999999996</v>
      </c>
      <c r="F1345" s="7">
        <v>20</v>
      </c>
      <c r="G1345" s="7">
        <v>0</v>
      </c>
      <c r="H1345" s="7">
        <v>0</v>
      </c>
      <c r="I1345" s="7">
        <v>0</v>
      </c>
      <c r="J1345" s="8">
        <v>44152.875</v>
      </c>
    </row>
    <row r="1346" spans="1:10" x14ac:dyDescent="0.25">
      <c r="A1346" s="7" t="s">
        <v>129</v>
      </c>
      <c r="B1346" s="7">
        <v>30001201</v>
      </c>
      <c r="C1346" s="7" t="s">
        <v>75</v>
      </c>
      <c r="D1346" s="7" t="s">
        <v>26</v>
      </c>
      <c r="E1346" s="7">
        <v>5.3</v>
      </c>
      <c r="F1346" s="7">
        <v>16</v>
      </c>
      <c r="G1346" s="7">
        <v>0</v>
      </c>
      <c r="H1346" s="7">
        <v>0</v>
      </c>
      <c r="I1346" s="7">
        <v>0</v>
      </c>
      <c r="J1346" s="8">
        <v>44152.875</v>
      </c>
    </row>
    <row r="1347" spans="1:10" x14ac:dyDescent="0.25">
      <c r="A1347" s="7" t="s">
        <v>129</v>
      </c>
      <c r="B1347" s="7">
        <v>30001202</v>
      </c>
      <c r="C1347" s="7" t="s">
        <v>76</v>
      </c>
      <c r="D1347" s="7" t="s">
        <v>26</v>
      </c>
      <c r="E1347" s="7">
        <v>4.0999999999999996</v>
      </c>
      <c r="F1347" s="7">
        <v>24</v>
      </c>
      <c r="G1347" s="7">
        <v>0</v>
      </c>
      <c r="H1347" s="7">
        <v>0</v>
      </c>
      <c r="I1347" s="7">
        <v>0</v>
      </c>
      <c r="J1347" s="8">
        <v>44152.875</v>
      </c>
    </row>
    <row r="1348" spans="1:10" x14ac:dyDescent="0.25">
      <c r="A1348" s="7" t="s">
        <v>129</v>
      </c>
      <c r="B1348" s="7">
        <v>30001203</v>
      </c>
      <c r="C1348" s="7" t="s">
        <v>77</v>
      </c>
      <c r="D1348" s="7" t="s">
        <v>26</v>
      </c>
      <c r="E1348" s="7">
        <v>3.7</v>
      </c>
      <c r="F1348" s="7">
        <v>5</v>
      </c>
      <c r="G1348" s="7">
        <v>173</v>
      </c>
      <c r="H1348" s="7">
        <v>0</v>
      </c>
      <c r="I1348" s="7">
        <v>0</v>
      </c>
      <c r="J1348" s="8">
        <v>44152.875</v>
      </c>
    </row>
    <row r="1349" spans="1:10" x14ac:dyDescent="0.25">
      <c r="A1349" s="7" t="s">
        <v>129</v>
      </c>
      <c r="B1349" s="7">
        <v>30001204</v>
      </c>
      <c r="C1349" s="7" t="s">
        <v>78</v>
      </c>
      <c r="D1349" s="7" t="s">
        <v>26</v>
      </c>
      <c r="E1349" s="7">
        <v>3.8</v>
      </c>
      <c r="F1349" s="7">
        <v>8</v>
      </c>
      <c r="G1349" s="7">
        <v>69</v>
      </c>
      <c r="H1349" s="7">
        <v>0</v>
      </c>
      <c r="I1349" s="7">
        <v>0</v>
      </c>
      <c r="J1349" s="8">
        <v>44152.875</v>
      </c>
    </row>
    <row r="1350" spans="1:10" x14ac:dyDescent="0.25">
      <c r="A1350" s="7" t="s">
        <v>130</v>
      </c>
      <c r="B1350" s="7">
        <v>30001205</v>
      </c>
      <c r="C1350" s="7" t="s">
        <v>79</v>
      </c>
      <c r="D1350" s="7" t="s">
        <v>23</v>
      </c>
      <c r="E1350" s="7">
        <v>3.2</v>
      </c>
      <c r="F1350" s="7">
        <v>44</v>
      </c>
      <c r="G1350" s="7">
        <v>0</v>
      </c>
      <c r="H1350" s="7">
        <v>0</v>
      </c>
      <c r="I1350" s="7">
        <v>0</v>
      </c>
      <c r="J1350" s="8">
        <v>44152.875</v>
      </c>
    </row>
    <row r="1351" spans="1:10" x14ac:dyDescent="0.25">
      <c r="A1351" s="7" t="s">
        <v>130</v>
      </c>
      <c r="B1351" s="7">
        <v>30001206</v>
      </c>
      <c r="C1351" s="7" t="s">
        <v>80</v>
      </c>
      <c r="D1351" s="7" t="s">
        <v>23</v>
      </c>
      <c r="E1351" s="7">
        <v>2</v>
      </c>
      <c r="F1351" s="7">
        <v>5</v>
      </c>
      <c r="G1351" s="7">
        <v>27</v>
      </c>
      <c r="H1351" s="7">
        <v>0</v>
      </c>
      <c r="I1351" s="7">
        <v>0</v>
      </c>
      <c r="J1351" s="8">
        <v>44152.875</v>
      </c>
    </row>
    <row r="1352" spans="1:10" x14ac:dyDescent="0.25">
      <c r="A1352" s="7" t="s">
        <v>130</v>
      </c>
      <c r="B1352" s="7">
        <v>30001207</v>
      </c>
      <c r="C1352" s="7" t="s">
        <v>81</v>
      </c>
      <c r="D1352" s="7" t="s">
        <v>23</v>
      </c>
      <c r="E1352" s="7">
        <v>2</v>
      </c>
      <c r="F1352" s="7">
        <v>2</v>
      </c>
      <c r="G1352" s="7">
        <v>0</v>
      </c>
      <c r="H1352" s="7">
        <v>0</v>
      </c>
      <c r="I1352" s="7">
        <v>0</v>
      </c>
      <c r="J1352" s="8">
        <v>44152.875</v>
      </c>
    </row>
    <row r="1353" spans="1:10" x14ac:dyDescent="0.25">
      <c r="A1353" s="7" t="s">
        <v>130</v>
      </c>
      <c r="B1353" s="7">
        <v>30001208</v>
      </c>
      <c r="C1353" s="7" t="s">
        <v>82</v>
      </c>
      <c r="D1353" s="7" t="s">
        <v>23</v>
      </c>
      <c r="E1353" s="7">
        <v>3.2</v>
      </c>
      <c r="F1353" s="7">
        <v>52</v>
      </c>
      <c r="G1353" s="7">
        <v>0</v>
      </c>
      <c r="H1353" s="7">
        <v>0</v>
      </c>
      <c r="I1353" s="7">
        <v>0</v>
      </c>
      <c r="J1353" s="8">
        <v>44152.875</v>
      </c>
    </row>
    <row r="1354" spans="1:10" x14ac:dyDescent="0.25">
      <c r="A1354" s="7" t="s">
        <v>130</v>
      </c>
      <c r="B1354" s="7">
        <v>30001209</v>
      </c>
      <c r="C1354" s="7" t="s">
        <v>83</v>
      </c>
      <c r="D1354" s="7" t="s">
        <v>23</v>
      </c>
      <c r="E1354" s="7">
        <v>3.2</v>
      </c>
      <c r="F1354" s="7">
        <v>14</v>
      </c>
      <c r="G1354" s="7">
        <v>37</v>
      </c>
      <c r="H1354" s="7">
        <v>0</v>
      </c>
      <c r="I1354" s="7">
        <v>1</v>
      </c>
      <c r="J1354" s="8">
        <v>44152.875</v>
      </c>
    </row>
    <row r="1355" spans="1:10" x14ac:dyDescent="0.25">
      <c r="A1355" s="7" t="s">
        <v>130</v>
      </c>
      <c r="B1355" s="7">
        <v>30001210</v>
      </c>
      <c r="C1355" s="7" t="s">
        <v>84</v>
      </c>
      <c r="D1355" s="7" t="s">
        <v>23</v>
      </c>
      <c r="E1355" s="7">
        <v>2</v>
      </c>
      <c r="F1355" s="7">
        <v>7</v>
      </c>
      <c r="G1355" s="7">
        <v>0</v>
      </c>
      <c r="H1355" s="7">
        <v>0</v>
      </c>
      <c r="I1355" s="7">
        <v>0</v>
      </c>
      <c r="J1355" s="8">
        <v>44152.875</v>
      </c>
    </row>
    <row r="1356" spans="1:10" x14ac:dyDescent="0.25">
      <c r="A1356" s="7" t="s">
        <v>130</v>
      </c>
      <c r="B1356" s="7">
        <v>30001211</v>
      </c>
      <c r="C1356" s="7" t="s">
        <v>85</v>
      </c>
      <c r="D1356" s="7" t="s">
        <v>23</v>
      </c>
      <c r="E1356" s="7">
        <v>2.6</v>
      </c>
      <c r="F1356" s="7">
        <v>5</v>
      </c>
      <c r="G1356" s="7">
        <v>0</v>
      </c>
      <c r="H1356" s="7">
        <v>0</v>
      </c>
      <c r="I1356" s="7">
        <v>0</v>
      </c>
      <c r="J1356" s="8">
        <v>44152.875</v>
      </c>
    </row>
    <row r="1357" spans="1:10" x14ac:dyDescent="0.25">
      <c r="A1357" s="7" t="s">
        <v>130</v>
      </c>
      <c r="B1357" s="7">
        <v>30001212</v>
      </c>
      <c r="C1357" s="7" t="s">
        <v>86</v>
      </c>
      <c r="D1357" s="7" t="s">
        <v>23</v>
      </c>
      <c r="E1357" s="7">
        <v>2</v>
      </c>
      <c r="F1357" s="7">
        <v>1</v>
      </c>
      <c r="G1357" s="7">
        <v>0</v>
      </c>
      <c r="H1357" s="7">
        <v>0</v>
      </c>
      <c r="I1357" s="7">
        <v>0</v>
      </c>
      <c r="J1357" s="8">
        <v>44152.875</v>
      </c>
    </row>
    <row r="1358" spans="1:10" x14ac:dyDescent="0.25">
      <c r="A1358" s="7" t="s">
        <v>131</v>
      </c>
      <c r="B1358" s="7">
        <v>30001213</v>
      </c>
      <c r="C1358" s="7" t="s">
        <v>87</v>
      </c>
      <c r="D1358" s="7" t="s">
        <v>26</v>
      </c>
      <c r="E1358" s="7">
        <v>3.7</v>
      </c>
      <c r="F1358" s="7">
        <v>611</v>
      </c>
      <c r="G1358" s="7">
        <v>69</v>
      </c>
      <c r="H1358" s="7">
        <v>0</v>
      </c>
      <c r="I1358" s="7">
        <v>0</v>
      </c>
      <c r="J1358" s="8">
        <v>44152.875</v>
      </c>
    </row>
    <row r="1359" spans="1:10" x14ac:dyDescent="0.25">
      <c r="A1359" s="7" t="s">
        <v>131</v>
      </c>
      <c r="B1359" s="7">
        <v>30001214</v>
      </c>
      <c r="C1359" s="7" t="s">
        <v>88</v>
      </c>
      <c r="D1359" s="7" t="s">
        <v>26</v>
      </c>
      <c r="E1359" s="7">
        <v>4.5</v>
      </c>
      <c r="F1359" s="7">
        <v>1</v>
      </c>
      <c r="G1359" s="7">
        <v>307</v>
      </c>
      <c r="H1359" s="7">
        <v>1</v>
      </c>
      <c r="I1359" s="7">
        <v>2</v>
      </c>
      <c r="J1359" s="8">
        <v>44152.875</v>
      </c>
    </row>
    <row r="1360" spans="1:10" x14ac:dyDescent="0.25">
      <c r="A1360" s="7" t="s">
        <v>131</v>
      </c>
      <c r="B1360" s="7">
        <v>30001215</v>
      </c>
      <c r="C1360" s="7" t="s">
        <v>89</v>
      </c>
      <c r="D1360" s="7" t="s">
        <v>26</v>
      </c>
      <c r="E1360" s="7">
        <v>4.5</v>
      </c>
      <c r="F1360" s="7">
        <v>13</v>
      </c>
      <c r="G1360" s="7">
        <v>584</v>
      </c>
      <c r="H1360" s="7">
        <v>0</v>
      </c>
      <c r="I1360" s="7">
        <v>0</v>
      </c>
      <c r="J1360" s="8">
        <v>44152.875</v>
      </c>
    </row>
    <row r="1361" spans="1:10" x14ac:dyDescent="0.25">
      <c r="A1361" s="7" t="s">
        <v>131</v>
      </c>
      <c r="B1361" s="7">
        <v>30001216</v>
      </c>
      <c r="C1361" s="7" t="s">
        <v>90</v>
      </c>
      <c r="D1361" s="7" t="s">
        <v>26</v>
      </c>
      <c r="E1361" s="7">
        <v>6</v>
      </c>
      <c r="F1361" s="7">
        <v>133</v>
      </c>
      <c r="G1361" s="7">
        <v>97</v>
      </c>
      <c r="H1361" s="7">
        <v>0</v>
      </c>
      <c r="I1361" s="7">
        <v>0</v>
      </c>
      <c r="J1361" s="8">
        <v>44152.875</v>
      </c>
    </row>
    <row r="1362" spans="1:10" x14ac:dyDescent="0.25">
      <c r="A1362" s="7" t="s">
        <v>131</v>
      </c>
      <c r="B1362" s="7">
        <v>30001217</v>
      </c>
      <c r="C1362" s="7" t="s">
        <v>91</v>
      </c>
      <c r="D1362" s="7" t="s">
        <v>26</v>
      </c>
      <c r="E1362" s="7">
        <v>5.7</v>
      </c>
      <c r="F1362" s="7">
        <v>37</v>
      </c>
      <c r="G1362" s="7">
        <v>574</v>
      </c>
      <c r="H1362" s="7">
        <v>1</v>
      </c>
      <c r="I1362" s="7">
        <v>2</v>
      </c>
      <c r="J1362" s="8">
        <v>44152.875</v>
      </c>
    </row>
    <row r="1363" spans="1:10" x14ac:dyDescent="0.25">
      <c r="A1363" s="7" t="s">
        <v>131</v>
      </c>
      <c r="B1363" s="7">
        <v>30001218</v>
      </c>
      <c r="C1363" s="7" t="s">
        <v>92</v>
      </c>
      <c r="D1363" s="7" t="s">
        <v>26</v>
      </c>
      <c r="E1363" s="7">
        <v>4.5</v>
      </c>
      <c r="F1363" s="7">
        <v>302</v>
      </c>
      <c r="G1363" s="7">
        <v>261</v>
      </c>
      <c r="H1363" s="7">
        <v>0</v>
      </c>
      <c r="I1363" s="7">
        <v>0</v>
      </c>
      <c r="J1363" s="8">
        <v>44152.875</v>
      </c>
    </row>
    <row r="1364" spans="1:10" x14ac:dyDescent="0.25">
      <c r="A1364" s="7" t="s">
        <v>132</v>
      </c>
      <c r="B1364" s="7">
        <v>30001219</v>
      </c>
      <c r="C1364" s="7" t="s">
        <v>93</v>
      </c>
      <c r="D1364" s="7" t="s">
        <v>26</v>
      </c>
      <c r="E1364" s="7">
        <v>2</v>
      </c>
      <c r="F1364" s="7">
        <v>30</v>
      </c>
      <c r="G1364" s="7">
        <v>39</v>
      </c>
      <c r="H1364" s="7">
        <v>0</v>
      </c>
      <c r="I1364" s="7">
        <v>0</v>
      </c>
      <c r="J1364" s="8">
        <v>44152.875</v>
      </c>
    </row>
    <row r="1365" spans="1:10" x14ac:dyDescent="0.25">
      <c r="A1365" s="7" t="s">
        <v>132</v>
      </c>
      <c r="B1365" s="7">
        <v>30001220</v>
      </c>
      <c r="C1365" s="7" t="s">
        <v>94</v>
      </c>
      <c r="D1365" s="7" t="s">
        <v>26</v>
      </c>
      <c r="E1365" s="7">
        <v>2.6</v>
      </c>
      <c r="F1365" s="7">
        <v>6</v>
      </c>
      <c r="G1365" s="7">
        <v>0</v>
      </c>
      <c r="H1365" s="7">
        <v>0</v>
      </c>
      <c r="I1365" s="7">
        <v>0</v>
      </c>
      <c r="J1365" s="8">
        <v>44152.875</v>
      </c>
    </row>
    <row r="1366" spans="1:10" x14ac:dyDescent="0.25">
      <c r="A1366" s="7" t="s">
        <v>132</v>
      </c>
      <c r="B1366" s="7">
        <v>30001221</v>
      </c>
      <c r="C1366" s="7" t="s">
        <v>95</v>
      </c>
      <c r="D1366" s="7" t="s">
        <v>26</v>
      </c>
      <c r="E1366" s="7">
        <v>6</v>
      </c>
      <c r="F1366" s="7">
        <v>3</v>
      </c>
      <c r="G1366" s="7">
        <v>153</v>
      </c>
      <c r="H1366" s="7">
        <v>0</v>
      </c>
      <c r="I1366" s="7">
        <v>0</v>
      </c>
      <c r="J1366" s="8">
        <v>44152.875</v>
      </c>
    </row>
    <row r="1367" spans="1:10" x14ac:dyDescent="0.25">
      <c r="A1367" s="7" t="s">
        <v>132</v>
      </c>
      <c r="B1367" s="7">
        <v>30001222</v>
      </c>
      <c r="C1367" s="7" t="s">
        <v>96</v>
      </c>
      <c r="D1367" s="7" t="s">
        <v>26</v>
      </c>
      <c r="E1367" s="7">
        <v>5.7</v>
      </c>
      <c r="F1367" s="7">
        <v>3</v>
      </c>
      <c r="G1367" s="7">
        <v>752</v>
      </c>
      <c r="H1367" s="7">
        <v>0</v>
      </c>
      <c r="I1367" s="7">
        <v>0</v>
      </c>
      <c r="J1367" s="8">
        <v>44152.875</v>
      </c>
    </row>
    <row r="1368" spans="1:10" x14ac:dyDescent="0.25">
      <c r="A1368" s="7" t="s">
        <v>132</v>
      </c>
      <c r="B1368" s="7">
        <v>30001223</v>
      </c>
      <c r="C1368" s="7" t="s">
        <v>97</v>
      </c>
      <c r="D1368" s="7" t="s">
        <v>26</v>
      </c>
      <c r="E1368" s="7">
        <v>4.0999999999999996</v>
      </c>
      <c r="F1368" s="7">
        <v>21</v>
      </c>
      <c r="G1368" s="7">
        <v>53</v>
      </c>
      <c r="H1368" s="7">
        <v>0</v>
      </c>
      <c r="I1368" s="7">
        <v>0</v>
      </c>
      <c r="J1368" s="8">
        <v>44152.875</v>
      </c>
    </row>
    <row r="1369" spans="1:10" x14ac:dyDescent="0.25">
      <c r="A1369" s="7" t="s">
        <v>132</v>
      </c>
      <c r="B1369" s="7">
        <v>30001224</v>
      </c>
      <c r="C1369" s="7" t="s">
        <v>98</v>
      </c>
      <c r="D1369" s="7" t="s">
        <v>26</v>
      </c>
      <c r="E1369" s="7">
        <v>4.3</v>
      </c>
      <c r="F1369" s="7">
        <v>25</v>
      </c>
      <c r="G1369" s="7">
        <v>27</v>
      </c>
      <c r="H1369" s="7">
        <v>0</v>
      </c>
      <c r="I1369" s="7">
        <v>0</v>
      </c>
      <c r="J1369" s="8">
        <v>44152.875</v>
      </c>
    </row>
    <row r="1370" spans="1:10" x14ac:dyDescent="0.25">
      <c r="A1370" s="7" t="s">
        <v>132</v>
      </c>
      <c r="B1370" s="7">
        <v>30001225</v>
      </c>
      <c r="C1370" s="7" t="s">
        <v>99</v>
      </c>
      <c r="D1370" s="7" t="s">
        <v>26</v>
      </c>
      <c r="E1370" s="7">
        <v>2</v>
      </c>
      <c r="F1370" s="7">
        <v>405</v>
      </c>
      <c r="G1370" s="7">
        <v>0</v>
      </c>
      <c r="H1370" s="7">
        <v>0</v>
      </c>
      <c r="I1370" s="7">
        <v>0</v>
      </c>
      <c r="J1370" s="8">
        <v>44152.875</v>
      </c>
    </row>
    <row r="1371" spans="1:10" x14ac:dyDescent="0.25">
      <c r="A1371" s="7" t="s">
        <v>133</v>
      </c>
      <c r="B1371" s="7">
        <v>30001226</v>
      </c>
      <c r="C1371" s="7" t="s">
        <v>144</v>
      </c>
      <c r="D1371" s="7" t="s">
        <v>157</v>
      </c>
      <c r="E1371" s="7">
        <v>2</v>
      </c>
      <c r="F1371" s="7">
        <v>38</v>
      </c>
      <c r="G1371" s="7">
        <v>0</v>
      </c>
      <c r="H1371" s="7">
        <v>0</v>
      </c>
      <c r="I1371" s="7">
        <v>0</v>
      </c>
      <c r="J1371" s="8">
        <v>44152.875</v>
      </c>
    </row>
    <row r="1372" spans="1:10" x14ac:dyDescent="0.25">
      <c r="A1372" s="7" t="s">
        <v>133</v>
      </c>
      <c r="B1372" s="7">
        <v>30001227</v>
      </c>
      <c r="C1372" s="7" t="s">
        <v>145</v>
      </c>
      <c r="D1372" s="7" t="s">
        <v>157</v>
      </c>
      <c r="E1372" s="7">
        <v>4.5999999999999996</v>
      </c>
      <c r="F1372" s="7">
        <v>61</v>
      </c>
      <c r="G1372" s="7">
        <v>0</v>
      </c>
      <c r="H1372" s="7">
        <v>0</v>
      </c>
      <c r="I1372" s="7">
        <v>0</v>
      </c>
      <c r="J1372" s="8">
        <v>44152.875</v>
      </c>
    </row>
    <row r="1373" spans="1:10" x14ac:dyDescent="0.25">
      <c r="A1373" s="7" t="s">
        <v>133</v>
      </c>
      <c r="B1373" s="7">
        <v>30001228</v>
      </c>
      <c r="C1373" s="7" t="s">
        <v>100</v>
      </c>
      <c r="D1373" s="7" t="s">
        <v>23</v>
      </c>
      <c r="E1373" s="7">
        <v>2</v>
      </c>
      <c r="F1373" s="7">
        <v>19</v>
      </c>
      <c r="G1373" s="7">
        <v>0</v>
      </c>
      <c r="H1373" s="7">
        <v>0</v>
      </c>
      <c r="I1373" s="7">
        <v>0</v>
      </c>
      <c r="J1373" s="8">
        <v>44152.875</v>
      </c>
    </row>
    <row r="1374" spans="1:10" x14ac:dyDescent="0.25">
      <c r="A1374" s="7" t="s">
        <v>133</v>
      </c>
      <c r="B1374" s="7">
        <v>30001229</v>
      </c>
      <c r="C1374" s="7" t="s">
        <v>101</v>
      </c>
      <c r="D1374" s="7" t="s">
        <v>23</v>
      </c>
      <c r="E1374" s="7">
        <v>2.6</v>
      </c>
      <c r="F1374" s="7">
        <v>42</v>
      </c>
      <c r="G1374" s="7">
        <v>3</v>
      </c>
      <c r="H1374" s="7">
        <v>0</v>
      </c>
      <c r="I1374" s="7">
        <v>0</v>
      </c>
      <c r="J1374" s="8">
        <v>44152.875</v>
      </c>
    </row>
    <row r="1375" spans="1:10" x14ac:dyDescent="0.25">
      <c r="A1375" s="7" t="s">
        <v>133</v>
      </c>
      <c r="B1375" s="7">
        <v>30001230</v>
      </c>
      <c r="C1375" s="7" t="s">
        <v>102</v>
      </c>
      <c r="D1375" s="7" t="s">
        <v>23</v>
      </c>
      <c r="E1375" s="7">
        <v>2</v>
      </c>
      <c r="F1375" s="7">
        <v>12</v>
      </c>
      <c r="G1375" s="7">
        <v>0</v>
      </c>
      <c r="H1375" s="7">
        <v>0</v>
      </c>
      <c r="I1375" s="7">
        <v>0</v>
      </c>
      <c r="J1375" s="8">
        <v>44152.875</v>
      </c>
    </row>
    <row r="1376" spans="1:10" x14ac:dyDescent="0.25">
      <c r="A1376" s="7" t="s">
        <v>133</v>
      </c>
      <c r="B1376" s="7">
        <v>30001231</v>
      </c>
      <c r="C1376" s="7" t="s">
        <v>103</v>
      </c>
      <c r="D1376" s="7" t="s">
        <v>23</v>
      </c>
      <c r="E1376" s="7">
        <v>2.6</v>
      </c>
      <c r="F1376" s="7">
        <v>30</v>
      </c>
      <c r="G1376" s="7">
        <v>0</v>
      </c>
      <c r="H1376" s="7">
        <v>0</v>
      </c>
      <c r="I1376" s="7">
        <v>0</v>
      </c>
      <c r="J1376" s="8">
        <v>44152.875</v>
      </c>
    </row>
    <row r="1377" spans="1:10" x14ac:dyDescent="0.25">
      <c r="A1377" s="7" t="s">
        <v>134</v>
      </c>
      <c r="B1377" s="7">
        <v>30001232</v>
      </c>
      <c r="C1377" s="7" t="s">
        <v>146</v>
      </c>
      <c r="D1377" s="7" t="s">
        <v>157</v>
      </c>
      <c r="E1377" s="7">
        <v>3.2</v>
      </c>
      <c r="F1377" s="7">
        <v>17</v>
      </c>
      <c r="G1377" s="7">
        <v>0</v>
      </c>
      <c r="H1377" s="7">
        <v>0</v>
      </c>
      <c r="I1377" s="7">
        <v>0</v>
      </c>
      <c r="J1377" s="8">
        <v>44152.875</v>
      </c>
    </row>
    <row r="1378" spans="1:10" x14ac:dyDescent="0.25">
      <c r="A1378" s="7" t="s">
        <v>134</v>
      </c>
      <c r="B1378" s="7">
        <v>30001233</v>
      </c>
      <c r="C1378" s="7" t="s">
        <v>147</v>
      </c>
      <c r="D1378" s="7" t="s">
        <v>157</v>
      </c>
      <c r="E1378" s="7">
        <v>2</v>
      </c>
      <c r="F1378" s="7">
        <v>6</v>
      </c>
      <c r="G1378" s="7">
        <v>0</v>
      </c>
      <c r="H1378" s="7">
        <v>0</v>
      </c>
      <c r="I1378" s="7">
        <v>0</v>
      </c>
      <c r="J1378" s="8">
        <v>44152.875</v>
      </c>
    </row>
    <row r="1379" spans="1:10" x14ac:dyDescent="0.25">
      <c r="A1379" s="7" t="s">
        <v>134</v>
      </c>
      <c r="B1379" s="7">
        <v>30001234</v>
      </c>
      <c r="C1379" s="7" t="s">
        <v>148</v>
      </c>
      <c r="D1379" s="7" t="s">
        <v>157</v>
      </c>
      <c r="E1379" s="7">
        <v>2.6</v>
      </c>
      <c r="F1379" s="7">
        <v>121</v>
      </c>
      <c r="G1379" s="7">
        <v>45</v>
      </c>
      <c r="H1379" s="7">
        <v>0</v>
      </c>
      <c r="I1379" s="7">
        <v>0</v>
      </c>
      <c r="J1379" s="8">
        <v>44152.875</v>
      </c>
    </row>
    <row r="1380" spans="1:10" x14ac:dyDescent="0.25">
      <c r="A1380" s="7" t="s">
        <v>134</v>
      </c>
      <c r="B1380" s="7">
        <v>30001235</v>
      </c>
      <c r="C1380" s="7" t="s">
        <v>104</v>
      </c>
      <c r="D1380" s="7" t="s">
        <v>23</v>
      </c>
      <c r="E1380" s="7">
        <v>2.4</v>
      </c>
      <c r="F1380" s="7">
        <v>32</v>
      </c>
      <c r="G1380" s="7">
        <v>0</v>
      </c>
      <c r="H1380" s="7">
        <v>0</v>
      </c>
      <c r="I1380" s="7">
        <v>0</v>
      </c>
      <c r="J1380" s="8">
        <v>44152.875</v>
      </c>
    </row>
    <row r="1381" spans="1:10" x14ac:dyDescent="0.25">
      <c r="A1381" s="7" t="s">
        <v>134</v>
      </c>
      <c r="B1381" s="7">
        <v>30001236</v>
      </c>
      <c r="C1381" s="7" t="s">
        <v>105</v>
      </c>
      <c r="D1381" s="7" t="s">
        <v>23</v>
      </c>
      <c r="E1381" s="7">
        <v>1.8</v>
      </c>
      <c r="F1381" s="7">
        <v>21</v>
      </c>
      <c r="G1381" s="7">
        <v>0</v>
      </c>
      <c r="H1381" s="7">
        <v>0</v>
      </c>
      <c r="I1381" s="7">
        <v>0</v>
      </c>
      <c r="J1381" s="8">
        <v>44152.875</v>
      </c>
    </row>
    <row r="1382" spans="1:10" x14ac:dyDescent="0.25">
      <c r="A1382" s="7" t="s">
        <v>134</v>
      </c>
      <c r="B1382" s="7">
        <v>30001237</v>
      </c>
      <c r="C1382" s="7" t="s">
        <v>106</v>
      </c>
      <c r="D1382" s="7" t="s">
        <v>23</v>
      </c>
      <c r="E1382" s="7">
        <v>1.8</v>
      </c>
      <c r="F1382" s="7">
        <v>6</v>
      </c>
      <c r="G1382" s="7">
        <v>0</v>
      </c>
      <c r="H1382" s="7">
        <v>0</v>
      </c>
      <c r="I1382" s="7">
        <v>0</v>
      </c>
      <c r="J1382" s="8">
        <v>44152.875</v>
      </c>
    </row>
    <row r="1383" spans="1:10" x14ac:dyDescent="0.25">
      <c r="A1383" s="7" t="s">
        <v>135</v>
      </c>
      <c r="B1383" s="7">
        <v>30001238</v>
      </c>
      <c r="C1383" s="7" t="s">
        <v>107</v>
      </c>
      <c r="D1383" s="7" t="s">
        <v>26</v>
      </c>
      <c r="E1383" s="7">
        <v>4.3</v>
      </c>
      <c r="F1383" s="7">
        <v>110</v>
      </c>
      <c r="G1383" s="7">
        <v>53</v>
      </c>
      <c r="H1383" s="7">
        <v>0</v>
      </c>
      <c r="I1383" s="7">
        <v>0</v>
      </c>
      <c r="J1383" s="8">
        <v>44152.875</v>
      </c>
    </row>
    <row r="1384" spans="1:10" x14ac:dyDescent="0.25">
      <c r="A1384" s="7" t="s">
        <v>135</v>
      </c>
      <c r="B1384" s="7">
        <v>30001239</v>
      </c>
      <c r="C1384" s="7" t="s">
        <v>108</v>
      </c>
      <c r="D1384" s="7" t="s">
        <v>26</v>
      </c>
      <c r="E1384" s="7">
        <v>4.0999999999999996</v>
      </c>
      <c r="F1384" s="7">
        <v>13</v>
      </c>
      <c r="G1384" s="7">
        <v>0</v>
      </c>
      <c r="H1384" s="7">
        <v>0</v>
      </c>
      <c r="I1384" s="7">
        <v>0</v>
      </c>
      <c r="J1384" s="8">
        <v>44152.875</v>
      </c>
    </row>
    <row r="1385" spans="1:10" x14ac:dyDescent="0.25">
      <c r="A1385" s="7" t="s">
        <v>135</v>
      </c>
      <c r="B1385" s="7">
        <v>30001240</v>
      </c>
      <c r="C1385" s="7" t="s">
        <v>109</v>
      </c>
      <c r="D1385" s="7" t="s">
        <v>26</v>
      </c>
      <c r="E1385" s="7">
        <v>3.7</v>
      </c>
      <c r="F1385" s="7">
        <v>8</v>
      </c>
      <c r="G1385" s="7">
        <v>0</v>
      </c>
      <c r="H1385" s="7">
        <v>0</v>
      </c>
      <c r="I1385" s="7">
        <v>0</v>
      </c>
      <c r="J1385" s="8">
        <v>44152.875</v>
      </c>
    </row>
    <row r="1386" spans="1:10" x14ac:dyDescent="0.25">
      <c r="A1386" s="7" t="s">
        <v>135</v>
      </c>
      <c r="B1386" s="7">
        <v>30001241</v>
      </c>
      <c r="C1386" s="7" t="s">
        <v>110</v>
      </c>
      <c r="D1386" s="7" t="s">
        <v>26</v>
      </c>
      <c r="E1386" s="7">
        <v>2</v>
      </c>
      <c r="F1386" s="7">
        <v>1</v>
      </c>
      <c r="G1386" s="7">
        <v>0</v>
      </c>
      <c r="H1386" s="7">
        <v>0</v>
      </c>
      <c r="I1386" s="7">
        <v>0</v>
      </c>
      <c r="J1386" s="8">
        <v>44152.875</v>
      </c>
    </row>
    <row r="1387" spans="1:10" x14ac:dyDescent="0.25">
      <c r="A1387" s="7" t="s">
        <v>135</v>
      </c>
      <c r="B1387" s="7">
        <v>30001242</v>
      </c>
      <c r="C1387" s="7" t="s">
        <v>111</v>
      </c>
      <c r="D1387" s="7" t="s">
        <v>26</v>
      </c>
      <c r="E1387" s="7">
        <v>2</v>
      </c>
      <c r="F1387" s="7">
        <v>89</v>
      </c>
      <c r="G1387" s="7">
        <v>0</v>
      </c>
      <c r="H1387" s="7">
        <v>0</v>
      </c>
      <c r="I1387" s="7">
        <v>0</v>
      </c>
      <c r="J1387" s="8">
        <v>44152.875</v>
      </c>
    </row>
    <row r="1388" spans="1:10" x14ac:dyDescent="0.25">
      <c r="A1388" s="7" t="s">
        <v>135</v>
      </c>
      <c r="B1388" s="7">
        <v>30001243</v>
      </c>
      <c r="C1388" s="7" t="s">
        <v>112</v>
      </c>
      <c r="D1388" s="7" t="s">
        <v>26</v>
      </c>
      <c r="E1388" s="7">
        <v>3.2</v>
      </c>
      <c r="F1388" s="7">
        <v>20</v>
      </c>
      <c r="G1388" s="7">
        <v>0</v>
      </c>
      <c r="H1388" s="7">
        <v>0</v>
      </c>
      <c r="I1388" s="7">
        <v>0</v>
      </c>
      <c r="J1388" s="8">
        <v>44152.875</v>
      </c>
    </row>
    <row r="1389" spans="1:10" x14ac:dyDescent="0.25">
      <c r="A1389" s="7" t="s">
        <v>135</v>
      </c>
      <c r="B1389" s="7">
        <v>30001244</v>
      </c>
      <c r="C1389" s="7" t="s">
        <v>113</v>
      </c>
      <c r="D1389" s="7" t="s">
        <v>26</v>
      </c>
      <c r="E1389" s="7">
        <v>6</v>
      </c>
      <c r="F1389" s="7">
        <v>5</v>
      </c>
      <c r="G1389" s="7">
        <v>277</v>
      </c>
      <c r="H1389" s="7">
        <v>0</v>
      </c>
      <c r="I1389" s="7">
        <v>1</v>
      </c>
      <c r="J1389" s="8">
        <v>44152.875</v>
      </c>
    </row>
    <row r="1390" spans="1:10" x14ac:dyDescent="0.25">
      <c r="A1390" s="7" t="s">
        <v>135</v>
      </c>
      <c r="B1390" s="7">
        <v>30001245</v>
      </c>
      <c r="C1390" s="7" t="s">
        <v>114</v>
      </c>
      <c r="D1390" s="7" t="s">
        <v>26</v>
      </c>
      <c r="E1390" s="7">
        <v>5.3</v>
      </c>
      <c r="F1390" s="7">
        <v>11</v>
      </c>
      <c r="G1390" s="7">
        <v>7</v>
      </c>
      <c r="H1390" s="7">
        <v>0</v>
      </c>
      <c r="I1390" s="7">
        <v>0</v>
      </c>
      <c r="J1390" s="8">
        <v>44152.875</v>
      </c>
    </row>
    <row r="1391" spans="1:10" x14ac:dyDescent="0.25">
      <c r="A1391" s="7" t="s">
        <v>136</v>
      </c>
      <c r="B1391" s="7">
        <v>30001246</v>
      </c>
      <c r="C1391" s="7" t="s">
        <v>115</v>
      </c>
      <c r="D1391" s="7" t="s">
        <v>28</v>
      </c>
      <c r="E1391" s="7">
        <v>3.7</v>
      </c>
      <c r="F1391" s="7">
        <v>33</v>
      </c>
      <c r="G1391" s="7">
        <v>0</v>
      </c>
      <c r="H1391" s="7">
        <v>0</v>
      </c>
      <c r="I1391" s="7">
        <v>0</v>
      </c>
      <c r="J1391" s="8">
        <v>44152.875</v>
      </c>
    </row>
    <row r="1392" spans="1:10" x14ac:dyDescent="0.25">
      <c r="A1392" s="7" t="s">
        <v>136</v>
      </c>
      <c r="B1392" s="7">
        <v>30001247</v>
      </c>
      <c r="C1392" s="7" t="s">
        <v>116</v>
      </c>
      <c r="D1392" s="7" t="s">
        <v>28</v>
      </c>
      <c r="E1392" s="7">
        <v>5.0999999999999996</v>
      </c>
      <c r="F1392" s="7">
        <v>20</v>
      </c>
      <c r="G1392" s="7">
        <v>0</v>
      </c>
      <c r="H1392" s="7">
        <v>0</v>
      </c>
      <c r="I1392" s="7">
        <v>0</v>
      </c>
      <c r="J1392" s="8">
        <v>44152.875</v>
      </c>
    </row>
    <row r="1393" spans="1:10" x14ac:dyDescent="0.25">
      <c r="A1393" s="7" t="s">
        <v>136</v>
      </c>
      <c r="B1393" s="7">
        <v>30001248</v>
      </c>
      <c r="C1393" s="7" t="s">
        <v>117</v>
      </c>
      <c r="D1393" s="7" t="s">
        <v>28</v>
      </c>
      <c r="E1393" s="7">
        <v>2.6</v>
      </c>
      <c r="F1393" s="7">
        <v>6</v>
      </c>
      <c r="G1393" s="7">
        <v>0</v>
      </c>
      <c r="H1393" s="7">
        <v>0</v>
      </c>
      <c r="I1393" s="7">
        <v>0</v>
      </c>
      <c r="J1393" s="8">
        <v>44152.875</v>
      </c>
    </row>
    <row r="1394" spans="1:10" x14ac:dyDescent="0.25">
      <c r="A1394" s="7" t="s">
        <v>136</v>
      </c>
      <c r="B1394" s="7">
        <v>30001249</v>
      </c>
      <c r="C1394" s="7" t="s">
        <v>118</v>
      </c>
      <c r="D1394" s="7" t="s">
        <v>28</v>
      </c>
      <c r="E1394" s="7">
        <v>2</v>
      </c>
      <c r="F1394" s="7">
        <v>69</v>
      </c>
      <c r="G1394" s="7">
        <v>0</v>
      </c>
      <c r="H1394" s="7">
        <v>0</v>
      </c>
      <c r="I1394" s="7">
        <v>0</v>
      </c>
      <c r="J1394" s="8">
        <v>44152.875</v>
      </c>
    </row>
    <row r="1395" spans="1:10" x14ac:dyDescent="0.25">
      <c r="A1395" s="7" t="s">
        <v>136</v>
      </c>
      <c r="B1395" s="7">
        <v>30001250</v>
      </c>
      <c r="C1395" s="7" t="s">
        <v>119</v>
      </c>
      <c r="D1395" s="7" t="s">
        <v>28</v>
      </c>
      <c r="E1395" s="7">
        <v>4.5</v>
      </c>
      <c r="F1395" s="7">
        <v>13</v>
      </c>
      <c r="G1395" s="7">
        <v>0</v>
      </c>
      <c r="H1395" s="7">
        <v>0</v>
      </c>
      <c r="I1395" s="7">
        <v>0</v>
      </c>
      <c r="J1395" s="8">
        <v>44152.875</v>
      </c>
    </row>
    <row r="1396" spans="1:10" x14ac:dyDescent="0.25">
      <c r="A1396" s="7" t="s">
        <v>136</v>
      </c>
      <c r="B1396" s="7">
        <v>30001251</v>
      </c>
      <c r="C1396" s="7" t="s">
        <v>120</v>
      </c>
      <c r="D1396" s="7" t="s">
        <v>28</v>
      </c>
      <c r="E1396" s="7">
        <v>2.6</v>
      </c>
      <c r="F1396" s="7">
        <v>34</v>
      </c>
      <c r="G1396" s="7">
        <v>0</v>
      </c>
      <c r="H1396" s="7">
        <v>0</v>
      </c>
      <c r="I1396" s="7">
        <v>0</v>
      </c>
      <c r="J1396" s="8">
        <v>44152.875</v>
      </c>
    </row>
    <row r="1397" spans="1:10" x14ac:dyDescent="0.25">
      <c r="A1397" s="7" t="s">
        <v>136</v>
      </c>
      <c r="B1397" s="7">
        <v>30001252</v>
      </c>
      <c r="C1397" s="7" t="s">
        <v>121</v>
      </c>
      <c r="D1397" s="7" t="s">
        <v>28</v>
      </c>
      <c r="E1397" s="7">
        <v>3.2</v>
      </c>
      <c r="F1397" s="7">
        <v>18</v>
      </c>
      <c r="G1397" s="7">
        <v>0</v>
      </c>
      <c r="H1397" s="7">
        <v>0</v>
      </c>
      <c r="I1397" s="7">
        <v>0</v>
      </c>
      <c r="J1397" s="8">
        <v>44152.875</v>
      </c>
    </row>
    <row r="1398" spans="1:10" x14ac:dyDescent="0.25">
      <c r="A1398" s="7" t="s">
        <v>136</v>
      </c>
      <c r="B1398" s="7">
        <v>30001253</v>
      </c>
      <c r="C1398" s="7" t="s">
        <v>8</v>
      </c>
      <c r="D1398" s="7" t="s">
        <v>28</v>
      </c>
      <c r="E1398" s="7">
        <v>3.2</v>
      </c>
      <c r="F1398" s="7">
        <v>42</v>
      </c>
      <c r="G1398" s="7">
        <v>0</v>
      </c>
      <c r="H1398" s="7">
        <v>0</v>
      </c>
      <c r="I1398" s="7">
        <v>0</v>
      </c>
      <c r="J1398" s="8">
        <v>44152.875</v>
      </c>
    </row>
    <row r="1399" spans="1:10" x14ac:dyDescent="0.25">
      <c r="A1399" s="7" t="s">
        <v>137</v>
      </c>
      <c r="B1399" s="7">
        <v>30001254</v>
      </c>
      <c r="C1399" s="7" t="s">
        <v>7</v>
      </c>
      <c r="D1399" s="7" t="s">
        <v>28</v>
      </c>
      <c r="E1399" s="7">
        <v>2</v>
      </c>
      <c r="F1399" s="7">
        <v>12</v>
      </c>
      <c r="G1399" s="7">
        <v>0</v>
      </c>
      <c r="H1399" s="7">
        <v>0</v>
      </c>
      <c r="I1399" s="7">
        <v>0</v>
      </c>
      <c r="J1399" s="8">
        <v>44152.875</v>
      </c>
    </row>
    <row r="1400" spans="1:10" x14ac:dyDescent="0.25">
      <c r="A1400" s="7" t="s">
        <v>137</v>
      </c>
      <c r="B1400" s="7">
        <v>30001255</v>
      </c>
      <c r="C1400" s="7" t="s">
        <v>5</v>
      </c>
      <c r="D1400" s="7" t="s">
        <v>28</v>
      </c>
      <c r="E1400" s="7">
        <v>4.5</v>
      </c>
      <c r="F1400" s="7">
        <v>21</v>
      </c>
      <c r="G1400" s="7">
        <v>0</v>
      </c>
      <c r="H1400" s="7">
        <v>0</v>
      </c>
      <c r="I1400" s="7">
        <v>0</v>
      </c>
      <c r="J1400" s="8">
        <v>44152.875</v>
      </c>
    </row>
    <row r="1401" spans="1:10" x14ac:dyDescent="0.25">
      <c r="A1401" s="7" t="s">
        <v>137</v>
      </c>
      <c r="B1401" s="7">
        <v>30001256</v>
      </c>
      <c r="C1401" s="7" t="s">
        <v>6</v>
      </c>
      <c r="D1401" s="7" t="s">
        <v>28</v>
      </c>
      <c r="E1401" s="7">
        <v>2</v>
      </c>
      <c r="F1401" s="7">
        <v>134</v>
      </c>
      <c r="G1401" s="7">
        <v>0</v>
      </c>
      <c r="H1401" s="7">
        <v>0</v>
      </c>
      <c r="I1401" s="7">
        <v>0</v>
      </c>
      <c r="J1401" s="8">
        <v>44152.875</v>
      </c>
    </row>
    <row r="1402" spans="1:10" x14ac:dyDescent="0.25">
      <c r="A1402" s="7" t="s">
        <v>137</v>
      </c>
      <c r="B1402" s="7">
        <v>30001257</v>
      </c>
      <c r="C1402" s="7" t="s">
        <v>4</v>
      </c>
      <c r="D1402" s="7" t="s">
        <v>28</v>
      </c>
      <c r="E1402" s="7">
        <v>4.5</v>
      </c>
      <c r="F1402" s="7">
        <v>236</v>
      </c>
      <c r="G1402" s="7">
        <v>0</v>
      </c>
      <c r="H1402" s="7">
        <v>0</v>
      </c>
      <c r="I1402" s="7">
        <v>0</v>
      </c>
      <c r="J1402" s="8">
        <v>44152.875</v>
      </c>
    </row>
    <row r="1403" spans="1:10" x14ac:dyDescent="0.25">
      <c r="A1403" s="7" t="s">
        <v>137</v>
      </c>
      <c r="B1403" s="7">
        <v>30001258</v>
      </c>
      <c r="C1403" s="7" t="s">
        <v>3</v>
      </c>
      <c r="D1403" s="7" t="s">
        <v>28</v>
      </c>
      <c r="E1403" s="7">
        <v>4.0999999999999996</v>
      </c>
      <c r="F1403" s="7">
        <v>2</v>
      </c>
      <c r="G1403" s="7">
        <v>62</v>
      </c>
      <c r="H1403" s="7">
        <v>0</v>
      </c>
      <c r="I1403" s="7">
        <v>0</v>
      </c>
      <c r="J1403" s="8">
        <v>44152.875</v>
      </c>
    </row>
    <row r="1404" spans="1:10" x14ac:dyDescent="0.25">
      <c r="A1404" s="7" t="s">
        <v>137</v>
      </c>
      <c r="B1404" s="7">
        <v>30001259</v>
      </c>
      <c r="C1404" s="7" t="s">
        <v>2</v>
      </c>
      <c r="D1404" s="7" t="s">
        <v>28</v>
      </c>
      <c r="E1404" s="7">
        <v>2.6</v>
      </c>
      <c r="F1404" s="7">
        <v>32</v>
      </c>
      <c r="G1404" s="7">
        <v>0</v>
      </c>
      <c r="H1404" s="7">
        <v>0</v>
      </c>
      <c r="I1404" s="7">
        <v>0</v>
      </c>
      <c r="J1404" s="8">
        <v>44152.875</v>
      </c>
    </row>
    <row r="1405" spans="1:10" x14ac:dyDescent="0.25">
      <c r="A1405" s="7" t="s">
        <v>137</v>
      </c>
      <c r="B1405" s="7">
        <v>30001260</v>
      </c>
      <c r="C1405" s="7" t="s">
        <v>1</v>
      </c>
      <c r="D1405" s="7" t="s">
        <v>28</v>
      </c>
      <c r="E1405" s="7">
        <v>2.6</v>
      </c>
      <c r="F1405" s="7">
        <v>15</v>
      </c>
      <c r="G1405" s="7">
        <v>0</v>
      </c>
      <c r="H1405" s="7">
        <v>0</v>
      </c>
      <c r="I1405" s="7">
        <v>0</v>
      </c>
      <c r="J1405" s="8">
        <v>44152.875</v>
      </c>
    </row>
    <row r="1406" spans="1:10" x14ac:dyDescent="0.25">
      <c r="A1406" s="7" t="s">
        <v>123</v>
      </c>
      <c r="B1406" s="7">
        <v>30001153</v>
      </c>
      <c r="C1406" s="7" t="s">
        <v>29</v>
      </c>
      <c r="D1406" s="7" t="s">
        <v>25</v>
      </c>
      <c r="E1406" s="7">
        <v>4</v>
      </c>
      <c r="F1406" s="7">
        <v>24</v>
      </c>
      <c r="G1406" s="7">
        <v>0</v>
      </c>
      <c r="H1406" s="7">
        <v>0</v>
      </c>
      <c r="I1406" s="7">
        <v>0</v>
      </c>
      <c r="J1406" s="8">
        <v>44153.375</v>
      </c>
    </row>
    <row r="1407" spans="1:10" x14ac:dyDescent="0.25">
      <c r="A1407" s="7" t="s">
        <v>123</v>
      </c>
      <c r="B1407" s="7">
        <v>30001154</v>
      </c>
      <c r="C1407" s="7" t="s">
        <v>142</v>
      </c>
      <c r="D1407" s="7" t="s">
        <v>154</v>
      </c>
      <c r="E1407" s="7">
        <v>2</v>
      </c>
      <c r="F1407" s="7">
        <v>6</v>
      </c>
      <c r="G1407" s="7">
        <v>0</v>
      </c>
      <c r="H1407" s="7">
        <v>0</v>
      </c>
      <c r="I1407" s="7">
        <v>0</v>
      </c>
      <c r="J1407" s="8">
        <v>44153.375</v>
      </c>
    </row>
    <row r="1408" spans="1:10" x14ac:dyDescent="0.25">
      <c r="A1408" s="7" t="s">
        <v>123</v>
      </c>
      <c r="B1408" s="7">
        <v>30001155</v>
      </c>
      <c r="C1408" s="7" t="s">
        <v>30</v>
      </c>
      <c r="D1408" s="7" t="s">
        <v>22</v>
      </c>
      <c r="E1408" s="7">
        <v>2.6</v>
      </c>
      <c r="F1408" s="7">
        <v>6</v>
      </c>
      <c r="G1408" s="7">
        <v>0</v>
      </c>
      <c r="H1408" s="7">
        <v>0</v>
      </c>
      <c r="I1408" s="7">
        <v>0</v>
      </c>
      <c r="J1408" s="8">
        <v>44153.375</v>
      </c>
    </row>
    <row r="1409" spans="1:10" x14ac:dyDescent="0.25">
      <c r="A1409" s="7" t="s">
        <v>123</v>
      </c>
      <c r="B1409" s="7">
        <v>30001156</v>
      </c>
      <c r="C1409" s="7" t="s">
        <v>31</v>
      </c>
      <c r="D1409" s="7" t="s">
        <v>22</v>
      </c>
      <c r="E1409" s="7">
        <v>2</v>
      </c>
      <c r="F1409" s="7">
        <v>7</v>
      </c>
      <c r="G1409" s="7">
        <v>0</v>
      </c>
      <c r="H1409" s="7">
        <v>0</v>
      </c>
      <c r="I1409" s="7">
        <v>0</v>
      </c>
      <c r="J1409" s="8">
        <v>44153.375</v>
      </c>
    </row>
    <row r="1410" spans="1:10" x14ac:dyDescent="0.25">
      <c r="A1410" s="7" t="s">
        <v>123</v>
      </c>
      <c r="B1410" s="7">
        <v>30001157</v>
      </c>
      <c r="C1410" s="7" t="s">
        <v>143</v>
      </c>
      <c r="D1410" s="7" t="s">
        <v>155</v>
      </c>
      <c r="E1410" s="7">
        <v>1</v>
      </c>
      <c r="F1410" s="7">
        <v>5</v>
      </c>
      <c r="G1410" s="7">
        <v>0</v>
      </c>
      <c r="H1410" s="7">
        <v>0</v>
      </c>
      <c r="I1410" s="7">
        <v>0</v>
      </c>
      <c r="J1410" s="8">
        <v>44153.375</v>
      </c>
    </row>
    <row r="1411" spans="1:10" x14ac:dyDescent="0.25">
      <c r="A1411" s="7" t="s">
        <v>123</v>
      </c>
      <c r="B1411" s="7">
        <v>30001158</v>
      </c>
      <c r="C1411" s="7" t="s">
        <v>32</v>
      </c>
      <c r="D1411" s="7" t="s">
        <v>26</v>
      </c>
      <c r="E1411" s="7">
        <v>2</v>
      </c>
      <c r="F1411" s="7">
        <v>13</v>
      </c>
      <c r="G1411" s="7">
        <v>5</v>
      </c>
      <c r="H1411" s="7">
        <v>0</v>
      </c>
      <c r="I1411" s="7">
        <v>0</v>
      </c>
      <c r="J1411" s="8">
        <v>44153.375</v>
      </c>
    </row>
    <row r="1412" spans="1:10" x14ac:dyDescent="0.25">
      <c r="A1412" s="7" t="s">
        <v>123</v>
      </c>
      <c r="B1412" s="7">
        <v>30001159</v>
      </c>
      <c r="C1412" s="7" t="s">
        <v>33</v>
      </c>
      <c r="D1412" s="7" t="s">
        <v>23</v>
      </c>
      <c r="E1412" s="7">
        <v>2.6</v>
      </c>
      <c r="F1412" s="7">
        <v>12</v>
      </c>
      <c r="G1412" s="7">
        <v>47</v>
      </c>
      <c r="H1412" s="7">
        <v>0</v>
      </c>
      <c r="I1412" s="7">
        <v>0</v>
      </c>
      <c r="J1412" s="8">
        <v>44153.375</v>
      </c>
    </row>
    <row r="1413" spans="1:10" x14ac:dyDescent="0.25">
      <c r="A1413" s="7" t="s">
        <v>123</v>
      </c>
      <c r="B1413" s="7">
        <v>30001160</v>
      </c>
      <c r="C1413" s="7" t="s">
        <v>34</v>
      </c>
      <c r="D1413" s="7" t="s">
        <v>28</v>
      </c>
      <c r="E1413" s="7">
        <v>4</v>
      </c>
      <c r="F1413" s="7">
        <v>8</v>
      </c>
      <c r="G1413" s="7">
        <v>0</v>
      </c>
      <c r="H1413" s="7">
        <v>0</v>
      </c>
      <c r="I1413" s="7">
        <v>0</v>
      </c>
      <c r="J1413" s="8">
        <v>44153.375</v>
      </c>
    </row>
    <row r="1414" spans="1:10" x14ac:dyDescent="0.25">
      <c r="A1414" s="7" t="s">
        <v>123</v>
      </c>
      <c r="B1414" s="7">
        <v>30001161</v>
      </c>
      <c r="C1414" s="7" t="s">
        <v>35</v>
      </c>
      <c r="D1414" s="7" t="s">
        <v>22</v>
      </c>
      <c r="E1414" s="7">
        <v>2</v>
      </c>
      <c r="F1414" s="7">
        <v>4</v>
      </c>
      <c r="G1414" s="7">
        <v>0</v>
      </c>
      <c r="H1414" s="7">
        <v>0</v>
      </c>
      <c r="I1414" s="7">
        <v>0</v>
      </c>
      <c r="J1414" s="8">
        <v>44153.375</v>
      </c>
    </row>
    <row r="1415" spans="1:10" x14ac:dyDescent="0.25">
      <c r="A1415" s="7" t="s">
        <v>123</v>
      </c>
      <c r="B1415" s="7">
        <v>30001162</v>
      </c>
      <c r="C1415" s="7" t="s">
        <v>36</v>
      </c>
      <c r="D1415" s="7" t="s">
        <v>22</v>
      </c>
      <c r="E1415" s="7">
        <v>2</v>
      </c>
      <c r="F1415" s="7">
        <v>20</v>
      </c>
      <c r="G1415" s="7">
        <v>4</v>
      </c>
      <c r="H1415" s="7">
        <v>0</v>
      </c>
      <c r="I1415" s="7">
        <v>0</v>
      </c>
      <c r="J1415" s="8">
        <v>44153.375</v>
      </c>
    </row>
    <row r="1416" spans="1:10" x14ac:dyDescent="0.25">
      <c r="A1416" s="7" t="s">
        <v>124</v>
      </c>
      <c r="B1416" s="7">
        <v>30001163</v>
      </c>
      <c r="C1416" s="7" t="s">
        <v>37</v>
      </c>
      <c r="D1416" s="7" t="s">
        <v>23</v>
      </c>
      <c r="E1416" s="7">
        <v>2</v>
      </c>
      <c r="F1416" s="7">
        <v>53</v>
      </c>
      <c r="G1416" s="7">
        <v>0</v>
      </c>
      <c r="H1416" s="7">
        <v>0</v>
      </c>
      <c r="I1416" s="7">
        <v>0</v>
      </c>
      <c r="J1416" s="8">
        <v>44153.375</v>
      </c>
    </row>
    <row r="1417" spans="1:10" x14ac:dyDescent="0.25">
      <c r="A1417" s="7" t="s">
        <v>124</v>
      </c>
      <c r="B1417" s="7">
        <v>30001164</v>
      </c>
      <c r="C1417" s="7" t="s">
        <v>38</v>
      </c>
      <c r="D1417" s="7" t="s">
        <v>23</v>
      </c>
      <c r="E1417" s="7">
        <v>2</v>
      </c>
      <c r="F1417" s="7">
        <v>6</v>
      </c>
      <c r="G1417" s="7">
        <v>12</v>
      </c>
      <c r="H1417" s="7">
        <v>0</v>
      </c>
      <c r="I1417" s="7">
        <v>0</v>
      </c>
      <c r="J1417" s="8">
        <v>44153.375</v>
      </c>
    </row>
    <row r="1418" spans="1:10" x14ac:dyDescent="0.25">
      <c r="A1418" s="7" t="s">
        <v>124</v>
      </c>
      <c r="B1418" s="7">
        <v>30001165</v>
      </c>
      <c r="C1418" s="7" t="s">
        <v>39</v>
      </c>
      <c r="D1418" s="7" t="s">
        <v>23</v>
      </c>
      <c r="E1418" s="7">
        <v>2</v>
      </c>
      <c r="F1418" s="7">
        <v>30</v>
      </c>
      <c r="G1418" s="7">
        <v>0</v>
      </c>
      <c r="H1418" s="7">
        <v>0</v>
      </c>
      <c r="I1418" s="7">
        <v>0</v>
      </c>
      <c r="J1418" s="8">
        <v>44153.375</v>
      </c>
    </row>
    <row r="1419" spans="1:10" x14ac:dyDescent="0.25">
      <c r="A1419" s="7" t="s">
        <v>124</v>
      </c>
      <c r="B1419" s="7">
        <v>30001166</v>
      </c>
      <c r="C1419" s="7" t="s">
        <v>40</v>
      </c>
      <c r="D1419" s="7" t="s">
        <v>22</v>
      </c>
      <c r="E1419" s="7">
        <v>2</v>
      </c>
      <c r="F1419" s="7">
        <v>81</v>
      </c>
      <c r="G1419" s="7">
        <v>26</v>
      </c>
      <c r="H1419" s="7">
        <v>0</v>
      </c>
      <c r="I1419" s="7">
        <v>0</v>
      </c>
      <c r="J1419" s="8">
        <v>44153.375</v>
      </c>
    </row>
    <row r="1420" spans="1:10" x14ac:dyDescent="0.25">
      <c r="A1420" s="7" t="s">
        <v>124</v>
      </c>
      <c r="B1420" s="7">
        <v>30001167</v>
      </c>
      <c r="C1420" s="7" t="s">
        <v>41</v>
      </c>
      <c r="D1420" s="7" t="s">
        <v>23</v>
      </c>
      <c r="E1420" s="7">
        <v>2</v>
      </c>
      <c r="F1420" s="7">
        <v>6</v>
      </c>
      <c r="G1420" s="7">
        <v>0</v>
      </c>
      <c r="H1420" s="7">
        <v>0</v>
      </c>
      <c r="I1420" s="7">
        <v>0</v>
      </c>
      <c r="J1420" s="8">
        <v>44153.375</v>
      </c>
    </row>
    <row r="1421" spans="1:10" x14ac:dyDescent="0.25">
      <c r="A1421" s="7" t="s">
        <v>124</v>
      </c>
      <c r="B1421" s="7">
        <v>30001168</v>
      </c>
      <c r="C1421" s="7" t="s">
        <v>42</v>
      </c>
      <c r="D1421" s="7" t="s">
        <v>23</v>
      </c>
      <c r="E1421" s="7">
        <v>2.6</v>
      </c>
      <c r="F1421" s="7">
        <v>106</v>
      </c>
      <c r="G1421" s="7">
        <v>0</v>
      </c>
      <c r="H1421" s="7">
        <v>0</v>
      </c>
      <c r="I1421" s="7">
        <v>0</v>
      </c>
      <c r="J1421" s="8">
        <v>44153.375</v>
      </c>
    </row>
    <row r="1422" spans="1:10" x14ac:dyDescent="0.25">
      <c r="A1422" s="7" t="s">
        <v>124</v>
      </c>
      <c r="B1422" s="7">
        <v>30001169</v>
      </c>
      <c r="C1422" s="7" t="s">
        <v>43</v>
      </c>
      <c r="D1422" s="7" t="s">
        <v>23</v>
      </c>
      <c r="E1422" s="7">
        <v>2</v>
      </c>
      <c r="F1422" s="7">
        <v>15</v>
      </c>
      <c r="G1422" s="7">
        <v>0</v>
      </c>
      <c r="H1422" s="7">
        <v>0</v>
      </c>
      <c r="I1422" s="7">
        <v>0</v>
      </c>
      <c r="J1422" s="8">
        <v>44153.375</v>
      </c>
    </row>
    <row r="1423" spans="1:10" x14ac:dyDescent="0.25">
      <c r="A1423" s="7" t="s">
        <v>125</v>
      </c>
      <c r="B1423" s="7">
        <v>30001170</v>
      </c>
      <c r="C1423" s="7" t="s">
        <v>44</v>
      </c>
      <c r="D1423" s="7" t="s">
        <v>156</v>
      </c>
      <c r="E1423" s="7">
        <v>4.3</v>
      </c>
      <c r="F1423" s="7">
        <v>7</v>
      </c>
      <c r="G1423" s="7">
        <v>142</v>
      </c>
      <c r="H1423" s="7">
        <v>0</v>
      </c>
      <c r="I1423" s="7">
        <v>0</v>
      </c>
      <c r="J1423" s="8">
        <v>44153.375</v>
      </c>
    </row>
    <row r="1424" spans="1:10" x14ac:dyDescent="0.25">
      <c r="A1424" s="7" t="s">
        <v>125</v>
      </c>
      <c r="B1424" s="7">
        <v>30001171</v>
      </c>
      <c r="C1424" s="7" t="s">
        <v>45</v>
      </c>
      <c r="D1424" s="7" t="s">
        <v>23</v>
      </c>
      <c r="E1424" s="7">
        <v>4</v>
      </c>
      <c r="F1424" s="7">
        <v>6</v>
      </c>
      <c r="G1424" s="7">
        <v>0</v>
      </c>
      <c r="H1424" s="7">
        <v>0</v>
      </c>
      <c r="I1424" s="7">
        <v>0</v>
      </c>
      <c r="J1424" s="8">
        <v>44153.375</v>
      </c>
    </row>
    <row r="1425" spans="1:10" x14ac:dyDescent="0.25">
      <c r="A1425" s="7" t="s">
        <v>125</v>
      </c>
      <c r="B1425" s="7">
        <v>30001172</v>
      </c>
      <c r="C1425" s="7" t="s">
        <v>46</v>
      </c>
      <c r="D1425" s="7" t="s">
        <v>23</v>
      </c>
      <c r="E1425" s="7">
        <v>2</v>
      </c>
      <c r="F1425" s="7">
        <v>6</v>
      </c>
      <c r="G1425" s="7">
        <v>0</v>
      </c>
      <c r="H1425" s="7">
        <v>0</v>
      </c>
      <c r="I1425" s="7">
        <v>0</v>
      </c>
      <c r="J1425" s="8">
        <v>44153.375</v>
      </c>
    </row>
    <row r="1426" spans="1:10" x14ac:dyDescent="0.25">
      <c r="A1426" s="7" t="s">
        <v>125</v>
      </c>
      <c r="B1426" s="7">
        <v>30001173</v>
      </c>
      <c r="C1426" s="7" t="s">
        <v>47</v>
      </c>
      <c r="D1426" s="7" t="s">
        <v>23</v>
      </c>
      <c r="E1426" s="7">
        <v>2</v>
      </c>
      <c r="F1426" s="7">
        <v>8</v>
      </c>
      <c r="G1426" s="7">
        <v>0</v>
      </c>
      <c r="H1426" s="7">
        <v>0</v>
      </c>
      <c r="I1426" s="7">
        <v>0</v>
      </c>
      <c r="J1426" s="8">
        <v>44153.375</v>
      </c>
    </row>
    <row r="1427" spans="1:10" x14ac:dyDescent="0.25">
      <c r="A1427" s="7" t="s">
        <v>125</v>
      </c>
      <c r="B1427" s="7">
        <v>30001174</v>
      </c>
      <c r="C1427" s="7" t="s">
        <v>48</v>
      </c>
      <c r="D1427" s="7" t="s">
        <v>23</v>
      </c>
      <c r="E1427" s="7">
        <v>2</v>
      </c>
      <c r="F1427" s="7">
        <v>3</v>
      </c>
      <c r="G1427" s="7">
        <v>0</v>
      </c>
      <c r="H1427" s="7">
        <v>0</v>
      </c>
      <c r="I1427" s="7">
        <v>0</v>
      </c>
      <c r="J1427" s="8">
        <v>44153.375</v>
      </c>
    </row>
    <row r="1428" spans="1:10" x14ac:dyDescent="0.25">
      <c r="A1428" s="7" t="s">
        <v>125</v>
      </c>
      <c r="B1428" s="7">
        <v>30001175</v>
      </c>
      <c r="C1428" s="7" t="s">
        <v>49</v>
      </c>
      <c r="D1428" s="7" t="s">
        <v>23</v>
      </c>
      <c r="E1428" s="7">
        <v>2</v>
      </c>
      <c r="F1428" s="7">
        <v>14</v>
      </c>
      <c r="G1428" s="7">
        <v>0</v>
      </c>
      <c r="H1428" s="7">
        <v>0</v>
      </c>
      <c r="I1428" s="7">
        <v>0</v>
      </c>
      <c r="J1428" s="8">
        <v>44153.375</v>
      </c>
    </row>
    <row r="1429" spans="1:10" x14ac:dyDescent="0.25">
      <c r="A1429" s="7" t="s">
        <v>126</v>
      </c>
      <c r="B1429" s="7">
        <v>30001176</v>
      </c>
      <c r="C1429" s="7" t="s">
        <v>50</v>
      </c>
      <c r="D1429" s="7" t="s">
        <v>23</v>
      </c>
      <c r="E1429" s="7">
        <v>2</v>
      </c>
      <c r="F1429" s="7">
        <v>2</v>
      </c>
      <c r="G1429" s="7">
        <v>0</v>
      </c>
      <c r="H1429" s="7">
        <v>0</v>
      </c>
      <c r="I1429" s="7">
        <v>0</v>
      </c>
      <c r="J1429" s="8">
        <v>44153.375</v>
      </c>
    </row>
    <row r="1430" spans="1:10" x14ac:dyDescent="0.25">
      <c r="A1430" s="7" t="s">
        <v>126</v>
      </c>
      <c r="B1430" s="7">
        <v>30001177</v>
      </c>
      <c r="C1430" s="7" t="s">
        <v>51</v>
      </c>
      <c r="D1430" s="7" t="s">
        <v>23</v>
      </c>
      <c r="E1430" s="7">
        <v>2</v>
      </c>
      <c r="F1430" s="7">
        <v>11</v>
      </c>
      <c r="G1430" s="7">
        <v>0</v>
      </c>
      <c r="H1430" s="7">
        <v>0</v>
      </c>
      <c r="I1430" s="7">
        <v>0</v>
      </c>
      <c r="J1430" s="8">
        <v>44153.375</v>
      </c>
    </row>
    <row r="1431" spans="1:10" x14ac:dyDescent="0.25">
      <c r="A1431" s="7" t="s">
        <v>126</v>
      </c>
      <c r="B1431" s="7">
        <v>30001178</v>
      </c>
      <c r="C1431" s="7" t="s">
        <v>52</v>
      </c>
      <c r="D1431" s="7" t="s">
        <v>23</v>
      </c>
      <c r="E1431" s="7">
        <v>2</v>
      </c>
      <c r="F1431" s="7">
        <v>5</v>
      </c>
      <c r="G1431" s="7">
        <v>0</v>
      </c>
      <c r="H1431" s="7">
        <v>0</v>
      </c>
      <c r="I1431" s="7">
        <v>0</v>
      </c>
      <c r="J1431" s="8">
        <v>44153.375</v>
      </c>
    </row>
    <row r="1432" spans="1:10" x14ac:dyDescent="0.25">
      <c r="A1432" s="7" t="s">
        <v>126</v>
      </c>
      <c r="B1432" s="7">
        <v>30001179</v>
      </c>
      <c r="C1432" s="7" t="s">
        <v>53</v>
      </c>
      <c r="D1432" s="7" t="s">
        <v>23</v>
      </c>
      <c r="E1432" s="7">
        <v>2.6</v>
      </c>
      <c r="F1432" s="7">
        <v>25</v>
      </c>
      <c r="G1432" s="7">
        <v>0</v>
      </c>
      <c r="H1432" s="7">
        <v>0</v>
      </c>
      <c r="I1432" s="7">
        <v>0</v>
      </c>
      <c r="J1432" s="8">
        <v>44153.375</v>
      </c>
    </row>
    <row r="1433" spans="1:10" x14ac:dyDescent="0.25">
      <c r="A1433" s="7" t="s">
        <v>126</v>
      </c>
      <c r="B1433" s="7">
        <v>30001180</v>
      </c>
      <c r="C1433" s="7" t="s">
        <v>54</v>
      </c>
      <c r="D1433" s="7" t="s">
        <v>23</v>
      </c>
      <c r="E1433" s="7">
        <v>3.2</v>
      </c>
      <c r="F1433" s="7">
        <v>2</v>
      </c>
      <c r="G1433" s="7">
        <v>4</v>
      </c>
      <c r="H1433" s="7">
        <v>0</v>
      </c>
      <c r="I1433" s="7">
        <v>0</v>
      </c>
      <c r="J1433" s="8">
        <v>44153.375</v>
      </c>
    </row>
    <row r="1434" spans="1:10" x14ac:dyDescent="0.25">
      <c r="A1434" s="7" t="s">
        <v>126</v>
      </c>
      <c r="B1434" s="7">
        <v>30001181</v>
      </c>
      <c r="C1434" s="7" t="s">
        <v>55</v>
      </c>
      <c r="D1434" s="7" t="s">
        <v>23</v>
      </c>
      <c r="E1434" s="7">
        <v>2</v>
      </c>
      <c r="F1434" s="7">
        <v>39</v>
      </c>
      <c r="G1434" s="7">
        <v>0</v>
      </c>
      <c r="H1434" s="7">
        <v>0</v>
      </c>
      <c r="I1434" s="7">
        <v>0</v>
      </c>
      <c r="J1434" s="8">
        <v>44153.375</v>
      </c>
    </row>
    <row r="1435" spans="1:10" x14ac:dyDescent="0.25">
      <c r="A1435" s="7" t="s">
        <v>127</v>
      </c>
      <c r="B1435" s="7">
        <v>30001182</v>
      </c>
      <c r="C1435" s="7" t="s">
        <v>56</v>
      </c>
      <c r="D1435" s="7" t="s">
        <v>23</v>
      </c>
      <c r="E1435" s="7">
        <v>2</v>
      </c>
      <c r="F1435" s="7">
        <v>12</v>
      </c>
      <c r="G1435" s="7">
        <v>0</v>
      </c>
      <c r="H1435" s="7">
        <v>0</v>
      </c>
      <c r="I1435" s="7">
        <v>0</v>
      </c>
      <c r="J1435" s="8">
        <v>44153.375</v>
      </c>
    </row>
    <row r="1436" spans="1:10" x14ac:dyDescent="0.25">
      <c r="A1436" s="7" t="s">
        <v>127</v>
      </c>
      <c r="B1436" s="7">
        <v>30001183</v>
      </c>
      <c r="C1436" s="7" t="s">
        <v>57</v>
      </c>
      <c r="D1436" s="7" t="s">
        <v>23</v>
      </c>
      <c r="E1436" s="7">
        <v>2</v>
      </c>
      <c r="F1436" s="7">
        <v>10</v>
      </c>
      <c r="G1436" s="7">
        <v>0</v>
      </c>
      <c r="H1436" s="7">
        <v>0</v>
      </c>
      <c r="I1436" s="7">
        <v>0</v>
      </c>
      <c r="J1436" s="8">
        <v>44153.375</v>
      </c>
    </row>
    <row r="1437" spans="1:10" x14ac:dyDescent="0.25">
      <c r="A1437" s="7" t="s">
        <v>127</v>
      </c>
      <c r="B1437" s="7">
        <v>30001184</v>
      </c>
      <c r="C1437" s="7" t="s">
        <v>58</v>
      </c>
      <c r="D1437" s="7" t="s">
        <v>23</v>
      </c>
      <c r="E1437" s="7">
        <v>2.6</v>
      </c>
      <c r="F1437" s="7">
        <v>12</v>
      </c>
      <c r="G1437" s="7">
        <v>0</v>
      </c>
      <c r="H1437" s="7">
        <v>0</v>
      </c>
      <c r="I1437" s="7">
        <v>0</v>
      </c>
      <c r="J1437" s="8">
        <v>44153.375</v>
      </c>
    </row>
    <row r="1438" spans="1:10" x14ac:dyDescent="0.25">
      <c r="A1438" s="7" t="s">
        <v>127</v>
      </c>
      <c r="B1438" s="7">
        <v>30001185</v>
      </c>
      <c r="C1438" s="7" t="s">
        <v>59</v>
      </c>
      <c r="D1438" s="7" t="s">
        <v>23</v>
      </c>
      <c r="E1438" s="7">
        <v>2</v>
      </c>
      <c r="F1438" s="7">
        <v>42</v>
      </c>
      <c r="G1438" s="7">
        <v>1</v>
      </c>
      <c r="H1438" s="7">
        <v>0</v>
      </c>
      <c r="I1438" s="7">
        <v>0</v>
      </c>
      <c r="J1438" s="8">
        <v>44153.375</v>
      </c>
    </row>
    <row r="1439" spans="1:10" x14ac:dyDescent="0.25">
      <c r="A1439" s="7" t="s">
        <v>127</v>
      </c>
      <c r="B1439" s="7">
        <v>30001186</v>
      </c>
      <c r="C1439" s="7" t="s">
        <v>60</v>
      </c>
      <c r="D1439" s="7" t="s">
        <v>23</v>
      </c>
      <c r="E1439" s="7">
        <v>4.9000000000000004</v>
      </c>
      <c r="F1439" s="7">
        <v>18</v>
      </c>
      <c r="G1439" s="7">
        <v>74</v>
      </c>
      <c r="H1439" s="7">
        <v>0</v>
      </c>
      <c r="I1439" s="7">
        <v>0</v>
      </c>
      <c r="J1439" s="8">
        <v>44153.375</v>
      </c>
    </row>
    <row r="1440" spans="1:10" x14ac:dyDescent="0.25">
      <c r="A1440" s="7" t="s">
        <v>127</v>
      </c>
      <c r="B1440" s="7">
        <v>30001187</v>
      </c>
      <c r="C1440" s="7" t="s">
        <v>61</v>
      </c>
      <c r="D1440" s="7" t="s">
        <v>23</v>
      </c>
      <c r="E1440" s="7">
        <v>5.3</v>
      </c>
      <c r="F1440" s="7">
        <v>31</v>
      </c>
      <c r="G1440" s="7">
        <v>0</v>
      </c>
      <c r="H1440" s="7">
        <v>0</v>
      </c>
      <c r="I1440" s="7">
        <v>0</v>
      </c>
      <c r="J1440" s="8">
        <v>44153.375</v>
      </c>
    </row>
    <row r="1441" spans="1:10" x14ac:dyDescent="0.25">
      <c r="A1441" s="7" t="s">
        <v>128</v>
      </c>
      <c r="B1441" s="7">
        <v>30001188</v>
      </c>
      <c r="C1441" s="7" t="s">
        <v>62</v>
      </c>
      <c r="D1441" s="7" t="s">
        <v>25</v>
      </c>
      <c r="E1441" s="7">
        <v>2</v>
      </c>
      <c r="F1441" s="7">
        <v>15</v>
      </c>
      <c r="G1441" s="7">
        <v>0</v>
      </c>
      <c r="H1441" s="7">
        <v>0</v>
      </c>
      <c r="I1441" s="7">
        <v>0</v>
      </c>
      <c r="J1441" s="8">
        <v>44153.375</v>
      </c>
    </row>
    <row r="1442" spans="1:10" x14ac:dyDescent="0.25">
      <c r="A1442" s="7" t="s">
        <v>128</v>
      </c>
      <c r="B1442" s="7">
        <v>30001189</v>
      </c>
      <c r="C1442" s="7" t="s">
        <v>63</v>
      </c>
      <c r="D1442" s="7" t="s">
        <v>25</v>
      </c>
      <c r="E1442" s="7">
        <v>4.5</v>
      </c>
      <c r="F1442" s="7">
        <v>6</v>
      </c>
      <c r="G1442" s="7">
        <v>116</v>
      </c>
      <c r="H1442" s="7">
        <v>0</v>
      </c>
      <c r="I1442" s="7">
        <v>0</v>
      </c>
      <c r="J1442" s="8">
        <v>44153.375</v>
      </c>
    </row>
    <row r="1443" spans="1:10" x14ac:dyDescent="0.25">
      <c r="A1443" s="7" t="s">
        <v>128</v>
      </c>
      <c r="B1443" s="7">
        <v>30001190</v>
      </c>
      <c r="C1443" s="7" t="s">
        <v>64</v>
      </c>
      <c r="D1443" s="7" t="s">
        <v>25</v>
      </c>
      <c r="E1443" s="7">
        <v>5.3</v>
      </c>
      <c r="F1443" s="7">
        <v>8</v>
      </c>
      <c r="G1443" s="7">
        <v>0</v>
      </c>
      <c r="H1443" s="7">
        <v>0</v>
      </c>
      <c r="I1443" s="7">
        <v>0</v>
      </c>
      <c r="J1443" s="8">
        <v>44153.375</v>
      </c>
    </row>
    <row r="1444" spans="1:10" x14ac:dyDescent="0.25">
      <c r="A1444" s="7" t="s">
        <v>128</v>
      </c>
      <c r="B1444" s="7">
        <v>30001191</v>
      </c>
      <c r="C1444" s="7" t="s">
        <v>65</v>
      </c>
      <c r="D1444" s="7" t="s">
        <v>25</v>
      </c>
      <c r="E1444" s="7">
        <v>6</v>
      </c>
      <c r="F1444" s="7">
        <v>3</v>
      </c>
      <c r="G1444" s="7">
        <v>20</v>
      </c>
      <c r="H1444" s="7">
        <v>0</v>
      </c>
      <c r="I1444" s="7">
        <v>0</v>
      </c>
      <c r="J1444" s="8">
        <v>44153.375</v>
      </c>
    </row>
    <row r="1445" spans="1:10" x14ac:dyDescent="0.25">
      <c r="A1445" s="7" t="s">
        <v>128</v>
      </c>
      <c r="B1445" s="7">
        <v>30001192</v>
      </c>
      <c r="C1445" s="7" t="s">
        <v>66</v>
      </c>
      <c r="D1445" s="7" t="s">
        <v>25</v>
      </c>
      <c r="E1445" s="7">
        <v>3.2</v>
      </c>
      <c r="F1445" s="7">
        <v>2</v>
      </c>
      <c r="G1445" s="7">
        <v>0</v>
      </c>
      <c r="H1445" s="7">
        <v>0</v>
      </c>
      <c r="I1445" s="7">
        <v>0</v>
      </c>
      <c r="J1445" s="8">
        <v>44153.375</v>
      </c>
    </row>
    <row r="1446" spans="1:10" x14ac:dyDescent="0.25">
      <c r="A1446" s="7" t="s">
        <v>128</v>
      </c>
      <c r="B1446" s="7">
        <v>30001193</v>
      </c>
      <c r="C1446" s="7" t="s">
        <v>67</v>
      </c>
      <c r="D1446" s="7" t="s">
        <v>25</v>
      </c>
      <c r="E1446" s="7">
        <v>2.6</v>
      </c>
      <c r="F1446" s="7">
        <v>10</v>
      </c>
      <c r="G1446" s="7">
        <v>0</v>
      </c>
      <c r="H1446" s="7">
        <v>0</v>
      </c>
      <c r="I1446" s="7">
        <v>0</v>
      </c>
      <c r="J1446" s="8">
        <v>44153.375</v>
      </c>
    </row>
    <row r="1447" spans="1:10" x14ac:dyDescent="0.25">
      <c r="A1447" s="7" t="s">
        <v>128</v>
      </c>
      <c r="B1447" s="7">
        <v>30001194</v>
      </c>
      <c r="C1447" s="7" t="s">
        <v>68</v>
      </c>
      <c r="D1447" s="7" t="s">
        <v>25</v>
      </c>
      <c r="E1447" s="7">
        <v>3.2</v>
      </c>
      <c r="F1447" s="7">
        <v>10</v>
      </c>
      <c r="G1447" s="7">
        <v>0</v>
      </c>
      <c r="H1447" s="7">
        <v>0</v>
      </c>
      <c r="I1447" s="7">
        <v>0</v>
      </c>
      <c r="J1447" s="8">
        <v>44153.375</v>
      </c>
    </row>
    <row r="1448" spans="1:10" x14ac:dyDescent="0.25">
      <c r="A1448" s="7" t="s">
        <v>128</v>
      </c>
      <c r="B1448" s="7">
        <v>30001195</v>
      </c>
      <c r="C1448" s="7" t="s">
        <v>69</v>
      </c>
      <c r="D1448" s="7" t="s">
        <v>25</v>
      </c>
      <c r="E1448" s="7">
        <v>5.8</v>
      </c>
      <c r="F1448" s="7">
        <v>4</v>
      </c>
      <c r="G1448" s="7">
        <v>4</v>
      </c>
      <c r="H1448" s="7">
        <v>0</v>
      </c>
      <c r="I1448" s="7">
        <v>0</v>
      </c>
      <c r="J1448" s="8">
        <v>44153.375</v>
      </c>
    </row>
    <row r="1449" spans="1:10" x14ac:dyDescent="0.25">
      <c r="A1449" s="7" t="s">
        <v>128</v>
      </c>
      <c r="B1449" s="7">
        <v>30001196</v>
      </c>
      <c r="C1449" s="7" t="s">
        <v>70</v>
      </c>
      <c r="D1449" s="7" t="s">
        <v>25</v>
      </c>
      <c r="E1449" s="7">
        <v>4.0999999999999996</v>
      </c>
      <c r="F1449" s="7">
        <v>10</v>
      </c>
      <c r="G1449" s="7">
        <v>0</v>
      </c>
      <c r="H1449" s="7">
        <v>0</v>
      </c>
      <c r="I1449" s="7">
        <v>0</v>
      </c>
      <c r="J1449" s="8">
        <v>44153.375</v>
      </c>
    </row>
    <row r="1450" spans="1:10" x14ac:dyDescent="0.25">
      <c r="A1450" s="7" t="s">
        <v>128</v>
      </c>
      <c r="B1450" s="7">
        <v>30001197</v>
      </c>
      <c r="C1450" s="7" t="s">
        <v>71</v>
      </c>
      <c r="D1450" s="7" t="s">
        <v>25</v>
      </c>
      <c r="E1450" s="7">
        <v>2.6</v>
      </c>
      <c r="F1450" s="7">
        <v>64</v>
      </c>
      <c r="G1450" s="7">
        <v>0</v>
      </c>
      <c r="H1450" s="7">
        <v>0</v>
      </c>
      <c r="I1450" s="7">
        <v>0</v>
      </c>
      <c r="J1450" s="8">
        <v>44153.375</v>
      </c>
    </row>
    <row r="1451" spans="1:10" x14ac:dyDescent="0.25">
      <c r="A1451" s="7" t="s">
        <v>129</v>
      </c>
      <c r="B1451" s="7">
        <v>30001198</v>
      </c>
      <c r="C1451" s="7" t="s">
        <v>72</v>
      </c>
      <c r="D1451" s="7" t="s">
        <v>26</v>
      </c>
      <c r="E1451" s="7">
        <v>4.5</v>
      </c>
      <c r="F1451" s="7">
        <v>56</v>
      </c>
      <c r="G1451" s="7">
        <v>51</v>
      </c>
      <c r="H1451" s="7">
        <v>0</v>
      </c>
      <c r="I1451" s="7">
        <v>0</v>
      </c>
      <c r="J1451" s="8">
        <v>44153.375</v>
      </c>
    </row>
    <row r="1452" spans="1:10" x14ac:dyDescent="0.25">
      <c r="A1452" s="7" t="s">
        <v>129</v>
      </c>
      <c r="B1452" s="7">
        <v>30001199</v>
      </c>
      <c r="C1452" s="7" t="s">
        <v>73</v>
      </c>
      <c r="D1452" s="7" t="s">
        <v>26</v>
      </c>
      <c r="E1452" s="7">
        <v>4.5</v>
      </c>
      <c r="F1452" s="7">
        <v>2</v>
      </c>
      <c r="G1452" s="7">
        <v>0</v>
      </c>
      <c r="H1452" s="7">
        <v>0</v>
      </c>
      <c r="I1452" s="7">
        <v>0</v>
      </c>
      <c r="J1452" s="8">
        <v>44153.375</v>
      </c>
    </row>
    <row r="1453" spans="1:10" x14ac:dyDescent="0.25">
      <c r="A1453" s="7" t="s">
        <v>129</v>
      </c>
      <c r="B1453" s="7">
        <v>30001200</v>
      </c>
      <c r="C1453" s="7" t="s">
        <v>74</v>
      </c>
      <c r="D1453" s="7" t="s">
        <v>26</v>
      </c>
      <c r="E1453" s="7">
        <v>4.0999999999999996</v>
      </c>
      <c r="F1453" s="7">
        <v>13</v>
      </c>
      <c r="G1453" s="7">
        <v>0</v>
      </c>
      <c r="H1453" s="7">
        <v>0</v>
      </c>
      <c r="I1453" s="7">
        <v>0</v>
      </c>
      <c r="J1453" s="8">
        <v>44153.375</v>
      </c>
    </row>
    <row r="1454" spans="1:10" x14ac:dyDescent="0.25">
      <c r="A1454" s="7" t="s">
        <v>129</v>
      </c>
      <c r="B1454" s="7">
        <v>30001201</v>
      </c>
      <c r="C1454" s="7" t="s">
        <v>75</v>
      </c>
      <c r="D1454" s="7" t="s">
        <v>26</v>
      </c>
      <c r="E1454" s="7">
        <v>4.9000000000000004</v>
      </c>
      <c r="F1454" s="7">
        <v>16</v>
      </c>
      <c r="G1454" s="7">
        <v>3</v>
      </c>
      <c r="H1454" s="7">
        <v>0</v>
      </c>
      <c r="I1454" s="7">
        <v>0</v>
      </c>
      <c r="J1454" s="8">
        <v>44153.375</v>
      </c>
    </row>
    <row r="1455" spans="1:10" x14ac:dyDescent="0.25">
      <c r="A1455" s="7" t="s">
        <v>129</v>
      </c>
      <c r="B1455" s="7">
        <v>30001202</v>
      </c>
      <c r="C1455" s="7" t="s">
        <v>76</v>
      </c>
      <c r="D1455" s="7" t="s">
        <v>26</v>
      </c>
      <c r="E1455" s="7">
        <v>4.0999999999999996</v>
      </c>
      <c r="F1455" s="7">
        <v>32</v>
      </c>
      <c r="G1455" s="7">
        <v>51</v>
      </c>
      <c r="H1455" s="7">
        <v>0</v>
      </c>
      <c r="I1455" s="7">
        <v>0</v>
      </c>
      <c r="J1455" s="8">
        <v>44153.375</v>
      </c>
    </row>
    <row r="1456" spans="1:10" x14ac:dyDescent="0.25">
      <c r="A1456" s="7" t="s">
        <v>129</v>
      </c>
      <c r="B1456" s="7">
        <v>30001203</v>
      </c>
      <c r="C1456" s="7" t="s">
        <v>77</v>
      </c>
      <c r="D1456" s="7" t="s">
        <v>26</v>
      </c>
      <c r="E1456" s="7">
        <v>3.7</v>
      </c>
      <c r="F1456" s="7">
        <v>5</v>
      </c>
      <c r="G1456" s="7">
        <v>5</v>
      </c>
      <c r="H1456" s="7">
        <v>0</v>
      </c>
      <c r="I1456" s="7">
        <v>2</v>
      </c>
      <c r="J1456" s="8">
        <v>44153.375</v>
      </c>
    </row>
    <row r="1457" spans="1:10" x14ac:dyDescent="0.25">
      <c r="A1457" s="7" t="s">
        <v>129</v>
      </c>
      <c r="B1457" s="7">
        <v>30001204</v>
      </c>
      <c r="C1457" s="7" t="s">
        <v>78</v>
      </c>
      <c r="D1457" s="7" t="s">
        <v>26</v>
      </c>
      <c r="E1457" s="7">
        <v>3.8</v>
      </c>
      <c r="F1457" s="7">
        <v>5</v>
      </c>
      <c r="G1457" s="7">
        <v>73</v>
      </c>
      <c r="H1457" s="7">
        <v>0</v>
      </c>
      <c r="I1457" s="7">
        <v>0</v>
      </c>
      <c r="J1457" s="8">
        <v>44153.375</v>
      </c>
    </row>
    <row r="1458" spans="1:10" x14ac:dyDescent="0.25">
      <c r="A1458" s="7" t="s">
        <v>130</v>
      </c>
      <c r="B1458" s="7">
        <v>30001205</v>
      </c>
      <c r="C1458" s="7" t="s">
        <v>79</v>
      </c>
      <c r="D1458" s="7" t="s">
        <v>23</v>
      </c>
      <c r="E1458" s="7">
        <v>2.6</v>
      </c>
      <c r="F1458" s="7">
        <v>33</v>
      </c>
      <c r="G1458" s="7">
        <v>83</v>
      </c>
      <c r="H1458" s="7">
        <v>0</v>
      </c>
      <c r="I1458" s="7">
        <v>0</v>
      </c>
      <c r="J1458" s="8">
        <v>44153.375</v>
      </c>
    </row>
    <row r="1459" spans="1:10" x14ac:dyDescent="0.25">
      <c r="A1459" s="7" t="s">
        <v>130</v>
      </c>
      <c r="B1459" s="7">
        <v>30001206</v>
      </c>
      <c r="C1459" s="7" t="s">
        <v>80</v>
      </c>
      <c r="D1459" s="7" t="s">
        <v>23</v>
      </c>
      <c r="E1459" s="7">
        <v>2</v>
      </c>
      <c r="F1459" s="7">
        <v>2</v>
      </c>
      <c r="G1459" s="7">
        <v>0</v>
      </c>
      <c r="H1459" s="7">
        <v>0</v>
      </c>
      <c r="I1459" s="7">
        <v>0</v>
      </c>
      <c r="J1459" s="8">
        <v>44153.375</v>
      </c>
    </row>
    <row r="1460" spans="1:10" x14ac:dyDescent="0.25">
      <c r="A1460" s="7" t="s">
        <v>130</v>
      </c>
      <c r="B1460" s="7">
        <v>30001207</v>
      </c>
      <c r="C1460" s="7" t="s">
        <v>81</v>
      </c>
      <c r="D1460" s="7" t="s">
        <v>23</v>
      </c>
      <c r="E1460" s="7">
        <v>2</v>
      </c>
      <c r="F1460" s="7">
        <v>11</v>
      </c>
      <c r="G1460" s="7">
        <v>0</v>
      </c>
      <c r="H1460" s="7">
        <v>0</v>
      </c>
      <c r="I1460" s="7">
        <v>0</v>
      </c>
      <c r="J1460" s="8">
        <v>44153.375</v>
      </c>
    </row>
    <row r="1461" spans="1:10" x14ac:dyDescent="0.25">
      <c r="A1461" s="7" t="s">
        <v>130</v>
      </c>
      <c r="B1461" s="7">
        <v>30001208</v>
      </c>
      <c r="C1461" s="7" t="s">
        <v>82</v>
      </c>
      <c r="D1461" s="7" t="s">
        <v>23</v>
      </c>
      <c r="E1461" s="7">
        <v>2.6</v>
      </c>
      <c r="F1461" s="7">
        <v>3</v>
      </c>
      <c r="G1461" s="7">
        <v>0</v>
      </c>
      <c r="H1461" s="7">
        <v>0</v>
      </c>
      <c r="I1461" s="7">
        <v>0</v>
      </c>
      <c r="J1461" s="8">
        <v>44153.375</v>
      </c>
    </row>
    <row r="1462" spans="1:10" x14ac:dyDescent="0.25">
      <c r="A1462" s="7" t="s">
        <v>130</v>
      </c>
      <c r="B1462" s="7">
        <v>30001209</v>
      </c>
      <c r="C1462" s="7" t="s">
        <v>83</v>
      </c>
      <c r="D1462" s="7" t="s">
        <v>23</v>
      </c>
      <c r="E1462" s="7">
        <v>3.2</v>
      </c>
      <c r="F1462" s="7">
        <v>11</v>
      </c>
      <c r="G1462" s="7">
        <v>17</v>
      </c>
      <c r="H1462" s="7">
        <v>0</v>
      </c>
      <c r="I1462" s="7">
        <v>0</v>
      </c>
      <c r="J1462" s="8">
        <v>44153.375</v>
      </c>
    </row>
    <row r="1463" spans="1:10" x14ac:dyDescent="0.25">
      <c r="A1463" s="7" t="s">
        <v>130</v>
      </c>
      <c r="B1463" s="7">
        <v>30001210</v>
      </c>
      <c r="C1463" s="7" t="s">
        <v>84</v>
      </c>
      <c r="D1463" s="7" t="s">
        <v>23</v>
      </c>
      <c r="E1463" s="7">
        <v>2</v>
      </c>
      <c r="F1463" s="7">
        <v>2</v>
      </c>
      <c r="G1463" s="7">
        <v>0</v>
      </c>
      <c r="H1463" s="7">
        <v>0</v>
      </c>
      <c r="I1463" s="7">
        <v>0</v>
      </c>
      <c r="J1463" s="8">
        <v>44153.375</v>
      </c>
    </row>
    <row r="1464" spans="1:10" x14ac:dyDescent="0.25">
      <c r="A1464" s="7" t="s">
        <v>130</v>
      </c>
      <c r="B1464" s="7">
        <v>30001211</v>
      </c>
      <c r="C1464" s="7" t="s">
        <v>85</v>
      </c>
      <c r="D1464" s="7" t="s">
        <v>23</v>
      </c>
      <c r="E1464" s="7">
        <v>2</v>
      </c>
      <c r="F1464" s="7">
        <v>51</v>
      </c>
      <c r="G1464" s="7">
        <v>0</v>
      </c>
      <c r="H1464" s="7">
        <v>0</v>
      </c>
      <c r="I1464" s="7">
        <v>0</v>
      </c>
      <c r="J1464" s="8">
        <v>44153.375</v>
      </c>
    </row>
    <row r="1465" spans="1:10" x14ac:dyDescent="0.25">
      <c r="A1465" s="7" t="s">
        <v>130</v>
      </c>
      <c r="B1465" s="7">
        <v>30001212</v>
      </c>
      <c r="C1465" s="7" t="s">
        <v>86</v>
      </c>
      <c r="D1465" s="7" t="s">
        <v>23</v>
      </c>
      <c r="E1465" s="7">
        <v>2</v>
      </c>
      <c r="F1465" s="7">
        <v>9</v>
      </c>
      <c r="G1465" s="7">
        <v>0</v>
      </c>
      <c r="H1465" s="7">
        <v>0</v>
      </c>
      <c r="I1465" s="7">
        <v>0</v>
      </c>
      <c r="J1465" s="8">
        <v>44153.375</v>
      </c>
    </row>
    <row r="1466" spans="1:10" x14ac:dyDescent="0.25">
      <c r="A1466" s="7" t="s">
        <v>131</v>
      </c>
      <c r="B1466" s="7">
        <v>30001213</v>
      </c>
      <c r="C1466" s="7" t="s">
        <v>87</v>
      </c>
      <c r="D1466" s="7" t="s">
        <v>26</v>
      </c>
      <c r="E1466" s="7">
        <v>4.3</v>
      </c>
      <c r="F1466" s="7">
        <v>1</v>
      </c>
      <c r="G1466" s="7">
        <v>5</v>
      </c>
      <c r="H1466" s="7">
        <v>0</v>
      </c>
      <c r="I1466" s="7">
        <v>0</v>
      </c>
      <c r="J1466" s="8">
        <v>44153.375</v>
      </c>
    </row>
    <row r="1467" spans="1:10" x14ac:dyDescent="0.25">
      <c r="A1467" s="7" t="s">
        <v>131</v>
      </c>
      <c r="B1467" s="7">
        <v>30001214</v>
      </c>
      <c r="C1467" s="7" t="s">
        <v>88</v>
      </c>
      <c r="D1467" s="7" t="s">
        <v>26</v>
      </c>
      <c r="E1467" s="7">
        <v>4.5</v>
      </c>
      <c r="F1467" s="7">
        <v>15</v>
      </c>
      <c r="G1467" s="7">
        <v>227</v>
      </c>
      <c r="H1467" s="7">
        <v>0</v>
      </c>
      <c r="I1467" s="7">
        <v>0</v>
      </c>
      <c r="J1467" s="8">
        <v>44153.375</v>
      </c>
    </row>
    <row r="1468" spans="1:10" x14ac:dyDescent="0.25">
      <c r="A1468" s="7" t="s">
        <v>131</v>
      </c>
      <c r="B1468" s="7">
        <v>30001215</v>
      </c>
      <c r="C1468" s="7" t="s">
        <v>89</v>
      </c>
      <c r="D1468" s="7" t="s">
        <v>26</v>
      </c>
      <c r="E1468" s="7">
        <v>4.5</v>
      </c>
      <c r="F1468" s="7">
        <v>37</v>
      </c>
      <c r="G1468" s="7">
        <v>385</v>
      </c>
      <c r="H1468" s="7">
        <v>0</v>
      </c>
      <c r="I1468" s="7">
        <v>0</v>
      </c>
      <c r="J1468" s="8">
        <v>44153.375</v>
      </c>
    </row>
    <row r="1469" spans="1:10" x14ac:dyDescent="0.25">
      <c r="A1469" s="7" t="s">
        <v>131</v>
      </c>
      <c r="B1469" s="7">
        <v>30001216</v>
      </c>
      <c r="C1469" s="7" t="s">
        <v>90</v>
      </c>
      <c r="D1469" s="7" t="s">
        <v>26</v>
      </c>
      <c r="E1469" s="7">
        <v>6</v>
      </c>
      <c r="F1469" s="7">
        <v>50</v>
      </c>
      <c r="G1469" s="7">
        <v>77</v>
      </c>
      <c r="H1469" s="7">
        <v>1</v>
      </c>
      <c r="I1469" s="7">
        <v>0</v>
      </c>
      <c r="J1469" s="8">
        <v>44153.375</v>
      </c>
    </row>
    <row r="1470" spans="1:10" x14ac:dyDescent="0.25">
      <c r="A1470" s="7" t="s">
        <v>131</v>
      </c>
      <c r="B1470" s="7">
        <v>30001217</v>
      </c>
      <c r="C1470" s="7" t="s">
        <v>91</v>
      </c>
      <c r="D1470" s="7" t="s">
        <v>26</v>
      </c>
      <c r="E1470" s="7">
        <v>5.7</v>
      </c>
      <c r="F1470" s="7">
        <v>21</v>
      </c>
      <c r="G1470" s="7">
        <v>141</v>
      </c>
      <c r="H1470" s="7">
        <v>0</v>
      </c>
      <c r="I1470" s="7">
        <v>0</v>
      </c>
      <c r="J1470" s="8">
        <v>44153.375</v>
      </c>
    </row>
    <row r="1471" spans="1:10" x14ac:dyDescent="0.25">
      <c r="A1471" s="7" t="s">
        <v>131</v>
      </c>
      <c r="B1471" s="7">
        <v>30001218</v>
      </c>
      <c r="C1471" s="7" t="s">
        <v>92</v>
      </c>
      <c r="D1471" s="7" t="s">
        <v>26</v>
      </c>
      <c r="E1471" s="7">
        <v>4.5</v>
      </c>
      <c r="F1471" s="7">
        <v>12</v>
      </c>
      <c r="G1471" s="7">
        <v>472</v>
      </c>
      <c r="H1471" s="7">
        <v>1</v>
      </c>
      <c r="I1471" s="7">
        <v>0</v>
      </c>
      <c r="J1471" s="8">
        <v>44153.375</v>
      </c>
    </row>
    <row r="1472" spans="1:10" x14ac:dyDescent="0.25">
      <c r="A1472" s="7" t="s">
        <v>132</v>
      </c>
      <c r="B1472" s="7">
        <v>30001219</v>
      </c>
      <c r="C1472" s="7" t="s">
        <v>93</v>
      </c>
      <c r="D1472" s="7" t="s">
        <v>26</v>
      </c>
      <c r="E1472" s="7">
        <v>2</v>
      </c>
      <c r="F1472" s="7">
        <v>5</v>
      </c>
      <c r="G1472" s="7">
        <v>0</v>
      </c>
      <c r="H1472" s="7">
        <v>0</v>
      </c>
      <c r="I1472" s="7">
        <v>0</v>
      </c>
      <c r="J1472" s="8">
        <v>44153.375</v>
      </c>
    </row>
    <row r="1473" spans="1:10" x14ac:dyDescent="0.25">
      <c r="A1473" s="7" t="s">
        <v>132</v>
      </c>
      <c r="B1473" s="7">
        <v>30001220</v>
      </c>
      <c r="C1473" s="7" t="s">
        <v>94</v>
      </c>
      <c r="D1473" s="7" t="s">
        <v>26</v>
      </c>
      <c r="E1473" s="7">
        <v>2.6</v>
      </c>
      <c r="F1473" s="7">
        <v>122</v>
      </c>
      <c r="G1473" s="7">
        <v>0</v>
      </c>
      <c r="H1473" s="7">
        <v>0</v>
      </c>
      <c r="I1473" s="7">
        <v>0</v>
      </c>
      <c r="J1473" s="8">
        <v>44153.375</v>
      </c>
    </row>
    <row r="1474" spans="1:10" x14ac:dyDescent="0.25">
      <c r="A1474" s="7" t="s">
        <v>132</v>
      </c>
      <c r="B1474" s="7">
        <v>30001221</v>
      </c>
      <c r="C1474" s="7" t="s">
        <v>95</v>
      </c>
      <c r="D1474" s="7" t="s">
        <v>26</v>
      </c>
      <c r="E1474" s="7">
        <v>6</v>
      </c>
      <c r="F1474" s="7">
        <v>20</v>
      </c>
      <c r="G1474" s="7">
        <v>47</v>
      </c>
      <c r="H1474" s="7">
        <v>0</v>
      </c>
      <c r="I1474" s="7">
        <v>0</v>
      </c>
      <c r="J1474" s="8">
        <v>44153.375</v>
      </c>
    </row>
    <row r="1475" spans="1:10" x14ac:dyDescent="0.25">
      <c r="A1475" s="7" t="s">
        <v>132</v>
      </c>
      <c r="B1475" s="7">
        <v>30001222</v>
      </c>
      <c r="C1475" s="7" t="s">
        <v>96</v>
      </c>
      <c r="D1475" s="7" t="s">
        <v>26</v>
      </c>
      <c r="E1475" s="7">
        <v>5.7</v>
      </c>
      <c r="F1475" s="7">
        <v>3</v>
      </c>
      <c r="G1475" s="7">
        <v>51</v>
      </c>
      <c r="H1475" s="7">
        <v>0</v>
      </c>
      <c r="I1475" s="7">
        <v>0</v>
      </c>
      <c r="J1475" s="8">
        <v>44153.375</v>
      </c>
    </row>
    <row r="1476" spans="1:10" x14ac:dyDescent="0.25">
      <c r="A1476" s="7" t="s">
        <v>132</v>
      </c>
      <c r="B1476" s="7">
        <v>30001223</v>
      </c>
      <c r="C1476" s="7" t="s">
        <v>97</v>
      </c>
      <c r="D1476" s="7" t="s">
        <v>26</v>
      </c>
      <c r="E1476" s="7">
        <v>4.0999999999999996</v>
      </c>
      <c r="F1476" s="7">
        <v>18</v>
      </c>
      <c r="G1476" s="7">
        <v>0</v>
      </c>
      <c r="H1476" s="7">
        <v>0</v>
      </c>
      <c r="I1476" s="7">
        <v>0</v>
      </c>
      <c r="J1476" s="8">
        <v>44153.375</v>
      </c>
    </row>
    <row r="1477" spans="1:10" x14ac:dyDescent="0.25">
      <c r="A1477" s="7" t="s">
        <v>132</v>
      </c>
      <c r="B1477" s="7">
        <v>30001224</v>
      </c>
      <c r="C1477" s="7" t="s">
        <v>98</v>
      </c>
      <c r="D1477" s="7" t="s">
        <v>26</v>
      </c>
      <c r="E1477" s="7">
        <v>4.3</v>
      </c>
      <c r="F1477" s="7">
        <v>6</v>
      </c>
      <c r="G1477" s="7">
        <v>52</v>
      </c>
      <c r="H1477" s="7">
        <v>0</v>
      </c>
      <c r="I1477" s="7">
        <v>0</v>
      </c>
      <c r="J1477" s="8">
        <v>44153.375</v>
      </c>
    </row>
    <row r="1478" spans="1:10" x14ac:dyDescent="0.25">
      <c r="A1478" s="7" t="s">
        <v>132</v>
      </c>
      <c r="B1478" s="7">
        <v>30001225</v>
      </c>
      <c r="C1478" s="7" t="s">
        <v>99</v>
      </c>
      <c r="D1478" s="7" t="s">
        <v>26</v>
      </c>
      <c r="E1478" s="7">
        <v>2</v>
      </c>
      <c r="F1478" s="7">
        <v>2</v>
      </c>
      <c r="G1478" s="7">
        <v>0</v>
      </c>
      <c r="H1478" s="7">
        <v>0</v>
      </c>
      <c r="I1478" s="7">
        <v>0</v>
      </c>
      <c r="J1478" s="8">
        <v>44153.375</v>
      </c>
    </row>
    <row r="1479" spans="1:10" x14ac:dyDescent="0.25">
      <c r="A1479" s="7" t="s">
        <v>133</v>
      </c>
      <c r="B1479" s="7">
        <v>30001226</v>
      </c>
      <c r="C1479" s="7" t="s">
        <v>144</v>
      </c>
      <c r="D1479" s="7" t="s">
        <v>157</v>
      </c>
      <c r="E1479" s="7">
        <v>2</v>
      </c>
      <c r="F1479" s="7">
        <v>3</v>
      </c>
      <c r="G1479" s="7">
        <v>0</v>
      </c>
      <c r="H1479" s="7">
        <v>0</v>
      </c>
      <c r="I1479" s="7">
        <v>0</v>
      </c>
      <c r="J1479" s="8">
        <v>44153.375</v>
      </c>
    </row>
    <row r="1480" spans="1:10" x14ac:dyDescent="0.25">
      <c r="A1480" s="7" t="s">
        <v>133</v>
      </c>
      <c r="B1480" s="7">
        <v>30001227</v>
      </c>
      <c r="C1480" s="7" t="s">
        <v>145</v>
      </c>
      <c r="D1480" s="7" t="s">
        <v>157</v>
      </c>
      <c r="E1480" s="7">
        <v>4</v>
      </c>
      <c r="F1480" s="7">
        <v>43</v>
      </c>
      <c r="G1480" s="7">
        <v>0</v>
      </c>
      <c r="H1480" s="7">
        <v>0</v>
      </c>
      <c r="I1480" s="7">
        <v>0</v>
      </c>
      <c r="J1480" s="8">
        <v>44153.375</v>
      </c>
    </row>
    <row r="1481" spans="1:10" x14ac:dyDescent="0.25">
      <c r="A1481" s="7" t="s">
        <v>133</v>
      </c>
      <c r="B1481" s="7">
        <v>30001228</v>
      </c>
      <c r="C1481" s="7" t="s">
        <v>100</v>
      </c>
      <c r="D1481" s="7" t="s">
        <v>23</v>
      </c>
      <c r="E1481" s="7">
        <v>2</v>
      </c>
      <c r="F1481" s="7">
        <v>6</v>
      </c>
      <c r="G1481" s="7">
        <v>0</v>
      </c>
      <c r="H1481" s="7">
        <v>0</v>
      </c>
      <c r="I1481" s="7">
        <v>0</v>
      </c>
      <c r="J1481" s="8">
        <v>44153.375</v>
      </c>
    </row>
    <row r="1482" spans="1:10" x14ac:dyDescent="0.25">
      <c r="A1482" s="7" t="s">
        <v>133</v>
      </c>
      <c r="B1482" s="7">
        <v>30001229</v>
      </c>
      <c r="C1482" s="7" t="s">
        <v>101</v>
      </c>
      <c r="D1482" s="7" t="s">
        <v>23</v>
      </c>
      <c r="E1482" s="7">
        <v>3.2</v>
      </c>
      <c r="F1482" s="7">
        <v>32</v>
      </c>
      <c r="G1482" s="7">
        <v>0</v>
      </c>
      <c r="H1482" s="7">
        <v>0</v>
      </c>
      <c r="I1482" s="7">
        <v>0</v>
      </c>
      <c r="J1482" s="8">
        <v>44153.375</v>
      </c>
    </row>
    <row r="1483" spans="1:10" x14ac:dyDescent="0.25">
      <c r="A1483" s="7" t="s">
        <v>133</v>
      </c>
      <c r="B1483" s="7">
        <v>30001230</v>
      </c>
      <c r="C1483" s="7" t="s">
        <v>102</v>
      </c>
      <c r="D1483" s="7" t="s">
        <v>23</v>
      </c>
      <c r="E1483" s="7">
        <v>2</v>
      </c>
      <c r="F1483" s="7">
        <v>41</v>
      </c>
      <c r="G1483" s="7">
        <v>136</v>
      </c>
      <c r="H1483" s="7">
        <v>0</v>
      </c>
      <c r="I1483" s="7">
        <v>0</v>
      </c>
      <c r="J1483" s="8">
        <v>44153.375</v>
      </c>
    </row>
    <row r="1484" spans="1:10" x14ac:dyDescent="0.25">
      <c r="A1484" s="7" t="s">
        <v>133</v>
      </c>
      <c r="B1484" s="7">
        <v>30001231</v>
      </c>
      <c r="C1484" s="7" t="s">
        <v>103</v>
      </c>
      <c r="D1484" s="7" t="s">
        <v>23</v>
      </c>
      <c r="E1484" s="7">
        <v>2</v>
      </c>
      <c r="F1484" s="7">
        <v>10</v>
      </c>
      <c r="G1484" s="7">
        <v>16</v>
      </c>
      <c r="H1484" s="7">
        <v>0</v>
      </c>
      <c r="I1484" s="7">
        <v>0</v>
      </c>
      <c r="J1484" s="8">
        <v>44153.375</v>
      </c>
    </row>
    <row r="1485" spans="1:10" x14ac:dyDescent="0.25">
      <c r="A1485" s="7" t="s">
        <v>134</v>
      </c>
      <c r="B1485" s="7">
        <v>30001232</v>
      </c>
      <c r="C1485" s="7" t="s">
        <v>146</v>
      </c>
      <c r="D1485" s="7" t="s">
        <v>157</v>
      </c>
      <c r="E1485" s="7">
        <v>3.2</v>
      </c>
      <c r="F1485" s="7">
        <v>8</v>
      </c>
      <c r="G1485" s="7">
        <v>0</v>
      </c>
      <c r="H1485" s="7">
        <v>0</v>
      </c>
      <c r="I1485" s="7">
        <v>0</v>
      </c>
      <c r="J1485" s="8">
        <v>44153.375</v>
      </c>
    </row>
    <row r="1486" spans="1:10" x14ac:dyDescent="0.25">
      <c r="A1486" s="7" t="s">
        <v>134</v>
      </c>
      <c r="B1486" s="7">
        <v>30001233</v>
      </c>
      <c r="C1486" s="7" t="s">
        <v>147</v>
      </c>
      <c r="D1486" s="7" t="s">
        <v>157</v>
      </c>
      <c r="E1486" s="7">
        <v>2</v>
      </c>
      <c r="F1486" s="7">
        <v>33</v>
      </c>
      <c r="G1486" s="7">
        <v>0</v>
      </c>
      <c r="H1486" s="7">
        <v>0</v>
      </c>
      <c r="I1486" s="7">
        <v>0</v>
      </c>
      <c r="J1486" s="8">
        <v>44153.375</v>
      </c>
    </row>
    <row r="1487" spans="1:10" x14ac:dyDescent="0.25">
      <c r="A1487" s="7" t="s">
        <v>134</v>
      </c>
      <c r="B1487" s="7">
        <v>30001234</v>
      </c>
      <c r="C1487" s="7" t="s">
        <v>148</v>
      </c>
      <c r="D1487" s="7" t="s">
        <v>157</v>
      </c>
      <c r="E1487" s="7">
        <v>2.6</v>
      </c>
      <c r="F1487" s="7">
        <v>7</v>
      </c>
      <c r="G1487" s="7">
        <v>0</v>
      </c>
      <c r="H1487" s="7">
        <v>0</v>
      </c>
      <c r="I1487" s="7">
        <v>0</v>
      </c>
      <c r="J1487" s="8">
        <v>44153.375</v>
      </c>
    </row>
    <row r="1488" spans="1:10" x14ac:dyDescent="0.25">
      <c r="A1488" s="7" t="s">
        <v>134</v>
      </c>
      <c r="B1488" s="7">
        <v>30001235</v>
      </c>
      <c r="C1488" s="7" t="s">
        <v>104</v>
      </c>
      <c r="D1488" s="7" t="s">
        <v>23</v>
      </c>
      <c r="E1488" s="7">
        <v>2.4</v>
      </c>
      <c r="F1488" s="7">
        <v>24</v>
      </c>
      <c r="G1488" s="7">
        <v>0</v>
      </c>
      <c r="H1488" s="7">
        <v>0</v>
      </c>
      <c r="I1488" s="7">
        <v>0</v>
      </c>
      <c r="J1488" s="8">
        <v>44153.375</v>
      </c>
    </row>
    <row r="1489" spans="1:10" x14ac:dyDescent="0.25">
      <c r="A1489" s="7" t="s">
        <v>134</v>
      </c>
      <c r="B1489" s="7">
        <v>30001236</v>
      </c>
      <c r="C1489" s="7" t="s">
        <v>105</v>
      </c>
      <c r="D1489" s="7" t="s">
        <v>23</v>
      </c>
      <c r="E1489" s="7">
        <v>1.8</v>
      </c>
      <c r="F1489" s="7">
        <v>40</v>
      </c>
      <c r="G1489" s="7">
        <v>0</v>
      </c>
      <c r="H1489" s="7">
        <v>0</v>
      </c>
      <c r="I1489" s="7">
        <v>0</v>
      </c>
      <c r="J1489" s="8">
        <v>44153.375</v>
      </c>
    </row>
    <row r="1490" spans="1:10" x14ac:dyDescent="0.25">
      <c r="A1490" s="7" t="s">
        <v>134</v>
      </c>
      <c r="B1490" s="7">
        <v>30001237</v>
      </c>
      <c r="C1490" s="7" t="s">
        <v>106</v>
      </c>
      <c r="D1490" s="7" t="s">
        <v>23</v>
      </c>
      <c r="E1490" s="7">
        <v>1.8</v>
      </c>
      <c r="F1490" s="7">
        <v>30</v>
      </c>
      <c r="G1490" s="7">
        <v>0</v>
      </c>
      <c r="H1490" s="7">
        <v>0</v>
      </c>
      <c r="I1490" s="7">
        <v>0</v>
      </c>
      <c r="J1490" s="8">
        <v>44153.375</v>
      </c>
    </row>
    <row r="1491" spans="1:10" x14ac:dyDescent="0.25">
      <c r="A1491" s="7" t="s">
        <v>135</v>
      </c>
      <c r="B1491" s="7">
        <v>30001238</v>
      </c>
      <c r="C1491" s="7" t="s">
        <v>107</v>
      </c>
      <c r="D1491" s="7" t="s">
        <v>26</v>
      </c>
      <c r="E1491" s="7">
        <v>4.3</v>
      </c>
      <c r="F1491" s="7">
        <v>1</v>
      </c>
      <c r="G1491" s="7">
        <v>21</v>
      </c>
      <c r="H1491" s="7">
        <v>0</v>
      </c>
      <c r="I1491" s="7">
        <v>0</v>
      </c>
      <c r="J1491" s="8">
        <v>44153.375</v>
      </c>
    </row>
    <row r="1492" spans="1:10" x14ac:dyDescent="0.25">
      <c r="A1492" s="7" t="s">
        <v>135</v>
      </c>
      <c r="B1492" s="7">
        <v>30001239</v>
      </c>
      <c r="C1492" s="7" t="s">
        <v>108</v>
      </c>
      <c r="D1492" s="7" t="s">
        <v>26</v>
      </c>
      <c r="E1492" s="7">
        <v>3.7</v>
      </c>
      <c r="F1492" s="7">
        <v>24</v>
      </c>
      <c r="G1492" s="7">
        <v>0</v>
      </c>
      <c r="H1492" s="7">
        <v>0</v>
      </c>
      <c r="I1492" s="7">
        <v>0</v>
      </c>
      <c r="J1492" s="8">
        <v>44153.375</v>
      </c>
    </row>
    <row r="1493" spans="1:10" x14ac:dyDescent="0.25">
      <c r="A1493" s="7" t="s">
        <v>135</v>
      </c>
      <c r="B1493" s="7">
        <v>30001240</v>
      </c>
      <c r="C1493" s="7" t="s">
        <v>109</v>
      </c>
      <c r="D1493" s="7" t="s">
        <v>26</v>
      </c>
      <c r="E1493" s="7">
        <v>3.7</v>
      </c>
      <c r="F1493" s="7">
        <v>11</v>
      </c>
      <c r="G1493" s="7">
        <v>0</v>
      </c>
      <c r="H1493" s="7">
        <v>0</v>
      </c>
      <c r="I1493" s="7">
        <v>0</v>
      </c>
      <c r="J1493" s="8">
        <v>44153.375</v>
      </c>
    </row>
    <row r="1494" spans="1:10" x14ac:dyDescent="0.25">
      <c r="A1494" s="7" t="s">
        <v>135</v>
      </c>
      <c r="B1494" s="7">
        <v>30001241</v>
      </c>
      <c r="C1494" s="7" t="s">
        <v>110</v>
      </c>
      <c r="D1494" s="7" t="s">
        <v>26</v>
      </c>
      <c r="E1494" s="7">
        <v>2</v>
      </c>
      <c r="F1494" s="7">
        <v>3</v>
      </c>
      <c r="G1494" s="7">
        <v>0</v>
      </c>
      <c r="H1494" s="7">
        <v>0</v>
      </c>
      <c r="I1494" s="7">
        <v>0</v>
      </c>
      <c r="J1494" s="8">
        <v>44153.375</v>
      </c>
    </row>
    <row r="1495" spans="1:10" x14ac:dyDescent="0.25">
      <c r="A1495" s="7" t="s">
        <v>135</v>
      </c>
      <c r="B1495" s="7">
        <v>30001242</v>
      </c>
      <c r="C1495" s="7" t="s">
        <v>111</v>
      </c>
      <c r="D1495" s="7" t="s">
        <v>26</v>
      </c>
      <c r="E1495" s="7">
        <v>2</v>
      </c>
      <c r="F1495" s="7">
        <v>16</v>
      </c>
      <c r="G1495" s="7">
        <v>0</v>
      </c>
      <c r="H1495" s="7">
        <v>0</v>
      </c>
      <c r="I1495" s="7">
        <v>0</v>
      </c>
      <c r="J1495" s="8">
        <v>44153.375</v>
      </c>
    </row>
    <row r="1496" spans="1:10" x14ac:dyDescent="0.25">
      <c r="A1496" s="7" t="s">
        <v>135</v>
      </c>
      <c r="B1496" s="7">
        <v>30001243</v>
      </c>
      <c r="C1496" s="7" t="s">
        <v>112</v>
      </c>
      <c r="D1496" s="7" t="s">
        <v>26</v>
      </c>
      <c r="E1496" s="7">
        <v>3.2</v>
      </c>
      <c r="F1496" s="7">
        <v>3</v>
      </c>
      <c r="G1496" s="7">
        <v>0</v>
      </c>
      <c r="H1496" s="7">
        <v>0</v>
      </c>
      <c r="I1496" s="7">
        <v>0</v>
      </c>
      <c r="J1496" s="8">
        <v>44153.375</v>
      </c>
    </row>
    <row r="1497" spans="1:10" x14ac:dyDescent="0.25">
      <c r="A1497" s="7" t="s">
        <v>135</v>
      </c>
      <c r="B1497" s="7">
        <v>30001244</v>
      </c>
      <c r="C1497" s="7" t="s">
        <v>113</v>
      </c>
      <c r="D1497" s="7" t="s">
        <v>26</v>
      </c>
      <c r="E1497" s="7">
        <v>6</v>
      </c>
      <c r="F1497" s="7">
        <v>1</v>
      </c>
      <c r="G1497" s="7">
        <v>84</v>
      </c>
      <c r="H1497" s="7">
        <v>0</v>
      </c>
      <c r="I1497" s="7">
        <v>2</v>
      </c>
      <c r="J1497" s="8">
        <v>44153.375</v>
      </c>
    </row>
    <row r="1498" spans="1:10" x14ac:dyDescent="0.25">
      <c r="A1498" s="7" t="s">
        <v>135</v>
      </c>
      <c r="B1498" s="7">
        <v>30001245</v>
      </c>
      <c r="C1498" s="7" t="s">
        <v>114</v>
      </c>
      <c r="D1498" s="7" t="s">
        <v>26</v>
      </c>
      <c r="E1498" s="7">
        <v>5.3</v>
      </c>
      <c r="F1498" s="7">
        <v>5</v>
      </c>
      <c r="G1498" s="7">
        <v>404</v>
      </c>
      <c r="H1498" s="7">
        <v>0</v>
      </c>
      <c r="I1498" s="7">
        <v>0</v>
      </c>
      <c r="J1498" s="8">
        <v>44153.375</v>
      </c>
    </row>
    <row r="1499" spans="1:10" x14ac:dyDescent="0.25">
      <c r="A1499" s="7" t="s">
        <v>136</v>
      </c>
      <c r="B1499" s="7">
        <v>30001246</v>
      </c>
      <c r="C1499" s="7" t="s">
        <v>115</v>
      </c>
      <c r="D1499" s="7" t="s">
        <v>28</v>
      </c>
      <c r="E1499" s="7">
        <v>3.7</v>
      </c>
      <c r="F1499" s="7">
        <v>13</v>
      </c>
      <c r="G1499" s="7">
        <v>0</v>
      </c>
      <c r="H1499" s="7">
        <v>0</v>
      </c>
      <c r="I1499" s="7">
        <v>0</v>
      </c>
      <c r="J1499" s="8">
        <v>44153.375</v>
      </c>
    </row>
    <row r="1500" spans="1:10" x14ac:dyDescent="0.25">
      <c r="A1500" s="7" t="s">
        <v>136</v>
      </c>
      <c r="B1500" s="7">
        <v>30001247</v>
      </c>
      <c r="C1500" s="7" t="s">
        <v>116</v>
      </c>
      <c r="D1500" s="7" t="s">
        <v>28</v>
      </c>
      <c r="E1500" s="7">
        <v>4.5</v>
      </c>
      <c r="F1500" s="7">
        <v>10</v>
      </c>
      <c r="G1500" s="7">
        <v>65</v>
      </c>
      <c r="H1500" s="7">
        <v>0</v>
      </c>
      <c r="I1500" s="7">
        <v>0</v>
      </c>
      <c r="J1500" s="8">
        <v>44153.375</v>
      </c>
    </row>
    <row r="1501" spans="1:10" x14ac:dyDescent="0.25">
      <c r="A1501" s="7" t="s">
        <v>136</v>
      </c>
      <c r="B1501" s="7">
        <v>30001248</v>
      </c>
      <c r="C1501" s="7" t="s">
        <v>117</v>
      </c>
      <c r="D1501" s="7" t="s">
        <v>28</v>
      </c>
      <c r="E1501" s="7">
        <v>2.6</v>
      </c>
      <c r="F1501" s="7">
        <v>3</v>
      </c>
      <c r="G1501" s="7">
        <v>0</v>
      </c>
      <c r="H1501" s="7">
        <v>0</v>
      </c>
      <c r="I1501" s="7">
        <v>0</v>
      </c>
      <c r="J1501" s="8">
        <v>44153.375</v>
      </c>
    </row>
    <row r="1502" spans="1:10" x14ac:dyDescent="0.25">
      <c r="A1502" s="7" t="s">
        <v>136</v>
      </c>
      <c r="B1502" s="7">
        <v>30001249</v>
      </c>
      <c r="C1502" s="7" t="s">
        <v>118</v>
      </c>
      <c r="D1502" s="7" t="s">
        <v>28</v>
      </c>
      <c r="E1502" s="7">
        <v>2</v>
      </c>
      <c r="F1502" s="7">
        <v>9</v>
      </c>
      <c r="G1502" s="7">
        <v>0</v>
      </c>
      <c r="H1502" s="7">
        <v>0</v>
      </c>
      <c r="I1502" s="7">
        <v>0</v>
      </c>
      <c r="J1502" s="8">
        <v>44153.375</v>
      </c>
    </row>
    <row r="1503" spans="1:10" x14ac:dyDescent="0.25">
      <c r="A1503" s="7" t="s">
        <v>136</v>
      </c>
      <c r="B1503" s="7">
        <v>30001250</v>
      </c>
      <c r="C1503" s="7" t="s">
        <v>119</v>
      </c>
      <c r="D1503" s="7" t="s">
        <v>28</v>
      </c>
      <c r="E1503" s="7">
        <v>4.5</v>
      </c>
      <c r="F1503" s="7">
        <v>4</v>
      </c>
      <c r="G1503" s="7">
        <v>497</v>
      </c>
      <c r="H1503" s="7">
        <v>0</v>
      </c>
      <c r="I1503" s="7">
        <v>0</v>
      </c>
      <c r="J1503" s="8">
        <v>44153.375</v>
      </c>
    </row>
    <row r="1504" spans="1:10" x14ac:dyDescent="0.25">
      <c r="A1504" s="7" t="s">
        <v>136</v>
      </c>
      <c r="B1504" s="7">
        <v>30001251</v>
      </c>
      <c r="C1504" s="7" t="s">
        <v>120</v>
      </c>
      <c r="D1504" s="7" t="s">
        <v>28</v>
      </c>
      <c r="E1504" s="7">
        <v>2.6</v>
      </c>
      <c r="F1504" s="7">
        <v>14</v>
      </c>
      <c r="G1504" s="7">
        <v>0</v>
      </c>
      <c r="H1504" s="7">
        <v>0</v>
      </c>
      <c r="I1504" s="7">
        <v>0</v>
      </c>
      <c r="J1504" s="8">
        <v>44153.375</v>
      </c>
    </row>
    <row r="1505" spans="1:10" x14ac:dyDescent="0.25">
      <c r="A1505" s="7" t="s">
        <v>136</v>
      </c>
      <c r="B1505" s="7">
        <v>30001252</v>
      </c>
      <c r="C1505" s="7" t="s">
        <v>121</v>
      </c>
      <c r="D1505" s="7" t="s">
        <v>28</v>
      </c>
      <c r="E1505" s="7">
        <v>3.2</v>
      </c>
      <c r="F1505" s="7">
        <v>3</v>
      </c>
      <c r="G1505" s="7">
        <v>0</v>
      </c>
      <c r="H1505" s="7">
        <v>0</v>
      </c>
      <c r="I1505" s="7">
        <v>0</v>
      </c>
      <c r="J1505" s="8">
        <v>44153.375</v>
      </c>
    </row>
    <row r="1506" spans="1:10" x14ac:dyDescent="0.25">
      <c r="A1506" s="7" t="s">
        <v>136</v>
      </c>
      <c r="B1506" s="7">
        <v>30001253</v>
      </c>
      <c r="C1506" s="7" t="s">
        <v>8</v>
      </c>
      <c r="D1506" s="7" t="s">
        <v>28</v>
      </c>
      <c r="E1506" s="7">
        <v>3.2</v>
      </c>
      <c r="F1506" s="7">
        <v>4</v>
      </c>
      <c r="G1506" s="7">
        <v>0</v>
      </c>
      <c r="H1506" s="7">
        <v>0</v>
      </c>
      <c r="I1506" s="7">
        <v>0</v>
      </c>
      <c r="J1506" s="8">
        <v>44153.375</v>
      </c>
    </row>
    <row r="1507" spans="1:10" x14ac:dyDescent="0.25">
      <c r="A1507" s="7" t="s">
        <v>137</v>
      </c>
      <c r="B1507" s="7">
        <v>30001254</v>
      </c>
      <c r="C1507" s="7" t="s">
        <v>7</v>
      </c>
      <c r="D1507" s="7" t="s">
        <v>28</v>
      </c>
      <c r="E1507" s="7">
        <v>2</v>
      </c>
      <c r="F1507" s="7">
        <v>5</v>
      </c>
      <c r="G1507" s="7">
        <v>0</v>
      </c>
      <c r="H1507" s="7">
        <v>1</v>
      </c>
      <c r="I1507" s="7">
        <v>1</v>
      </c>
      <c r="J1507" s="8">
        <v>44153.375</v>
      </c>
    </row>
    <row r="1508" spans="1:10" x14ac:dyDescent="0.25">
      <c r="A1508" s="7" t="s">
        <v>137</v>
      </c>
      <c r="B1508" s="7">
        <v>30001255</v>
      </c>
      <c r="C1508" s="7" t="s">
        <v>5</v>
      </c>
      <c r="D1508" s="7" t="s">
        <v>28</v>
      </c>
      <c r="E1508" s="7">
        <v>4.5</v>
      </c>
      <c r="F1508" s="7">
        <v>8</v>
      </c>
      <c r="G1508" s="7">
        <v>0</v>
      </c>
      <c r="H1508" s="7">
        <v>0</v>
      </c>
      <c r="I1508" s="7">
        <v>0</v>
      </c>
      <c r="J1508" s="8">
        <v>44153.375</v>
      </c>
    </row>
    <row r="1509" spans="1:10" x14ac:dyDescent="0.25">
      <c r="A1509" s="7" t="s">
        <v>137</v>
      </c>
      <c r="B1509" s="7">
        <v>30001256</v>
      </c>
      <c r="C1509" s="7" t="s">
        <v>6</v>
      </c>
      <c r="D1509" s="7" t="s">
        <v>28</v>
      </c>
      <c r="E1509" s="7">
        <v>2</v>
      </c>
      <c r="F1509" s="7">
        <v>11</v>
      </c>
      <c r="G1509" s="7">
        <v>0</v>
      </c>
      <c r="H1509" s="7">
        <v>0</v>
      </c>
      <c r="I1509" s="7">
        <v>0</v>
      </c>
      <c r="J1509" s="8">
        <v>44153.375</v>
      </c>
    </row>
    <row r="1510" spans="1:10" x14ac:dyDescent="0.25">
      <c r="A1510" s="7" t="s">
        <v>137</v>
      </c>
      <c r="B1510" s="7">
        <v>30001257</v>
      </c>
      <c r="C1510" s="7" t="s">
        <v>4</v>
      </c>
      <c r="D1510" s="7" t="s">
        <v>28</v>
      </c>
      <c r="E1510" s="7">
        <v>4.5</v>
      </c>
      <c r="F1510" s="7">
        <v>20</v>
      </c>
      <c r="G1510" s="7">
        <v>0</v>
      </c>
      <c r="H1510" s="7">
        <v>0</v>
      </c>
      <c r="I1510" s="7">
        <v>0</v>
      </c>
      <c r="J1510" s="8">
        <v>44153.375</v>
      </c>
    </row>
    <row r="1511" spans="1:10" x14ac:dyDescent="0.25">
      <c r="A1511" s="7" t="s">
        <v>137</v>
      </c>
      <c r="B1511" s="7">
        <v>30001258</v>
      </c>
      <c r="C1511" s="7" t="s">
        <v>3</v>
      </c>
      <c r="D1511" s="7" t="s">
        <v>28</v>
      </c>
      <c r="E1511" s="7">
        <v>4.0999999999999996</v>
      </c>
      <c r="F1511" s="7">
        <v>16</v>
      </c>
      <c r="G1511" s="7">
        <v>0</v>
      </c>
      <c r="H1511" s="7">
        <v>0</v>
      </c>
      <c r="I1511" s="7">
        <v>0</v>
      </c>
      <c r="J1511" s="8">
        <v>44153.375</v>
      </c>
    </row>
    <row r="1512" spans="1:10" x14ac:dyDescent="0.25">
      <c r="A1512" s="7" t="s">
        <v>137</v>
      </c>
      <c r="B1512" s="7">
        <v>30001259</v>
      </c>
      <c r="C1512" s="7" t="s">
        <v>2</v>
      </c>
      <c r="D1512" s="7" t="s">
        <v>28</v>
      </c>
      <c r="E1512" s="7">
        <v>2</v>
      </c>
      <c r="F1512" s="7">
        <v>27</v>
      </c>
      <c r="G1512" s="7">
        <v>0</v>
      </c>
      <c r="H1512" s="7">
        <v>0</v>
      </c>
      <c r="I1512" s="7">
        <v>0</v>
      </c>
      <c r="J1512" s="8">
        <v>44153.375</v>
      </c>
    </row>
    <row r="1513" spans="1:10" x14ac:dyDescent="0.25">
      <c r="A1513" s="7" t="s">
        <v>137</v>
      </c>
      <c r="B1513" s="7">
        <v>30001260</v>
      </c>
      <c r="C1513" s="7" t="s">
        <v>1</v>
      </c>
      <c r="D1513" s="7" t="s">
        <v>28</v>
      </c>
      <c r="E1513" s="7">
        <v>2</v>
      </c>
      <c r="F1513" s="7">
        <v>9</v>
      </c>
      <c r="G1513" s="7">
        <v>0</v>
      </c>
      <c r="H1513" s="7">
        <v>0</v>
      </c>
      <c r="I1513" s="7">
        <v>0</v>
      </c>
      <c r="J1513" s="8">
        <v>44153.375</v>
      </c>
    </row>
    <row r="1514" spans="1:10" x14ac:dyDescent="0.25">
      <c r="A1514" s="7" t="s">
        <v>123</v>
      </c>
      <c r="B1514" s="7">
        <v>30001153</v>
      </c>
      <c r="C1514" s="7" t="s">
        <v>29</v>
      </c>
      <c r="D1514" s="7" t="s">
        <v>25</v>
      </c>
      <c r="E1514" s="7">
        <v>4</v>
      </c>
      <c r="F1514" s="7">
        <v>25</v>
      </c>
      <c r="G1514" s="7">
        <v>0</v>
      </c>
      <c r="H1514" s="7">
        <v>0</v>
      </c>
      <c r="I1514" s="7">
        <v>0</v>
      </c>
      <c r="J1514" s="8">
        <v>44153.416666666664</v>
      </c>
    </row>
    <row r="1515" spans="1:10" x14ac:dyDescent="0.25">
      <c r="A1515" s="7" t="s">
        <v>123</v>
      </c>
      <c r="B1515" s="7">
        <v>30001154</v>
      </c>
      <c r="C1515" s="7" t="s">
        <v>142</v>
      </c>
      <c r="D1515" s="7" t="s">
        <v>154</v>
      </c>
      <c r="E1515" s="7">
        <v>2</v>
      </c>
      <c r="F1515" s="7">
        <v>13</v>
      </c>
      <c r="G1515" s="7">
        <v>63</v>
      </c>
      <c r="H1515" s="7">
        <v>0</v>
      </c>
      <c r="I1515" s="7">
        <v>0</v>
      </c>
      <c r="J1515" s="8">
        <v>44153.416666666664</v>
      </c>
    </row>
    <row r="1516" spans="1:10" x14ac:dyDescent="0.25">
      <c r="A1516" s="7" t="s">
        <v>123</v>
      </c>
      <c r="B1516" s="7">
        <v>30001155</v>
      </c>
      <c r="C1516" s="7" t="s">
        <v>30</v>
      </c>
      <c r="D1516" s="7" t="s">
        <v>22</v>
      </c>
      <c r="E1516" s="7">
        <v>2.6</v>
      </c>
      <c r="F1516" s="7">
        <v>5</v>
      </c>
      <c r="G1516" s="7">
        <v>0</v>
      </c>
      <c r="H1516" s="7">
        <v>1</v>
      </c>
      <c r="I1516" s="7">
        <v>1</v>
      </c>
      <c r="J1516" s="8">
        <v>44153.416666666664</v>
      </c>
    </row>
    <row r="1517" spans="1:10" x14ac:dyDescent="0.25">
      <c r="A1517" s="7" t="s">
        <v>123</v>
      </c>
      <c r="B1517" s="7">
        <v>30001156</v>
      </c>
      <c r="C1517" s="7" t="s">
        <v>31</v>
      </c>
      <c r="D1517" s="7" t="s">
        <v>22</v>
      </c>
      <c r="E1517" s="7">
        <v>2</v>
      </c>
      <c r="F1517" s="7">
        <v>2</v>
      </c>
      <c r="G1517" s="7">
        <v>0</v>
      </c>
      <c r="H1517" s="7">
        <v>0</v>
      </c>
      <c r="I1517" s="7">
        <v>0</v>
      </c>
      <c r="J1517" s="8">
        <v>44153.416666666664</v>
      </c>
    </row>
    <row r="1518" spans="1:10" x14ac:dyDescent="0.25">
      <c r="A1518" s="7" t="s">
        <v>123</v>
      </c>
      <c r="B1518" s="7">
        <v>30001157</v>
      </c>
      <c r="C1518" s="7" t="s">
        <v>143</v>
      </c>
      <c r="D1518" s="7" t="s">
        <v>155</v>
      </c>
      <c r="E1518" s="7">
        <v>1</v>
      </c>
      <c r="F1518" s="7">
        <v>3</v>
      </c>
      <c r="G1518" s="7">
        <v>0</v>
      </c>
      <c r="H1518" s="7">
        <v>0</v>
      </c>
      <c r="I1518" s="7">
        <v>0</v>
      </c>
      <c r="J1518" s="8">
        <v>44153.416666666664</v>
      </c>
    </row>
    <row r="1519" spans="1:10" x14ac:dyDescent="0.25">
      <c r="A1519" s="7" t="s">
        <v>123</v>
      </c>
      <c r="B1519" s="7">
        <v>30001158</v>
      </c>
      <c r="C1519" s="7" t="s">
        <v>32</v>
      </c>
      <c r="D1519" s="7" t="s">
        <v>26</v>
      </c>
      <c r="E1519" s="7">
        <v>2</v>
      </c>
      <c r="F1519" s="7">
        <v>9</v>
      </c>
      <c r="G1519" s="7">
        <v>5</v>
      </c>
      <c r="H1519" s="7">
        <v>0</v>
      </c>
      <c r="I1519" s="7">
        <v>0</v>
      </c>
      <c r="J1519" s="8">
        <v>44153.416666666664</v>
      </c>
    </row>
    <row r="1520" spans="1:10" x14ac:dyDescent="0.25">
      <c r="A1520" s="7" t="s">
        <v>123</v>
      </c>
      <c r="B1520" s="7">
        <v>30001159</v>
      </c>
      <c r="C1520" s="7" t="s">
        <v>33</v>
      </c>
      <c r="D1520" s="7" t="s">
        <v>23</v>
      </c>
      <c r="E1520" s="7">
        <v>2.6</v>
      </c>
      <c r="F1520" s="7">
        <v>8</v>
      </c>
      <c r="G1520" s="7">
        <v>0</v>
      </c>
      <c r="H1520" s="7">
        <v>3</v>
      </c>
      <c r="I1520" s="7">
        <v>3</v>
      </c>
      <c r="J1520" s="8">
        <v>44153.416666666664</v>
      </c>
    </row>
    <row r="1521" spans="1:10" x14ac:dyDescent="0.25">
      <c r="A1521" s="7" t="s">
        <v>123</v>
      </c>
      <c r="B1521" s="7">
        <v>30001160</v>
      </c>
      <c r="C1521" s="7" t="s">
        <v>34</v>
      </c>
      <c r="D1521" s="7" t="s">
        <v>28</v>
      </c>
      <c r="E1521" s="7">
        <v>4</v>
      </c>
      <c r="F1521" s="7">
        <v>1</v>
      </c>
      <c r="G1521" s="7">
        <v>0</v>
      </c>
      <c r="H1521" s="7">
        <v>0</v>
      </c>
      <c r="I1521" s="7">
        <v>0</v>
      </c>
      <c r="J1521" s="8">
        <v>44153.416666666664</v>
      </c>
    </row>
    <row r="1522" spans="1:10" x14ac:dyDescent="0.25">
      <c r="A1522" s="7" t="s">
        <v>123</v>
      </c>
      <c r="B1522" s="7">
        <v>30001161</v>
      </c>
      <c r="C1522" s="7" t="s">
        <v>35</v>
      </c>
      <c r="D1522" s="7" t="s">
        <v>22</v>
      </c>
      <c r="E1522" s="7">
        <v>2</v>
      </c>
      <c r="F1522" s="7">
        <v>1</v>
      </c>
      <c r="G1522" s="7">
        <v>0</v>
      </c>
      <c r="H1522" s="7">
        <v>0</v>
      </c>
      <c r="I1522" s="7">
        <v>0</v>
      </c>
      <c r="J1522" s="8">
        <v>44153.416666666664</v>
      </c>
    </row>
    <row r="1523" spans="1:10" x14ac:dyDescent="0.25">
      <c r="A1523" s="7" t="s">
        <v>123</v>
      </c>
      <c r="B1523" s="7">
        <v>30001162</v>
      </c>
      <c r="C1523" s="7" t="s">
        <v>36</v>
      </c>
      <c r="D1523" s="7" t="s">
        <v>22</v>
      </c>
      <c r="E1523" s="7">
        <v>2</v>
      </c>
      <c r="F1523" s="7">
        <v>24</v>
      </c>
      <c r="G1523" s="7">
        <v>0</v>
      </c>
      <c r="H1523" s="7">
        <v>1</v>
      </c>
      <c r="I1523" s="7">
        <v>1</v>
      </c>
      <c r="J1523" s="8">
        <v>44153.416666666664</v>
      </c>
    </row>
    <row r="1524" spans="1:10" x14ac:dyDescent="0.25">
      <c r="A1524" s="7" t="s">
        <v>124</v>
      </c>
      <c r="B1524" s="7">
        <v>30001163</v>
      </c>
      <c r="C1524" s="7" t="s">
        <v>37</v>
      </c>
      <c r="D1524" s="7" t="s">
        <v>23</v>
      </c>
      <c r="E1524" s="7">
        <v>2</v>
      </c>
      <c r="F1524" s="7">
        <v>5</v>
      </c>
      <c r="G1524" s="7">
        <v>0</v>
      </c>
      <c r="H1524" s="7">
        <v>0</v>
      </c>
      <c r="I1524" s="7">
        <v>0</v>
      </c>
      <c r="J1524" s="8">
        <v>44153.416666666664</v>
      </c>
    </row>
    <row r="1525" spans="1:10" x14ac:dyDescent="0.25">
      <c r="A1525" s="7" t="s">
        <v>124</v>
      </c>
      <c r="B1525" s="7">
        <v>30001164</v>
      </c>
      <c r="C1525" s="7" t="s">
        <v>38</v>
      </c>
      <c r="D1525" s="7" t="s">
        <v>23</v>
      </c>
      <c r="E1525" s="7">
        <v>2</v>
      </c>
      <c r="F1525" s="7">
        <v>1</v>
      </c>
      <c r="G1525" s="7">
        <v>4</v>
      </c>
      <c r="H1525" s="7">
        <v>0</v>
      </c>
      <c r="I1525" s="7">
        <v>0</v>
      </c>
      <c r="J1525" s="8">
        <v>44153.416666666664</v>
      </c>
    </row>
    <row r="1526" spans="1:10" x14ac:dyDescent="0.25">
      <c r="A1526" s="7" t="s">
        <v>124</v>
      </c>
      <c r="B1526" s="7">
        <v>30001165</v>
      </c>
      <c r="C1526" s="7" t="s">
        <v>39</v>
      </c>
      <c r="D1526" s="7" t="s">
        <v>23</v>
      </c>
      <c r="E1526" s="7">
        <v>2</v>
      </c>
      <c r="F1526" s="7">
        <v>29</v>
      </c>
      <c r="G1526" s="7">
        <v>0</v>
      </c>
      <c r="H1526" s="7">
        <v>0</v>
      </c>
      <c r="I1526" s="7">
        <v>0</v>
      </c>
      <c r="J1526" s="8">
        <v>44153.416666666664</v>
      </c>
    </row>
    <row r="1527" spans="1:10" x14ac:dyDescent="0.25">
      <c r="A1527" s="7" t="s">
        <v>124</v>
      </c>
      <c r="B1527" s="7">
        <v>30001166</v>
      </c>
      <c r="C1527" s="7" t="s">
        <v>40</v>
      </c>
      <c r="D1527" s="7" t="s">
        <v>22</v>
      </c>
      <c r="E1527" s="7">
        <v>2</v>
      </c>
      <c r="F1527" s="7">
        <v>1</v>
      </c>
      <c r="G1527" s="7">
        <v>35</v>
      </c>
      <c r="H1527" s="7">
        <v>0</v>
      </c>
      <c r="I1527" s="7">
        <v>0</v>
      </c>
      <c r="J1527" s="8">
        <v>44153.416666666664</v>
      </c>
    </row>
    <row r="1528" spans="1:10" x14ac:dyDescent="0.25">
      <c r="A1528" s="7" t="s">
        <v>124</v>
      </c>
      <c r="B1528" s="7">
        <v>30001167</v>
      </c>
      <c r="C1528" s="7" t="s">
        <v>41</v>
      </c>
      <c r="D1528" s="7" t="s">
        <v>23</v>
      </c>
      <c r="E1528" s="7">
        <v>2</v>
      </c>
      <c r="F1528" s="7">
        <v>45</v>
      </c>
      <c r="G1528" s="7">
        <v>0</v>
      </c>
      <c r="H1528" s="7">
        <v>0</v>
      </c>
      <c r="I1528" s="7">
        <v>0</v>
      </c>
      <c r="J1528" s="8">
        <v>44153.416666666664</v>
      </c>
    </row>
    <row r="1529" spans="1:10" x14ac:dyDescent="0.25">
      <c r="A1529" s="7" t="s">
        <v>124</v>
      </c>
      <c r="B1529" s="7">
        <v>30001168</v>
      </c>
      <c r="C1529" s="7" t="s">
        <v>42</v>
      </c>
      <c r="D1529" s="7" t="s">
        <v>23</v>
      </c>
      <c r="E1529" s="7">
        <v>2.6</v>
      </c>
      <c r="F1529" s="7">
        <v>14</v>
      </c>
      <c r="G1529" s="7">
        <v>0</v>
      </c>
      <c r="H1529" s="7">
        <v>0</v>
      </c>
      <c r="I1529" s="7">
        <v>0</v>
      </c>
      <c r="J1529" s="8">
        <v>44153.416666666664</v>
      </c>
    </row>
    <row r="1530" spans="1:10" x14ac:dyDescent="0.25">
      <c r="A1530" s="7" t="s">
        <v>124</v>
      </c>
      <c r="B1530" s="7">
        <v>30001169</v>
      </c>
      <c r="C1530" s="7" t="s">
        <v>43</v>
      </c>
      <c r="D1530" s="7" t="s">
        <v>23</v>
      </c>
      <c r="E1530" s="7">
        <v>2</v>
      </c>
      <c r="F1530" s="7">
        <v>6</v>
      </c>
      <c r="G1530" s="7">
        <v>0</v>
      </c>
      <c r="H1530" s="7">
        <v>0</v>
      </c>
      <c r="I1530" s="7">
        <v>0</v>
      </c>
      <c r="J1530" s="8">
        <v>44153.416666666664</v>
      </c>
    </row>
    <row r="1531" spans="1:10" x14ac:dyDescent="0.25">
      <c r="A1531" s="7" t="s">
        <v>125</v>
      </c>
      <c r="B1531" s="7">
        <v>30001170</v>
      </c>
      <c r="C1531" s="7" t="s">
        <v>44</v>
      </c>
      <c r="D1531" s="7" t="s">
        <v>156</v>
      </c>
      <c r="E1531" s="7">
        <v>4.3</v>
      </c>
      <c r="F1531" s="7">
        <v>10</v>
      </c>
      <c r="G1531" s="7">
        <v>84</v>
      </c>
      <c r="H1531" s="7">
        <v>0</v>
      </c>
      <c r="I1531" s="7">
        <v>0</v>
      </c>
      <c r="J1531" s="8">
        <v>44153.416666666664</v>
      </c>
    </row>
    <row r="1532" spans="1:10" x14ac:dyDescent="0.25">
      <c r="A1532" s="7" t="s">
        <v>125</v>
      </c>
      <c r="B1532" s="7">
        <v>30001171</v>
      </c>
      <c r="C1532" s="7" t="s">
        <v>45</v>
      </c>
      <c r="D1532" s="7" t="s">
        <v>23</v>
      </c>
      <c r="E1532" s="7">
        <v>4</v>
      </c>
      <c r="F1532" s="7">
        <v>1</v>
      </c>
      <c r="G1532" s="7">
        <v>0</v>
      </c>
      <c r="H1532" s="7">
        <v>0</v>
      </c>
      <c r="I1532" s="7">
        <v>0</v>
      </c>
      <c r="J1532" s="8">
        <v>44153.416666666664</v>
      </c>
    </row>
    <row r="1533" spans="1:10" x14ac:dyDescent="0.25">
      <c r="A1533" s="7" t="s">
        <v>125</v>
      </c>
      <c r="B1533" s="7">
        <v>30001172</v>
      </c>
      <c r="C1533" s="7" t="s">
        <v>46</v>
      </c>
      <c r="D1533" s="7" t="s">
        <v>23</v>
      </c>
      <c r="E1533" s="7">
        <v>2</v>
      </c>
      <c r="F1533" s="7">
        <v>3</v>
      </c>
      <c r="G1533" s="7">
        <v>0</v>
      </c>
      <c r="H1533" s="7">
        <v>0</v>
      </c>
      <c r="I1533" s="7">
        <v>0</v>
      </c>
      <c r="J1533" s="8">
        <v>44153.416666666664</v>
      </c>
    </row>
    <row r="1534" spans="1:10" x14ac:dyDescent="0.25">
      <c r="A1534" s="7" t="s">
        <v>125</v>
      </c>
      <c r="B1534" s="7">
        <v>30001173</v>
      </c>
      <c r="C1534" s="7" t="s">
        <v>47</v>
      </c>
      <c r="D1534" s="7" t="s">
        <v>23</v>
      </c>
      <c r="E1534" s="7">
        <v>2</v>
      </c>
      <c r="F1534" s="7">
        <v>12</v>
      </c>
      <c r="G1534" s="7">
        <v>0</v>
      </c>
      <c r="H1534" s="7">
        <v>0</v>
      </c>
      <c r="I1534" s="7">
        <v>0</v>
      </c>
      <c r="J1534" s="8">
        <v>44153.416666666664</v>
      </c>
    </row>
    <row r="1535" spans="1:10" x14ac:dyDescent="0.25">
      <c r="A1535" s="7" t="s">
        <v>125</v>
      </c>
      <c r="B1535" s="7">
        <v>30001174</v>
      </c>
      <c r="C1535" s="7" t="s">
        <v>48</v>
      </c>
      <c r="D1535" s="7" t="s">
        <v>23</v>
      </c>
      <c r="E1535" s="7">
        <v>2</v>
      </c>
      <c r="F1535" s="7">
        <v>17</v>
      </c>
      <c r="G1535" s="7">
        <v>0</v>
      </c>
      <c r="H1535" s="7">
        <v>0</v>
      </c>
      <c r="I1535" s="7">
        <v>0</v>
      </c>
      <c r="J1535" s="8">
        <v>44153.416666666664</v>
      </c>
    </row>
    <row r="1536" spans="1:10" x14ac:dyDescent="0.25">
      <c r="A1536" s="7" t="s">
        <v>125</v>
      </c>
      <c r="B1536" s="7">
        <v>30001175</v>
      </c>
      <c r="C1536" s="7" t="s">
        <v>49</v>
      </c>
      <c r="D1536" s="7" t="s">
        <v>23</v>
      </c>
      <c r="E1536" s="7">
        <v>2</v>
      </c>
      <c r="F1536" s="7">
        <v>31</v>
      </c>
      <c r="G1536" s="7">
        <v>0</v>
      </c>
      <c r="H1536" s="7">
        <v>0</v>
      </c>
      <c r="I1536" s="7">
        <v>0</v>
      </c>
      <c r="J1536" s="8">
        <v>44153.416666666664</v>
      </c>
    </row>
    <row r="1537" spans="1:10" x14ac:dyDescent="0.25">
      <c r="A1537" s="7" t="s">
        <v>126</v>
      </c>
      <c r="B1537" s="7">
        <v>30001176</v>
      </c>
      <c r="C1537" s="7" t="s">
        <v>50</v>
      </c>
      <c r="D1537" s="7" t="s">
        <v>23</v>
      </c>
      <c r="E1537" s="7">
        <v>2</v>
      </c>
      <c r="F1537" s="7">
        <v>4</v>
      </c>
      <c r="G1537" s="7">
        <v>0</v>
      </c>
      <c r="H1537" s="7">
        <v>0</v>
      </c>
      <c r="I1537" s="7">
        <v>0</v>
      </c>
      <c r="J1537" s="8">
        <v>44153.416666666664</v>
      </c>
    </row>
    <row r="1538" spans="1:10" x14ac:dyDescent="0.25">
      <c r="A1538" s="7" t="s">
        <v>126</v>
      </c>
      <c r="B1538" s="7">
        <v>30001177</v>
      </c>
      <c r="C1538" s="7" t="s">
        <v>51</v>
      </c>
      <c r="D1538" s="7" t="s">
        <v>23</v>
      </c>
      <c r="E1538" s="7">
        <v>2</v>
      </c>
      <c r="F1538" s="7">
        <v>1</v>
      </c>
      <c r="G1538" s="7">
        <v>0</v>
      </c>
      <c r="H1538" s="7">
        <v>0</v>
      </c>
      <c r="I1538" s="7">
        <v>0</v>
      </c>
      <c r="J1538" s="8">
        <v>44153.416666666664</v>
      </c>
    </row>
    <row r="1539" spans="1:10" x14ac:dyDescent="0.25">
      <c r="A1539" s="7" t="s">
        <v>126</v>
      </c>
      <c r="B1539" s="7">
        <v>30001178</v>
      </c>
      <c r="C1539" s="7" t="s">
        <v>52</v>
      </c>
      <c r="D1539" s="7" t="s">
        <v>23</v>
      </c>
      <c r="E1539" s="7">
        <v>2</v>
      </c>
      <c r="F1539" s="7">
        <v>25</v>
      </c>
      <c r="G1539" s="7">
        <v>0</v>
      </c>
      <c r="H1539" s="7">
        <v>0</v>
      </c>
      <c r="I1539" s="7">
        <v>0</v>
      </c>
      <c r="J1539" s="8">
        <v>44153.416666666664</v>
      </c>
    </row>
    <row r="1540" spans="1:10" x14ac:dyDescent="0.25">
      <c r="A1540" s="7" t="s">
        <v>126</v>
      </c>
      <c r="B1540" s="7">
        <v>30001179</v>
      </c>
      <c r="C1540" s="7" t="s">
        <v>53</v>
      </c>
      <c r="D1540" s="7" t="s">
        <v>23</v>
      </c>
      <c r="E1540" s="7">
        <v>2.6</v>
      </c>
      <c r="F1540" s="7">
        <v>11</v>
      </c>
      <c r="G1540" s="7">
        <v>0</v>
      </c>
      <c r="H1540" s="7">
        <v>0</v>
      </c>
      <c r="I1540" s="7">
        <v>0</v>
      </c>
      <c r="J1540" s="8">
        <v>44153.416666666664</v>
      </c>
    </row>
    <row r="1541" spans="1:10" x14ac:dyDescent="0.25">
      <c r="A1541" s="7" t="s">
        <v>126</v>
      </c>
      <c r="B1541" s="7">
        <v>30001180</v>
      </c>
      <c r="C1541" s="7" t="s">
        <v>54</v>
      </c>
      <c r="D1541" s="7" t="s">
        <v>23</v>
      </c>
      <c r="E1541" s="7">
        <v>3.2</v>
      </c>
      <c r="F1541" s="7">
        <v>11</v>
      </c>
      <c r="G1541" s="7">
        <v>8</v>
      </c>
      <c r="H1541" s="7">
        <v>0</v>
      </c>
      <c r="I1541" s="7">
        <v>0</v>
      </c>
      <c r="J1541" s="8">
        <v>44153.416666666664</v>
      </c>
    </row>
    <row r="1542" spans="1:10" x14ac:dyDescent="0.25">
      <c r="A1542" s="7" t="s">
        <v>126</v>
      </c>
      <c r="B1542" s="7">
        <v>30001181</v>
      </c>
      <c r="C1542" s="7" t="s">
        <v>55</v>
      </c>
      <c r="D1542" s="7" t="s">
        <v>23</v>
      </c>
      <c r="E1542" s="7">
        <v>2</v>
      </c>
      <c r="F1542" s="7">
        <v>28</v>
      </c>
      <c r="G1542" s="7">
        <v>0</v>
      </c>
      <c r="H1542" s="7">
        <v>0</v>
      </c>
      <c r="I1542" s="7">
        <v>0</v>
      </c>
      <c r="J1542" s="8">
        <v>44153.416666666664</v>
      </c>
    </row>
    <row r="1543" spans="1:10" x14ac:dyDescent="0.25">
      <c r="A1543" s="7" t="s">
        <v>127</v>
      </c>
      <c r="B1543" s="7">
        <v>30001182</v>
      </c>
      <c r="C1543" s="7" t="s">
        <v>56</v>
      </c>
      <c r="D1543" s="7" t="s">
        <v>23</v>
      </c>
      <c r="E1543" s="7">
        <v>2</v>
      </c>
      <c r="F1543" s="7">
        <v>22</v>
      </c>
      <c r="G1543" s="7">
        <v>0</v>
      </c>
      <c r="H1543" s="7">
        <v>0</v>
      </c>
      <c r="I1543" s="7">
        <v>0</v>
      </c>
      <c r="J1543" s="8">
        <v>44153.416666666664</v>
      </c>
    </row>
    <row r="1544" spans="1:10" x14ac:dyDescent="0.25">
      <c r="A1544" s="7" t="s">
        <v>127</v>
      </c>
      <c r="B1544" s="7">
        <v>30001183</v>
      </c>
      <c r="C1544" s="7" t="s">
        <v>57</v>
      </c>
      <c r="D1544" s="7" t="s">
        <v>23</v>
      </c>
      <c r="E1544" s="7">
        <v>2</v>
      </c>
      <c r="F1544" s="7">
        <v>37</v>
      </c>
      <c r="G1544" s="7">
        <v>0</v>
      </c>
      <c r="H1544" s="7">
        <v>0</v>
      </c>
      <c r="I1544" s="7">
        <v>0</v>
      </c>
      <c r="J1544" s="8">
        <v>44153.416666666664</v>
      </c>
    </row>
    <row r="1545" spans="1:10" x14ac:dyDescent="0.25">
      <c r="A1545" s="7" t="s">
        <v>127</v>
      </c>
      <c r="B1545" s="7">
        <v>30001184</v>
      </c>
      <c r="C1545" s="7" t="s">
        <v>58</v>
      </c>
      <c r="D1545" s="7" t="s">
        <v>23</v>
      </c>
      <c r="E1545" s="7">
        <v>2.6</v>
      </c>
      <c r="F1545" s="7">
        <v>2</v>
      </c>
      <c r="G1545" s="7">
        <v>0</v>
      </c>
      <c r="H1545" s="7">
        <v>0</v>
      </c>
      <c r="I1545" s="7">
        <v>0</v>
      </c>
      <c r="J1545" s="8">
        <v>44153.416666666664</v>
      </c>
    </row>
    <row r="1546" spans="1:10" x14ac:dyDescent="0.25">
      <c r="A1546" s="7" t="s">
        <v>127</v>
      </c>
      <c r="B1546" s="7">
        <v>30001185</v>
      </c>
      <c r="C1546" s="7" t="s">
        <v>59</v>
      </c>
      <c r="D1546" s="7" t="s">
        <v>23</v>
      </c>
      <c r="E1546" s="7">
        <v>2</v>
      </c>
      <c r="F1546" s="7">
        <v>1</v>
      </c>
      <c r="G1546" s="7">
        <v>61</v>
      </c>
      <c r="H1546" s="7">
        <v>0</v>
      </c>
      <c r="I1546" s="7">
        <v>0</v>
      </c>
      <c r="J1546" s="8">
        <v>44153.416666666664</v>
      </c>
    </row>
    <row r="1547" spans="1:10" x14ac:dyDescent="0.25">
      <c r="A1547" s="7" t="s">
        <v>127</v>
      </c>
      <c r="B1547" s="7">
        <v>30001186</v>
      </c>
      <c r="C1547" s="7" t="s">
        <v>60</v>
      </c>
      <c r="D1547" s="7" t="s">
        <v>23</v>
      </c>
      <c r="E1547" s="7">
        <v>4.9000000000000004</v>
      </c>
      <c r="F1547" s="7">
        <v>1</v>
      </c>
      <c r="G1547" s="7">
        <v>31</v>
      </c>
      <c r="H1547" s="7">
        <v>0</v>
      </c>
      <c r="I1547" s="7">
        <v>0</v>
      </c>
      <c r="J1547" s="8">
        <v>44153.416666666664</v>
      </c>
    </row>
    <row r="1548" spans="1:10" x14ac:dyDescent="0.25">
      <c r="A1548" s="7" t="s">
        <v>127</v>
      </c>
      <c r="B1548" s="7">
        <v>30001187</v>
      </c>
      <c r="C1548" s="7" t="s">
        <v>61</v>
      </c>
      <c r="D1548" s="7" t="s">
        <v>23</v>
      </c>
      <c r="E1548" s="7">
        <v>5.3</v>
      </c>
      <c r="F1548" s="7">
        <v>925</v>
      </c>
      <c r="G1548" s="7">
        <v>0</v>
      </c>
      <c r="H1548" s="7">
        <v>0</v>
      </c>
      <c r="I1548" s="7">
        <v>0</v>
      </c>
      <c r="J1548" s="8">
        <v>44153.416666666664</v>
      </c>
    </row>
    <row r="1549" spans="1:10" x14ac:dyDescent="0.25">
      <c r="A1549" s="7" t="s">
        <v>128</v>
      </c>
      <c r="B1549" s="7">
        <v>30001188</v>
      </c>
      <c r="C1549" s="7" t="s">
        <v>62</v>
      </c>
      <c r="D1549" s="7" t="s">
        <v>25</v>
      </c>
      <c r="E1549" s="7">
        <v>2</v>
      </c>
      <c r="F1549" s="7">
        <v>8</v>
      </c>
      <c r="G1549" s="7">
        <v>0</v>
      </c>
      <c r="H1549" s="7">
        <v>0</v>
      </c>
      <c r="I1549" s="7">
        <v>0</v>
      </c>
      <c r="J1549" s="8">
        <v>44153.416666666664</v>
      </c>
    </row>
    <row r="1550" spans="1:10" x14ac:dyDescent="0.25">
      <c r="A1550" s="7" t="s">
        <v>128</v>
      </c>
      <c r="B1550" s="7">
        <v>30001189</v>
      </c>
      <c r="C1550" s="7" t="s">
        <v>63</v>
      </c>
      <c r="D1550" s="7" t="s">
        <v>25</v>
      </c>
      <c r="E1550" s="7">
        <v>4.5</v>
      </c>
      <c r="F1550" s="7">
        <v>30</v>
      </c>
      <c r="G1550" s="7">
        <v>67</v>
      </c>
      <c r="H1550" s="7">
        <v>0</v>
      </c>
      <c r="I1550" s="7">
        <v>0</v>
      </c>
      <c r="J1550" s="8">
        <v>44153.416666666664</v>
      </c>
    </row>
    <row r="1551" spans="1:10" x14ac:dyDescent="0.25">
      <c r="A1551" s="7" t="s">
        <v>128</v>
      </c>
      <c r="B1551" s="7">
        <v>30001190</v>
      </c>
      <c r="C1551" s="7" t="s">
        <v>64</v>
      </c>
      <c r="D1551" s="7" t="s">
        <v>25</v>
      </c>
      <c r="E1551" s="7">
        <v>5.3</v>
      </c>
      <c r="F1551" s="7">
        <v>16</v>
      </c>
      <c r="G1551" s="7">
        <v>321</v>
      </c>
      <c r="H1551" s="7">
        <v>0</v>
      </c>
      <c r="I1551" s="7">
        <v>0</v>
      </c>
      <c r="J1551" s="8">
        <v>44153.416666666664</v>
      </c>
    </row>
    <row r="1552" spans="1:10" x14ac:dyDescent="0.25">
      <c r="A1552" s="7" t="s">
        <v>128</v>
      </c>
      <c r="B1552" s="7">
        <v>30001191</v>
      </c>
      <c r="C1552" s="7" t="s">
        <v>65</v>
      </c>
      <c r="D1552" s="7" t="s">
        <v>25</v>
      </c>
      <c r="E1552" s="7">
        <v>6</v>
      </c>
      <c r="F1552" s="7">
        <v>13</v>
      </c>
      <c r="G1552" s="7">
        <v>2</v>
      </c>
      <c r="H1552" s="7">
        <v>0</v>
      </c>
      <c r="I1552" s="7">
        <v>0</v>
      </c>
      <c r="J1552" s="8">
        <v>44153.416666666664</v>
      </c>
    </row>
    <row r="1553" spans="1:10" x14ac:dyDescent="0.25">
      <c r="A1553" s="7" t="s">
        <v>128</v>
      </c>
      <c r="B1553" s="7">
        <v>30001192</v>
      </c>
      <c r="C1553" s="7" t="s">
        <v>66</v>
      </c>
      <c r="D1553" s="7" t="s">
        <v>25</v>
      </c>
      <c r="E1553" s="7">
        <v>3.2</v>
      </c>
      <c r="F1553" s="7">
        <v>10</v>
      </c>
      <c r="G1553" s="7">
        <v>0</v>
      </c>
      <c r="H1553" s="7">
        <v>0</v>
      </c>
      <c r="I1553" s="7">
        <v>0</v>
      </c>
      <c r="J1553" s="8">
        <v>44153.416666666664</v>
      </c>
    </row>
    <row r="1554" spans="1:10" x14ac:dyDescent="0.25">
      <c r="A1554" s="7" t="s">
        <v>128</v>
      </c>
      <c r="B1554" s="7">
        <v>30001193</v>
      </c>
      <c r="C1554" s="7" t="s">
        <v>67</v>
      </c>
      <c r="D1554" s="7" t="s">
        <v>25</v>
      </c>
      <c r="E1554" s="7">
        <v>2.6</v>
      </c>
      <c r="F1554" s="7">
        <v>412</v>
      </c>
      <c r="G1554" s="7">
        <v>0</v>
      </c>
      <c r="H1554" s="7">
        <v>0</v>
      </c>
      <c r="I1554" s="7">
        <v>0</v>
      </c>
      <c r="J1554" s="8">
        <v>44153.416666666664</v>
      </c>
    </row>
    <row r="1555" spans="1:10" x14ac:dyDescent="0.25">
      <c r="A1555" s="7" t="s">
        <v>128</v>
      </c>
      <c r="B1555" s="7">
        <v>30001194</v>
      </c>
      <c r="C1555" s="7" t="s">
        <v>68</v>
      </c>
      <c r="D1555" s="7" t="s">
        <v>25</v>
      </c>
      <c r="E1555" s="7">
        <v>3.2</v>
      </c>
      <c r="F1555" s="7">
        <v>1</v>
      </c>
      <c r="G1555" s="7">
        <v>0</v>
      </c>
      <c r="H1555" s="7">
        <v>0</v>
      </c>
      <c r="I1555" s="7">
        <v>1</v>
      </c>
      <c r="J1555" s="8">
        <v>44153.416666666664</v>
      </c>
    </row>
    <row r="1556" spans="1:10" x14ac:dyDescent="0.25">
      <c r="A1556" s="7" t="s">
        <v>128</v>
      </c>
      <c r="B1556" s="7">
        <v>30001195</v>
      </c>
      <c r="C1556" s="7" t="s">
        <v>69</v>
      </c>
      <c r="D1556" s="7" t="s">
        <v>25</v>
      </c>
      <c r="E1556" s="7">
        <v>5.8</v>
      </c>
      <c r="F1556" s="7">
        <v>12</v>
      </c>
      <c r="G1556" s="7">
        <v>64</v>
      </c>
      <c r="H1556" s="7">
        <v>0</v>
      </c>
      <c r="I1556" s="7">
        <v>0</v>
      </c>
      <c r="J1556" s="8">
        <v>44153.416666666664</v>
      </c>
    </row>
    <row r="1557" spans="1:10" x14ac:dyDescent="0.25">
      <c r="A1557" s="7" t="s">
        <v>128</v>
      </c>
      <c r="B1557" s="7">
        <v>30001196</v>
      </c>
      <c r="C1557" s="7" t="s">
        <v>70</v>
      </c>
      <c r="D1557" s="7" t="s">
        <v>25</v>
      </c>
      <c r="E1557" s="7">
        <v>4.0999999999999996</v>
      </c>
      <c r="F1557" s="7">
        <v>7</v>
      </c>
      <c r="G1557" s="7">
        <v>0</v>
      </c>
      <c r="H1557" s="7">
        <v>0</v>
      </c>
      <c r="I1557" s="7">
        <v>0</v>
      </c>
      <c r="J1557" s="8">
        <v>44153.416666666664</v>
      </c>
    </row>
    <row r="1558" spans="1:10" x14ac:dyDescent="0.25">
      <c r="A1558" s="7" t="s">
        <v>128</v>
      </c>
      <c r="B1558" s="7">
        <v>30001197</v>
      </c>
      <c r="C1558" s="7" t="s">
        <v>71</v>
      </c>
      <c r="D1558" s="7" t="s">
        <v>25</v>
      </c>
      <c r="E1558" s="7">
        <v>2.6</v>
      </c>
      <c r="F1558" s="7">
        <v>31</v>
      </c>
      <c r="G1558" s="7">
        <v>0</v>
      </c>
      <c r="H1558" s="7">
        <v>0</v>
      </c>
      <c r="I1558" s="7">
        <v>0</v>
      </c>
      <c r="J1558" s="8">
        <v>44153.416666666664</v>
      </c>
    </row>
    <row r="1559" spans="1:10" x14ac:dyDescent="0.25">
      <c r="A1559" s="7" t="s">
        <v>129</v>
      </c>
      <c r="B1559" s="7">
        <v>30001198</v>
      </c>
      <c r="C1559" s="7" t="s">
        <v>72</v>
      </c>
      <c r="D1559" s="7" t="s">
        <v>26</v>
      </c>
      <c r="E1559" s="7">
        <v>4.5</v>
      </c>
      <c r="F1559" s="7">
        <v>24</v>
      </c>
      <c r="G1559" s="7">
        <v>75</v>
      </c>
      <c r="H1559" s="7">
        <v>0</v>
      </c>
      <c r="I1559" s="7">
        <v>0</v>
      </c>
      <c r="J1559" s="8">
        <v>44153.416666666664</v>
      </c>
    </row>
    <row r="1560" spans="1:10" x14ac:dyDescent="0.25">
      <c r="A1560" s="7" t="s">
        <v>129</v>
      </c>
      <c r="B1560" s="7">
        <v>30001199</v>
      </c>
      <c r="C1560" s="7" t="s">
        <v>73</v>
      </c>
      <c r="D1560" s="7" t="s">
        <v>26</v>
      </c>
      <c r="E1560" s="7">
        <v>4.5</v>
      </c>
      <c r="F1560" s="7">
        <v>28</v>
      </c>
      <c r="G1560" s="7">
        <v>0</v>
      </c>
      <c r="H1560" s="7">
        <v>0</v>
      </c>
      <c r="I1560" s="7">
        <v>0</v>
      </c>
      <c r="J1560" s="8">
        <v>44153.416666666664</v>
      </c>
    </row>
    <row r="1561" spans="1:10" x14ac:dyDescent="0.25">
      <c r="A1561" s="7" t="s">
        <v>129</v>
      </c>
      <c r="B1561" s="7">
        <v>30001200</v>
      </c>
      <c r="C1561" s="7" t="s">
        <v>74</v>
      </c>
      <c r="D1561" s="7" t="s">
        <v>26</v>
      </c>
      <c r="E1561" s="7">
        <v>4.0999999999999996</v>
      </c>
      <c r="F1561" s="7">
        <v>44</v>
      </c>
      <c r="G1561" s="7">
        <v>31</v>
      </c>
      <c r="H1561" s="7">
        <v>0</v>
      </c>
      <c r="I1561" s="7">
        <v>0</v>
      </c>
      <c r="J1561" s="8">
        <v>44153.416666666664</v>
      </c>
    </row>
    <row r="1562" spans="1:10" x14ac:dyDescent="0.25">
      <c r="A1562" s="7" t="s">
        <v>129</v>
      </c>
      <c r="B1562" s="7">
        <v>30001201</v>
      </c>
      <c r="C1562" s="7" t="s">
        <v>75</v>
      </c>
      <c r="D1562" s="7" t="s">
        <v>26</v>
      </c>
      <c r="E1562" s="7">
        <v>4.9000000000000004</v>
      </c>
      <c r="F1562" s="7">
        <v>23</v>
      </c>
      <c r="G1562" s="7">
        <v>3</v>
      </c>
      <c r="H1562" s="7">
        <v>0</v>
      </c>
      <c r="I1562" s="7">
        <v>0</v>
      </c>
      <c r="J1562" s="8">
        <v>44153.416666666664</v>
      </c>
    </row>
    <row r="1563" spans="1:10" x14ac:dyDescent="0.25">
      <c r="A1563" s="7" t="s">
        <v>129</v>
      </c>
      <c r="B1563" s="7">
        <v>30001202</v>
      </c>
      <c r="C1563" s="7" t="s">
        <v>76</v>
      </c>
      <c r="D1563" s="7" t="s">
        <v>26</v>
      </c>
      <c r="E1563" s="7">
        <v>4.0999999999999996</v>
      </c>
      <c r="F1563" s="7">
        <v>19</v>
      </c>
      <c r="G1563" s="7">
        <v>53</v>
      </c>
      <c r="H1563" s="7">
        <v>0</v>
      </c>
      <c r="I1563" s="7">
        <v>0</v>
      </c>
      <c r="J1563" s="8">
        <v>44153.416666666664</v>
      </c>
    </row>
    <row r="1564" spans="1:10" x14ac:dyDescent="0.25">
      <c r="A1564" s="7" t="s">
        <v>129</v>
      </c>
      <c r="B1564" s="7">
        <v>30001203</v>
      </c>
      <c r="C1564" s="7" t="s">
        <v>77</v>
      </c>
      <c r="D1564" s="7" t="s">
        <v>26</v>
      </c>
      <c r="E1564" s="7">
        <v>3.7</v>
      </c>
      <c r="F1564" s="7">
        <v>30</v>
      </c>
      <c r="G1564" s="7">
        <v>0</v>
      </c>
      <c r="H1564" s="7">
        <v>0</v>
      </c>
      <c r="I1564" s="7">
        <v>0</v>
      </c>
      <c r="J1564" s="8">
        <v>44153.416666666664</v>
      </c>
    </row>
    <row r="1565" spans="1:10" x14ac:dyDescent="0.25">
      <c r="A1565" s="7" t="s">
        <v>129</v>
      </c>
      <c r="B1565" s="7">
        <v>30001204</v>
      </c>
      <c r="C1565" s="7" t="s">
        <v>78</v>
      </c>
      <c r="D1565" s="7" t="s">
        <v>26</v>
      </c>
      <c r="E1565" s="7">
        <v>3.8</v>
      </c>
      <c r="F1565" s="7">
        <v>4</v>
      </c>
      <c r="G1565" s="7">
        <v>43</v>
      </c>
      <c r="H1565" s="7">
        <v>0</v>
      </c>
      <c r="I1565" s="7">
        <v>0</v>
      </c>
      <c r="J1565" s="8">
        <v>44153.416666666664</v>
      </c>
    </row>
    <row r="1566" spans="1:10" x14ac:dyDescent="0.25">
      <c r="A1566" s="7" t="s">
        <v>130</v>
      </c>
      <c r="B1566" s="7">
        <v>30001205</v>
      </c>
      <c r="C1566" s="7" t="s">
        <v>79</v>
      </c>
      <c r="D1566" s="7" t="s">
        <v>23</v>
      </c>
      <c r="E1566" s="7">
        <v>2.6</v>
      </c>
      <c r="F1566" s="7">
        <v>2</v>
      </c>
      <c r="G1566" s="7">
        <v>9</v>
      </c>
      <c r="H1566" s="7">
        <v>0</v>
      </c>
      <c r="I1566" s="7">
        <v>0</v>
      </c>
      <c r="J1566" s="8">
        <v>44153.416666666664</v>
      </c>
    </row>
    <row r="1567" spans="1:10" x14ac:dyDescent="0.25">
      <c r="A1567" s="7" t="s">
        <v>130</v>
      </c>
      <c r="B1567" s="7">
        <v>30001206</v>
      </c>
      <c r="C1567" s="7" t="s">
        <v>80</v>
      </c>
      <c r="D1567" s="7" t="s">
        <v>23</v>
      </c>
      <c r="E1567" s="7">
        <v>2</v>
      </c>
      <c r="F1567" s="7">
        <v>11</v>
      </c>
      <c r="G1567" s="7">
        <v>0</v>
      </c>
      <c r="H1567" s="7">
        <v>0</v>
      </c>
      <c r="I1567" s="7">
        <v>0</v>
      </c>
      <c r="J1567" s="8">
        <v>44153.416666666664</v>
      </c>
    </row>
    <row r="1568" spans="1:10" x14ac:dyDescent="0.25">
      <c r="A1568" s="7" t="s">
        <v>130</v>
      </c>
      <c r="B1568" s="7">
        <v>30001207</v>
      </c>
      <c r="C1568" s="7" t="s">
        <v>81</v>
      </c>
      <c r="D1568" s="7" t="s">
        <v>23</v>
      </c>
      <c r="E1568" s="7">
        <v>2</v>
      </c>
      <c r="F1568" s="7">
        <v>62</v>
      </c>
      <c r="G1568" s="7">
        <v>0</v>
      </c>
      <c r="H1568" s="7">
        <v>0</v>
      </c>
      <c r="I1568" s="7">
        <v>0</v>
      </c>
      <c r="J1568" s="8">
        <v>44153.416666666664</v>
      </c>
    </row>
    <row r="1569" spans="1:10" x14ac:dyDescent="0.25">
      <c r="A1569" s="7" t="s">
        <v>130</v>
      </c>
      <c r="B1569" s="7">
        <v>30001208</v>
      </c>
      <c r="C1569" s="7" t="s">
        <v>82</v>
      </c>
      <c r="D1569" s="7" t="s">
        <v>23</v>
      </c>
      <c r="E1569" s="7">
        <v>2.6</v>
      </c>
      <c r="F1569" s="7">
        <v>7</v>
      </c>
      <c r="G1569" s="7">
        <v>0</v>
      </c>
      <c r="H1569" s="7">
        <v>0</v>
      </c>
      <c r="I1569" s="7">
        <v>0</v>
      </c>
      <c r="J1569" s="8">
        <v>44153.416666666664</v>
      </c>
    </row>
    <row r="1570" spans="1:10" x14ac:dyDescent="0.25">
      <c r="A1570" s="7" t="s">
        <v>130</v>
      </c>
      <c r="B1570" s="7">
        <v>30001209</v>
      </c>
      <c r="C1570" s="7" t="s">
        <v>83</v>
      </c>
      <c r="D1570" s="7" t="s">
        <v>23</v>
      </c>
      <c r="E1570" s="7">
        <v>3.2</v>
      </c>
      <c r="F1570" s="7">
        <v>11</v>
      </c>
      <c r="G1570" s="7">
        <v>5</v>
      </c>
      <c r="H1570" s="7">
        <v>0</v>
      </c>
      <c r="I1570" s="7">
        <v>0</v>
      </c>
      <c r="J1570" s="8">
        <v>44153.416666666664</v>
      </c>
    </row>
    <row r="1571" spans="1:10" x14ac:dyDescent="0.25">
      <c r="A1571" s="7" t="s">
        <v>130</v>
      </c>
      <c r="B1571" s="7">
        <v>30001210</v>
      </c>
      <c r="C1571" s="7" t="s">
        <v>84</v>
      </c>
      <c r="D1571" s="7" t="s">
        <v>23</v>
      </c>
      <c r="E1571" s="7">
        <v>2</v>
      </c>
      <c r="F1571" s="7">
        <v>22</v>
      </c>
      <c r="G1571" s="7">
        <v>0</v>
      </c>
      <c r="H1571" s="7">
        <v>0</v>
      </c>
      <c r="I1571" s="7">
        <v>0</v>
      </c>
      <c r="J1571" s="8">
        <v>44153.416666666664</v>
      </c>
    </row>
    <row r="1572" spans="1:10" x14ac:dyDescent="0.25">
      <c r="A1572" s="7" t="s">
        <v>130</v>
      </c>
      <c r="B1572" s="7">
        <v>30001211</v>
      </c>
      <c r="C1572" s="7" t="s">
        <v>85</v>
      </c>
      <c r="D1572" s="7" t="s">
        <v>23</v>
      </c>
      <c r="E1572" s="7">
        <v>2</v>
      </c>
      <c r="F1572" s="7">
        <v>2</v>
      </c>
      <c r="G1572" s="7">
        <v>0</v>
      </c>
      <c r="H1572" s="7">
        <v>0</v>
      </c>
      <c r="I1572" s="7">
        <v>0</v>
      </c>
      <c r="J1572" s="8">
        <v>44153.416666666664</v>
      </c>
    </row>
    <row r="1573" spans="1:10" x14ac:dyDescent="0.25">
      <c r="A1573" s="7" t="s">
        <v>130</v>
      </c>
      <c r="B1573" s="7">
        <v>30001212</v>
      </c>
      <c r="C1573" s="7" t="s">
        <v>86</v>
      </c>
      <c r="D1573" s="7" t="s">
        <v>23</v>
      </c>
      <c r="E1573" s="7">
        <v>2</v>
      </c>
      <c r="F1573" s="7">
        <v>10</v>
      </c>
      <c r="G1573" s="7">
        <v>0</v>
      </c>
      <c r="H1573" s="7">
        <v>0</v>
      </c>
      <c r="I1573" s="7">
        <v>0</v>
      </c>
      <c r="J1573" s="8">
        <v>44153.416666666664</v>
      </c>
    </row>
    <row r="1574" spans="1:10" x14ac:dyDescent="0.25">
      <c r="A1574" s="7" t="s">
        <v>131</v>
      </c>
      <c r="B1574" s="7">
        <v>30001213</v>
      </c>
      <c r="C1574" s="7" t="s">
        <v>87</v>
      </c>
      <c r="D1574" s="7" t="s">
        <v>26</v>
      </c>
      <c r="E1574" s="7">
        <v>4.3</v>
      </c>
      <c r="F1574" s="7">
        <v>10</v>
      </c>
      <c r="G1574" s="7">
        <v>4</v>
      </c>
      <c r="H1574" s="7">
        <v>0</v>
      </c>
      <c r="I1574" s="7">
        <v>0</v>
      </c>
      <c r="J1574" s="8">
        <v>44153.416666666664</v>
      </c>
    </row>
    <row r="1575" spans="1:10" x14ac:dyDescent="0.25">
      <c r="A1575" s="7" t="s">
        <v>131</v>
      </c>
      <c r="B1575" s="7">
        <v>30001214</v>
      </c>
      <c r="C1575" s="7" t="s">
        <v>88</v>
      </c>
      <c r="D1575" s="7" t="s">
        <v>26</v>
      </c>
      <c r="E1575" s="7">
        <v>4.5</v>
      </c>
      <c r="F1575" s="7">
        <v>48</v>
      </c>
      <c r="G1575" s="7">
        <v>243</v>
      </c>
      <c r="H1575" s="7">
        <v>0</v>
      </c>
      <c r="I1575" s="7">
        <v>0</v>
      </c>
      <c r="J1575" s="8">
        <v>44153.416666666664</v>
      </c>
    </row>
    <row r="1576" spans="1:10" x14ac:dyDescent="0.25">
      <c r="A1576" s="7" t="s">
        <v>131</v>
      </c>
      <c r="B1576" s="7">
        <v>30001215</v>
      </c>
      <c r="C1576" s="7" t="s">
        <v>89</v>
      </c>
      <c r="D1576" s="7" t="s">
        <v>26</v>
      </c>
      <c r="E1576" s="7">
        <v>4.5</v>
      </c>
      <c r="F1576" s="7">
        <v>12</v>
      </c>
      <c r="G1576" s="7">
        <v>613</v>
      </c>
      <c r="H1576" s="7">
        <v>0</v>
      </c>
      <c r="I1576" s="7">
        <v>0</v>
      </c>
      <c r="J1576" s="8">
        <v>44153.416666666664</v>
      </c>
    </row>
    <row r="1577" spans="1:10" x14ac:dyDescent="0.25">
      <c r="A1577" s="7" t="s">
        <v>131</v>
      </c>
      <c r="B1577" s="7">
        <v>30001216</v>
      </c>
      <c r="C1577" s="7" t="s">
        <v>90</v>
      </c>
      <c r="D1577" s="7" t="s">
        <v>26</v>
      </c>
      <c r="E1577" s="7">
        <v>6</v>
      </c>
      <c r="F1577" s="7">
        <v>13</v>
      </c>
      <c r="G1577" s="7">
        <v>0</v>
      </c>
      <c r="H1577" s="7">
        <v>0</v>
      </c>
      <c r="I1577" s="7">
        <v>0</v>
      </c>
      <c r="J1577" s="8">
        <v>44153.416666666664</v>
      </c>
    </row>
    <row r="1578" spans="1:10" x14ac:dyDescent="0.25">
      <c r="A1578" s="7" t="s">
        <v>131</v>
      </c>
      <c r="B1578" s="7">
        <v>30001217</v>
      </c>
      <c r="C1578" s="7" t="s">
        <v>91</v>
      </c>
      <c r="D1578" s="7" t="s">
        <v>26</v>
      </c>
      <c r="E1578" s="7">
        <v>5.7</v>
      </c>
      <c r="F1578" s="7">
        <v>6</v>
      </c>
      <c r="G1578" s="7">
        <v>187</v>
      </c>
      <c r="H1578" s="7">
        <v>0</v>
      </c>
      <c r="I1578" s="7">
        <v>0</v>
      </c>
      <c r="J1578" s="8">
        <v>44153.416666666664</v>
      </c>
    </row>
    <row r="1579" spans="1:10" x14ac:dyDescent="0.25">
      <c r="A1579" s="7" t="s">
        <v>131</v>
      </c>
      <c r="B1579" s="7">
        <v>30001218</v>
      </c>
      <c r="C1579" s="7" t="s">
        <v>92</v>
      </c>
      <c r="D1579" s="7" t="s">
        <v>26</v>
      </c>
      <c r="E1579" s="7">
        <v>4.5</v>
      </c>
      <c r="F1579" s="7">
        <v>29</v>
      </c>
      <c r="G1579" s="7">
        <v>341</v>
      </c>
      <c r="H1579" s="7">
        <v>1</v>
      </c>
      <c r="I1579" s="7">
        <v>0</v>
      </c>
      <c r="J1579" s="8">
        <v>44153.416666666664</v>
      </c>
    </row>
    <row r="1580" spans="1:10" x14ac:dyDescent="0.25">
      <c r="A1580" s="7" t="s">
        <v>132</v>
      </c>
      <c r="B1580" s="7">
        <v>30001219</v>
      </c>
      <c r="C1580" s="7" t="s">
        <v>93</v>
      </c>
      <c r="D1580" s="7" t="s">
        <v>26</v>
      </c>
      <c r="E1580" s="7">
        <v>2</v>
      </c>
      <c r="F1580" s="7">
        <v>179</v>
      </c>
      <c r="G1580" s="7">
        <v>0</v>
      </c>
      <c r="H1580" s="7">
        <v>0</v>
      </c>
      <c r="I1580" s="7">
        <v>0</v>
      </c>
      <c r="J1580" s="8">
        <v>44153.416666666664</v>
      </c>
    </row>
    <row r="1581" spans="1:10" x14ac:dyDescent="0.25">
      <c r="A1581" s="7" t="s">
        <v>132</v>
      </c>
      <c r="B1581" s="7">
        <v>30001220</v>
      </c>
      <c r="C1581" s="7" t="s">
        <v>94</v>
      </c>
      <c r="D1581" s="7" t="s">
        <v>26</v>
      </c>
      <c r="E1581" s="7">
        <v>2.6</v>
      </c>
      <c r="F1581" s="7">
        <v>2</v>
      </c>
      <c r="G1581" s="7">
        <v>0</v>
      </c>
      <c r="H1581" s="7">
        <v>0</v>
      </c>
      <c r="I1581" s="7">
        <v>0</v>
      </c>
      <c r="J1581" s="8">
        <v>44153.416666666664</v>
      </c>
    </row>
    <row r="1582" spans="1:10" x14ac:dyDescent="0.25">
      <c r="A1582" s="7" t="s">
        <v>132</v>
      </c>
      <c r="B1582" s="7">
        <v>30001221</v>
      </c>
      <c r="C1582" s="7" t="s">
        <v>95</v>
      </c>
      <c r="D1582" s="7" t="s">
        <v>26</v>
      </c>
      <c r="E1582" s="7">
        <v>6</v>
      </c>
      <c r="F1582" s="7">
        <v>26</v>
      </c>
      <c r="G1582" s="7">
        <v>73</v>
      </c>
      <c r="H1582" s="7">
        <v>0</v>
      </c>
      <c r="I1582" s="7">
        <v>0</v>
      </c>
      <c r="J1582" s="8">
        <v>44153.416666666664</v>
      </c>
    </row>
    <row r="1583" spans="1:10" x14ac:dyDescent="0.25">
      <c r="A1583" s="7" t="s">
        <v>132</v>
      </c>
      <c r="B1583" s="7">
        <v>30001222</v>
      </c>
      <c r="C1583" s="7" t="s">
        <v>96</v>
      </c>
      <c r="D1583" s="7" t="s">
        <v>26</v>
      </c>
      <c r="E1583" s="7">
        <v>5.7</v>
      </c>
      <c r="F1583" s="7">
        <v>1</v>
      </c>
      <c r="G1583" s="7">
        <v>202</v>
      </c>
      <c r="H1583" s="7">
        <v>0</v>
      </c>
      <c r="I1583" s="7">
        <v>0</v>
      </c>
      <c r="J1583" s="8">
        <v>44153.416666666664</v>
      </c>
    </row>
    <row r="1584" spans="1:10" x14ac:dyDescent="0.25">
      <c r="A1584" s="7" t="s">
        <v>132</v>
      </c>
      <c r="B1584" s="7">
        <v>30001223</v>
      </c>
      <c r="C1584" s="7" t="s">
        <v>97</v>
      </c>
      <c r="D1584" s="7" t="s">
        <v>26</v>
      </c>
      <c r="E1584" s="7">
        <v>4.0999999999999996</v>
      </c>
      <c r="F1584" s="7">
        <v>2</v>
      </c>
      <c r="G1584" s="7">
        <v>42</v>
      </c>
      <c r="H1584" s="7">
        <v>0</v>
      </c>
      <c r="I1584" s="7">
        <v>0</v>
      </c>
      <c r="J1584" s="8">
        <v>44153.416666666664</v>
      </c>
    </row>
    <row r="1585" spans="1:10" x14ac:dyDescent="0.25">
      <c r="A1585" s="7" t="s">
        <v>132</v>
      </c>
      <c r="B1585" s="7">
        <v>30001224</v>
      </c>
      <c r="C1585" s="7" t="s">
        <v>98</v>
      </c>
      <c r="D1585" s="7" t="s">
        <v>26</v>
      </c>
      <c r="E1585" s="7">
        <v>4.3</v>
      </c>
      <c r="F1585" s="7">
        <v>13</v>
      </c>
      <c r="G1585" s="7">
        <v>0</v>
      </c>
      <c r="H1585" s="7">
        <v>0</v>
      </c>
      <c r="I1585" s="7">
        <v>0</v>
      </c>
      <c r="J1585" s="8">
        <v>44153.416666666664</v>
      </c>
    </row>
    <row r="1586" spans="1:10" x14ac:dyDescent="0.25">
      <c r="A1586" s="7" t="s">
        <v>132</v>
      </c>
      <c r="B1586" s="7">
        <v>30001225</v>
      </c>
      <c r="C1586" s="7" t="s">
        <v>99</v>
      </c>
      <c r="D1586" s="7" t="s">
        <v>26</v>
      </c>
      <c r="E1586" s="7">
        <v>2</v>
      </c>
      <c r="F1586" s="7">
        <v>138</v>
      </c>
      <c r="G1586" s="7">
        <v>0</v>
      </c>
      <c r="H1586" s="7">
        <v>0</v>
      </c>
      <c r="I1586" s="7">
        <v>0</v>
      </c>
      <c r="J1586" s="8">
        <v>44153.416666666664</v>
      </c>
    </row>
    <row r="1587" spans="1:10" x14ac:dyDescent="0.25">
      <c r="A1587" s="7" t="s">
        <v>133</v>
      </c>
      <c r="B1587" s="7">
        <v>30001226</v>
      </c>
      <c r="C1587" s="7" t="s">
        <v>144</v>
      </c>
      <c r="D1587" s="7" t="s">
        <v>157</v>
      </c>
      <c r="E1587" s="7">
        <v>2</v>
      </c>
      <c r="F1587" s="7">
        <v>9</v>
      </c>
      <c r="G1587" s="7">
        <v>0</v>
      </c>
      <c r="H1587" s="7">
        <v>0</v>
      </c>
      <c r="I1587" s="7">
        <v>0</v>
      </c>
      <c r="J1587" s="8">
        <v>44153.416666666664</v>
      </c>
    </row>
    <row r="1588" spans="1:10" x14ac:dyDescent="0.25">
      <c r="A1588" s="7" t="s">
        <v>133</v>
      </c>
      <c r="B1588" s="7">
        <v>30001227</v>
      </c>
      <c r="C1588" s="7" t="s">
        <v>145</v>
      </c>
      <c r="D1588" s="7" t="s">
        <v>157</v>
      </c>
      <c r="E1588" s="7">
        <v>4</v>
      </c>
      <c r="F1588" s="7">
        <v>6</v>
      </c>
      <c r="G1588" s="7">
        <v>0</v>
      </c>
      <c r="H1588" s="7">
        <v>0</v>
      </c>
      <c r="I1588" s="7">
        <v>0</v>
      </c>
      <c r="J1588" s="8">
        <v>44153.416666666664</v>
      </c>
    </row>
    <row r="1589" spans="1:10" x14ac:dyDescent="0.25">
      <c r="A1589" s="7" t="s">
        <v>133</v>
      </c>
      <c r="B1589" s="7">
        <v>30001228</v>
      </c>
      <c r="C1589" s="7" t="s">
        <v>100</v>
      </c>
      <c r="D1589" s="7" t="s">
        <v>23</v>
      </c>
      <c r="E1589" s="7">
        <v>2</v>
      </c>
      <c r="F1589" s="7">
        <v>21</v>
      </c>
      <c r="G1589" s="7">
        <v>0</v>
      </c>
      <c r="H1589" s="7">
        <v>0</v>
      </c>
      <c r="I1589" s="7">
        <v>0</v>
      </c>
      <c r="J1589" s="8">
        <v>44153.416666666664</v>
      </c>
    </row>
    <row r="1590" spans="1:10" x14ac:dyDescent="0.25">
      <c r="A1590" s="7" t="s">
        <v>133</v>
      </c>
      <c r="B1590" s="7">
        <v>30001229</v>
      </c>
      <c r="C1590" s="7" t="s">
        <v>101</v>
      </c>
      <c r="D1590" s="7" t="s">
        <v>23</v>
      </c>
      <c r="E1590" s="7">
        <v>3.2</v>
      </c>
      <c r="F1590" s="7">
        <v>14</v>
      </c>
      <c r="G1590" s="7">
        <v>0</v>
      </c>
      <c r="H1590" s="7">
        <v>0</v>
      </c>
      <c r="I1590" s="7">
        <v>0</v>
      </c>
      <c r="J1590" s="8">
        <v>44153.416666666664</v>
      </c>
    </row>
    <row r="1591" spans="1:10" x14ac:dyDescent="0.25">
      <c r="A1591" s="7" t="s">
        <v>133</v>
      </c>
      <c r="B1591" s="7">
        <v>30001230</v>
      </c>
      <c r="C1591" s="7" t="s">
        <v>102</v>
      </c>
      <c r="D1591" s="7" t="s">
        <v>23</v>
      </c>
      <c r="E1591" s="7">
        <v>2</v>
      </c>
      <c r="F1591" s="7">
        <v>3</v>
      </c>
      <c r="G1591" s="7">
        <v>61</v>
      </c>
      <c r="H1591" s="7">
        <v>0</v>
      </c>
      <c r="I1591" s="7">
        <v>0</v>
      </c>
      <c r="J1591" s="8">
        <v>44153.416666666664</v>
      </c>
    </row>
    <row r="1592" spans="1:10" x14ac:dyDescent="0.25">
      <c r="A1592" s="7" t="s">
        <v>133</v>
      </c>
      <c r="B1592" s="7">
        <v>30001231</v>
      </c>
      <c r="C1592" s="7" t="s">
        <v>103</v>
      </c>
      <c r="D1592" s="7" t="s">
        <v>23</v>
      </c>
      <c r="E1592" s="7">
        <v>2</v>
      </c>
      <c r="F1592" s="7">
        <v>40</v>
      </c>
      <c r="G1592" s="7">
        <v>16</v>
      </c>
      <c r="H1592" s="7">
        <v>0</v>
      </c>
      <c r="I1592" s="7">
        <v>0</v>
      </c>
      <c r="J1592" s="8">
        <v>44153.416666666664</v>
      </c>
    </row>
    <row r="1593" spans="1:10" x14ac:dyDescent="0.25">
      <c r="A1593" s="7" t="s">
        <v>134</v>
      </c>
      <c r="B1593" s="7">
        <v>30001232</v>
      </c>
      <c r="C1593" s="7" t="s">
        <v>146</v>
      </c>
      <c r="D1593" s="7" t="s">
        <v>157</v>
      </c>
      <c r="E1593" s="7">
        <v>3.2</v>
      </c>
      <c r="F1593" s="7">
        <v>4</v>
      </c>
      <c r="G1593" s="7">
        <v>0</v>
      </c>
      <c r="H1593" s="7">
        <v>0</v>
      </c>
      <c r="I1593" s="7">
        <v>0</v>
      </c>
      <c r="J1593" s="8">
        <v>44153.416666666664</v>
      </c>
    </row>
    <row r="1594" spans="1:10" x14ac:dyDescent="0.25">
      <c r="A1594" s="7" t="s">
        <v>134</v>
      </c>
      <c r="B1594" s="7">
        <v>30001233</v>
      </c>
      <c r="C1594" s="7" t="s">
        <v>147</v>
      </c>
      <c r="D1594" s="7" t="s">
        <v>157</v>
      </c>
      <c r="E1594" s="7">
        <v>2</v>
      </c>
      <c r="F1594" s="7">
        <v>21</v>
      </c>
      <c r="G1594" s="7">
        <v>0</v>
      </c>
      <c r="H1594" s="7">
        <v>0</v>
      </c>
      <c r="I1594" s="7">
        <v>0</v>
      </c>
      <c r="J1594" s="8">
        <v>44153.416666666664</v>
      </c>
    </row>
    <row r="1595" spans="1:10" x14ac:dyDescent="0.25">
      <c r="A1595" s="7" t="s">
        <v>134</v>
      </c>
      <c r="B1595" s="7">
        <v>30001234</v>
      </c>
      <c r="C1595" s="7" t="s">
        <v>148</v>
      </c>
      <c r="D1595" s="7" t="s">
        <v>157</v>
      </c>
      <c r="E1595" s="7">
        <v>2.6</v>
      </c>
      <c r="F1595" s="7">
        <v>10</v>
      </c>
      <c r="G1595" s="7">
        <v>0</v>
      </c>
      <c r="H1595" s="7">
        <v>0</v>
      </c>
      <c r="I1595" s="7">
        <v>0</v>
      </c>
      <c r="J1595" s="8">
        <v>44153.416666666664</v>
      </c>
    </row>
    <row r="1596" spans="1:10" x14ac:dyDescent="0.25">
      <c r="A1596" s="7" t="s">
        <v>134</v>
      </c>
      <c r="B1596" s="7">
        <v>30001235</v>
      </c>
      <c r="C1596" s="7" t="s">
        <v>104</v>
      </c>
      <c r="D1596" s="7" t="s">
        <v>23</v>
      </c>
      <c r="E1596" s="7">
        <v>2.4</v>
      </c>
      <c r="F1596" s="7">
        <v>4</v>
      </c>
      <c r="G1596" s="7">
        <v>0</v>
      </c>
      <c r="H1596" s="7">
        <v>0</v>
      </c>
      <c r="I1596" s="7">
        <v>0</v>
      </c>
      <c r="J1596" s="8">
        <v>44153.416666666664</v>
      </c>
    </row>
    <row r="1597" spans="1:10" x14ac:dyDescent="0.25">
      <c r="A1597" s="7" t="s">
        <v>134</v>
      </c>
      <c r="B1597" s="7">
        <v>30001236</v>
      </c>
      <c r="C1597" s="7" t="s">
        <v>105</v>
      </c>
      <c r="D1597" s="7" t="s">
        <v>23</v>
      </c>
      <c r="E1597" s="7">
        <v>1.8</v>
      </c>
      <c r="F1597" s="7">
        <v>6</v>
      </c>
      <c r="G1597" s="7">
        <v>0</v>
      </c>
      <c r="H1597" s="7">
        <v>0</v>
      </c>
      <c r="I1597" s="7">
        <v>0</v>
      </c>
      <c r="J1597" s="8">
        <v>44153.416666666664</v>
      </c>
    </row>
    <row r="1598" spans="1:10" x14ac:dyDescent="0.25">
      <c r="A1598" s="7" t="s">
        <v>134</v>
      </c>
      <c r="B1598" s="7">
        <v>30001237</v>
      </c>
      <c r="C1598" s="7" t="s">
        <v>106</v>
      </c>
      <c r="D1598" s="7" t="s">
        <v>23</v>
      </c>
      <c r="E1598" s="7">
        <v>1.8</v>
      </c>
      <c r="F1598" s="7">
        <v>4</v>
      </c>
      <c r="G1598" s="7">
        <v>0</v>
      </c>
      <c r="H1598" s="7">
        <v>0</v>
      </c>
      <c r="I1598" s="7">
        <v>0</v>
      </c>
      <c r="J1598" s="8">
        <v>44153.416666666664</v>
      </c>
    </row>
    <row r="1599" spans="1:10" x14ac:dyDescent="0.25">
      <c r="A1599" s="7" t="s">
        <v>135</v>
      </c>
      <c r="B1599" s="7">
        <v>30001238</v>
      </c>
      <c r="C1599" s="7" t="s">
        <v>107</v>
      </c>
      <c r="D1599" s="7" t="s">
        <v>26</v>
      </c>
      <c r="E1599" s="7">
        <v>4.3</v>
      </c>
      <c r="F1599" s="7">
        <v>3</v>
      </c>
      <c r="G1599" s="7">
        <v>31</v>
      </c>
      <c r="H1599" s="7">
        <v>0</v>
      </c>
      <c r="I1599" s="7">
        <v>0</v>
      </c>
      <c r="J1599" s="8">
        <v>44153.416666666664</v>
      </c>
    </row>
    <row r="1600" spans="1:10" x14ac:dyDescent="0.25">
      <c r="A1600" s="7" t="s">
        <v>135</v>
      </c>
      <c r="B1600" s="7">
        <v>30001239</v>
      </c>
      <c r="C1600" s="7" t="s">
        <v>108</v>
      </c>
      <c r="D1600" s="7" t="s">
        <v>26</v>
      </c>
      <c r="E1600" s="7">
        <v>3.7</v>
      </c>
      <c r="F1600" s="7">
        <v>8</v>
      </c>
      <c r="G1600" s="7">
        <v>0</v>
      </c>
      <c r="H1600" s="7">
        <v>0</v>
      </c>
      <c r="I1600" s="7">
        <v>0</v>
      </c>
      <c r="J1600" s="8">
        <v>44153.416666666664</v>
      </c>
    </row>
    <row r="1601" spans="1:10" x14ac:dyDescent="0.25">
      <c r="A1601" s="7" t="s">
        <v>135</v>
      </c>
      <c r="B1601" s="7">
        <v>30001240</v>
      </c>
      <c r="C1601" s="7" t="s">
        <v>109</v>
      </c>
      <c r="D1601" s="7" t="s">
        <v>26</v>
      </c>
      <c r="E1601" s="7">
        <v>3.7</v>
      </c>
      <c r="F1601" s="7">
        <v>4</v>
      </c>
      <c r="G1601" s="7">
        <v>0</v>
      </c>
      <c r="H1601" s="7">
        <v>0</v>
      </c>
      <c r="I1601" s="7">
        <v>0</v>
      </c>
      <c r="J1601" s="8">
        <v>44153.416666666664</v>
      </c>
    </row>
    <row r="1602" spans="1:10" x14ac:dyDescent="0.25">
      <c r="A1602" s="7" t="s">
        <v>135</v>
      </c>
      <c r="B1602" s="7">
        <v>30001241</v>
      </c>
      <c r="C1602" s="7" t="s">
        <v>110</v>
      </c>
      <c r="D1602" s="7" t="s">
        <v>26</v>
      </c>
      <c r="E1602" s="7">
        <v>2</v>
      </c>
      <c r="F1602" s="7">
        <v>254</v>
      </c>
      <c r="G1602" s="7">
        <v>0</v>
      </c>
      <c r="H1602" s="7">
        <v>0</v>
      </c>
      <c r="I1602" s="7">
        <v>0</v>
      </c>
      <c r="J1602" s="8">
        <v>44153.416666666664</v>
      </c>
    </row>
    <row r="1603" spans="1:10" x14ac:dyDescent="0.25">
      <c r="A1603" s="7" t="s">
        <v>135</v>
      </c>
      <c r="B1603" s="7">
        <v>30001242</v>
      </c>
      <c r="C1603" s="7" t="s">
        <v>111</v>
      </c>
      <c r="D1603" s="7" t="s">
        <v>26</v>
      </c>
      <c r="E1603" s="7">
        <v>2</v>
      </c>
      <c r="F1603" s="7">
        <v>1</v>
      </c>
      <c r="G1603" s="7">
        <v>0</v>
      </c>
      <c r="H1603" s="7">
        <v>0</v>
      </c>
      <c r="I1603" s="7">
        <v>0</v>
      </c>
      <c r="J1603" s="8">
        <v>44153.416666666664</v>
      </c>
    </row>
    <row r="1604" spans="1:10" x14ac:dyDescent="0.25">
      <c r="A1604" s="7" t="s">
        <v>135</v>
      </c>
      <c r="B1604" s="7">
        <v>30001243</v>
      </c>
      <c r="C1604" s="7" t="s">
        <v>112</v>
      </c>
      <c r="D1604" s="7" t="s">
        <v>26</v>
      </c>
      <c r="E1604" s="7">
        <v>3.2</v>
      </c>
      <c r="F1604" s="7">
        <v>21</v>
      </c>
      <c r="G1604" s="7">
        <v>0</v>
      </c>
      <c r="H1604" s="7">
        <v>0</v>
      </c>
      <c r="I1604" s="7">
        <v>0</v>
      </c>
      <c r="J1604" s="8">
        <v>44153.416666666664</v>
      </c>
    </row>
    <row r="1605" spans="1:10" x14ac:dyDescent="0.25">
      <c r="A1605" s="7" t="s">
        <v>135</v>
      </c>
      <c r="B1605" s="7">
        <v>30001244</v>
      </c>
      <c r="C1605" s="7" t="s">
        <v>113</v>
      </c>
      <c r="D1605" s="7" t="s">
        <v>26</v>
      </c>
      <c r="E1605" s="7">
        <v>6</v>
      </c>
      <c r="F1605" s="7">
        <v>3</v>
      </c>
      <c r="G1605" s="7">
        <v>66</v>
      </c>
      <c r="H1605" s="7">
        <v>0</v>
      </c>
      <c r="I1605" s="7">
        <v>1</v>
      </c>
      <c r="J1605" s="8">
        <v>44153.416666666664</v>
      </c>
    </row>
    <row r="1606" spans="1:10" x14ac:dyDescent="0.25">
      <c r="A1606" s="7" t="s">
        <v>135</v>
      </c>
      <c r="B1606" s="7">
        <v>30001245</v>
      </c>
      <c r="C1606" s="7" t="s">
        <v>114</v>
      </c>
      <c r="D1606" s="7" t="s">
        <v>26</v>
      </c>
      <c r="E1606" s="7">
        <v>5.3</v>
      </c>
      <c r="F1606" s="7">
        <v>1</v>
      </c>
      <c r="G1606" s="7">
        <v>616</v>
      </c>
      <c r="H1606" s="7">
        <v>0</v>
      </c>
      <c r="I1606" s="7">
        <v>0</v>
      </c>
      <c r="J1606" s="8">
        <v>44153.416666666664</v>
      </c>
    </row>
    <row r="1607" spans="1:10" x14ac:dyDescent="0.25">
      <c r="A1607" s="7" t="s">
        <v>136</v>
      </c>
      <c r="B1607" s="7">
        <v>30001246</v>
      </c>
      <c r="C1607" s="7" t="s">
        <v>115</v>
      </c>
      <c r="D1607" s="7" t="s">
        <v>28</v>
      </c>
      <c r="E1607" s="7">
        <v>3.7</v>
      </c>
      <c r="F1607" s="7">
        <v>17</v>
      </c>
      <c r="G1607" s="7">
        <v>115</v>
      </c>
      <c r="H1607" s="7">
        <v>0</v>
      </c>
      <c r="I1607" s="7">
        <v>0</v>
      </c>
      <c r="J1607" s="8">
        <v>44153.416666666664</v>
      </c>
    </row>
    <row r="1608" spans="1:10" x14ac:dyDescent="0.25">
      <c r="A1608" s="7" t="s">
        <v>136</v>
      </c>
      <c r="B1608" s="7">
        <v>30001247</v>
      </c>
      <c r="C1608" s="7" t="s">
        <v>116</v>
      </c>
      <c r="D1608" s="7" t="s">
        <v>28</v>
      </c>
      <c r="E1608" s="7">
        <v>4.5</v>
      </c>
      <c r="F1608" s="7">
        <v>1</v>
      </c>
      <c r="G1608" s="7">
        <v>170</v>
      </c>
      <c r="H1608" s="7">
        <v>0</v>
      </c>
      <c r="I1608" s="7">
        <v>0</v>
      </c>
      <c r="J1608" s="8">
        <v>44153.416666666664</v>
      </c>
    </row>
    <row r="1609" spans="1:10" x14ac:dyDescent="0.25">
      <c r="A1609" s="7" t="s">
        <v>136</v>
      </c>
      <c r="B1609" s="7">
        <v>30001248</v>
      </c>
      <c r="C1609" s="7" t="s">
        <v>117</v>
      </c>
      <c r="D1609" s="7" t="s">
        <v>28</v>
      </c>
      <c r="E1609" s="7">
        <v>2.6</v>
      </c>
      <c r="F1609" s="7">
        <v>57</v>
      </c>
      <c r="G1609" s="7">
        <v>0</v>
      </c>
      <c r="H1609" s="7">
        <v>0</v>
      </c>
      <c r="I1609" s="7">
        <v>0</v>
      </c>
      <c r="J1609" s="8">
        <v>44153.416666666664</v>
      </c>
    </row>
    <row r="1610" spans="1:10" x14ac:dyDescent="0.25">
      <c r="A1610" s="7" t="s">
        <v>136</v>
      </c>
      <c r="B1610" s="7">
        <v>30001249</v>
      </c>
      <c r="C1610" s="7" t="s">
        <v>118</v>
      </c>
      <c r="D1610" s="7" t="s">
        <v>28</v>
      </c>
      <c r="E1610" s="7">
        <v>2</v>
      </c>
      <c r="F1610" s="7">
        <v>6</v>
      </c>
      <c r="G1610" s="7">
        <v>0</v>
      </c>
      <c r="H1610" s="7">
        <v>0</v>
      </c>
      <c r="I1610" s="7">
        <v>0</v>
      </c>
      <c r="J1610" s="8">
        <v>44153.416666666664</v>
      </c>
    </row>
    <row r="1611" spans="1:10" x14ac:dyDescent="0.25">
      <c r="A1611" s="7" t="s">
        <v>136</v>
      </c>
      <c r="B1611" s="7">
        <v>30001250</v>
      </c>
      <c r="C1611" s="7" t="s">
        <v>119</v>
      </c>
      <c r="D1611" s="7" t="s">
        <v>28</v>
      </c>
      <c r="E1611" s="7">
        <v>4.5</v>
      </c>
      <c r="F1611" s="7">
        <v>27</v>
      </c>
      <c r="G1611" s="7">
        <v>705</v>
      </c>
      <c r="H1611" s="7">
        <v>0</v>
      </c>
      <c r="I1611" s="7">
        <v>0</v>
      </c>
      <c r="J1611" s="8">
        <v>44153.416666666664</v>
      </c>
    </row>
    <row r="1612" spans="1:10" x14ac:dyDescent="0.25">
      <c r="A1612" s="7" t="s">
        <v>136</v>
      </c>
      <c r="B1612" s="7">
        <v>30001251</v>
      </c>
      <c r="C1612" s="7" t="s">
        <v>120</v>
      </c>
      <c r="D1612" s="7" t="s">
        <v>28</v>
      </c>
      <c r="E1612" s="7">
        <v>2.6</v>
      </c>
      <c r="F1612" s="7">
        <v>1</v>
      </c>
      <c r="G1612" s="7">
        <v>0</v>
      </c>
      <c r="H1612" s="7">
        <v>0</v>
      </c>
      <c r="I1612" s="7">
        <v>0</v>
      </c>
      <c r="J1612" s="8">
        <v>44153.416666666664</v>
      </c>
    </row>
    <row r="1613" spans="1:10" x14ac:dyDescent="0.25">
      <c r="A1613" s="7" t="s">
        <v>136</v>
      </c>
      <c r="B1613" s="7">
        <v>30001252</v>
      </c>
      <c r="C1613" s="7" t="s">
        <v>121</v>
      </c>
      <c r="D1613" s="7" t="s">
        <v>28</v>
      </c>
      <c r="E1613" s="7">
        <v>3.2</v>
      </c>
      <c r="F1613" s="7">
        <v>5</v>
      </c>
      <c r="G1613" s="7">
        <v>0</v>
      </c>
      <c r="H1613" s="7">
        <v>0</v>
      </c>
      <c r="I1613" s="7">
        <v>0</v>
      </c>
      <c r="J1613" s="8">
        <v>44153.416666666664</v>
      </c>
    </row>
    <row r="1614" spans="1:10" x14ac:dyDescent="0.25">
      <c r="A1614" s="7" t="s">
        <v>136</v>
      </c>
      <c r="B1614" s="7">
        <v>30001253</v>
      </c>
      <c r="C1614" s="7" t="s">
        <v>8</v>
      </c>
      <c r="D1614" s="7" t="s">
        <v>28</v>
      </c>
      <c r="E1614" s="7">
        <v>3.2</v>
      </c>
      <c r="F1614" s="7">
        <v>64</v>
      </c>
      <c r="G1614" s="7">
        <v>0</v>
      </c>
      <c r="H1614" s="7">
        <v>0</v>
      </c>
      <c r="I1614" s="7">
        <v>0</v>
      </c>
      <c r="J1614" s="8">
        <v>44153.416666666664</v>
      </c>
    </row>
    <row r="1615" spans="1:10" x14ac:dyDescent="0.25">
      <c r="A1615" s="7" t="s">
        <v>137</v>
      </c>
      <c r="B1615" s="7">
        <v>30001254</v>
      </c>
      <c r="C1615" s="7" t="s">
        <v>7</v>
      </c>
      <c r="D1615" s="7" t="s">
        <v>28</v>
      </c>
      <c r="E1615" s="7">
        <v>2</v>
      </c>
      <c r="F1615" s="7">
        <v>7</v>
      </c>
      <c r="G1615" s="7">
        <v>0</v>
      </c>
      <c r="H1615" s="7">
        <v>1</v>
      </c>
      <c r="I1615" s="7">
        <v>0</v>
      </c>
      <c r="J1615" s="8">
        <v>44153.416666666664</v>
      </c>
    </row>
    <row r="1616" spans="1:10" x14ac:dyDescent="0.25">
      <c r="A1616" s="7" t="s">
        <v>137</v>
      </c>
      <c r="B1616" s="7">
        <v>30001255</v>
      </c>
      <c r="C1616" s="7" t="s">
        <v>5</v>
      </c>
      <c r="D1616" s="7" t="s">
        <v>28</v>
      </c>
      <c r="E1616" s="7">
        <v>4.5</v>
      </c>
      <c r="F1616" s="7">
        <v>10</v>
      </c>
      <c r="G1616" s="7">
        <v>0</v>
      </c>
      <c r="H1616" s="7">
        <v>0</v>
      </c>
      <c r="I1616" s="7">
        <v>0</v>
      </c>
      <c r="J1616" s="8">
        <v>44153.416666666664</v>
      </c>
    </row>
    <row r="1617" spans="1:10" x14ac:dyDescent="0.25">
      <c r="A1617" s="7" t="s">
        <v>137</v>
      </c>
      <c r="B1617" s="7">
        <v>30001256</v>
      </c>
      <c r="C1617" s="7" t="s">
        <v>6</v>
      </c>
      <c r="D1617" s="7" t="s">
        <v>28</v>
      </c>
      <c r="E1617" s="7">
        <v>2</v>
      </c>
      <c r="F1617" s="7">
        <v>270</v>
      </c>
      <c r="G1617" s="7">
        <v>0</v>
      </c>
      <c r="H1617" s="7">
        <v>0</v>
      </c>
      <c r="I1617" s="7">
        <v>0</v>
      </c>
      <c r="J1617" s="8">
        <v>44153.416666666664</v>
      </c>
    </row>
    <row r="1618" spans="1:10" x14ac:dyDescent="0.25">
      <c r="A1618" s="7" t="s">
        <v>137</v>
      </c>
      <c r="B1618" s="7">
        <v>30001257</v>
      </c>
      <c r="C1618" s="7" t="s">
        <v>4</v>
      </c>
      <c r="D1618" s="7" t="s">
        <v>28</v>
      </c>
      <c r="E1618" s="7">
        <v>4.5</v>
      </c>
      <c r="F1618" s="7">
        <v>3</v>
      </c>
      <c r="G1618" s="7">
        <v>0</v>
      </c>
      <c r="H1618" s="7">
        <v>0</v>
      </c>
      <c r="I1618" s="7">
        <v>0</v>
      </c>
      <c r="J1618" s="8">
        <v>44153.416666666664</v>
      </c>
    </row>
    <row r="1619" spans="1:10" x14ac:dyDescent="0.25">
      <c r="A1619" s="7" t="s">
        <v>137</v>
      </c>
      <c r="B1619" s="7">
        <v>30001258</v>
      </c>
      <c r="C1619" s="7" t="s">
        <v>3</v>
      </c>
      <c r="D1619" s="7" t="s">
        <v>28</v>
      </c>
      <c r="E1619" s="7">
        <v>4.0999999999999996</v>
      </c>
      <c r="F1619" s="7">
        <v>69</v>
      </c>
      <c r="G1619" s="7">
        <v>0</v>
      </c>
      <c r="H1619" s="7">
        <v>0</v>
      </c>
      <c r="I1619" s="7">
        <v>0</v>
      </c>
      <c r="J1619" s="8">
        <v>44153.416666666664</v>
      </c>
    </row>
    <row r="1620" spans="1:10" x14ac:dyDescent="0.25">
      <c r="A1620" s="7" t="s">
        <v>137</v>
      </c>
      <c r="B1620" s="7">
        <v>30001259</v>
      </c>
      <c r="C1620" s="7" t="s">
        <v>2</v>
      </c>
      <c r="D1620" s="7" t="s">
        <v>28</v>
      </c>
      <c r="E1620" s="7">
        <v>2</v>
      </c>
      <c r="F1620" s="7">
        <v>4</v>
      </c>
      <c r="G1620" s="7">
        <v>0</v>
      </c>
      <c r="H1620" s="7">
        <v>0</v>
      </c>
      <c r="I1620" s="7">
        <v>0</v>
      </c>
      <c r="J1620" s="8">
        <v>44153.416666666664</v>
      </c>
    </row>
    <row r="1621" spans="1:10" x14ac:dyDescent="0.25">
      <c r="A1621" s="7" t="s">
        <v>137</v>
      </c>
      <c r="B1621" s="7">
        <v>30001260</v>
      </c>
      <c r="C1621" s="7" t="s">
        <v>1</v>
      </c>
      <c r="D1621" s="7" t="s">
        <v>28</v>
      </c>
      <c r="E1621" s="7">
        <v>2</v>
      </c>
      <c r="F1621" s="7">
        <v>111</v>
      </c>
      <c r="G1621" s="7">
        <v>0</v>
      </c>
      <c r="H1621" s="7">
        <v>0</v>
      </c>
      <c r="I1621" s="7">
        <v>0</v>
      </c>
      <c r="J1621" s="8">
        <v>44153.416666666664</v>
      </c>
    </row>
    <row r="1622" spans="1:10" x14ac:dyDescent="0.25">
      <c r="A1622" s="7" t="s">
        <v>123</v>
      </c>
      <c r="B1622" s="7">
        <v>30001153</v>
      </c>
      <c r="C1622" s="7" t="s">
        <v>29</v>
      </c>
      <c r="D1622" s="7" t="s">
        <v>25</v>
      </c>
      <c r="E1622" s="7">
        <v>4</v>
      </c>
      <c r="F1622" s="7">
        <v>2</v>
      </c>
      <c r="G1622" s="7">
        <v>0</v>
      </c>
      <c r="H1622" s="7">
        <v>0</v>
      </c>
      <c r="I1622" s="7">
        <v>0</v>
      </c>
      <c r="J1622" s="8">
        <v>44153.5</v>
      </c>
    </row>
    <row r="1623" spans="1:10" x14ac:dyDescent="0.25">
      <c r="A1623" s="7" t="s">
        <v>123</v>
      </c>
      <c r="B1623" s="7">
        <v>30001154</v>
      </c>
      <c r="C1623" s="7" t="s">
        <v>142</v>
      </c>
      <c r="D1623" s="7" t="s">
        <v>154</v>
      </c>
      <c r="E1623" s="7">
        <v>2</v>
      </c>
      <c r="F1623" s="7">
        <v>2</v>
      </c>
      <c r="G1623" s="7">
        <v>3</v>
      </c>
      <c r="H1623" s="7">
        <v>0</v>
      </c>
      <c r="I1623" s="7">
        <v>0</v>
      </c>
      <c r="J1623" s="8">
        <v>44153.5</v>
      </c>
    </row>
    <row r="1624" spans="1:10" x14ac:dyDescent="0.25">
      <c r="A1624" s="7" t="s">
        <v>123</v>
      </c>
      <c r="B1624" s="7">
        <v>30001155</v>
      </c>
      <c r="C1624" s="7" t="s">
        <v>30</v>
      </c>
      <c r="D1624" s="7" t="s">
        <v>22</v>
      </c>
      <c r="E1624" s="7">
        <v>2.6</v>
      </c>
      <c r="F1624" s="7">
        <v>25</v>
      </c>
      <c r="G1624" s="7">
        <v>0</v>
      </c>
      <c r="H1624" s="7">
        <v>0</v>
      </c>
      <c r="I1624" s="7">
        <v>0</v>
      </c>
      <c r="J1624" s="8">
        <v>44153.5</v>
      </c>
    </row>
    <row r="1625" spans="1:10" x14ac:dyDescent="0.25">
      <c r="A1625" s="7" t="s">
        <v>123</v>
      </c>
      <c r="B1625" s="7">
        <v>30001156</v>
      </c>
      <c r="C1625" s="7" t="s">
        <v>31</v>
      </c>
      <c r="D1625" s="7" t="s">
        <v>22</v>
      </c>
      <c r="E1625" s="7">
        <v>2</v>
      </c>
      <c r="F1625" s="7">
        <v>2</v>
      </c>
      <c r="G1625" s="7">
        <v>0</v>
      </c>
      <c r="H1625" s="7">
        <v>0</v>
      </c>
      <c r="I1625" s="7">
        <v>0</v>
      </c>
      <c r="J1625" s="8">
        <v>44153.5</v>
      </c>
    </row>
    <row r="1626" spans="1:10" x14ac:dyDescent="0.25">
      <c r="A1626" s="7" t="s">
        <v>123</v>
      </c>
      <c r="B1626" s="7">
        <v>30001157</v>
      </c>
      <c r="C1626" s="7" t="s">
        <v>143</v>
      </c>
      <c r="D1626" s="7" t="s">
        <v>155</v>
      </c>
      <c r="E1626" s="7">
        <v>1</v>
      </c>
      <c r="F1626" s="7">
        <v>5</v>
      </c>
      <c r="G1626" s="7">
        <v>0</v>
      </c>
      <c r="H1626" s="7">
        <v>0</v>
      </c>
      <c r="I1626" s="7">
        <v>0</v>
      </c>
      <c r="J1626" s="8">
        <v>44153.5</v>
      </c>
    </row>
    <row r="1627" spans="1:10" x14ac:dyDescent="0.25">
      <c r="A1627" s="7" t="s">
        <v>123</v>
      </c>
      <c r="B1627" s="7">
        <v>30001158</v>
      </c>
      <c r="C1627" s="7" t="s">
        <v>32</v>
      </c>
      <c r="D1627" s="7" t="s">
        <v>26</v>
      </c>
      <c r="E1627" s="7">
        <v>2</v>
      </c>
      <c r="F1627" s="7">
        <v>118</v>
      </c>
      <c r="G1627" s="7">
        <v>0</v>
      </c>
      <c r="H1627" s="7">
        <v>0</v>
      </c>
      <c r="I1627" s="7">
        <v>0</v>
      </c>
      <c r="J1627" s="8">
        <v>44153.5</v>
      </c>
    </row>
    <row r="1628" spans="1:10" x14ac:dyDescent="0.25">
      <c r="A1628" s="7" t="s">
        <v>123</v>
      </c>
      <c r="B1628" s="7">
        <v>30001159</v>
      </c>
      <c r="C1628" s="7" t="s">
        <v>33</v>
      </c>
      <c r="D1628" s="7" t="s">
        <v>23</v>
      </c>
      <c r="E1628" s="7">
        <v>2.6</v>
      </c>
      <c r="F1628" s="7">
        <v>21</v>
      </c>
      <c r="G1628" s="7">
        <v>4</v>
      </c>
      <c r="H1628" s="7">
        <v>8</v>
      </c>
      <c r="I1628" s="7">
        <v>6</v>
      </c>
      <c r="J1628" s="8">
        <v>44153.5</v>
      </c>
    </row>
    <row r="1629" spans="1:10" x14ac:dyDescent="0.25">
      <c r="A1629" s="7" t="s">
        <v>123</v>
      </c>
      <c r="B1629" s="7">
        <v>30001160</v>
      </c>
      <c r="C1629" s="7" t="s">
        <v>34</v>
      </c>
      <c r="D1629" s="7" t="s">
        <v>28</v>
      </c>
      <c r="E1629" s="7">
        <v>4</v>
      </c>
      <c r="F1629" s="7">
        <v>64</v>
      </c>
      <c r="G1629" s="7">
        <v>0</v>
      </c>
      <c r="H1629" s="7">
        <v>0</v>
      </c>
      <c r="I1629" s="7">
        <v>0</v>
      </c>
      <c r="J1629" s="8">
        <v>44153.5</v>
      </c>
    </row>
    <row r="1630" spans="1:10" x14ac:dyDescent="0.25">
      <c r="A1630" s="7" t="s">
        <v>123</v>
      </c>
      <c r="B1630" s="7">
        <v>30001161</v>
      </c>
      <c r="C1630" s="7" t="s">
        <v>35</v>
      </c>
      <c r="D1630" s="7" t="s">
        <v>22</v>
      </c>
      <c r="E1630" s="7">
        <v>2</v>
      </c>
      <c r="F1630" s="7">
        <v>124</v>
      </c>
      <c r="G1630" s="7">
        <v>0</v>
      </c>
      <c r="H1630" s="7">
        <v>1</v>
      </c>
      <c r="I1630" s="7">
        <v>1</v>
      </c>
      <c r="J1630" s="8">
        <v>44153.5</v>
      </c>
    </row>
    <row r="1631" spans="1:10" x14ac:dyDescent="0.25">
      <c r="A1631" s="7" t="s">
        <v>123</v>
      </c>
      <c r="B1631" s="7">
        <v>30001162</v>
      </c>
      <c r="C1631" s="7" t="s">
        <v>36</v>
      </c>
      <c r="D1631" s="7" t="s">
        <v>22</v>
      </c>
      <c r="E1631" s="7">
        <v>2</v>
      </c>
      <c r="F1631" s="7">
        <v>2</v>
      </c>
      <c r="G1631" s="7">
        <v>0</v>
      </c>
      <c r="H1631" s="7">
        <v>5</v>
      </c>
      <c r="I1631" s="7">
        <v>4</v>
      </c>
      <c r="J1631" s="8">
        <v>44153.5</v>
      </c>
    </row>
    <row r="1632" spans="1:10" x14ac:dyDescent="0.25">
      <c r="A1632" s="7" t="s">
        <v>124</v>
      </c>
      <c r="B1632" s="7">
        <v>30001163</v>
      </c>
      <c r="C1632" s="7" t="s">
        <v>37</v>
      </c>
      <c r="D1632" s="7" t="s">
        <v>23</v>
      </c>
      <c r="E1632" s="7">
        <v>2</v>
      </c>
      <c r="F1632" s="7">
        <v>1</v>
      </c>
      <c r="G1632" s="7">
        <v>0</v>
      </c>
      <c r="H1632" s="7">
        <v>0</v>
      </c>
      <c r="I1632" s="7">
        <v>0</v>
      </c>
      <c r="J1632" s="8">
        <v>44153.5</v>
      </c>
    </row>
    <row r="1633" spans="1:10" x14ac:dyDescent="0.25">
      <c r="A1633" s="7" t="s">
        <v>124</v>
      </c>
      <c r="B1633" s="7">
        <v>30001164</v>
      </c>
      <c r="C1633" s="7" t="s">
        <v>38</v>
      </c>
      <c r="D1633" s="7" t="s">
        <v>23</v>
      </c>
      <c r="E1633" s="7">
        <v>2</v>
      </c>
      <c r="F1633" s="7">
        <v>3</v>
      </c>
      <c r="G1633" s="7">
        <v>0</v>
      </c>
      <c r="H1633" s="7">
        <v>0</v>
      </c>
      <c r="I1633" s="7">
        <v>0</v>
      </c>
      <c r="J1633" s="8">
        <v>44153.5</v>
      </c>
    </row>
    <row r="1634" spans="1:10" x14ac:dyDescent="0.25">
      <c r="A1634" s="7" t="s">
        <v>124</v>
      </c>
      <c r="B1634" s="7">
        <v>30001165</v>
      </c>
      <c r="C1634" s="7" t="s">
        <v>39</v>
      </c>
      <c r="D1634" s="7" t="s">
        <v>23</v>
      </c>
      <c r="E1634" s="7">
        <v>2</v>
      </c>
      <c r="F1634" s="7">
        <v>14</v>
      </c>
      <c r="G1634" s="7">
        <v>0</v>
      </c>
      <c r="H1634" s="7">
        <v>0</v>
      </c>
      <c r="I1634" s="7">
        <v>0</v>
      </c>
      <c r="J1634" s="8">
        <v>44153.5</v>
      </c>
    </row>
    <row r="1635" spans="1:10" x14ac:dyDescent="0.25">
      <c r="A1635" s="7" t="s">
        <v>124</v>
      </c>
      <c r="B1635" s="7">
        <v>30001166</v>
      </c>
      <c r="C1635" s="7" t="s">
        <v>40</v>
      </c>
      <c r="D1635" s="7" t="s">
        <v>22</v>
      </c>
      <c r="E1635" s="7">
        <v>2</v>
      </c>
      <c r="F1635" s="7">
        <v>4</v>
      </c>
      <c r="G1635" s="7">
        <v>0</v>
      </c>
      <c r="H1635" s="7">
        <v>1</v>
      </c>
      <c r="I1635" s="7">
        <v>1</v>
      </c>
      <c r="J1635" s="8">
        <v>44153.5</v>
      </c>
    </row>
    <row r="1636" spans="1:10" x14ac:dyDescent="0.25">
      <c r="A1636" s="7" t="s">
        <v>124</v>
      </c>
      <c r="B1636" s="7">
        <v>30001167</v>
      </c>
      <c r="C1636" s="7" t="s">
        <v>41</v>
      </c>
      <c r="D1636" s="7" t="s">
        <v>23</v>
      </c>
      <c r="E1636" s="7">
        <v>2</v>
      </c>
      <c r="F1636" s="7">
        <v>24</v>
      </c>
      <c r="G1636" s="7">
        <v>0</v>
      </c>
      <c r="H1636" s="7">
        <v>0</v>
      </c>
      <c r="I1636" s="7">
        <v>0</v>
      </c>
      <c r="J1636" s="8">
        <v>44153.5</v>
      </c>
    </row>
    <row r="1637" spans="1:10" x14ac:dyDescent="0.25">
      <c r="A1637" s="7" t="s">
        <v>124</v>
      </c>
      <c r="B1637" s="7">
        <v>30001168</v>
      </c>
      <c r="C1637" s="7" t="s">
        <v>42</v>
      </c>
      <c r="D1637" s="7" t="s">
        <v>23</v>
      </c>
      <c r="E1637" s="7">
        <v>2.6</v>
      </c>
      <c r="F1637" s="7">
        <v>6</v>
      </c>
      <c r="G1637" s="7">
        <v>14</v>
      </c>
      <c r="H1637" s="7">
        <v>0</v>
      </c>
      <c r="I1637" s="7">
        <v>0</v>
      </c>
      <c r="J1637" s="8">
        <v>44153.5</v>
      </c>
    </row>
    <row r="1638" spans="1:10" x14ac:dyDescent="0.25">
      <c r="A1638" s="7" t="s">
        <v>124</v>
      </c>
      <c r="B1638" s="7">
        <v>30001169</v>
      </c>
      <c r="C1638" s="7" t="s">
        <v>43</v>
      </c>
      <c r="D1638" s="7" t="s">
        <v>23</v>
      </c>
      <c r="E1638" s="7">
        <v>2</v>
      </c>
      <c r="F1638" s="7">
        <v>2</v>
      </c>
      <c r="G1638" s="7">
        <v>0</v>
      </c>
      <c r="H1638" s="7">
        <v>0</v>
      </c>
      <c r="I1638" s="7">
        <v>0</v>
      </c>
      <c r="J1638" s="8">
        <v>44153.5</v>
      </c>
    </row>
    <row r="1639" spans="1:10" x14ac:dyDescent="0.25">
      <c r="A1639" s="7" t="s">
        <v>125</v>
      </c>
      <c r="B1639" s="7">
        <v>30001170</v>
      </c>
      <c r="C1639" s="7" t="s">
        <v>44</v>
      </c>
      <c r="D1639" s="7" t="s">
        <v>156</v>
      </c>
      <c r="E1639" s="7">
        <v>4.3</v>
      </c>
      <c r="F1639" s="7">
        <v>1</v>
      </c>
      <c r="G1639" s="7">
        <v>0</v>
      </c>
      <c r="H1639" s="7">
        <v>0</v>
      </c>
      <c r="I1639" s="7">
        <v>0</v>
      </c>
      <c r="J1639" s="8">
        <v>44153.5</v>
      </c>
    </row>
    <row r="1640" spans="1:10" x14ac:dyDescent="0.25">
      <c r="A1640" s="7" t="s">
        <v>125</v>
      </c>
      <c r="B1640" s="7">
        <v>30001171</v>
      </c>
      <c r="C1640" s="7" t="s">
        <v>45</v>
      </c>
      <c r="D1640" s="7" t="s">
        <v>23</v>
      </c>
      <c r="E1640" s="7">
        <v>4</v>
      </c>
      <c r="F1640" s="7">
        <v>146</v>
      </c>
      <c r="G1640" s="7">
        <v>0</v>
      </c>
      <c r="H1640" s="7">
        <v>0</v>
      </c>
      <c r="I1640" s="7">
        <v>0</v>
      </c>
      <c r="J1640" s="8">
        <v>44153.5</v>
      </c>
    </row>
    <row r="1641" spans="1:10" x14ac:dyDescent="0.25">
      <c r="A1641" s="7" t="s">
        <v>125</v>
      </c>
      <c r="B1641" s="7">
        <v>30001172</v>
      </c>
      <c r="C1641" s="7" t="s">
        <v>46</v>
      </c>
      <c r="D1641" s="7" t="s">
        <v>23</v>
      </c>
      <c r="E1641" s="7">
        <v>2</v>
      </c>
      <c r="F1641" s="7">
        <v>1</v>
      </c>
      <c r="G1641" s="7">
        <v>0</v>
      </c>
      <c r="H1641" s="7">
        <v>0</v>
      </c>
      <c r="I1641" s="7">
        <v>0</v>
      </c>
      <c r="J1641" s="8">
        <v>44153.5</v>
      </c>
    </row>
    <row r="1642" spans="1:10" x14ac:dyDescent="0.25">
      <c r="A1642" s="7" t="s">
        <v>125</v>
      </c>
      <c r="B1642" s="7">
        <v>30001173</v>
      </c>
      <c r="C1642" s="7" t="s">
        <v>47</v>
      </c>
      <c r="D1642" s="7" t="s">
        <v>23</v>
      </c>
      <c r="E1642" s="7">
        <v>2</v>
      </c>
      <c r="F1642" s="7">
        <v>7</v>
      </c>
      <c r="G1642" s="7">
        <v>0</v>
      </c>
      <c r="H1642" s="7">
        <v>0</v>
      </c>
      <c r="I1642" s="7">
        <v>0</v>
      </c>
      <c r="J1642" s="8">
        <v>44153.5</v>
      </c>
    </row>
    <row r="1643" spans="1:10" x14ac:dyDescent="0.25">
      <c r="A1643" s="7" t="s">
        <v>125</v>
      </c>
      <c r="B1643" s="7">
        <v>30001174</v>
      </c>
      <c r="C1643" s="7" t="s">
        <v>48</v>
      </c>
      <c r="D1643" s="7" t="s">
        <v>23</v>
      </c>
      <c r="E1643" s="7">
        <v>2</v>
      </c>
      <c r="F1643" s="7">
        <v>30</v>
      </c>
      <c r="G1643" s="7">
        <v>0</v>
      </c>
      <c r="H1643" s="7">
        <v>0</v>
      </c>
      <c r="I1643" s="7">
        <v>0</v>
      </c>
      <c r="J1643" s="8">
        <v>44153.5</v>
      </c>
    </row>
    <row r="1644" spans="1:10" x14ac:dyDescent="0.25">
      <c r="A1644" s="7" t="s">
        <v>125</v>
      </c>
      <c r="B1644" s="7">
        <v>30001175</v>
      </c>
      <c r="C1644" s="7" t="s">
        <v>49</v>
      </c>
      <c r="D1644" s="7" t="s">
        <v>23</v>
      </c>
      <c r="E1644" s="7">
        <v>2</v>
      </c>
      <c r="F1644" s="7">
        <v>14</v>
      </c>
      <c r="G1644" s="7">
        <v>0</v>
      </c>
      <c r="H1644" s="7">
        <v>0</v>
      </c>
      <c r="I1644" s="7">
        <v>0</v>
      </c>
      <c r="J1644" s="8">
        <v>44153.5</v>
      </c>
    </row>
    <row r="1645" spans="1:10" x14ac:dyDescent="0.25">
      <c r="A1645" s="7" t="s">
        <v>126</v>
      </c>
      <c r="B1645" s="7">
        <v>30001176</v>
      </c>
      <c r="C1645" s="7" t="s">
        <v>50</v>
      </c>
      <c r="D1645" s="7" t="s">
        <v>23</v>
      </c>
      <c r="E1645" s="7">
        <v>2</v>
      </c>
      <c r="F1645" s="7">
        <v>5</v>
      </c>
      <c r="G1645" s="7">
        <v>0</v>
      </c>
      <c r="H1645" s="7">
        <v>0</v>
      </c>
      <c r="I1645" s="7">
        <v>0</v>
      </c>
      <c r="J1645" s="8">
        <v>44153.5</v>
      </c>
    </row>
    <row r="1646" spans="1:10" x14ac:dyDescent="0.25">
      <c r="A1646" s="7" t="s">
        <v>126</v>
      </c>
      <c r="B1646" s="7">
        <v>30001177</v>
      </c>
      <c r="C1646" s="7" t="s">
        <v>51</v>
      </c>
      <c r="D1646" s="7" t="s">
        <v>23</v>
      </c>
      <c r="E1646" s="7">
        <v>2</v>
      </c>
      <c r="F1646" s="7">
        <v>1</v>
      </c>
      <c r="G1646" s="7">
        <v>0</v>
      </c>
      <c r="H1646" s="7">
        <v>0</v>
      </c>
      <c r="I1646" s="7">
        <v>0</v>
      </c>
      <c r="J1646" s="8">
        <v>44153.5</v>
      </c>
    </row>
    <row r="1647" spans="1:10" x14ac:dyDescent="0.25">
      <c r="A1647" s="7" t="s">
        <v>126</v>
      </c>
      <c r="B1647" s="7">
        <v>30001178</v>
      </c>
      <c r="C1647" s="7" t="s">
        <v>52</v>
      </c>
      <c r="D1647" s="7" t="s">
        <v>23</v>
      </c>
      <c r="E1647" s="7">
        <v>2</v>
      </c>
      <c r="F1647" s="7">
        <v>7</v>
      </c>
      <c r="G1647" s="7">
        <v>0</v>
      </c>
      <c r="H1647" s="7">
        <v>0</v>
      </c>
      <c r="I1647" s="7">
        <v>0</v>
      </c>
      <c r="J1647" s="8">
        <v>44153.5</v>
      </c>
    </row>
    <row r="1648" spans="1:10" x14ac:dyDescent="0.25">
      <c r="A1648" s="7" t="s">
        <v>126</v>
      </c>
      <c r="B1648" s="7">
        <v>30001179</v>
      </c>
      <c r="C1648" s="7" t="s">
        <v>53</v>
      </c>
      <c r="D1648" s="7" t="s">
        <v>23</v>
      </c>
      <c r="E1648" s="7">
        <v>2.6</v>
      </c>
      <c r="F1648" s="7">
        <v>5</v>
      </c>
      <c r="G1648" s="7">
        <v>0</v>
      </c>
      <c r="H1648" s="7">
        <v>0</v>
      </c>
      <c r="I1648" s="7">
        <v>0</v>
      </c>
      <c r="J1648" s="8">
        <v>44153.5</v>
      </c>
    </row>
    <row r="1649" spans="1:10" x14ac:dyDescent="0.25">
      <c r="A1649" s="7" t="s">
        <v>126</v>
      </c>
      <c r="B1649" s="7">
        <v>30001180</v>
      </c>
      <c r="C1649" s="7" t="s">
        <v>54</v>
      </c>
      <c r="D1649" s="7" t="s">
        <v>23</v>
      </c>
      <c r="E1649" s="7">
        <v>3.2</v>
      </c>
      <c r="F1649" s="7">
        <v>24</v>
      </c>
      <c r="G1649" s="7">
        <v>3</v>
      </c>
      <c r="H1649" s="7">
        <v>0</v>
      </c>
      <c r="I1649" s="7">
        <v>0</v>
      </c>
      <c r="J1649" s="8">
        <v>44153.5</v>
      </c>
    </row>
    <row r="1650" spans="1:10" x14ac:dyDescent="0.25">
      <c r="A1650" s="7" t="s">
        <v>126</v>
      </c>
      <c r="B1650" s="7">
        <v>30001181</v>
      </c>
      <c r="C1650" s="7" t="s">
        <v>55</v>
      </c>
      <c r="D1650" s="7" t="s">
        <v>23</v>
      </c>
      <c r="E1650" s="7">
        <v>2</v>
      </c>
      <c r="F1650" s="7">
        <v>6</v>
      </c>
      <c r="G1650" s="7">
        <v>0</v>
      </c>
      <c r="H1650" s="7">
        <v>0</v>
      </c>
      <c r="I1650" s="7">
        <v>0</v>
      </c>
      <c r="J1650" s="8">
        <v>44153.5</v>
      </c>
    </row>
    <row r="1651" spans="1:10" x14ac:dyDescent="0.25">
      <c r="A1651" s="7" t="s">
        <v>127</v>
      </c>
      <c r="B1651" s="7">
        <v>30001182</v>
      </c>
      <c r="C1651" s="7" t="s">
        <v>56</v>
      </c>
      <c r="D1651" s="7" t="s">
        <v>23</v>
      </c>
      <c r="E1651" s="7">
        <v>2</v>
      </c>
      <c r="F1651" s="7">
        <v>4</v>
      </c>
      <c r="G1651" s="7">
        <v>0</v>
      </c>
      <c r="H1651" s="7">
        <v>0</v>
      </c>
      <c r="I1651" s="7">
        <v>0</v>
      </c>
      <c r="J1651" s="8">
        <v>44153.5</v>
      </c>
    </row>
    <row r="1652" spans="1:10" x14ac:dyDescent="0.25">
      <c r="A1652" s="7" t="s">
        <v>127</v>
      </c>
      <c r="B1652" s="7">
        <v>30001183</v>
      </c>
      <c r="C1652" s="7" t="s">
        <v>57</v>
      </c>
      <c r="D1652" s="7" t="s">
        <v>23</v>
      </c>
      <c r="E1652" s="7">
        <v>2</v>
      </c>
      <c r="F1652" s="7">
        <v>23</v>
      </c>
      <c r="G1652" s="7">
        <v>0</v>
      </c>
      <c r="H1652" s="7">
        <v>0</v>
      </c>
      <c r="I1652" s="7">
        <v>0</v>
      </c>
      <c r="J1652" s="8">
        <v>44153.5</v>
      </c>
    </row>
    <row r="1653" spans="1:10" x14ac:dyDescent="0.25">
      <c r="A1653" s="7" t="s">
        <v>127</v>
      </c>
      <c r="B1653" s="7">
        <v>30001184</v>
      </c>
      <c r="C1653" s="7" t="s">
        <v>58</v>
      </c>
      <c r="D1653" s="7" t="s">
        <v>23</v>
      </c>
      <c r="E1653" s="7">
        <v>2.6</v>
      </c>
      <c r="F1653" s="7">
        <v>31</v>
      </c>
      <c r="G1653" s="7">
        <v>0</v>
      </c>
      <c r="H1653" s="7">
        <v>0</v>
      </c>
      <c r="I1653" s="7">
        <v>0</v>
      </c>
      <c r="J1653" s="8">
        <v>44153.5</v>
      </c>
    </row>
    <row r="1654" spans="1:10" x14ac:dyDescent="0.25">
      <c r="A1654" s="7" t="s">
        <v>127</v>
      </c>
      <c r="B1654" s="7">
        <v>30001185</v>
      </c>
      <c r="C1654" s="7" t="s">
        <v>59</v>
      </c>
      <c r="D1654" s="7" t="s">
        <v>23</v>
      </c>
      <c r="E1654" s="7">
        <v>2</v>
      </c>
      <c r="F1654" s="7">
        <v>30</v>
      </c>
      <c r="G1654" s="7">
        <v>0</v>
      </c>
      <c r="H1654" s="7">
        <v>0</v>
      </c>
      <c r="I1654" s="7">
        <v>0</v>
      </c>
      <c r="J1654" s="8">
        <v>44153.5</v>
      </c>
    </row>
    <row r="1655" spans="1:10" x14ac:dyDescent="0.25">
      <c r="A1655" s="7" t="s">
        <v>127</v>
      </c>
      <c r="B1655" s="7">
        <v>30001186</v>
      </c>
      <c r="C1655" s="7" t="s">
        <v>60</v>
      </c>
      <c r="D1655" s="7" t="s">
        <v>23</v>
      </c>
      <c r="E1655" s="7">
        <v>4.9000000000000004</v>
      </c>
      <c r="F1655" s="7">
        <v>87</v>
      </c>
      <c r="G1655" s="7">
        <v>0</v>
      </c>
      <c r="H1655" s="7">
        <v>0</v>
      </c>
      <c r="I1655" s="7">
        <v>0</v>
      </c>
      <c r="J1655" s="8">
        <v>44153.5</v>
      </c>
    </row>
    <row r="1656" spans="1:10" x14ac:dyDescent="0.25">
      <c r="A1656" s="7" t="s">
        <v>127</v>
      </c>
      <c r="B1656" s="7">
        <v>30001187</v>
      </c>
      <c r="C1656" s="7" t="s">
        <v>61</v>
      </c>
      <c r="D1656" s="7" t="s">
        <v>23</v>
      </c>
      <c r="E1656" s="7">
        <v>5.3</v>
      </c>
      <c r="F1656" s="7">
        <v>1</v>
      </c>
      <c r="G1656" s="7">
        <v>0</v>
      </c>
      <c r="H1656" s="7">
        <v>0</v>
      </c>
      <c r="I1656" s="7">
        <v>0</v>
      </c>
      <c r="J1656" s="8">
        <v>44153.5</v>
      </c>
    </row>
    <row r="1657" spans="1:10" x14ac:dyDescent="0.25">
      <c r="A1657" s="7" t="s">
        <v>128</v>
      </c>
      <c r="B1657" s="7">
        <v>30001188</v>
      </c>
      <c r="C1657" s="7" t="s">
        <v>62</v>
      </c>
      <c r="D1657" s="7" t="s">
        <v>25</v>
      </c>
      <c r="E1657" s="7">
        <v>2</v>
      </c>
      <c r="F1657" s="7">
        <v>29</v>
      </c>
      <c r="G1657" s="7">
        <v>0</v>
      </c>
      <c r="H1657" s="7">
        <v>0</v>
      </c>
      <c r="I1657" s="7">
        <v>0</v>
      </c>
      <c r="J1657" s="8">
        <v>44153.5</v>
      </c>
    </row>
    <row r="1658" spans="1:10" x14ac:dyDescent="0.25">
      <c r="A1658" s="7" t="s">
        <v>128</v>
      </c>
      <c r="B1658" s="7">
        <v>30001189</v>
      </c>
      <c r="C1658" s="7" t="s">
        <v>63</v>
      </c>
      <c r="D1658" s="7" t="s">
        <v>25</v>
      </c>
      <c r="E1658" s="7">
        <v>4.5</v>
      </c>
      <c r="F1658" s="7">
        <v>18</v>
      </c>
      <c r="G1658" s="7">
        <v>0</v>
      </c>
      <c r="H1658" s="7">
        <v>0</v>
      </c>
      <c r="I1658" s="7">
        <v>0</v>
      </c>
      <c r="J1658" s="8">
        <v>44153.5</v>
      </c>
    </row>
    <row r="1659" spans="1:10" x14ac:dyDescent="0.25">
      <c r="A1659" s="7" t="s">
        <v>128</v>
      </c>
      <c r="B1659" s="7">
        <v>30001190</v>
      </c>
      <c r="C1659" s="7" t="s">
        <v>64</v>
      </c>
      <c r="D1659" s="7" t="s">
        <v>25</v>
      </c>
      <c r="E1659" s="7">
        <v>5.3</v>
      </c>
      <c r="F1659" s="7">
        <v>2</v>
      </c>
      <c r="G1659" s="7">
        <v>585</v>
      </c>
      <c r="H1659" s="7">
        <v>0</v>
      </c>
      <c r="I1659" s="7">
        <v>0</v>
      </c>
      <c r="J1659" s="8">
        <v>44153.5</v>
      </c>
    </row>
    <row r="1660" spans="1:10" x14ac:dyDescent="0.25">
      <c r="A1660" s="7" t="s">
        <v>128</v>
      </c>
      <c r="B1660" s="7">
        <v>30001191</v>
      </c>
      <c r="C1660" s="7" t="s">
        <v>65</v>
      </c>
      <c r="D1660" s="7" t="s">
        <v>25</v>
      </c>
      <c r="E1660" s="7">
        <v>6</v>
      </c>
      <c r="F1660" s="7">
        <v>12</v>
      </c>
      <c r="G1660" s="7">
        <v>0</v>
      </c>
      <c r="H1660" s="7">
        <v>0</v>
      </c>
      <c r="I1660" s="7">
        <v>0</v>
      </c>
      <c r="J1660" s="8">
        <v>44153.5</v>
      </c>
    </row>
    <row r="1661" spans="1:10" x14ac:dyDescent="0.25">
      <c r="A1661" s="7" t="s">
        <v>128</v>
      </c>
      <c r="B1661" s="7">
        <v>30001192</v>
      </c>
      <c r="C1661" s="7" t="s">
        <v>66</v>
      </c>
      <c r="D1661" s="7" t="s">
        <v>25</v>
      </c>
      <c r="E1661" s="7">
        <v>3.2</v>
      </c>
      <c r="F1661" s="7">
        <v>12</v>
      </c>
      <c r="G1661" s="7">
        <v>16</v>
      </c>
      <c r="H1661" s="7">
        <v>0</v>
      </c>
      <c r="I1661" s="7">
        <v>0</v>
      </c>
      <c r="J1661" s="8">
        <v>44153.5</v>
      </c>
    </row>
    <row r="1662" spans="1:10" x14ac:dyDescent="0.25">
      <c r="A1662" s="7" t="s">
        <v>128</v>
      </c>
      <c r="B1662" s="7">
        <v>30001193</v>
      </c>
      <c r="C1662" s="7" t="s">
        <v>67</v>
      </c>
      <c r="D1662" s="7" t="s">
        <v>25</v>
      </c>
      <c r="E1662" s="7">
        <v>2.6</v>
      </c>
      <c r="F1662" s="7">
        <v>38</v>
      </c>
      <c r="G1662" s="7">
        <v>0</v>
      </c>
      <c r="H1662" s="7">
        <v>0</v>
      </c>
      <c r="I1662" s="7">
        <v>0</v>
      </c>
      <c r="J1662" s="8">
        <v>44153.5</v>
      </c>
    </row>
    <row r="1663" spans="1:10" x14ac:dyDescent="0.25">
      <c r="A1663" s="7" t="s">
        <v>128</v>
      </c>
      <c r="B1663" s="7">
        <v>30001194</v>
      </c>
      <c r="C1663" s="7" t="s">
        <v>68</v>
      </c>
      <c r="D1663" s="7" t="s">
        <v>25</v>
      </c>
      <c r="E1663" s="7">
        <v>3.2</v>
      </c>
      <c r="F1663" s="7">
        <v>4</v>
      </c>
      <c r="G1663" s="7">
        <v>0</v>
      </c>
      <c r="H1663" s="7">
        <v>0</v>
      </c>
      <c r="I1663" s="7">
        <v>0</v>
      </c>
      <c r="J1663" s="8">
        <v>44153.5</v>
      </c>
    </row>
    <row r="1664" spans="1:10" x14ac:dyDescent="0.25">
      <c r="A1664" s="7" t="s">
        <v>128</v>
      </c>
      <c r="B1664" s="7">
        <v>30001195</v>
      </c>
      <c r="C1664" s="7" t="s">
        <v>69</v>
      </c>
      <c r="D1664" s="7" t="s">
        <v>25</v>
      </c>
      <c r="E1664" s="7">
        <v>5.8</v>
      </c>
      <c r="F1664" s="7">
        <v>19</v>
      </c>
      <c r="G1664" s="7">
        <v>65</v>
      </c>
      <c r="H1664" s="7">
        <v>0</v>
      </c>
      <c r="I1664" s="7">
        <v>0</v>
      </c>
      <c r="J1664" s="8">
        <v>44153.5</v>
      </c>
    </row>
    <row r="1665" spans="1:10" x14ac:dyDescent="0.25">
      <c r="A1665" s="7" t="s">
        <v>128</v>
      </c>
      <c r="B1665" s="7">
        <v>30001196</v>
      </c>
      <c r="C1665" s="7" t="s">
        <v>70</v>
      </c>
      <c r="D1665" s="7" t="s">
        <v>25</v>
      </c>
      <c r="E1665" s="7">
        <v>4.0999999999999996</v>
      </c>
      <c r="F1665" s="7">
        <v>4</v>
      </c>
      <c r="G1665" s="7">
        <v>1</v>
      </c>
      <c r="H1665" s="7">
        <v>0</v>
      </c>
      <c r="I1665" s="7">
        <v>0</v>
      </c>
      <c r="J1665" s="8">
        <v>44153.5</v>
      </c>
    </row>
    <row r="1666" spans="1:10" x14ac:dyDescent="0.25">
      <c r="A1666" s="7" t="s">
        <v>128</v>
      </c>
      <c r="B1666" s="7">
        <v>30001197</v>
      </c>
      <c r="C1666" s="7" t="s">
        <v>71</v>
      </c>
      <c r="D1666" s="7" t="s">
        <v>25</v>
      </c>
      <c r="E1666" s="7">
        <v>2.6</v>
      </c>
      <c r="F1666" s="7">
        <v>5</v>
      </c>
      <c r="G1666" s="7">
        <v>0</v>
      </c>
      <c r="H1666" s="7">
        <v>0</v>
      </c>
      <c r="I1666" s="7">
        <v>0</v>
      </c>
      <c r="J1666" s="8">
        <v>44153.5</v>
      </c>
    </row>
    <row r="1667" spans="1:10" x14ac:dyDescent="0.25">
      <c r="A1667" s="7" t="s">
        <v>129</v>
      </c>
      <c r="B1667" s="7">
        <v>30001198</v>
      </c>
      <c r="C1667" s="7" t="s">
        <v>72</v>
      </c>
      <c r="D1667" s="7" t="s">
        <v>26</v>
      </c>
      <c r="E1667" s="7">
        <v>4.5</v>
      </c>
      <c r="F1667" s="7">
        <v>6</v>
      </c>
      <c r="G1667" s="7">
        <v>17</v>
      </c>
      <c r="H1667" s="7">
        <v>0</v>
      </c>
      <c r="I1667" s="7">
        <v>0</v>
      </c>
      <c r="J1667" s="8">
        <v>44153.5</v>
      </c>
    </row>
    <row r="1668" spans="1:10" x14ac:dyDescent="0.25">
      <c r="A1668" s="7" t="s">
        <v>129</v>
      </c>
      <c r="B1668" s="7">
        <v>30001199</v>
      </c>
      <c r="C1668" s="7" t="s">
        <v>73</v>
      </c>
      <c r="D1668" s="7" t="s">
        <v>26</v>
      </c>
      <c r="E1668" s="7">
        <v>4.5</v>
      </c>
      <c r="F1668" s="7">
        <v>24</v>
      </c>
      <c r="G1668" s="7">
        <v>0</v>
      </c>
      <c r="H1668" s="7">
        <v>0</v>
      </c>
      <c r="I1668" s="7">
        <v>0</v>
      </c>
      <c r="J1668" s="8">
        <v>44153.5</v>
      </c>
    </row>
    <row r="1669" spans="1:10" x14ac:dyDescent="0.25">
      <c r="A1669" s="7" t="s">
        <v>129</v>
      </c>
      <c r="B1669" s="7">
        <v>30001200</v>
      </c>
      <c r="C1669" s="7" t="s">
        <v>74</v>
      </c>
      <c r="D1669" s="7" t="s">
        <v>26</v>
      </c>
      <c r="E1669" s="7">
        <v>4.0999999999999996</v>
      </c>
      <c r="F1669" s="7">
        <v>57</v>
      </c>
      <c r="G1669" s="7">
        <v>215</v>
      </c>
      <c r="H1669" s="7">
        <v>0</v>
      </c>
      <c r="I1669" s="7">
        <v>0</v>
      </c>
      <c r="J1669" s="8">
        <v>44153.5</v>
      </c>
    </row>
    <row r="1670" spans="1:10" x14ac:dyDescent="0.25">
      <c r="A1670" s="7" t="s">
        <v>129</v>
      </c>
      <c r="B1670" s="7">
        <v>30001201</v>
      </c>
      <c r="C1670" s="7" t="s">
        <v>75</v>
      </c>
      <c r="D1670" s="7" t="s">
        <v>26</v>
      </c>
      <c r="E1670" s="7">
        <v>4.9000000000000004</v>
      </c>
      <c r="F1670" s="7">
        <v>10</v>
      </c>
      <c r="G1670" s="7">
        <v>0</v>
      </c>
      <c r="H1670" s="7">
        <v>0</v>
      </c>
      <c r="I1670" s="7">
        <v>0</v>
      </c>
      <c r="J1670" s="8">
        <v>44153.5</v>
      </c>
    </row>
    <row r="1671" spans="1:10" x14ac:dyDescent="0.25">
      <c r="A1671" s="7" t="s">
        <v>129</v>
      </c>
      <c r="B1671" s="7">
        <v>30001202</v>
      </c>
      <c r="C1671" s="7" t="s">
        <v>76</v>
      </c>
      <c r="D1671" s="7" t="s">
        <v>26</v>
      </c>
      <c r="E1671" s="7">
        <v>4.0999999999999996</v>
      </c>
      <c r="F1671" s="7">
        <v>9</v>
      </c>
      <c r="G1671" s="7">
        <v>0</v>
      </c>
      <c r="H1671" s="7">
        <v>0</v>
      </c>
      <c r="I1671" s="7">
        <v>0</v>
      </c>
      <c r="J1671" s="8">
        <v>44153.5</v>
      </c>
    </row>
    <row r="1672" spans="1:10" x14ac:dyDescent="0.25">
      <c r="A1672" s="7" t="s">
        <v>129</v>
      </c>
      <c r="B1672" s="7">
        <v>30001203</v>
      </c>
      <c r="C1672" s="7" t="s">
        <v>77</v>
      </c>
      <c r="D1672" s="7" t="s">
        <v>26</v>
      </c>
      <c r="E1672" s="7">
        <v>3.7</v>
      </c>
      <c r="F1672" s="7">
        <v>30</v>
      </c>
      <c r="G1672" s="7">
        <v>0</v>
      </c>
      <c r="H1672" s="7">
        <v>0</v>
      </c>
      <c r="I1672" s="7">
        <v>0</v>
      </c>
      <c r="J1672" s="8">
        <v>44153.5</v>
      </c>
    </row>
    <row r="1673" spans="1:10" x14ac:dyDescent="0.25">
      <c r="A1673" s="7" t="s">
        <v>129</v>
      </c>
      <c r="B1673" s="7">
        <v>30001204</v>
      </c>
      <c r="C1673" s="7" t="s">
        <v>78</v>
      </c>
      <c r="D1673" s="7" t="s">
        <v>26</v>
      </c>
      <c r="E1673" s="7">
        <v>3.8</v>
      </c>
      <c r="F1673" s="7">
        <v>1</v>
      </c>
      <c r="G1673" s="7">
        <v>0</v>
      </c>
      <c r="H1673" s="7">
        <v>0</v>
      </c>
      <c r="I1673" s="7">
        <v>0</v>
      </c>
      <c r="J1673" s="8">
        <v>44153.5</v>
      </c>
    </row>
    <row r="1674" spans="1:10" x14ac:dyDescent="0.25">
      <c r="A1674" s="7" t="s">
        <v>130</v>
      </c>
      <c r="B1674" s="7">
        <v>30001205</v>
      </c>
      <c r="C1674" s="7" t="s">
        <v>79</v>
      </c>
      <c r="D1674" s="7" t="s">
        <v>23</v>
      </c>
      <c r="E1674" s="7">
        <v>2.6</v>
      </c>
      <c r="F1674" s="7">
        <v>1</v>
      </c>
      <c r="G1674" s="7">
        <v>0</v>
      </c>
      <c r="H1674" s="7">
        <v>0</v>
      </c>
      <c r="I1674" s="7">
        <v>0</v>
      </c>
      <c r="J1674" s="8">
        <v>44153.5</v>
      </c>
    </row>
    <row r="1675" spans="1:10" x14ac:dyDescent="0.25">
      <c r="A1675" s="7" t="s">
        <v>130</v>
      </c>
      <c r="B1675" s="7">
        <v>30001206</v>
      </c>
      <c r="C1675" s="7" t="s">
        <v>80</v>
      </c>
      <c r="D1675" s="7" t="s">
        <v>23</v>
      </c>
      <c r="E1675" s="7">
        <v>2</v>
      </c>
      <c r="F1675" s="7">
        <v>306</v>
      </c>
      <c r="G1675" s="7">
        <v>0</v>
      </c>
      <c r="H1675" s="7">
        <v>0</v>
      </c>
      <c r="I1675" s="7">
        <v>0</v>
      </c>
      <c r="J1675" s="8">
        <v>44153.5</v>
      </c>
    </row>
    <row r="1676" spans="1:10" x14ac:dyDescent="0.25">
      <c r="A1676" s="7" t="s">
        <v>130</v>
      </c>
      <c r="B1676" s="7">
        <v>30001207</v>
      </c>
      <c r="C1676" s="7" t="s">
        <v>81</v>
      </c>
      <c r="D1676" s="7" t="s">
        <v>23</v>
      </c>
      <c r="E1676" s="7">
        <v>2</v>
      </c>
      <c r="F1676" s="7">
        <v>1</v>
      </c>
      <c r="G1676" s="7">
        <v>0</v>
      </c>
      <c r="H1676" s="7">
        <v>0</v>
      </c>
      <c r="I1676" s="7">
        <v>0</v>
      </c>
      <c r="J1676" s="8">
        <v>44153.5</v>
      </c>
    </row>
    <row r="1677" spans="1:10" x14ac:dyDescent="0.25">
      <c r="A1677" s="7" t="s">
        <v>130</v>
      </c>
      <c r="B1677" s="7">
        <v>30001208</v>
      </c>
      <c r="C1677" s="7" t="s">
        <v>82</v>
      </c>
      <c r="D1677" s="7" t="s">
        <v>23</v>
      </c>
      <c r="E1677" s="7">
        <v>2.6</v>
      </c>
      <c r="F1677" s="7">
        <v>3</v>
      </c>
      <c r="G1677" s="7">
        <v>0</v>
      </c>
      <c r="H1677" s="7">
        <v>0</v>
      </c>
      <c r="I1677" s="7">
        <v>0</v>
      </c>
      <c r="J1677" s="8">
        <v>44153.5</v>
      </c>
    </row>
    <row r="1678" spans="1:10" x14ac:dyDescent="0.25">
      <c r="A1678" s="7" t="s">
        <v>130</v>
      </c>
      <c r="B1678" s="7">
        <v>30001209</v>
      </c>
      <c r="C1678" s="7" t="s">
        <v>83</v>
      </c>
      <c r="D1678" s="7" t="s">
        <v>23</v>
      </c>
      <c r="E1678" s="7">
        <v>3.2</v>
      </c>
      <c r="F1678" s="7">
        <v>4</v>
      </c>
      <c r="G1678" s="7">
        <v>8</v>
      </c>
      <c r="H1678" s="7">
        <v>0</v>
      </c>
      <c r="I1678" s="7">
        <v>0</v>
      </c>
      <c r="J1678" s="8">
        <v>44153.5</v>
      </c>
    </row>
    <row r="1679" spans="1:10" x14ac:dyDescent="0.25">
      <c r="A1679" s="7" t="s">
        <v>130</v>
      </c>
      <c r="B1679" s="7">
        <v>30001210</v>
      </c>
      <c r="C1679" s="7" t="s">
        <v>84</v>
      </c>
      <c r="D1679" s="7" t="s">
        <v>23</v>
      </c>
      <c r="E1679" s="7">
        <v>2</v>
      </c>
      <c r="F1679" s="7">
        <v>2</v>
      </c>
      <c r="G1679" s="7">
        <v>0</v>
      </c>
      <c r="H1679" s="7">
        <v>0</v>
      </c>
      <c r="I1679" s="7">
        <v>0</v>
      </c>
      <c r="J1679" s="8">
        <v>44153.5</v>
      </c>
    </row>
    <row r="1680" spans="1:10" x14ac:dyDescent="0.25">
      <c r="A1680" s="7" t="s">
        <v>130</v>
      </c>
      <c r="B1680" s="7">
        <v>30001211</v>
      </c>
      <c r="C1680" s="7" t="s">
        <v>85</v>
      </c>
      <c r="D1680" s="7" t="s">
        <v>23</v>
      </c>
      <c r="E1680" s="7">
        <v>2</v>
      </c>
      <c r="F1680" s="7">
        <v>17</v>
      </c>
      <c r="G1680" s="7">
        <v>0</v>
      </c>
      <c r="H1680" s="7">
        <v>0</v>
      </c>
      <c r="I1680" s="7">
        <v>1</v>
      </c>
      <c r="J1680" s="8">
        <v>44153.5</v>
      </c>
    </row>
    <row r="1681" spans="1:10" x14ac:dyDescent="0.25">
      <c r="A1681" s="7" t="s">
        <v>130</v>
      </c>
      <c r="B1681" s="7">
        <v>30001212</v>
      </c>
      <c r="C1681" s="7" t="s">
        <v>86</v>
      </c>
      <c r="D1681" s="7" t="s">
        <v>23</v>
      </c>
      <c r="E1681" s="7">
        <v>2</v>
      </c>
      <c r="F1681" s="7">
        <v>1</v>
      </c>
      <c r="G1681" s="7">
        <v>0</v>
      </c>
      <c r="H1681" s="7">
        <v>0</v>
      </c>
      <c r="I1681" s="7">
        <v>0</v>
      </c>
      <c r="J1681" s="8">
        <v>44153.5</v>
      </c>
    </row>
    <row r="1682" spans="1:10" x14ac:dyDescent="0.25">
      <c r="A1682" s="7" t="s">
        <v>131</v>
      </c>
      <c r="B1682" s="7">
        <v>30001213</v>
      </c>
      <c r="C1682" s="7" t="s">
        <v>87</v>
      </c>
      <c r="D1682" s="7" t="s">
        <v>26</v>
      </c>
      <c r="E1682" s="7">
        <v>4.3</v>
      </c>
      <c r="F1682" s="7">
        <v>24</v>
      </c>
      <c r="G1682" s="7">
        <v>0</v>
      </c>
      <c r="H1682" s="7">
        <v>0</v>
      </c>
      <c r="I1682" s="7">
        <v>0</v>
      </c>
      <c r="J1682" s="8">
        <v>44153.5</v>
      </c>
    </row>
    <row r="1683" spans="1:10" x14ac:dyDescent="0.25">
      <c r="A1683" s="7" t="s">
        <v>131</v>
      </c>
      <c r="B1683" s="7">
        <v>30001214</v>
      </c>
      <c r="C1683" s="7" t="s">
        <v>88</v>
      </c>
      <c r="D1683" s="7" t="s">
        <v>26</v>
      </c>
      <c r="E1683" s="7">
        <v>4.5</v>
      </c>
      <c r="F1683" s="7">
        <v>1</v>
      </c>
      <c r="G1683" s="7">
        <v>239</v>
      </c>
      <c r="H1683" s="7">
        <v>0</v>
      </c>
      <c r="I1683" s="7">
        <v>0</v>
      </c>
      <c r="J1683" s="8">
        <v>44153.5</v>
      </c>
    </row>
    <row r="1684" spans="1:10" x14ac:dyDescent="0.25">
      <c r="A1684" s="7" t="s">
        <v>131</v>
      </c>
      <c r="B1684" s="7">
        <v>30001215</v>
      </c>
      <c r="C1684" s="7" t="s">
        <v>89</v>
      </c>
      <c r="D1684" s="7" t="s">
        <v>26</v>
      </c>
      <c r="E1684" s="7">
        <v>4.5</v>
      </c>
      <c r="F1684" s="7">
        <v>8</v>
      </c>
      <c r="G1684" s="7">
        <v>342</v>
      </c>
      <c r="H1684" s="7">
        <v>0</v>
      </c>
      <c r="I1684" s="7">
        <v>0</v>
      </c>
      <c r="J1684" s="8">
        <v>44153.5</v>
      </c>
    </row>
    <row r="1685" spans="1:10" x14ac:dyDescent="0.25">
      <c r="A1685" s="7" t="s">
        <v>131</v>
      </c>
      <c r="B1685" s="7">
        <v>30001216</v>
      </c>
      <c r="C1685" s="7" t="s">
        <v>90</v>
      </c>
      <c r="D1685" s="7" t="s">
        <v>26</v>
      </c>
      <c r="E1685" s="7">
        <v>6</v>
      </c>
      <c r="F1685" s="7">
        <v>2</v>
      </c>
      <c r="G1685" s="7">
        <v>0</v>
      </c>
      <c r="H1685" s="7">
        <v>0</v>
      </c>
      <c r="I1685" s="7">
        <v>0</v>
      </c>
      <c r="J1685" s="8">
        <v>44153.5</v>
      </c>
    </row>
    <row r="1686" spans="1:10" x14ac:dyDescent="0.25">
      <c r="A1686" s="7" t="s">
        <v>131</v>
      </c>
      <c r="B1686" s="7">
        <v>30001217</v>
      </c>
      <c r="C1686" s="7" t="s">
        <v>91</v>
      </c>
      <c r="D1686" s="7" t="s">
        <v>26</v>
      </c>
      <c r="E1686" s="7">
        <v>5.7</v>
      </c>
      <c r="F1686" s="7">
        <v>22</v>
      </c>
      <c r="G1686" s="7">
        <v>112</v>
      </c>
      <c r="H1686" s="7">
        <v>0</v>
      </c>
      <c r="I1686" s="7">
        <v>0</v>
      </c>
      <c r="J1686" s="8">
        <v>44153.5</v>
      </c>
    </row>
    <row r="1687" spans="1:10" x14ac:dyDescent="0.25">
      <c r="A1687" s="7" t="s">
        <v>131</v>
      </c>
      <c r="B1687" s="7">
        <v>30001218</v>
      </c>
      <c r="C1687" s="7" t="s">
        <v>92</v>
      </c>
      <c r="D1687" s="7" t="s">
        <v>26</v>
      </c>
      <c r="E1687" s="7">
        <v>4.5</v>
      </c>
      <c r="F1687" s="7">
        <v>1</v>
      </c>
      <c r="G1687" s="7">
        <v>248</v>
      </c>
      <c r="H1687" s="7">
        <v>0</v>
      </c>
      <c r="I1687" s="7">
        <v>0</v>
      </c>
      <c r="J1687" s="8">
        <v>44153.5</v>
      </c>
    </row>
    <row r="1688" spans="1:10" x14ac:dyDescent="0.25">
      <c r="A1688" s="7" t="s">
        <v>132</v>
      </c>
      <c r="B1688" s="7">
        <v>30001219</v>
      </c>
      <c r="C1688" s="7" t="s">
        <v>93</v>
      </c>
      <c r="D1688" s="7" t="s">
        <v>26</v>
      </c>
      <c r="E1688" s="7">
        <v>2</v>
      </c>
      <c r="F1688" s="7">
        <v>10</v>
      </c>
      <c r="G1688" s="7">
        <v>31</v>
      </c>
      <c r="H1688" s="7">
        <v>0</v>
      </c>
      <c r="I1688" s="7">
        <v>0</v>
      </c>
      <c r="J1688" s="8">
        <v>44153.5</v>
      </c>
    </row>
    <row r="1689" spans="1:10" x14ac:dyDescent="0.25">
      <c r="A1689" s="7" t="s">
        <v>132</v>
      </c>
      <c r="B1689" s="7">
        <v>30001220</v>
      </c>
      <c r="C1689" s="7" t="s">
        <v>94</v>
      </c>
      <c r="D1689" s="7" t="s">
        <v>26</v>
      </c>
      <c r="E1689" s="7">
        <v>2.6</v>
      </c>
      <c r="F1689" s="7">
        <v>6</v>
      </c>
      <c r="G1689" s="7">
        <v>0</v>
      </c>
      <c r="H1689" s="7">
        <v>0</v>
      </c>
      <c r="I1689" s="7">
        <v>0</v>
      </c>
      <c r="J1689" s="8">
        <v>44153.5</v>
      </c>
    </row>
    <row r="1690" spans="1:10" x14ac:dyDescent="0.25">
      <c r="A1690" s="7" t="s">
        <v>132</v>
      </c>
      <c r="B1690" s="7">
        <v>30001221</v>
      </c>
      <c r="C1690" s="7" t="s">
        <v>95</v>
      </c>
      <c r="D1690" s="7" t="s">
        <v>26</v>
      </c>
      <c r="E1690" s="7">
        <v>6</v>
      </c>
      <c r="F1690" s="7">
        <v>1</v>
      </c>
      <c r="G1690" s="7">
        <v>118</v>
      </c>
      <c r="H1690" s="7">
        <v>1</v>
      </c>
      <c r="I1690" s="7">
        <v>2</v>
      </c>
      <c r="J1690" s="8">
        <v>44153.5</v>
      </c>
    </row>
    <row r="1691" spans="1:10" x14ac:dyDescent="0.25">
      <c r="A1691" s="7" t="s">
        <v>132</v>
      </c>
      <c r="B1691" s="7">
        <v>30001222</v>
      </c>
      <c r="C1691" s="7" t="s">
        <v>96</v>
      </c>
      <c r="D1691" s="7" t="s">
        <v>26</v>
      </c>
      <c r="E1691" s="7">
        <v>5.7</v>
      </c>
      <c r="F1691" s="7">
        <v>7</v>
      </c>
      <c r="G1691" s="7">
        <v>254</v>
      </c>
      <c r="H1691" s="7">
        <v>1</v>
      </c>
      <c r="I1691" s="7">
        <v>1</v>
      </c>
      <c r="J1691" s="8">
        <v>44153.5</v>
      </c>
    </row>
    <row r="1692" spans="1:10" x14ac:dyDescent="0.25">
      <c r="A1692" s="7" t="s">
        <v>132</v>
      </c>
      <c r="B1692" s="7">
        <v>30001223</v>
      </c>
      <c r="C1692" s="7" t="s">
        <v>97</v>
      </c>
      <c r="D1692" s="7" t="s">
        <v>26</v>
      </c>
      <c r="E1692" s="7">
        <v>4.0999999999999996</v>
      </c>
      <c r="F1692" s="7">
        <v>15</v>
      </c>
      <c r="G1692" s="7">
        <v>6</v>
      </c>
      <c r="H1692" s="7">
        <v>0</v>
      </c>
      <c r="I1692" s="7">
        <v>1</v>
      </c>
      <c r="J1692" s="8">
        <v>44153.5</v>
      </c>
    </row>
    <row r="1693" spans="1:10" x14ac:dyDescent="0.25">
      <c r="A1693" s="7" t="s">
        <v>132</v>
      </c>
      <c r="B1693" s="7">
        <v>30001224</v>
      </c>
      <c r="C1693" s="7" t="s">
        <v>98</v>
      </c>
      <c r="D1693" s="7" t="s">
        <v>26</v>
      </c>
      <c r="E1693" s="7">
        <v>4.3</v>
      </c>
      <c r="F1693" s="7">
        <v>253</v>
      </c>
      <c r="G1693" s="7">
        <v>0</v>
      </c>
      <c r="H1693" s="7">
        <v>0</v>
      </c>
      <c r="I1693" s="7">
        <v>0</v>
      </c>
      <c r="J1693" s="8">
        <v>44153.5</v>
      </c>
    </row>
    <row r="1694" spans="1:10" x14ac:dyDescent="0.25">
      <c r="A1694" s="7" t="s">
        <v>132</v>
      </c>
      <c r="B1694" s="7">
        <v>30001225</v>
      </c>
      <c r="C1694" s="7" t="s">
        <v>99</v>
      </c>
      <c r="D1694" s="7" t="s">
        <v>26</v>
      </c>
      <c r="E1694" s="7">
        <v>2</v>
      </c>
      <c r="F1694" s="7">
        <v>10</v>
      </c>
      <c r="G1694" s="7">
        <v>0</v>
      </c>
      <c r="H1694" s="7">
        <v>0</v>
      </c>
      <c r="I1694" s="7">
        <v>0</v>
      </c>
      <c r="J1694" s="8">
        <v>44153.5</v>
      </c>
    </row>
    <row r="1695" spans="1:10" x14ac:dyDescent="0.25">
      <c r="A1695" s="7" t="s">
        <v>133</v>
      </c>
      <c r="B1695" s="7">
        <v>30001226</v>
      </c>
      <c r="C1695" s="7" t="s">
        <v>144</v>
      </c>
      <c r="D1695" s="7" t="s">
        <v>157</v>
      </c>
      <c r="E1695" s="7">
        <v>2</v>
      </c>
      <c r="F1695" s="7">
        <v>23</v>
      </c>
      <c r="G1695" s="7">
        <v>0</v>
      </c>
      <c r="H1695" s="7">
        <v>0</v>
      </c>
      <c r="I1695" s="7">
        <v>0</v>
      </c>
      <c r="J1695" s="8">
        <v>44153.5</v>
      </c>
    </row>
    <row r="1696" spans="1:10" x14ac:dyDescent="0.25">
      <c r="A1696" s="7" t="s">
        <v>133</v>
      </c>
      <c r="B1696" s="7">
        <v>30001227</v>
      </c>
      <c r="C1696" s="7" t="s">
        <v>145</v>
      </c>
      <c r="D1696" s="7" t="s">
        <v>157</v>
      </c>
      <c r="E1696" s="7">
        <v>4</v>
      </c>
      <c r="F1696" s="7">
        <v>4</v>
      </c>
      <c r="G1696" s="7">
        <v>0</v>
      </c>
      <c r="H1696" s="7">
        <v>0</v>
      </c>
      <c r="I1696" s="7">
        <v>0</v>
      </c>
      <c r="J1696" s="8">
        <v>44153.5</v>
      </c>
    </row>
    <row r="1697" spans="1:10" x14ac:dyDescent="0.25">
      <c r="A1697" s="7" t="s">
        <v>133</v>
      </c>
      <c r="B1697" s="7">
        <v>30001228</v>
      </c>
      <c r="C1697" s="7" t="s">
        <v>100</v>
      </c>
      <c r="D1697" s="7" t="s">
        <v>23</v>
      </c>
      <c r="E1697" s="7">
        <v>2</v>
      </c>
      <c r="F1697" s="7">
        <v>2</v>
      </c>
      <c r="G1697" s="7">
        <v>0</v>
      </c>
      <c r="H1697" s="7">
        <v>0</v>
      </c>
      <c r="I1697" s="7">
        <v>0</v>
      </c>
      <c r="J1697" s="8">
        <v>44153.5</v>
      </c>
    </row>
    <row r="1698" spans="1:10" x14ac:dyDescent="0.25">
      <c r="A1698" s="7" t="s">
        <v>133</v>
      </c>
      <c r="B1698" s="7">
        <v>30001229</v>
      </c>
      <c r="C1698" s="7" t="s">
        <v>101</v>
      </c>
      <c r="D1698" s="7" t="s">
        <v>23</v>
      </c>
      <c r="E1698" s="7">
        <v>3.2</v>
      </c>
      <c r="F1698" s="7">
        <v>15</v>
      </c>
      <c r="G1698" s="7">
        <v>0</v>
      </c>
      <c r="H1698" s="7">
        <v>0</v>
      </c>
      <c r="I1698" s="7">
        <v>0</v>
      </c>
      <c r="J1698" s="8">
        <v>44153.5</v>
      </c>
    </row>
    <row r="1699" spans="1:10" x14ac:dyDescent="0.25">
      <c r="A1699" s="7" t="s">
        <v>133</v>
      </c>
      <c r="B1699" s="7">
        <v>30001230</v>
      </c>
      <c r="C1699" s="7" t="s">
        <v>102</v>
      </c>
      <c r="D1699" s="7" t="s">
        <v>23</v>
      </c>
      <c r="E1699" s="7">
        <v>2</v>
      </c>
      <c r="F1699" s="7">
        <v>2</v>
      </c>
      <c r="G1699" s="7">
        <v>0</v>
      </c>
      <c r="H1699" s="7">
        <v>0</v>
      </c>
      <c r="I1699" s="7">
        <v>0</v>
      </c>
      <c r="J1699" s="8">
        <v>44153.5</v>
      </c>
    </row>
    <row r="1700" spans="1:10" x14ac:dyDescent="0.25">
      <c r="A1700" s="7" t="s">
        <v>133</v>
      </c>
      <c r="B1700" s="7">
        <v>30001231</v>
      </c>
      <c r="C1700" s="7" t="s">
        <v>103</v>
      </c>
      <c r="D1700" s="7" t="s">
        <v>23</v>
      </c>
      <c r="E1700" s="7">
        <v>2</v>
      </c>
      <c r="F1700" s="7">
        <v>2</v>
      </c>
      <c r="G1700" s="7">
        <v>0</v>
      </c>
      <c r="H1700" s="7">
        <v>0</v>
      </c>
      <c r="I1700" s="7">
        <v>0</v>
      </c>
      <c r="J1700" s="8">
        <v>44153.5</v>
      </c>
    </row>
    <row r="1701" spans="1:10" x14ac:dyDescent="0.25">
      <c r="A1701" s="7" t="s">
        <v>134</v>
      </c>
      <c r="B1701" s="7">
        <v>30001232</v>
      </c>
      <c r="C1701" s="7" t="s">
        <v>146</v>
      </c>
      <c r="D1701" s="7" t="s">
        <v>157</v>
      </c>
      <c r="E1701" s="7">
        <v>3.2</v>
      </c>
      <c r="F1701" s="7">
        <v>5</v>
      </c>
      <c r="G1701" s="7">
        <v>0</v>
      </c>
      <c r="H1701" s="7">
        <v>0</v>
      </c>
      <c r="I1701" s="7">
        <v>0</v>
      </c>
      <c r="J1701" s="8">
        <v>44153.5</v>
      </c>
    </row>
    <row r="1702" spans="1:10" x14ac:dyDescent="0.25">
      <c r="A1702" s="7" t="s">
        <v>134</v>
      </c>
      <c r="B1702" s="7">
        <v>30001233</v>
      </c>
      <c r="C1702" s="7" t="s">
        <v>147</v>
      </c>
      <c r="D1702" s="7" t="s">
        <v>157</v>
      </c>
      <c r="E1702" s="7">
        <v>2</v>
      </c>
      <c r="F1702" s="7">
        <v>87</v>
      </c>
      <c r="G1702" s="7">
        <v>0</v>
      </c>
      <c r="H1702" s="7">
        <v>0</v>
      </c>
      <c r="I1702" s="7">
        <v>0</v>
      </c>
      <c r="J1702" s="8">
        <v>44153.5</v>
      </c>
    </row>
    <row r="1703" spans="1:10" x14ac:dyDescent="0.25">
      <c r="A1703" s="7" t="s">
        <v>134</v>
      </c>
      <c r="B1703" s="7">
        <v>30001234</v>
      </c>
      <c r="C1703" s="7" t="s">
        <v>148</v>
      </c>
      <c r="D1703" s="7" t="s">
        <v>157</v>
      </c>
      <c r="E1703" s="7">
        <v>2.6</v>
      </c>
      <c r="F1703" s="7">
        <v>1</v>
      </c>
      <c r="G1703" s="7">
        <v>0</v>
      </c>
      <c r="H1703" s="7">
        <v>0</v>
      </c>
      <c r="I1703" s="7">
        <v>0</v>
      </c>
      <c r="J1703" s="8">
        <v>44153.5</v>
      </c>
    </row>
    <row r="1704" spans="1:10" x14ac:dyDescent="0.25">
      <c r="A1704" s="7" t="s">
        <v>134</v>
      </c>
      <c r="B1704" s="7">
        <v>30001235</v>
      </c>
      <c r="C1704" s="7" t="s">
        <v>104</v>
      </c>
      <c r="D1704" s="7" t="s">
        <v>23</v>
      </c>
      <c r="E1704" s="7">
        <v>2.4</v>
      </c>
      <c r="F1704" s="7">
        <v>1</v>
      </c>
      <c r="G1704" s="7">
        <v>0</v>
      </c>
      <c r="H1704" s="7">
        <v>0</v>
      </c>
      <c r="I1704" s="7">
        <v>0</v>
      </c>
      <c r="J1704" s="8">
        <v>44153.5</v>
      </c>
    </row>
    <row r="1705" spans="1:10" x14ac:dyDescent="0.25">
      <c r="A1705" s="7" t="s">
        <v>134</v>
      </c>
      <c r="B1705" s="7">
        <v>30001236</v>
      </c>
      <c r="C1705" s="7" t="s">
        <v>105</v>
      </c>
      <c r="D1705" s="7" t="s">
        <v>23</v>
      </c>
      <c r="E1705" s="7">
        <v>1.8</v>
      </c>
      <c r="F1705" s="7">
        <v>5</v>
      </c>
      <c r="G1705" s="7">
        <v>0</v>
      </c>
      <c r="H1705" s="7">
        <v>0</v>
      </c>
      <c r="I1705" s="7">
        <v>0</v>
      </c>
      <c r="J1705" s="8">
        <v>44153.5</v>
      </c>
    </row>
    <row r="1706" spans="1:10" x14ac:dyDescent="0.25">
      <c r="A1706" s="7" t="s">
        <v>134</v>
      </c>
      <c r="B1706" s="7">
        <v>30001237</v>
      </c>
      <c r="C1706" s="7" t="s">
        <v>106</v>
      </c>
      <c r="D1706" s="7" t="s">
        <v>23</v>
      </c>
      <c r="E1706" s="7">
        <v>1.8</v>
      </c>
      <c r="F1706" s="7">
        <v>11</v>
      </c>
      <c r="G1706" s="7">
        <v>0</v>
      </c>
      <c r="H1706" s="7">
        <v>0</v>
      </c>
      <c r="I1706" s="7">
        <v>0</v>
      </c>
      <c r="J1706" s="8">
        <v>44153.5</v>
      </c>
    </row>
    <row r="1707" spans="1:10" x14ac:dyDescent="0.25">
      <c r="A1707" s="7" t="s">
        <v>135</v>
      </c>
      <c r="B1707" s="7">
        <v>30001238</v>
      </c>
      <c r="C1707" s="7" t="s">
        <v>107</v>
      </c>
      <c r="D1707" s="7" t="s">
        <v>26</v>
      </c>
      <c r="E1707" s="7">
        <v>4.3</v>
      </c>
      <c r="F1707" s="7">
        <v>6</v>
      </c>
      <c r="G1707" s="7">
        <v>15</v>
      </c>
      <c r="H1707" s="7">
        <v>0</v>
      </c>
      <c r="I1707" s="7">
        <v>1</v>
      </c>
      <c r="J1707" s="8">
        <v>44153.5</v>
      </c>
    </row>
    <row r="1708" spans="1:10" x14ac:dyDescent="0.25">
      <c r="A1708" s="7" t="s">
        <v>135</v>
      </c>
      <c r="B1708" s="7">
        <v>30001239</v>
      </c>
      <c r="C1708" s="7" t="s">
        <v>108</v>
      </c>
      <c r="D1708" s="7" t="s">
        <v>26</v>
      </c>
      <c r="E1708" s="7">
        <v>3.7</v>
      </c>
      <c r="F1708" s="7">
        <v>9</v>
      </c>
      <c r="G1708" s="7">
        <v>0</v>
      </c>
      <c r="H1708" s="7">
        <v>0</v>
      </c>
      <c r="I1708" s="7">
        <v>0</v>
      </c>
      <c r="J1708" s="8">
        <v>44153.5</v>
      </c>
    </row>
    <row r="1709" spans="1:10" x14ac:dyDescent="0.25">
      <c r="A1709" s="7" t="s">
        <v>135</v>
      </c>
      <c r="B1709" s="7">
        <v>30001240</v>
      </c>
      <c r="C1709" s="7" t="s">
        <v>109</v>
      </c>
      <c r="D1709" s="7" t="s">
        <v>26</v>
      </c>
      <c r="E1709" s="7">
        <v>3.7</v>
      </c>
      <c r="F1709" s="7">
        <v>5</v>
      </c>
      <c r="G1709" s="7">
        <v>0</v>
      </c>
      <c r="H1709" s="7">
        <v>0</v>
      </c>
      <c r="I1709" s="7">
        <v>0</v>
      </c>
      <c r="J1709" s="8">
        <v>44153.5</v>
      </c>
    </row>
    <row r="1710" spans="1:10" x14ac:dyDescent="0.25">
      <c r="A1710" s="7" t="s">
        <v>135</v>
      </c>
      <c r="B1710" s="7">
        <v>30001241</v>
      </c>
      <c r="C1710" s="7" t="s">
        <v>110</v>
      </c>
      <c r="D1710" s="7" t="s">
        <v>26</v>
      </c>
      <c r="E1710" s="7">
        <v>2</v>
      </c>
      <c r="F1710" s="7">
        <v>10</v>
      </c>
      <c r="G1710" s="7">
        <v>0</v>
      </c>
      <c r="H1710" s="7">
        <v>0</v>
      </c>
      <c r="I1710" s="7">
        <v>0</v>
      </c>
      <c r="J1710" s="8">
        <v>44153.5</v>
      </c>
    </row>
    <row r="1711" spans="1:10" x14ac:dyDescent="0.25">
      <c r="A1711" s="7" t="s">
        <v>135</v>
      </c>
      <c r="B1711" s="7">
        <v>30001242</v>
      </c>
      <c r="C1711" s="7" t="s">
        <v>111</v>
      </c>
      <c r="D1711" s="7" t="s">
        <v>26</v>
      </c>
      <c r="E1711" s="7">
        <v>2</v>
      </c>
      <c r="F1711" s="7">
        <v>12</v>
      </c>
      <c r="G1711" s="7">
        <v>0</v>
      </c>
      <c r="H1711" s="7">
        <v>0</v>
      </c>
      <c r="I1711" s="7">
        <v>0</v>
      </c>
      <c r="J1711" s="8">
        <v>44153.5</v>
      </c>
    </row>
    <row r="1712" spans="1:10" x14ac:dyDescent="0.25">
      <c r="A1712" s="7" t="s">
        <v>135</v>
      </c>
      <c r="B1712" s="7">
        <v>30001243</v>
      </c>
      <c r="C1712" s="7" t="s">
        <v>112</v>
      </c>
      <c r="D1712" s="7" t="s">
        <v>26</v>
      </c>
      <c r="E1712" s="7">
        <v>3.2</v>
      </c>
      <c r="F1712" s="7">
        <v>18</v>
      </c>
      <c r="G1712" s="7">
        <v>0</v>
      </c>
      <c r="H1712" s="7">
        <v>0</v>
      </c>
      <c r="I1712" s="7">
        <v>0</v>
      </c>
      <c r="J1712" s="8">
        <v>44153.5</v>
      </c>
    </row>
    <row r="1713" spans="1:10" x14ac:dyDescent="0.25">
      <c r="A1713" s="7" t="s">
        <v>135</v>
      </c>
      <c r="B1713" s="7">
        <v>30001244</v>
      </c>
      <c r="C1713" s="7" t="s">
        <v>113</v>
      </c>
      <c r="D1713" s="7" t="s">
        <v>26</v>
      </c>
      <c r="E1713" s="7">
        <v>6</v>
      </c>
      <c r="F1713" s="7">
        <v>16</v>
      </c>
      <c r="G1713" s="7">
        <v>0</v>
      </c>
      <c r="H1713" s="7">
        <v>0</v>
      </c>
      <c r="I1713" s="7">
        <v>0</v>
      </c>
      <c r="J1713" s="8">
        <v>44153.5</v>
      </c>
    </row>
    <row r="1714" spans="1:10" x14ac:dyDescent="0.25">
      <c r="A1714" s="7" t="s">
        <v>135</v>
      </c>
      <c r="B1714" s="7">
        <v>30001245</v>
      </c>
      <c r="C1714" s="7" t="s">
        <v>114</v>
      </c>
      <c r="D1714" s="7" t="s">
        <v>26</v>
      </c>
      <c r="E1714" s="7">
        <v>5.3</v>
      </c>
      <c r="F1714" s="7">
        <v>9</v>
      </c>
      <c r="G1714" s="7">
        <v>0</v>
      </c>
      <c r="H1714" s="7">
        <v>0</v>
      </c>
      <c r="I1714" s="7">
        <v>0</v>
      </c>
      <c r="J1714" s="8">
        <v>44153.5</v>
      </c>
    </row>
    <row r="1715" spans="1:10" x14ac:dyDescent="0.25">
      <c r="A1715" s="7" t="s">
        <v>136</v>
      </c>
      <c r="B1715" s="7">
        <v>30001246</v>
      </c>
      <c r="C1715" s="7" t="s">
        <v>115</v>
      </c>
      <c r="D1715" s="7" t="s">
        <v>28</v>
      </c>
      <c r="E1715" s="7">
        <v>3.7</v>
      </c>
      <c r="F1715" s="7">
        <v>5</v>
      </c>
      <c r="G1715" s="7">
        <v>16</v>
      </c>
      <c r="H1715" s="7">
        <v>1</v>
      </c>
      <c r="I1715" s="7">
        <v>1</v>
      </c>
      <c r="J1715" s="8">
        <v>44153.5</v>
      </c>
    </row>
    <row r="1716" spans="1:10" x14ac:dyDescent="0.25">
      <c r="A1716" s="7" t="s">
        <v>136</v>
      </c>
      <c r="B1716" s="7">
        <v>30001247</v>
      </c>
      <c r="C1716" s="7" t="s">
        <v>116</v>
      </c>
      <c r="D1716" s="7" t="s">
        <v>28</v>
      </c>
      <c r="E1716" s="7">
        <v>4.5</v>
      </c>
      <c r="F1716" s="7">
        <v>10</v>
      </c>
      <c r="G1716" s="7">
        <v>0</v>
      </c>
      <c r="H1716" s="7">
        <v>1</v>
      </c>
      <c r="I1716" s="7">
        <v>0</v>
      </c>
      <c r="J1716" s="8">
        <v>44153.5</v>
      </c>
    </row>
    <row r="1717" spans="1:10" x14ac:dyDescent="0.25">
      <c r="A1717" s="7" t="s">
        <v>136</v>
      </c>
      <c r="B1717" s="7">
        <v>30001248</v>
      </c>
      <c r="C1717" s="7" t="s">
        <v>117</v>
      </c>
      <c r="D1717" s="7" t="s">
        <v>28</v>
      </c>
      <c r="E1717" s="7">
        <v>2.6</v>
      </c>
      <c r="F1717" s="7">
        <v>34</v>
      </c>
      <c r="G1717" s="7">
        <v>0</v>
      </c>
      <c r="H1717" s="7">
        <v>0</v>
      </c>
      <c r="I1717" s="7">
        <v>0</v>
      </c>
      <c r="J1717" s="8">
        <v>44153.5</v>
      </c>
    </row>
    <row r="1718" spans="1:10" x14ac:dyDescent="0.25">
      <c r="A1718" s="7" t="s">
        <v>136</v>
      </c>
      <c r="B1718" s="7">
        <v>30001249</v>
      </c>
      <c r="C1718" s="7" t="s">
        <v>118</v>
      </c>
      <c r="D1718" s="7" t="s">
        <v>28</v>
      </c>
      <c r="E1718" s="7">
        <v>2</v>
      </c>
      <c r="F1718" s="7">
        <v>14</v>
      </c>
      <c r="G1718" s="7">
        <v>0</v>
      </c>
      <c r="H1718" s="7">
        <v>0</v>
      </c>
      <c r="I1718" s="7">
        <v>0</v>
      </c>
      <c r="J1718" s="8">
        <v>44153.5</v>
      </c>
    </row>
    <row r="1719" spans="1:10" x14ac:dyDescent="0.25">
      <c r="A1719" s="7" t="s">
        <v>136</v>
      </c>
      <c r="B1719" s="7">
        <v>30001250</v>
      </c>
      <c r="C1719" s="7" t="s">
        <v>119</v>
      </c>
      <c r="D1719" s="7" t="s">
        <v>28</v>
      </c>
      <c r="E1719" s="7">
        <v>4.5</v>
      </c>
      <c r="F1719" s="7">
        <v>18</v>
      </c>
      <c r="G1719" s="7">
        <v>547</v>
      </c>
      <c r="H1719" s="7">
        <v>0</v>
      </c>
      <c r="I1719" s="7">
        <v>0</v>
      </c>
      <c r="J1719" s="8">
        <v>44153.5</v>
      </c>
    </row>
    <row r="1720" spans="1:10" x14ac:dyDescent="0.25">
      <c r="A1720" s="7" t="s">
        <v>136</v>
      </c>
      <c r="B1720" s="7">
        <v>30001251</v>
      </c>
      <c r="C1720" s="7" t="s">
        <v>120</v>
      </c>
      <c r="D1720" s="7" t="s">
        <v>28</v>
      </c>
      <c r="E1720" s="7">
        <v>2.6</v>
      </c>
      <c r="F1720" s="7">
        <v>5</v>
      </c>
      <c r="G1720" s="7">
        <v>0</v>
      </c>
      <c r="H1720" s="7">
        <v>0</v>
      </c>
      <c r="I1720" s="7">
        <v>0</v>
      </c>
      <c r="J1720" s="8">
        <v>44153.5</v>
      </c>
    </row>
    <row r="1721" spans="1:10" x14ac:dyDescent="0.25">
      <c r="A1721" s="7" t="s">
        <v>136</v>
      </c>
      <c r="B1721" s="7">
        <v>30001252</v>
      </c>
      <c r="C1721" s="7" t="s">
        <v>121</v>
      </c>
      <c r="D1721" s="7" t="s">
        <v>28</v>
      </c>
      <c r="E1721" s="7">
        <v>3.2</v>
      </c>
      <c r="F1721" s="7">
        <v>20</v>
      </c>
      <c r="G1721" s="7">
        <v>0</v>
      </c>
      <c r="H1721" s="7">
        <v>0</v>
      </c>
      <c r="I1721" s="7">
        <v>0</v>
      </c>
      <c r="J1721" s="8">
        <v>44153.5</v>
      </c>
    </row>
    <row r="1722" spans="1:10" x14ac:dyDescent="0.25">
      <c r="A1722" s="7" t="s">
        <v>136</v>
      </c>
      <c r="B1722" s="7">
        <v>30001253</v>
      </c>
      <c r="C1722" s="7" t="s">
        <v>8</v>
      </c>
      <c r="D1722" s="7" t="s">
        <v>28</v>
      </c>
      <c r="E1722" s="7">
        <v>3.2</v>
      </c>
      <c r="F1722" s="7">
        <v>5</v>
      </c>
      <c r="G1722" s="7">
        <v>0</v>
      </c>
      <c r="H1722" s="7">
        <v>0</v>
      </c>
      <c r="I1722" s="7">
        <v>0</v>
      </c>
      <c r="J1722" s="8">
        <v>44153.5</v>
      </c>
    </row>
    <row r="1723" spans="1:10" x14ac:dyDescent="0.25">
      <c r="A1723" s="7" t="s">
        <v>137</v>
      </c>
      <c r="B1723" s="7">
        <v>30001254</v>
      </c>
      <c r="C1723" s="7" t="s">
        <v>7</v>
      </c>
      <c r="D1723" s="7" t="s">
        <v>28</v>
      </c>
      <c r="E1723" s="7">
        <v>2</v>
      </c>
      <c r="F1723" s="7">
        <v>2</v>
      </c>
      <c r="G1723" s="7">
        <v>0</v>
      </c>
      <c r="H1723" s="7">
        <v>0</v>
      </c>
      <c r="I1723" s="7">
        <v>0</v>
      </c>
      <c r="J1723" s="8">
        <v>44153.5</v>
      </c>
    </row>
    <row r="1724" spans="1:10" x14ac:dyDescent="0.25">
      <c r="A1724" s="7" t="s">
        <v>137</v>
      </c>
      <c r="B1724" s="7">
        <v>30001255</v>
      </c>
      <c r="C1724" s="7" t="s">
        <v>5</v>
      </c>
      <c r="D1724" s="7" t="s">
        <v>28</v>
      </c>
      <c r="E1724" s="7">
        <v>4.5</v>
      </c>
      <c r="F1724" s="7">
        <v>3</v>
      </c>
      <c r="G1724" s="7">
        <v>0</v>
      </c>
      <c r="H1724" s="7">
        <v>0</v>
      </c>
      <c r="I1724" s="7">
        <v>0</v>
      </c>
      <c r="J1724" s="8">
        <v>44153.5</v>
      </c>
    </row>
    <row r="1725" spans="1:10" x14ac:dyDescent="0.25">
      <c r="A1725" s="7" t="s">
        <v>137</v>
      </c>
      <c r="B1725" s="7">
        <v>30001256</v>
      </c>
      <c r="C1725" s="7" t="s">
        <v>6</v>
      </c>
      <c r="D1725" s="7" t="s">
        <v>28</v>
      </c>
      <c r="E1725" s="7">
        <v>2</v>
      </c>
      <c r="F1725" s="7">
        <v>5</v>
      </c>
      <c r="G1725" s="7">
        <v>0</v>
      </c>
      <c r="H1725" s="7">
        <v>0</v>
      </c>
      <c r="I1725" s="7">
        <v>0</v>
      </c>
      <c r="J1725" s="8">
        <v>44153.5</v>
      </c>
    </row>
    <row r="1726" spans="1:10" x14ac:dyDescent="0.25">
      <c r="A1726" s="7" t="s">
        <v>137</v>
      </c>
      <c r="B1726" s="7">
        <v>30001257</v>
      </c>
      <c r="C1726" s="7" t="s">
        <v>4</v>
      </c>
      <c r="D1726" s="7" t="s">
        <v>28</v>
      </c>
      <c r="E1726" s="7">
        <v>4.5</v>
      </c>
      <c r="F1726" s="7">
        <v>32</v>
      </c>
      <c r="G1726" s="7">
        <v>0</v>
      </c>
      <c r="H1726" s="7">
        <v>0</v>
      </c>
      <c r="I1726" s="7">
        <v>0</v>
      </c>
      <c r="J1726" s="8">
        <v>44153.5</v>
      </c>
    </row>
    <row r="1727" spans="1:10" x14ac:dyDescent="0.25">
      <c r="A1727" s="7" t="s">
        <v>137</v>
      </c>
      <c r="B1727" s="7">
        <v>30001258</v>
      </c>
      <c r="C1727" s="7" t="s">
        <v>3</v>
      </c>
      <c r="D1727" s="7" t="s">
        <v>28</v>
      </c>
      <c r="E1727" s="7">
        <v>4.0999999999999996</v>
      </c>
      <c r="F1727" s="7">
        <v>1</v>
      </c>
      <c r="G1727" s="7">
        <v>0</v>
      </c>
      <c r="H1727" s="7">
        <v>0</v>
      </c>
      <c r="I1727" s="7">
        <v>0</v>
      </c>
      <c r="J1727" s="8">
        <v>44153.5</v>
      </c>
    </row>
    <row r="1728" spans="1:10" x14ac:dyDescent="0.25">
      <c r="A1728" s="7" t="s">
        <v>137</v>
      </c>
      <c r="B1728" s="7">
        <v>30001259</v>
      </c>
      <c r="C1728" s="7" t="s">
        <v>2</v>
      </c>
      <c r="D1728" s="7" t="s">
        <v>28</v>
      </c>
      <c r="E1728" s="7">
        <v>2</v>
      </c>
      <c r="F1728" s="7">
        <v>28</v>
      </c>
      <c r="G1728" s="7">
        <v>0</v>
      </c>
      <c r="H1728" s="7">
        <v>0</v>
      </c>
      <c r="I1728" s="7">
        <v>0</v>
      </c>
      <c r="J1728" s="8">
        <v>44153.5</v>
      </c>
    </row>
    <row r="1729" spans="1:10" x14ac:dyDescent="0.25">
      <c r="A1729" s="7" t="s">
        <v>137</v>
      </c>
      <c r="B1729" s="7">
        <v>30001260</v>
      </c>
      <c r="C1729" s="7" t="s">
        <v>1</v>
      </c>
      <c r="D1729" s="7" t="s">
        <v>28</v>
      </c>
      <c r="E1729" s="7">
        <v>2</v>
      </c>
      <c r="F1729" s="7">
        <v>3</v>
      </c>
      <c r="G1729" s="7">
        <v>0</v>
      </c>
      <c r="H1729" s="7">
        <v>0</v>
      </c>
      <c r="I1729" s="7">
        <v>0</v>
      </c>
      <c r="J1729" s="8">
        <v>44153.5</v>
      </c>
    </row>
    <row r="1730" spans="1:10" x14ac:dyDescent="0.25">
      <c r="A1730" s="7" t="s">
        <v>123</v>
      </c>
      <c r="B1730" s="7">
        <v>30001153</v>
      </c>
      <c r="C1730" s="7" t="s">
        <v>29</v>
      </c>
      <c r="D1730" s="7" t="s">
        <v>25</v>
      </c>
      <c r="E1730" s="7">
        <v>4</v>
      </c>
      <c r="F1730" s="7">
        <v>2</v>
      </c>
      <c r="G1730" s="7">
        <v>0</v>
      </c>
      <c r="H1730" s="7">
        <v>0</v>
      </c>
      <c r="I1730" s="7">
        <v>0</v>
      </c>
      <c r="J1730" s="8">
        <v>44153.541666666664</v>
      </c>
    </row>
    <row r="1731" spans="1:10" x14ac:dyDescent="0.25">
      <c r="A1731" s="7" t="s">
        <v>123</v>
      </c>
      <c r="B1731" s="7">
        <v>30001154</v>
      </c>
      <c r="C1731" s="7" t="s">
        <v>142</v>
      </c>
      <c r="D1731" s="7" t="s">
        <v>154</v>
      </c>
      <c r="E1731" s="7">
        <v>2</v>
      </c>
      <c r="F1731" s="7">
        <v>21</v>
      </c>
      <c r="G1731" s="7">
        <v>0</v>
      </c>
      <c r="H1731" s="7">
        <v>0</v>
      </c>
      <c r="I1731" s="7">
        <v>0</v>
      </c>
      <c r="J1731" s="8">
        <v>44153.541666666664</v>
      </c>
    </row>
    <row r="1732" spans="1:10" x14ac:dyDescent="0.25">
      <c r="A1732" s="7" t="s">
        <v>123</v>
      </c>
      <c r="B1732" s="7">
        <v>30001155</v>
      </c>
      <c r="C1732" s="7" t="s">
        <v>30</v>
      </c>
      <c r="D1732" s="7" t="s">
        <v>22</v>
      </c>
      <c r="E1732" s="7">
        <v>2.6</v>
      </c>
      <c r="F1732" s="7">
        <v>17</v>
      </c>
      <c r="G1732" s="7">
        <v>0</v>
      </c>
      <c r="H1732" s="7">
        <v>0</v>
      </c>
      <c r="I1732" s="7">
        <v>0</v>
      </c>
      <c r="J1732" s="8">
        <v>44153.541666666664</v>
      </c>
    </row>
    <row r="1733" spans="1:10" x14ac:dyDescent="0.25">
      <c r="A1733" s="7" t="s">
        <v>123</v>
      </c>
      <c r="B1733" s="7">
        <v>30001156</v>
      </c>
      <c r="C1733" s="7" t="s">
        <v>31</v>
      </c>
      <c r="D1733" s="7" t="s">
        <v>22</v>
      </c>
      <c r="E1733" s="7">
        <v>2</v>
      </c>
      <c r="F1733" s="7">
        <v>12</v>
      </c>
      <c r="G1733" s="7">
        <v>0</v>
      </c>
      <c r="H1733" s="7">
        <v>0</v>
      </c>
      <c r="I1733" s="7">
        <v>0</v>
      </c>
      <c r="J1733" s="8">
        <v>44153.541666666664</v>
      </c>
    </row>
    <row r="1734" spans="1:10" x14ac:dyDescent="0.25">
      <c r="A1734" s="7" t="s">
        <v>123</v>
      </c>
      <c r="B1734" s="7">
        <v>30001157</v>
      </c>
      <c r="C1734" s="7" t="s">
        <v>143</v>
      </c>
      <c r="D1734" s="7" t="s">
        <v>155</v>
      </c>
      <c r="E1734" s="7">
        <v>1</v>
      </c>
      <c r="F1734" s="7">
        <v>1</v>
      </c>
      <c r="G1734" s="7">
        <v>0</v>
      </c>
      <c r="H1734" s="7">
        <v>0</v>
      </c>
      <c r="I1734" s="7">
        <v>0</v>
      </c>
      <c r="J1734" s="8">
        <v>44153.541666666664</v>
      </c>
    </row>
    <row r="1735" spans="1:10" x14ac:dyDescent="0.25">
      <c r="A1735" s="7" t="s">
        <v>123</v>
      </c>
      <c r="B1735" s="7">
        <v>30001158</v>
      </c>
      <c r="C1735" s="7" t="s">
        <v>32</v>
      </c>
      <c r="D1735" s="7" t="s">
        <v>26</v>
      </c>
      <c r="E1735" s="7">
        <v>2</v>
      </c>
      <c r="F1735" s="7">
        <v>12</v>
      </c>
      <c r="G1735" s="7">
        <v>0</v>
      </c>
      <c r="H1735" s="7">
        <v>0</v>
      </c>
      <c r="I1735" s="7">
        <v>0</v>
      </c>
      <c r="J1735" s="8">
        <v>44153.541666666664</v>
      </c>
    </row>
    <row r="1736" spans="1:10" x14ac:dyDescent="0.25">
      <c r="A1736" s="7" t="s">
        <v>123</v>
      </c>
      <c r="B1736" s="7">
        <v>30001159</v>
      </c>
      <c r="C1736" s="7" t="s">
        <v>33</v>
      </c>
      <c r="D1736" s="7" t="s">
        <v>23</v>
      </c>
      <c r="E1736" s="7">
        <v>2.6</v>
      </c>
      <c r="F1736" s="7">
        <v>25</v>
      </c>
      <c r="G1736" s="7">
        <v>4</v>
      </c>
      <c r="H1736" s="7">
        <v>3</v>
      </c>
      <c r="I1736" s="7">
        <v>1</v>
      </c>
      <c r="J1736" s="8">
        <v>44153.541666666664</v>
      </c>
    </row>
    <row r="1737" spans="1:10" x14ac:dyDescent="0.25">
      <c r="A1737" s="7" t="s">
        <v>123</v>
      </c>
      <c r="B1737" s="7">
        <v>30001160</v>
      </c>
      <c r="C1737" s="7" t="s">
        <v>34</v>
      </c>
      <c r="D1737" s="7" t="s">
        <v>28</v>
      </c>
      <c r="E1737" s="7">
        <v>4</v>
      </c>
      <c r="F1737" s="7">
        <v>13</v>
      </c>
      <c r="G1737" s="7">
        <v>0</v>
      </c>
      <c r="H1737" s="7">
        <v>0</v>
      </c>
      <c r="I1737" s="7">
        <v>0</v>
      </c>
      <c r="J1737" s="8">
        <v>44153.541666666664</v>
      </c>
    </row>
    <row r="1738" spans="1:10" x14ac:dyDescent="0.25">
      <c r="A1738" s="7" t="s">
        <v>123</v>
      </c>
      <c r="B1738" s="7">
        <v>30001161</v>
      </c>
      <c r="C1738" s="7" t="s">
        <v>35</v>
      </c>
      <c r="D1738" s="7" t="s">
        <v>22</v>
      </c>
      <c r="E1738" s="7">
        <v>2</v>
      </c>
      <c r="F1738" s="7">
        <v>16</v>
      </c>
      <c r="G1738" s="7">
        <v>0</v>
      </c>
      <c r="H1738" s="7">
        <v>2</v>
      </c>
      <c r="I1738" s="7">
        <v>2</v>
      </c>
      <c r="J1738" s="8">
        <v>44153.541666666664</v>
      </c>
    </row>
    <row r="1739" spans="1:10" x14ac:dyDescent="0.25">
      <c r="A1739" s="7" t="s">
        <v>123</v>
      </c>
      <c r="B1739" s="7">
        <v>30001162</v>
      </c>
      <c r="C1739" s="7" t="s">
        <v>36</v>
      </c>
      <c r="D1739" s="7" t="s">
        <v>22</v>
      </c>
      <c r="E1739" s="7">
        <v>2</v>
      </c>
      <c r="F1739" s="7">
        <v>1</v>
      </c>
      <c r="G1739" s="7">
        <v>0</v>
      </c>
      <c r="H1739" s="7">
        <v>2</v>
      </c>
      <c r="I1739" s="7">
        <v>2</v>
      </c>
      <c r="J1739" s="8">
        <v>44153.541666666664</v>
      </c>
    </row>
    <row r="1740" spans="1:10" x14ac:dyDescent="0.25">
      <c r="A1740" s="7" t="s">
        <v>124</v>
      </c>
      <c r="B1740" s="7">
        <v>30001163</v>
      </c>
      <c r="C1740" s="7" t="s">
        <v>37</v>
      </c>
      <c r="D1740" s="7" t="s">
        <v>23</v>
      </c>
      <c r="E1740" s="7">
        <v>2</v>
      </c>
      <c r="F1740" s="7">
        <v>3</v>
      </c>
      <c r="G1740" s="7">
        <v>0</v>
      </c>
      <c r="H1740" s="7">
        <v>0</v>
      </c>
      <c r="I1740" s="7">
        <v>0</v>
      </c>
      <c r="J1740" s="8">
        <v>44153.541666666664</v>
      </c>
    </row>
    <row r="1741" spans="1:10" x14ac:dyDescent="0.25">
      <c r="A1741" s="7" t="s">
        <v>124</v>
      </c>
      <c r="B1741" s="7">
        <v>30001164</v>
      </c>
      <c r="C1741" s="7" t="s">
        <v>38</v>
      </c>
      <c r="D1741" s="7" t="s">
        <v>23</v>
      </c>
      <c r="E1741" s="7">
        <v>2</v>
      </c>
      <c r="F1741" s="7">
        <v>310</v>
      </c>
      <c r="G1741" s="7">
        <v>0</v>
      </c>
      <c r="H1741" s="7">
        <v>0</v>
      </c>
      <c r="I1741" s="7">
        <v>0</v>
      </c>
      <c r="J1741" s="8">
        <v>44153.541666666664</v>
      </c>
    </row>
    <row r="1742" spans="1:10" x14ac:dyDescent="0.25">
      <c r="A1742" s="7" t="s">
        <v>124</v>
      </c>
      <c r="B1742" s="7">
        <v>30001165</v>
      </c>
      <c r="C1742" s="7" t="s">
        <v>39</v>
      </c>
      <c r="D1742" s="7" t="s">
        <v>23</v>
      </c>
      <c r="E1742" s="7">
        <v>2</v>
      </c>
      <c r="F1742" s="7">
        <v>22</v>
      </c>
      <c r="G1742" s="7">
        <v>0</v>
      </c>
      <c r="H1742" s="7">
        <v>0</v>
      </c>
      <c r="I1742" s="7">
        <v>0</v>
      </c>
      <c r="J1742" s="8">
        <v>44153.541666666664</v>
      </c>
    </row>
    <row r="1743" spans="1:10" x14ac:dyDescent="0.25">
      <c r="A1743" s="7" t="s">
        <v>124</v>
      </c>
      <c r="B1743" s="7">
        <v>30001166</v>
      </c>
      <c r="C1743" s="7" t="s">
        <v>40</v>
      </c>
      <c r="D1743" s="7" t="s">
        <v>22</v>
      </c>
      <c r="E1743" s="7">
        <v>2</v>
      </c>
      <c r="F1743" s="7">
        <v>13</v>
      </c>
      <c r="G1743" s="7">
        <v>0</v>
      </c>
      <c r="H1743" s="7">
        <v>1</v>
      </c>
      <c r="I1743" s="7">
        <v>0</v>
      </c>
      <c r="J1743" s="8">
        <v>44153.541666666664</v>
      </c>
    </row>
    <row r="1744" spans="1:10" x14ac:dyDescent="0.25">
      <c r="A1744" s="7" t="s">
        <v>124</v>
      </c>
      <c r="B1744" s="7">
        <v>30001167</v>
      </c>
      <c r="C1744" s="7" t="s">
        <v>41</v>
      </c>
      <c r="D1744" s="7" t="s">
        <v>23</v>
      </c>
      <c r="E1744" s="7">
        <v>2</v>
      </c>
      <c r="F1744" s="7">
        <v>2</v>
      </c>
      <c r="G1744" s="7">
        <v>0</v>
      </c>
      <c r="H1744" s="7">
        <v>0</v>
      </c>
      <c r="I1744" s="7">
        <v>0</v>
      </c>
      <c r="J1744" s="8">
        <v>44153.541666666664</v>
      </c>
    </row>
    <row r="1745" spans="1:10" x14ac:dyDescent="0.25">
      <c r="A1745" s="7" t="s">
        <v>124</v>
      </c>
      <c r="B1745" s="7">
        <v>30001168</v>
      </c>
      <c r="C1745" s="7" t="s">
        <v>42</v>
      </c>
      <c r="D1745" s="7" t="s">
        <v>23</v>
      </c>
      <c r="E1745" s="7">
        <v>2.6</v>
      </c>
      <c r="F1745" s="7">
        <v>20</v>
      </c>
      <c r="G1745" s="7">
        <v>90</v>
      </c>
      <c r="H1745" s="7">
        <v>0</v>
      </c>
      <c r="I1745" s="7">
        <v>0</v>
      </c>
      <c r="J1745" s="8">
        <v>44153.541666666664</v>
      </c>
    </row>
    <row r="1746" spans="1:10" x14ac:dyDescent="0.25">
      <c r="A1746" s="7" t="s">
        <v>124</v>
      </c>
      <c r="B1746" s="7">
        <v>30001169</v>
      </c>
      <c r="C1746" s="7" t="s">
        <v>43</v>
      </c>
      <c r="D1746" s="7" t="s">
        <v>23</v>
      </c>
      <c r="E1746" s="7">
        <v>2</v>
      </c>
      <c r="F1746" s="7">
        <v>37</v>
      </c>
      <c r="G1746" s="7">
        <v>0</v>
      </c>
      <c r="H1746" s="7">
        <v>0</v>
      </c>
      <c r="I1746" s="7">
        <v>0</v>
      </c>
      <c r="J1746" s="8">
        <v>44153.541666666664</v>
      </c>
    </row>
    <row r="1747" spans="1:10" x14ac:dyDescent="0.25">
      <c r="A1747" s="7" t="s">
        <v>125</v>
      </c>
      <c r="B1747" s="7">
        <v>30001170</v>
      </c>
      <c r="C1747" s="7" t="s">
        <v>44</v>
      </c>
      <c r="D1747" s="7" t="s">
        <v>156</v>
      </c>
      <c r="E1747" s="7">
        <v>4.3</v>
      </c>
      <c r="F1747" s="7">
        <v>11</v>
      </c>
      <c r="G1747" s="7">
        <v>0</v>
      </c>
      <c r="H1747" s="7">
        <v>0</v>
      </c>
      <c r="I1747" s="7">
        <v>0</v>
      </c>
      <c r="J1747" s="8">
        <v>44153.541666666664</v>
      </c>
    </row>
    <row r="1748" spans="1:10" x14ac:dyDescent="0.25">
      <c r="A1748" s="7" t="s">
        <v>125</v>
      </c>
      <c r="B1748" s="7">
        <v>30001171</v>
      </c>
      <c r="C1748" s="7" t="s">
        <v>45</v>
      </c>
      <c r="D1748" s="7" t="s">
        <v>23</v>
      </c>
      <c r="E1748" s="7">
        <v>4</v>
      </c>
      <c r="F1748" s="7">
        <v>15</v>
      </c>
      <c r="G1748" s="7">
        <v>0</v>
      </c>
      <c r="H1748" s="7">
        <v>0</v>
      </c>
      <c r="I1748" s="7">
        <v>1</v>
      </c>
      <c r="J1748" s="8">
        <v>44153.541666666664</v>
      </c>
    </row>
    <row r="1749" spans="1:10" x14ac:dyDescent="0.25">
      <c r="A1749" s="7" t="s">
        <v>125</v>
      </c>
      <c r="B1749" s="7">
        <v>30001172</v>
      </c>
      <c r="C1749" s="7" t="s">
        <v>46</v>
      </c>
      <c r="D1749" s="7" t="s">
        <v>23</v>
      </c>
      <c r="E1749" s="7">
        <v>2</v>
      </c>
      <c r="F1749" s="7">
        <v>54</v>
      </c>
      <c r="G1749" s="7">
        <v>0</v>
      </c>
      <c r="H1749" s="7">
        <v>0</v>
      </c>
      <c r="I1749" s="7">
        <v>0</v>
      </c>
      <c r="J1749" s="8">
        <v>44153.541666666664</v>
      </c>
    </row>
    <row r="1750" spans="1:10" x14ac:dyDescent="0.25">
      <c r="A1750" s="7" t="s">
        <v>125</v>
      </c>
      <c r="B1750" s="7">
        <v>30001173</v>
      </c>
      <c r="C1750" s="7" t="s">
        <v>47</v>
      </c>
      <c r="D1750" s="7" t="s">
        <v>23</v>
      </c>
      <c r="E1750" s="7">
        <v>2</v>
      </c>
      <c r="F1750" s="7">
        <v>8</v>
      </c>
      <c r="G1750" s="7">
        <v>0</v>
      </c>
      <c r="H1750" s="7">
        <v>0</v>
      </c>
      <c r="I1750" s="7">
        <v>0</v>
      </c>
      <c r="J1750" s="8">
        <v>44153.541666666664</v>
      </c>
    </row>
    <row r="1751" spans="1:10" x14ac:dyDescent="0.25">
      <c r="A1751" s="7" t="s">
        <v>125</v>
      </c>
      <c r="B1751" s="7">
        <v>30001174</v>
      </c>
      <c r="C1751" s="7" t="s">
        <v>48</v>
      </c>
      <c r="D1751" s="7" t="s">
        <v>23</v>
      </c>
      <c r="E1751" s="7">
        <v>2</v>
      </c>
      <c r="F1751" s="7">
        <v>3</v>
      </c>
      <c r="G1751" s="7">
        <v>0</v>
      </c>
      <c r="H1751" s="7">
        <v>0</v>
      </c>
      <c r="I1751" s="7">
        <v>0</v>
      </c>
      <c r="J1751" s="8">
        <v>44153.541666666664</v>
      </c>
    </row>
    <row r="1752" spans="1:10" x14ac:dyDescent="0.25">
      <c r="A1752" s="7" t="s">
        <v>125</v>
      </c>
      <c r="B1752" s="7">
        <v>30001175</v>
      </c>
      <c r="C1752" s="7" t="s">
        <v>49</v>
      </c>
      <c r="D1752" s="7" t="s">
        <v>23</v>
      </c>
      <c r="E1752" s="7">
        <v>2</v>
      </c>
      <c r="F1752" s="7">
        <v>56</v>
      </c>
      <c r="G1752" s="7">
        <v>0</v>
      </c>
      <c r="H1752" s="7">
        <v>0</v>
      </c>
      <c r="I1752" s="7">
        <v>0</v>
      </c>
      <c r="J1752" s="8">
        <v>44153.541666666664</v>
      </c>
    </row>
    <row r="1753" spans="1:10" x14ac:dyDescent="0.25">
      <c r="A1753" s="7" t="s">
        <v>126</v>
      </c>
      <c r="B1753" s="7">
        <v>30001176</v>
      </c>
      <c r="C1753" s="7" t="s">
        <v>50</v>
      </c>
      <c r="D1753" s="7" t="s">
        <v>23</v>
      </c>
      <c r="E1753" s="7">
        <v>2</v>
      </c>
      <c r="F1753" s="7">
        <v>36</v>
      </c>
      <c r="G1753" s="7">
        <v>0</v>
      </c>
      <c r="H1753" s="7">
        <v>0</v>
      </c>
      <c r="I1753" s="7">
        <v>0</v>
      </c>
      <c r="J1753" s="8">
        <v>44153.541666666664</v>
      </c>
    </row>
    <row r="1754" spans="1:10" x14ac:dyDescent="0.25">
      <c r="A1754" s="7" t="s">
        <v>126</v>
      </c>
      <c r="B1754" s="7">
        <v>30001177</v>
      </c>
      <c r="C1754" s="7" t="s">
        <v>51</v>
      </c>
      <c r="D1754" s="7" t="s">
        <v>23</v>
      </c>
      <c r="E1754" s="7">
        <v>2</v>
      </c>
      <c r="F1754" s="7">
        <v>4</v>
      </c>
      <c r="G1754" s="7">
        <v>0</v>
      </c>
      <c r="H1754" s="7">
        <v>0</v>
      </c>
      <c r="I1754" s="7">
        <v>0</v>
      </c>
      <c r="J1754" s="8">
        <v>44153.541666666664</v>
      </c>
    </row>
    <row r="1755" spans="1:10" x14ac:dyDescent="0.25">
      <c r="A1755" s="7" t="s">
        <v>126</v>
      </c>
      <c r="B1755" s="7">
        <v>30001178</v>
      </c>
      <c r="C1755" s="7" t="s">
        <v>52</v>
      </c>
      <c r="D1755" s="7" t="s">
        <v>23</v>
      </c>
      <c r="E1755" s="7">
        <v>2</v>
      </c>
      <c r="F1755" s="7">
        <v>5</v>
      </c>
      <c r="G1755" s="7">
        <v>0</v>
      </c>
      <c r="H1755" s="7">
        <v>0</v>
      </c>
      <c r="I1755" s="7">
        <v>0</v>
      </c>
      <c r="J1755" s="8">
        <v>44153.541666666664</v>
      </c>
    </row>
    <row r="1756" spans="1:10" x14ac:dyDescent="0.25">
      <c r="A1756" s="7" t="s">
        <v>126</v>
      </c>
      <c r="B1756" s="7">
        <v>30001179</v>
      </c>
      <c r="C1756" s="7" t="s">
        <v>53</v>
      </c>
      <c r="D1756" s="7" t="s">
        <v>23</v>
      </c>
      <c r="E1756" s="7">
        <v>2.6</v>
      </c>
      <c r="F1756" s="7">
        <v>55</v>
      </c>
      <c r="G1756" s="7">
        <v>0</v>
      </c>
      <c r="H1756" s="7">
        <v>0</v>
      </c>
      <c r="I1756" s="7">
        <v>0</v>
      </c>
      <c r="J1756" s="8">
        <v>44153.541666666664</v>
      </c>
    </row>
    <row r="1757" spans="1:10" x14ac:dyDescent="0.25">
      <c r="A1757" s="7" t="s">
        <v>126</v>
      </c>
      <c r="B1757" s="7">
        <v>30001180</v>
      </c>
      <c r="C1757" s="7" t="s">
        <v>54</v>
      </c>
      <c r="D1757" s="7" t="s">
        <v>23</v>
      </c>
      <c r="E1757" s="7">
        <v>3.2</v>
      </c>
      <c r="F1757" s="7">
        <v>11</v>
      </c>
      <c r="G1757" s="7">
        <v>4</v>
      </c>
      <c r="H1757" s="7">
        <v>0</v>
      </c>
      <c r="I1757" s="7">
        <v>0</v>
      </c>
      <c r="J1757" s="8">
        <v>44153.541666666664</v>
      </c>
    </row>
    <row r="1758" spans="1:10" x14ac:dyDescent="0.25">
      <c r="A1758" s="7" t="s">
        <v>126</v>
      </c>
      <c r="B1758" s="7">
        <v>30001181</v>
      </c>
      <c r="C1758" s="7" t="s">
        <v>55</v>
      </c>
      <c r="D1758" s="7" t="s">
        <v>23</v>
      </c>
      <c r="E1758" s="7">
        <v>2</v>
      </c>
      <c r="F1758" s="7">
        <v>330</v>
      </c>
      <c r="G1758" s="7">
        <v>0</v>
      </c>
      <c r="H1758" s="7">
        <v>0</v>
      </c>
      <c r="I1758" s="7">
        <v>0</v>
      </c>
      <c r="J1758" s="8">
        <v>44153.541666666664</v>
      </c>
    </row>
    <row r="1759" spans="1:10" x14ac:dyDescent="0.25">
      <c r="A1759" s="7" t="s">
        <v>127</v>
      </c>
      <c r="B1759" s="7">
        <v>30001182</v>
      </c>
      <c r="C1759" s="7" t="s">
        <v>56</v>
      </c>
      <c r="D1759" s="7" t="s">
        <v>23</v>
      </c>
      <c r="E1759" s="7">
        <v>2</v>
      </c>
      <c r="F1759" s="7">
        <v>6</v>
      </c>
      <c r="G1759" s="7">
        <v>0</v>
      </c>
      <c r="H1759" s="7">
        <v>0</v>
      </c>
      <c r="I1759" s="7">
        <v>0</v>
      </c>
      <c r="J1759" s="8">
        <v>44153.541666666664</v>
      </c>
    </row>
    <row r="1760" spans="1:10" x14ac:dyDescent="0.25">
      <c r="A1760" s="7" t="s">
        <v>127</v>
      </c>
      <c r="B1760" s="7">
        <v>30001183</v>
      </c>
      <c r="C1760" s="7" t="s">
        <v>57</v>
      </c>
      <c r="D1760" s="7" t="s">
        <v>23</v>
      </c>
      <c r="E1760" s="7">
        <v>2</v>
      </c>
      <c r="F1760" s="7">
        <v>51</v>
      </c>
      <c r="G1760" s="7">
        <v>0</v>
      </c>
      <c r="H1760" s="7">
        <v>0</v>
      </c>
      <c r="I1760" s="7">
        <v>0</v>
      </c>
      <c r="J1760" s="8">
        <v>44153.541666666664</v>
      </c>
    </row>
    <row r="1761" spans="1:10" x14ac:dyDescent="0.25">
      <c r="A1761" s="7" t="s">
        <v>127</v>
      </c>
      <c r="B1761" s="7">
        <v>30001184</v>
      </c>
      <c r="C1761" s="7" t="s">
        <v>58</v>
      </c>
      <c r="D1761" s="7" t="s">
        <v>23</v>
      </c>
      <c r="E1761" s="7">
        <v>2.6</v>
      </c>
      <c r="F1761" s="7">
        <v>1</v>
      </c>
      <c r="G1761" s="7">
        <v>0</v>
      </c>
      <c r="H1761" s="7">
        <v>0</v>
      </c>
      <c r="I1761" s="7">
        <v>0</v>
      </c>
      <c r="J1761" s="8">
        <v>44153.541666666664</v>
      </c>
    </row>
    <row r="1762" spans="1:10" x14ac:dyDescent="0.25">
      <c r="A1762" s="7" t="s">
        <v>127</v>
      </c>
      <c r="B1762" s="7">
        <v>30001185</v>
      </c>
      <c r="C1762" s="7" t="s">
        <v>59</v>
      </c>
      <c r="D1762" s="7" t="s">
        <v>23</v>
      </c>
      <c r="E1762" s="7">
        <v>2</v>
      </c>
      <c r="F1762" s="7">
        <v>14</v>
      </c>
      <c r="G1762" s="7">
        <v>0</v>
      </c>
      <c r="H1762" s="7">
        <v>0</v>
      </c>
      <c r="I1762" s="7">
        <v>0</v>
      </c>
      <c r="J1762" s="8">
        <v>44153.541666666664</v>
      </c>
    </row>
    <row r="1763" spans="1:10" x14ac:dyDescent="0.25">
      <c r="A1763" s="7" t="s">
        <v>127</v>
      </c>
      <c r="B1763" s="7">
        <v>30001186</v>
      </c>
      <c r="C1763" s="7" t="s">
        <v>60</v>
      </c>
      <c r="D1763" s="7" t="s">
        <v>23</v>
      </c>
      <c r="E1763" s="7">
        <v>4.9000000000000004</v>
      </c>
      <c r="F1763" s="7">
        <v>12</v>
      </c>
      <c r="G1763" s="7">
        <v>0</v>
      </c>
      <c r="H1763" s="7">
        <v>0</v>
      </c>
      <c r="I1763" s="7">
        <v>0</v>
      </c>
      <c r="J1763" s="8">
        <v>44153.541666666664</v>
      </c>
    </row>
    <row r="1764" spans="1:10" x14ac:dyDescent="0.25">
      <c r="A1764" s="7" t="s">
        <v>127</v>
      </c>
      <c r="B1764" s="7">
        <v>30001187</v>
      </c>
      <c r="C1764" s="7" t="s">
        <v>61</v>
      </c>
      <c r="D1764" s="7" t="s">
        <v>23</v>
      </c>
      <c r="E1764" s="7">
        <v>5.3</v>
      </c>
      <c r="F1764" s="7">
        <v>5</v>
      </c>
      <c r="G1764" s="7">
        <v>0</v>
      </c>
      <c r="H1764" s="7">
        <v>0</v>
      </c>
      <c r="I1764" s="7">
        <v>0</v>
      </c>
      <c r="J1764" s="8">
        <v>44153.541666666664</v>
      </c>
    </row>
    <row r="1765" spans="1:10" x14ac:dyDescent="0.25">
      <c r="A1765" s="7" t="s">
        <v>128</v>
      </c>
      <c r="B1765" s="7">
        <v>30001188</v>
      </c>
      <c r="C1765" s="7" t="s">
        <v>62</v>
      </c>
      <c r="D1765" s="7" t="s">
        <v>25</v>
      </c>
      <c r="E1765" s="7">
        <v>2</v>
      </c>
      <c r="F1765" s="7">
        <v>49</v>
      </c>
      <c r="G1765" s="7">
        <v>0</v>
      </c>
      <c r="H1765" s="7">
        <v>0</v>
      </c>
      <c r="I1765" s="7">
        <v>0</v>
      </c>
      <c r="J1765" s="8">
        <v>44153.541666666664</v>
      </c>
    </row>
    <row r="1766" spans="1:10" x14ac:dyDescent="0.25">
      <c r="A1766" s="7" t="s">
        <v>128</v>
      </c>
      <c r="B1766" s="7">
        <v>30001189</v>
      </c>
      <c r="C1766" s="7" t="s">
        <v>63</v>
      </c>
      <c r="D1766" s="7" t="s">
        <v>25</v>
      </c>
      <c r="E1766" s="7">
        <v>4.5</v>
      </c>
      <c r="F1766" s="7">
        <v>12</v>
      </c>
      <c r="G1766" s="7">
        <v>0</v>
      </c>
      <c r="H1766" s="7">
        <v>0</v>
      </c>
      <c r="I1766" s="7">
        <v>0</v>
      </c>
      <c r="J1766" s="8">
        <v>44153.541666666664</v>
      </c>
    </row>
    <row r="1767" spans="1:10" x14ac:dyDescent="0.25">
      <c r="A1767" s="7" t="s">
        <v>128</v>
      </c>
      <c r="B1767" s="7">
        <v>30001190</v>
      </c>
      <c r="C1767" s="7" t="s">
        <v>64</v>
      </c>
      <c r="D1767" s="7" t="s">
        <v>25</v>
      </c>
      <c r="E1767" s="7">
        <v>5.3</v>
      </c>
      <c r="F1767" s="7">
        <v>1</v>
      </c>
      <c r="G1767" s="7">
        <v>95</v>
      </c>
      <c r="H1767" s="7">
        <v>0</v>
      </c>
      <c r="I1767" s="7">
        <v>0</v>
      </c>
      <c r="J1767" s="8">
        <v>44153.541666666664</v>
      </c>
    </row>
    <row r="1768" spans="1:10" x14ac:dyDescent="0.25">
      <c r="A1768" s="7" t="s">
        <v>128</v>
      </c>
      <c r="B1768" s="7">
        <v>30001191</v>
      </c>
      <c r="C1768" s="7" t="s">
        <v>65</v>
      </c>
      <c r="D1768" s="7" t="s">
        <v>25</v>
      </c>
      <c r="E1768" s="7">
        <v>6</v>
      </c>
      <c r="F1768" s="7">
        <v>4</v>
      </c>
      <c r="G1768" s="7">
        <v>0</v>
      </c>
      <c r="H1768" s="7">
        <v>0</v>
      </c>
      <c r="I1768" s="7">
        <v>0</v>
      </c>
      <c r="J1768" s="8">
        <v>44153.541666666664</v>
      </c>
    </row>
    <row r="1769" spans="1:10" x14ac:dyDescent="0.25">
      <c r="A1769" s="7" t="s">
        <v>128</v>
      </c>
      <c r="B1769" s="7">
        <v>30001192</v>
      </c>
      <c r="C1769" s="7" t="s">
        <v>66</v>
      </c>
      <c r="D1769" s="7" t="s">
        <v>25</v>
      </c>
      <c r="E1769" s="7">
        <v>3.2</v>
      </c>
      <c r="F1769" s="7">
        <v>38</v>
      </c>
      <c r="G1769" s="7">
        <v>59</v>
      </c>
      <c r="H1769" s="7">
        <v>0</v>
      </c>
      <c r="I1769" s="7">
        <v>0</v>
      </c>
      <c r="J1769" s="8">
        <v>44153.541666666664</v>
      </c>
    </row>
    <row r="1770" spans="1:10" x14ac:dyDescent="0.25">
      <c r="A1770" s="7" t="s">
        <v>128</v>
      </c>
      <c r="B1770" s="7">
        <v>30001193</v>
      </c>
      <c r="C1770" s="7" t="s">
        <v>67</v>
      </c>
      <c r="D1770" s="7" t="s">
        <v>25</v>
      </c>
      <c r="E1770" s="7">
        <v>2.6</v>
      </c>
      <c r="F1770" s="7">
        <v>7</v>
      </c>
      <c r="G1770" s="7">
        <v>0</v>
      </c>
      <c r="H1770" s="7">
        <v>0</v>
      </c>
      <c r="I1770" s="7">
        <v>0</v>
      </c>
      <c r="J1770" s="8">
        <v>44153.541666666664</v>
      </c>
    </row>
    <row r="1771" spans="1:10" x14ac:dyDescent="0.25">
      <c r="A1771" s="7" t="s">
        <v>128</v>
      </c>
      <c r="B1771" s="7">
        <v>30001194</v>
      </c>
      <c r="C1771" s="7" t="s">
        <v>68</v>
      </c>
      <c r="D1771" s="7" t="s">
        <v>25</v>
      </c>
      <c r="E1771" s="7">
        <v>3.2</v>
      </c>
      <c r="F1771" s="7">
        <v>5</v>
      </c>
      <c r="G1771" s="7">
        <v>0</v>
      </c>
      <c r="H1771" s="7">
        <v>0</v>
      </c>
      <c r="I1771" s="7">
        <v>0</v>
      </c>
      <c r="J1771" s="8">
        <v>44153.541666666664</v>
      </c>
    </row>
    <row r="1772" spans="1:10" x14ac:dyDescent="0.25">
      <c r="A1772" s="7" t="s">
        <v>128</v>
      </c>
      <c r="B1772" s="7">
        <v>30001195</v>
      </c>
      <c r="C1772" s="7" t="s">
        <v>69</v>
      </c>
      <c r="D1772" s="7" t="s">
        <v>25</v>
      </c>
      <c r="E1772" s="7">
        <v>5.8</v>
      </c>
      <c r="F1772" s="7">
        <v>7</v>
      </c>
      <c r="G1772" s="7">
        <v>91</v>
      </c>
      <c r="H1772" s="7">
        <v>0</v>
      </c>
      <c r="I1772" s="7">
        <v>0</v>
      </c>
      <c r="J1772" s="8">
        <v>44153.541666666664</v>
      </c>
    </row>
    <row r="1773" spans="1:10" x14ac:dyDescent="0.25">
      <c r="A1773" s="7" t="s">
        <v>128</v>
      </c>
      <c r="B1773" s="7">
        <v>30001196</v>
      </c>
      <c r="C1773" s="7" t="s">
        <v>70</v>
      </c>
      <c r="D1773" s="7" t="s">
        <v>25</v>
      </c>
      <c r="E1773" s="7">
        <v>4.0999999999999996</v>
      </c>
      <c r="F1773" s="7">
        <v>14</v>
      </c>
      <c r="G1773" s="7">
        <v>3</v>
      </c>
      <c r="H1773" s="7">
        <v>0</v>
      </c>
      <c r="I1773" s="7">
        <v>0</v>
      </c>
      <c r="J1773" s="8">
        <v>44153.541666666664</v>
      </c>
    </row>
    <row r="1774" spans="1:10" x14ac:dyDescent="0.25">
      <c r="A1774" s="7" t="s">
        <v>128</v>
      </c>
      <c r="B1774" s="7">
        <v>30001197</v>
      </c>
      <c r="C1774" s="7" t="s">
        <v>71</v>
      </c>
      <c r="D1774" s="7" t="s">
        <v>25</v>
      </c>
      <c r="E1774" s="7">
        <v>2.6</v>
      </c>
      <c r="F1774" s="7">
        <v>29</v>
      </c>
      <c r="G1774" s="7">
        <v>0</v>
      </c>
      <c r="H1774" s="7">
        <v>0</v>
      </c>
      <c r="I1774" s="7">
        <v>0</v>
      </c>
      <c r="J1774" s="8">
        <v>44153.541666666664</v>
      </c>
    </row>
    <row r="1775" spans="1:10" x14ac:dyDescent="0.25">
      <c r="A1775" s="7" t="s">
        <v>129</v>
      </c>
      <c r="B1775" s="7">
        <v>30001198</v>
      </c>
      <c r="C1775" s="7" t="s">
        <v>72</v>
      </c>
      <c r="D1775" s="7" t="s">
        <v>26</v>
      </c>
      <c r="E1775" s="7">
        <v>4.5</v>
      </c>
      <c r="F1775" s="7">
        <v>3</v>
      </c>
      <c r="G1775" s="7">
        <v>88</v>
      </c>
      <c r="H1775" s="7">
        <v>1</v>
      </c>
      <c r="I1775" s="7">
        <v>1</v>
      </c>
      <c r="J1775" s="8">
        <v>44153.541666666664</v>
      </c>
    </row>
    <row r="1776" spans="1:10" x14ac:dyDescent="0.25">
      <c r="A1776" s="7" t="s">
        <v>129</v>
      </c>
      <c r="B1776" s="7">
        <v>30001199</v>
      </c>
      <c r="C1776" s="7" t="s">
        <v>73</v>
      </c>
      <c r="D1776" s="7" t="s">
        <v>26</v>
      </c>
      <c r="E1776" s="7">
        <v>4.5</v>
      </c>
      <c r="F1776" s="7">
        <v>41</v>
      </c>
      <c r="G1776" s="7">
        <v>5</v>
      </c>
      <c r="H1776" s="7">
        <v>0</v>
      </c>
      <c r="I1776" s="7">
        <v>0</v>
      </c>
      <c r="J1776" s="8">
        <v>44153.541666666664</v>
      </c>
    </row>
    <row r="1777" spans="1:10" x14ac:dyDescent="0.25">
      <c r="A1777" s="7" t="s">
        <v>129</v>
      </c>
      <c r="B1777" s="7">
        <v>30001200</v>
      </c>
      <c r="C1777" s="7" t="s">
        <v>74</v>
      </c>
      <c r="D1777" s="7" t="s">
        <v>26</v>
      </c>
      <c r="E1777" s="7">
        <v>4.0999999999999996</v>
      </c>
      <c r="F1777" s="7">
        <v>33</v>
      </c>
      <c r="G1777" s="7">
        <v>162</v>
      </c>
      <c r="H1777" s="7">
        <v>3</v>
      </c>
      <c r="I1777" s="7">
        <v>5</v>
      </c>
      <c r="J1777" s="8">
        <v>44153.541666666664</v>
      </c>
    </row>
    <row r="1778" spans="1:10" x14ac:dyDescent="0.25">
      <c r="A1778" s="7" t="s">
        <v>129</v>
      </c>
      <c r="B1778" s="7">
        <v>30001201</v>
      </c>
      <c r="C1778" s="7" t="s">
        <v>75</v>
      </c>
      <c r="D1778" s="7" t="s">
        <v>26</v>
      </c>
      <c r="E1778" s="7">
        <v>4.9000000000000004</v>
      </c>
      <c r="F1778" s="7">
        <v>92</v>
      </c>
      <c r="G1778" s="7">
        <v>0</v>
      </c>
      <c r="H1778" s="7">
        <v>0</v>
      </c>
      <c r="I1778" s="7">
        <v>0</v>
      </c>
      <c r="J1778" s="8">
        <v>44153.541666666664</v>
      </c>
    </row>
    <row r="1779" spans="1:10" x14ac:dyDescent="0.25">
      <c r="A1779" s="7" t="s">
        <v>129</v>
      </c>
      <c r="B1779" s="7">
        <v>30001202</v>
      </c>
      <c r="C1779" s="7" t="s">
        <v>76</v>
      </c>
      <c r="D1779" s="7" t="s">
        <v>26</v>
      </c>
      <c r="E1779" s="7">
        <v>4.0999999999999996</v>
      </c>
      <c r="F1779" s="7">
        <v>11</v>
      </c>
      <c r="G1779" s="7">
        <v>4</v>
      </c>
      <c r="H1779" s="7">
        <v>0</v>
      </c>
      <c r="I1779" s="7">
        <v>0</v>
      </c>
      <c r="J1779" s="8">
        <v>44153.541666666664</v>
      </c>
    </row>
    <row r="1780" spans="1:10" x14ac:dyDescent="0.25">
      <c r="A1780" s="7" t="s">
        <v>129</v>
      </c>
      <c r="B1780" s="7">
        <v>30001203</v>
      </c>
      <c r="C1780" s="7" t="s">
        <v>77</v>
      </c>
      <c r="D1780" s="7" t="s">
        <v>26</v>
      </c>
      <c r="E1780" s="7">
        <v>3.7</v>
      </c>
      <c r="F1780" s="7">
        <v>89</v>
      </c>
      <c r="G1780" s="7">
        <v>0</v>
      </c>
      <c r="H1780" s="7">
        <v>0</v>
      </c>
      <c r="I1780" s="7">
        <v>0</v>
      </c>
      <c r="J1780" s="8">
        <v>44153.541666666664</v>
      </c>
    </row>
    <row r="1781" spans="1:10" x14ac:dyDescent="0.25">
      <c r="A1781" s="7" t="s">
        <v>129</v>
      </c>
      <c r="B1781" s="7">
        <v>30001204</v>
      </c>
      <c r="C1781" s="7" t="s">
        <v>78</v>
      </c>
      <c r="D1781" s="7" t="s">
        <v>26</v>
      </c>
      <c r="E1781" s="7">
        <v>3.8</v>
      </c>
      <c r="F1781" s="7">
        <v>9</v>
      </c>
      <c r="G1781" s="7">
        <v>0</v>
      </c>
      <c r="H1781" s="7">
        <v>0</v>
      </c>
      <c r="I1781" s="7">
        <v>0</v>
      </c>
      <c r="J1781" s="8">
        <v>44153.541666666664</v>
      </c>
    </row>
    <row r="1782" spans="1:10" x14ac:dyDescent="0.25">
      <c r="A1782" s="7" t="s">
        <v>130</v>
      </c>
      <c r="B1782" s="7">
        <v>30001205</v>
      </c>
      <c r="C1782" s="7" t="s">
        <v>79</v>
      </c>
      <c r="D1782" s="7" t="s">
        <v>23</v>
      </c>
      <c r="E1782" s="7">
        <v>2.6</v>
      </c>
      <c r="F1782" s="7">
        <v>17</v>
      </c>
      <c r="G1782" s="7">
        <v>1</v>
      </c>
      <c r="H1782" s="7">
        <v>0</v>
      </c>
      <c r="I1782" s="7">
        <v>0</v>
      </c>
      <c r="J1782" s="8">
        <v>44153.541666666664</v>
      </c>
    </row>
    <row r="1783" spans="1:10" x14ac:dyDescent="0.25">
      <c r="A1783" s="7" t="s">
        <v>130</v>
      </c>
      <c r="B1783" s="7">
        <v>30001206</v>
      </c>
      <c r="C1783" s="7" t="s">
        <v>80</v>
      </c>
      <c r="D1783" s="7" t="s">
        <v>23</v>
      </c>
      <c r="E1783" s="7">
        <v>2</v>
      </c>
      <c r="F1783" s="7">
        <v>13</v>
      </c>
      <c r="G1783" s="7">
        <v>0</v>
      </c>
      <c r="H1783" s="7">
        <v>0</v>
      </c>
      <c r="I1783" s="7">
        <v>0</v>
      </c>
      <c r="J1783" s="8">
        <v>44153.541666666664</v>
      </c>
    </row>
    <row r="1784" spans="1:10" x14ac:dyDescent="0.25">
      <c r="A1784" s="7" t="s">
        <v>130</v>
      </c>
      <c r="B1784" s="7">
        <v>30001207</v>
      </c>
      <c r="C1784" s="7" t="s">
        <v>81</v>
      </c>
      <c r="D1784" s="7" t="s">
        <v>23</v>
      </c>
      <c r="E1784" s="7">
        <v>2</v>
      </c>
      <c r="F1784" s="7">
        <v>11</v>
      </c>
      <c r="G1784" s="7">
        <v>0</v>
      </c>
      <c r="H1784" s="7">
        <v>0</v>
      </c>
      <c r="I1784" s="7">
        <v>0</v>
      </c>
      <c r="J1784" s="8">
        <v>44153.541666666664</v>
      </c>
    </row>
    <row r="1785" spans="1:10" x14ac:dyDescent="0.25">
      <c r="A1785" s="7" t="s">
        <v>130</v>
      </c>
      <c r="B1785" s="7">
        <v>30001208</v>
      </c>
      <c r="C1785" s="7" t="s">
        <v>82</v>
      </c>
      <c r="D1785" s="7" t="s">
        <v>23</v>
      </c>
      <c r="E1785" s="7">
        <v>2.6</v>
      </c>
      <c r="F1785" s="7">
        <v>4</v>
      </c>
      <c r="G1785" s="7">
        <v>0</v>
      </c>
      <c r="H1785" s="7">
        <v>0</v>
      </c>
      <c r="I1785" s="7">
        <v>0</v>
      </c>
      <c r="J1785" s="8">
        <v>44153.541666666664</v>
      </c>
    </row>
    <row r="1786" spans="1:10" x14ac:dyDescent="0.25">
      <c r="A1786" s="7" t="s">
        <v>130</v>
      </c>
      <c r="B1786" s="7">
        <v>30001209</v>
      </c>
      <c r="C1786" s="7" t="s">
        <v>83</v>
      </c>
      <c r="D1786" s="7" t="s">
        <v>23</v>
      </c>
      <c r="E1786" s="7">
        <v>3.2</v>
      </c>
      <c r="F1786" s="7">
        <v>6</v>
      </c>
      <c r="G1786" s="7">
        <v>7</v>
      </c>
      <c r="H1786" s="7">
        <v>0</v>
      </c>
      <c r="I1786" s="7">
        <v>0</v>
      </c>
      <c r="J1786" s="8">
        <v>44153.541666666664</v>
      </c>
    </row>
    <row r="1787" spans="1:10" x14ac:dyDescent="0.25">
      <c r="A1787" s="7" t="s">
        <v>130</v>
      </c>
      <c r="B1787" s="7">
        <v>30001210</v>
      </c>
      <c r="C1787" s="7" t="s">
        <v>84</v>
      </c>
      <c r="D1787" s="7" t="s">
        <v>23</v>
      </c>
      <c r="E1787" s="7">
        <v>2</v>
      </c>
      <c r="F1787" s="7">
        <v>134</v>
      </c>
      <c r="G1787" s="7">
        <v>0</v>
      </c>
      <c r="H1787" s="7">
        <v>0</v>
      </c>
      <c r="I1787" s="7">
        <v>0</v>
      </c>
      <c r="J1787" s="8">
        <v>44153.541666666664</v>
      </c>
    </row>
    <row r="1788" spans="1:10" x14ac:dyDescent="0.25">
      <c r="A1788" s="7" t="s">
        <v>130</v>
      </c>
      <c r="B1788" s="7">
        <v>30001211</v>
      </c>
      <c r="C1788" s="7" t="s">
        <v>85</v>
      </c>
      <c r="D1788" s="7" t="s">
        <v>23</v>
      </c>
      <c r="E1788" s="7">
        <v>2</v>
      </c>
      <c r="F1788" s="7">
        <v>1</v>
      </c>
      <c r="G1788" s="7">
        <v>0</v>
      </c>
      <c r="H1788" s="7">
        <v>0</v>
      </c>
      <c r="I1788" s="7">
        <v>0</v>
      </c>
      <c r="J1788" s="8">
        <v>44153.541666666664</v>
      </c>
    </row>
    <row r="1789" spans="1:10" x14ac:dyDescent="0.25">
      <c r="A1789" s="7" t="s">
        <v>130</v>
      </c>
      <c r="B1789" s="7">
        <v>30001212</v>
      </c>
      <c r="C1789" s="7" t="s">
        <v>86</v>
      </c>
      <c r="D1789" s="7" t="s">
        <v>23</v>
      </c>
      <c r="E1789" s="7">
        <v>2</v>
      </c>
      <c r="F1789" s="7">
        <v>38</v>
      </c>
      <c r="G1789" s="7">
        <v>0</v>
      </c>
      <c r="H1789" s="7">
        <v>0</v>
      </c>
      <c r="I1789" s="7">
        <v>0</v>
      </c>
      <c r="J1789" s="8">
        <v>44153.541666666664</v>
      </c>
    </row>
    <row r="1790" spans="1:10" x14ac:dyDescent="0.25">
      <c r="A1790" s="7" t="s">
        <v>131</v>
      </c>
      <c r="B1790" s="7">
        <v>30001213</v>
      </c>
      <c r="C1790" s="7" t="s">
        <v>87</v>
      </c>
      <c r="D1790" s="7" t="s">
        <v>26</v>
      </c>
      <c r="E1790" s="7">
        <v>4.3</v>
      </c>
      <c r="F1790" s="7">
        <v>8</v>
      </c>
      <c r="G1790" s="7">
        <v>5</v>
      </c>
      <c r="H1790" s="7">
        <v>0</v>
      </c>
      <c r="I1790" s="7">
        <v>0</v>
      </c>
      <c r="J1790" s="8">
        <v>44153.541666666664</v>
      </c>
    </row>
    <row r="1791" spans="1:10" x14ac:dyDescent="0.25">
      <c r="A1791" s="7" t="s">
        <v>131</v>
      </c>
      <c r="B1791" s="7">
        <v>30001214</v>
      </c>
      <c r="C1791" s="7" t="s">
        <v>88</v>
      </c>
      <c r="D1791" s="7" t="s">
        <v>26</v>
      </c>
      <c r="E1791" s="7">
        <v>4.5</v>
      </c>
      <c r="F1791" s="7">
        <v>27</v>
      </c>
      <c r="G1791" s="7">
        <v>16</v>
      </c>
      <c r="H1791" s="7">
        <v>1</v>
      </c>
      <c r="I1791" s="7">
        <v>0</v>
      </c>
      <c r="J1791" s="8">
        <v>44153.541666666664</v>
      </c>
    </row>
    <row r="1792" spans="1:10" x14ac:dyDescent="0.25">
      <c r="A1792" s="7" t="s">
        <v>131</v>
      </c>
      <c r="B1792" s="7">
        <v>30001215</v>
      </c>
      <c r="C1792" s="7" t="s">
        <v>89</v>
      </c>
      <c r="D1792" s="7" t="s">
        <v>26</v>
      </c>
      <c r="E1792" s="7">
        <v>4.5</v>
      </c>
      <c r="F1792" s="7">
        <v>13</v>
      </c>
      <c r="G1792" s="7">
        <v>446</v>
      </c>
      <c r="H1792" s="7">
        <v>0</v>
      </c>
      <c r="I1792" s="7">
        <v>2</v>
      </c>
      <c r="J1792" s="8">
        <v>44153.541666666664</v>
      </c>
    </row>
    <row r="1793" spans="1:10" x14ac:dyDescent="0.25">
      <c r="A1793" s="7" t="s">
        <v>131</v>
      </c>
      <c r="B1793" s="7">
        <v>30001216</v>
      </c>
      <c r="C1793" s="7" t="s">
        <v>90</v>
      </c>
      <c r="D1793" s="7" t="s">
        <v>26</v>
      </c>
      <c r="E1793" s="7">
        <v>6</v>
      </c>
      <c r="F1793" s="7">
        <v>6</v>
      </c>
      <c r="G1793" s="7">
        <v>65</v>
      </c>
      <c r="H1793" s="7">
        <v>0</v>
      </c>
      <c r="I1793" s="7">
        <v>0</v>
      </c>
      <c r="J1793" s="8">
        <v>44153.541666666664</v>
      </c>
    </row>
    <row r="1794" spans="1:10" x14ac:dyDescent="0.25">
      <c r="A1794" s="7" t="s">
        <v>131</v>
      </c>
      <c r="B1794" s="7">
        <v>30001217</v>
      </c>
      <c r="C1794" s="7" t="s">
        <v>91</v>
      </c>
      <c r="D1794" s="7" t="s">
        <v>26</v>
      </c>
      <c r="E1794" s="7">
        <v>5.7</v>
      </c>
      <c r="F1794" s="7">
        <v>14</v>
      </c>
      <c r="G1794" s="7">
        <v>105</v>
      </c>
      <c r="H1794" s="7">
        <v>0</v>
      </c>
      <c r="I1794" s="7">
        <v>0</v>
      </c>
      <c r="J1794" s="8">
        <v>44153.541666666664</v>
      </c>
    </row>
    <row r="1795" spans="1:10" x14ac:dyDescent="0.25">
      <c r="A1795" s="7" t="s">
        <v>131</v>
      </c>
      <c r="B1795" s="7">
        <v>30001218</v>
      </c>
      <c r="C1795" s="7" t="s">
        <v>92</v>
      </c>
      <c r="D1795" s="7" t="s">
        <v>26</v>
      </c>
      <c r="E1795" s="7">
        <v>4.5</v>
      </c>
      <c r="F1795" s="7">
        <v>4</v>
      </c>
      <c r="G1795" s="7">
        <v>471</v>
      </c>
      <c r="H1795" s="7">
        <v>0</v>
      </c>
      <c r="I1795" s="7">
        <v>2</v>
      </c>
      <c r="J1795" s="8">
        <v>44153.541666666664</v>
      </c>
    </row>
    <row r="1796" spans="1:10" x14ac:dyDescent="0.25">
      <c r="A1796" s="7" t="s">
        <v>132</v>
      </c>
      <c r="B1796" s="7">
        <v>30001219</v>
      </c>
      <c r="C1796" s="7" t="s">
        <v>93</v>
      </c>
      <c r="D1796" s="7" t="s">
        <v>26</v>
      </c>
      <c r="E1796" s="7">
        <v>2</v>
      </c>
      <c r="F1796" s="7">
        <v>124</v>
      </c>
      <c r="G1796" s="7">
        <v>8</v>
      </c>
      <c r="H1796" s="7">
        <v>0</v>
      </c>
      <c r="I1796" s="7">
        <v>0</v>
      </c>
      <c r="J1796" s="8">
        <v>44153.541666666664</v>
      </c>
    </row>
    <row r="1797" spans="1:10" x14ac:dyDescent="0.25">
      <c r="A1797" s="7" t="s">
        <v>132</v>
      </c>
      <c r="B1797" s="7">
        <v>30001220</v>
      </c>
      <c r="C1797" s="7" t="s">
        <v>94</v>
      </c>
      <c r="D1797" s="7" t="s">
        <v>26</v>
      </c>
      <c r="E1797" s="7">
        <v>2.6</v>
      </c>
      <c r="F1797" s="7">
        <v>6</v>
      </c>
      <c r="G1797" s="7">
        <v>0</v>
      </c>
      <c r="H1797" s="7">
        <v>0</v>
      </c>
      <c r="I1797" s="7">
        <v>0</v>
      </c>
      <c r="J1797" s="8">
        <v>44153.541666666664</v>
      </c>
    </row>
    <row r="1798" spans="1:10" x14ac:dyDescent="0.25">
      <c r="A1798" s="7" t="s">
        <v>132</v>
      </c>
      <c r="B1798" s="7">
        <v>30001221</v>
      </c>
      <c r="C1798" s="7" t="s">
        <v>95</v>
      </c>
      <c r="D1798" s="7" t="s">
        <v>26</v>
      </c>
      <c r="E1798" s="7">
        <v>6</v>
      </c>
      <c r="F1798" s="7">
        <v>20</v>
      </c>
      <c r="G1798" s="7">
        <v>153</v>
      </c>
      <c r="H1798" s="7">
        <v>0</v>
      </c>
      <c r="I1798" s="7">
        <v>0</v>
      </c>
      <c r="J1798" s="8">
        <v>44153.541666666664</v>
      </c>
    </row>
    <row r="1799" spans="1:10" x14ac:dyDescent="0.25">
      <c r="A1799" s="7" t="s">
        <v>132</v>
      </c>
      <c r="B1799" s="7">
        <v>30001222</v>
      </c>
      <c r="C1799" s="7" t="s">
        <v>96</v>
      </c>
      <c r="D1799" s="7" t="s">
        <v>26</v>
      </c>
      <c r="E1799" s="7">
        <v>5.7</v>
      </c>
      <c r="F1799" s="7">
        <v>2</v>
      </c>
      <c r="G1799" s="7">
        <v>321</v>
      </c>
      <c r="H1799" s="7">
        <v>0</v>
      </c>
      <c r="I1799" s="7">
        <v>0</v>
      </c>
      <c r="J1799" s="8">
        <v>44153.541666666664</v>
      </c>
    </row>
    <row r="1800" spans="1:10" x14ac:dyDescent="0.25">
      <c r="A1800" s="7" t="s">
        <v>132</v>
      </c>
      <c r="B1800" s="7">
        <v>30001223</v>
      </c>
      <c r="C1800" s="7" t="s">
        <v>97</v>
      </c>
      <c r="D1800" s="7" t="s">
        <v>26</v>
      </c>
      <c r="E1800" s="7">
        <v>4.0999999999999996</v>
      </c>
      <c r="F1800" s="7">
        <v>2</v>
      </c>
      <c r="G1800" s="7">
        <v>21</v>
      </c>
      <c r="H1800" s="7">
        <v>0</v>
      </c>
      <c r="I1800" s="7">
        <v>0</v>
      </c>
      <c r="J1800" s="8">
        <v>44153.541666666664</v>
      </c>
    </row>
    <row r="1801" spans="1:10" x14ac:dyDescent="0.25">
      <c r="A1801" s="7" t="s">
        <v>132</v>
      </c>
      <c r="B1801" s="7">
        <v>30001224</v>
      </c>
      <c r="C1801" s="7" t="s">
        <v>98</v>
      </c>
      <c r="D1801" s="7" t="s">
        <v>26</v>
      </c>
      <c r="E1801" s="7">
        <v>4.3</v>
      </c>
      <c r="F1801" s="7">
        <v>15</v>
      </c>
      <c r="G1801" s="7">
        <v>0</v>
      </c>
      <c r="H1801" s="7">
        <v>0</v>
      </c>
      <c r="I1801" s="7">
        <v>0</v>
      </c>
      <c r="J1801" s="8">
        <v>44153.541666666664</v>
      </c>
    </row>
    <row r="1802" spans="1:10" x14ac:dyDescent="0.25">
      <c r="A1802" s="7" t="s">
        <v>132</v>
      </c>
      <c r="B1802" s="7">
        <v>30001225</v>
      </c>
      <c r="C1802" s="7" t="s">
        <v>99</v>
      </c>
      <c r="D1802" s="7" t="s">
        <v>26</v>
      </c>
      <c r="E1802" s="7">
        <v>2</v>
      </c>
      <c r="F1802" s="7">
        <v>21</v>
      </c>
      <c r="G1802" s="7">
        <v>0</v>
      </c>
      <c r="H1802" s="7">
        <v>0</v>
      </c>
      <c r="I1802" s="7">
        <v>0</v>
      </c>
      <c r="J1802" s="8">
        <v>44153.541666666664</v>
      </c>
    </row>
    <row r="1803" spans="1:10" x14ac:dyDescent="0.25">
      <c r="A1803" s="7" t="s">
        <v>133</v>
      </c>
      <c r="B1803" s="7">
        <v>30001226</v>
      </c>
      <c r="C1803" s="7" t="s">
        <v>144</v>
      </c>
      <c r="D1803" s="7" t="s">
        <v>157</v>
      </c>
      <c r="E1803" s="7">
        <v>2</v>
      </c>
      <c r="F1803" s="7">
        <v>1</v>
      </c>
      <c r="G1803" s="7">
        <v>0</v>
      </c>
      <c r="H1803" s="7">
        <v>0</v>
      </c>
      <c r="I1803" s="7">
        <v>0</v>
      </c>
      <c r="J1803" s="8">
        <v>44153.541666666664</v>
      </c>
    </row>
    <row r="1804" spans="1:10" x14ac:dyDescent="0.25">
      <c r="A1804" s="7" t="s">
        <v>133</v>
      </c>
      <c r="B1804" s="7">
        <v>30001227</v>
      </c>
      <c r="C1804" s="7" t="s">
        <v>145</v>
      </c>
      <c r="D1804" s="7" t="s">
        <v>157</v>
      </c>
      <c r="E1804" s="7">
        <v>4</v>
      </c>
      <c r="F1804" s="7">
        <v>2</v>
      </c>
      <c r="G1804" s="7">
        <v>0</v>
      </c>
      <c r="H1804" s="7">
        <v>0</v>
      </c>
      <c r="I1804" s="7">
        <v>0</v>
      </c>
      <c r="J1804" s="8">
        <v>44153.541666666664</v>
      </c>
    </row>
    <row r="1805" spans="1:10" x14ac:dyDescent="0.25">
      <c r="A1805" s="7" t="s">
        <v>133</v>
      </c>
      <c r="B1805" s="7">
        <v>30001228</v>
      </c>
      <c r="C1805" s="7" t="s">
        <v>100</v>
      </c>
      <c r="D1805" s="7" t="s">
        <v>23</v>
      </c>
      <c r="E1805" s="7">
        <v>2</v>
      </c>
      <c r="F1805" s="7">
        <v>11</v>
      </c>
      <c r="G1805" s="7">
        <v>0</v>
      </c>
      <c r="H1805" s="7">
        <v>0</v>
      </c>
      <c r="I1805" s="7">
        <v>0</v>
      </c>
      <c r="J1805" s="8">
        <v>44153.541666666664</v>
      </c>
    </row>
    <row r="1806" spans="1:10" x14ac:dyDescent="0.25">
      <c r="A1806" s="7" t="s">
        <v>133</v>
      </c>
      <c r="B1806" s="7">
        <v>30001229</v>
      </c>
      <c r="C1806" s="7" t="s">
        <v>101</v>
      </c>
      <c r="D1806" s="7" t="s">
        <v>23</v>
      </c>
      <c r="E1806" s="7">
        <v>3.2</v>
      </c>
      <c r="F1806" s="7">
        <v>17</v>
      </c>
      <c r="G1806" s="7">
        <v>0</v>
      </c>
      <c r="H1806" s="7">
        <v>0</v>
      </c>
      <c r="I1806" s="7">
        <v>0</v>
      </c>
      <c r="J1806" s="8">
        <v>44153.541666666664</v>
      </c>
    </row>
    <row r="1807" spans="1:10" x14ac:dyDescent="0.25">
      <c r="A1807" s="7" t="s">
        <v>133</v>
      </c>
      <c r="B1807" s="7">
        <v>30001230</v>
      </c>
      <c r="C1807" s="7" t="s">
        <v>102</v>
      </c>
      <c r="D1807" s="7" t="s">
        <v>23</v>
      </c>
      <c r="E1807" s="7">
        <v>2</v>
      </c>
      <c r="F1807" s="7">
        <v>11</v>
      </c>
      <c r="G1807" s="7">
        <v>0</v>
      </c>
      <c r="H1807" s="7">
        <v>0</v>
      </c>
      <c r="I1807" s="7">
        <v>0</v>
      </c>
      <c r="J1807" s="8">
        <v>44153.541666666664</v>
      </c>
    </row>
    <row r="1808" spans="1:10" x14ac:dyDescent="0.25">
      <c r="A1808" s="7" t="s">
        <v>133</v>
      </c>
      <c r="B1808" s="7">
        <v>30001231</v>
      </c>
      <c r="C1808" s="7" t="s">
        <v>103</v>
      </c>
      <c r="D1808" s="7" t="s">
        <v>23</v>
      </c>
      <c r="E1808" s="7">
        <v>2</v>
      </c>
      <c r="F1808" s="7">
        <v>20</v>
      </c>
      <c r="G1808" s="7">
        <v>0</v>
      </c>
      <c r="H1808" s="7">
        <v>0</v>
      </c>
      <c r="I1808" s="7">
        <v>0</v>
      </c>
      <c r="J1808" s="8">
        <v>44153.541666666664</v>
      </c>
    </row>
    <row r="1809" spans="1:10" x14ac:dyDescent="0.25">
      <c r="A1809" s="7" t="s">
        <v>134</v>
      </c>
      <c r="B1809" s="7">
        <v>30001232</v>
      </c>
      <c r="C1809" s="7" t="s">
        <v>146</v>
      </c>
      <c r="D1809" s="7" t="s">
        <v>157</v>
      </c>
      <c r="E1809" s="7">
        <v>3.2</v>
      </c>
      <c r="F1809" s="7">
        <v>76</v>
      </c>
      <c r="G1809" s="7">
        <v>0</v>
      </c>
      <c r="H1809" s="7">
        <v>0</v>
      </c>
      <c r="I1809" s="7">
        <v>0</v>
      </c>
      <c r="J1809" s="8">
        <v>44153.541666666664</v>
      </c>
    </row>
    <row r="1810" spans="1:10" x14ac:dyDescent="0.25">
      <c r="A1810" s="7" t="s">
        <v>134</v>
      </c>
      <c r="B1810" s="7">
        <v>30001233</v>
      </c>
      <c r="C1810" s="7" t="s">
        <v>147</v>
      </c>
      <c r="D1810" s="7" t="s">
        <v>157</v>
      </c>
      <c r="E1810" s="7">
        <v>2</v>
      </c>
      <c r="F1810" s="7">
        <v>15</v>
      </c>
      <c r="G1810" s="7">
        <v>0</v>
      </c>
      <c r="H1810" s="7">
        <v>0</v>
      </c>
      <c r="I1810" s="7">
        <v>0</v>
      </c>
      <c r="J1810" s="8">
        <v>44153.541666666664</v>
      </c>
    </row>
    <row r="1811" spans="1:10" x14ac:dyDescent="0.25">
      <c r="A1811" s="7" t="s">
        <v>134</v>
      </c>
      <c r="B1811" s="7">
        <v>30001234</v>
      </c>
      <c r="C1811" s="7" t="s">
        <v>148</v>
      </c>
      <c r="D1811" s="7" t="s">
        <v>157</v>
      </c>
      <c r="E1811" s="7">
        <v>2.6</v>
      </c>
      <c r="F1811" s="7">
        <v>8</v>
      </c>
      <c r="G1811" s="7">
        <v>0</v>
      </c>
      <c r="H1811" s="7">
        <v>0</v>
      </c>
      <c r="I1811" s="7">
        <v>0</v>
      </c>
      <c r="J1811" s="8">
        <v>44153.541666666664</v>
      </c>
    </row>
    <row r="1812" spans="1:10" x14ac:dyDescent="0.25">
      <c r="A1812" s="7" t="s">
        <v>134</v>
      </c>
      <c r="B1812" s="7">
        <v>30001235</v>
      </c>
      <c r="C1812" s="7" t="s">
        <v>104</v>
      </c>
      <c r="D1812" s="7" t="s">
        <v>23</v>
      </c>
      <c r="E1812" s="7">
        <v>2.4</v>
      </c>
      <c r="F1812" s="7">
        <v>5</v>
      </c>
      <c r="G1812" s="7">
        <v>0</v>
      </c>
      <c r="H1812" s="7">
        <v>0</v>
      </c>
      <c r="I1812" s="7">
        <v>0</v>
      </c>
      <c r="J1812" s="8">
        <v>44153.541666666664</v>
      </c>
    </row>
    <row r="1813" spans="1:10" x14ac:dyDescent="0.25">
      <c r="A1813" s="7" t="s">
        <v>134</v>
      </c>
      <c r="B1813" s="7">
        <v>30001236</v>
      </c>
      <c r="C1813" s="7" t="s">
        <v>105</v>
      </c>
      <c r="D1813" s="7" t="s">
        <v>23</v>
      </c>
      <c r="E1813" s="7">
        <v>1.8</v>
      </c>
      <c r="F1813" s="7">
        <v>16</v>
      </c>
      <c r="G1813" s="7">
        <v>0</v>
      </c>
      <c r="H1813" s="7">
        <v>0</v>
      </c>
      <c r="I1813" s="7">
        <v>0</v>
      </c>
      <c r="J1813" s="8">
        <v>44153.541666666664</v>
      </c>
    </row>
    <row r="1814" spans="1:10" x14ac:dyDescent="0.25">
      <c r="A1814" s="7" t="s">
        <v>134</v>
      </c>
      <c r="B1814" s="7">
        <v>30001237</v>
      </c>
      <c r="C1814" s="7" t="s">
        <v>106</v>
      </c>
      <c r="D1814" s="7" t="s">
        <v>23</v>
      </c>
      <c r="E1814" s="7">
        <v>1.8</v>
      </c>
      <c r="F1814" s="7">
        <v>15</v>
      </c>
      <c r="G1814" s="7">
        <v>0</v>
      </c>
      <c r="H1814" s="7">
        <v>0</v>
      </c>
      <c r="I1814" s="7">
        <v>0</v>
      </c>
      <c r="J1814" s="8">
        <v>44153.541666666664</v>
      </c>
    </row>
    <row r="1815" spans="1:10" x14ac:dyDescent="0.25">
      <c r="A1815" s="7" t="s">
        <v>135</v>
      </c>
      <c r="B1815" s="7">
        <v>30001238</v>
      </c>
      <c r="C1815" s="7" t="s">
        <v>107</v>
      </c>
      <c r="D1815" s="7" t="s">
        <v>26</v>
      </c>
      <c r="E1815" s="7">
        <v>4.3</v>
      </c>
      <c r="F1815" s="7">
        <v>7</v>
      </c>
      <c r="G1815" s="7">
        <v>49</v>
      </c>
      <c r="H1815" s="7">
        <v>0</v>
      </c>
      <c r="I1815" s="7">
        <v>1</v>
      </c>
      <c r="J1815" s="8">
        <v>44153.541666666664</v>
      </c>
    </row>
    <row r="1816" spans="1:10" x14ac:dyDescent="0.25">
      <c r="A1816" s="7" t="s">
        <v>135</v>
      </c>
      <c r="B1816" s="7">
        <v>30001239</v>
      </c>
      <c r="C1816" s="7" t="s">
        <v>108</v>
      </c>
      <c r="D1816" s="7" t="s">
        <v>26</v>
      </c>
      <c r="E1816" s="7">
        <v>3.7</v>
      </c>
      <c r="F1816" s="7">
        <v>12</v>
      </c>
      <c r="G1816" s="7">
        <v>0</v>
      </c>
      <c r="H1816" s="7">
        <v>0</v>
      </c>
      <c r="I1816" s="7">
        <v>0</v>
      </c>
      <c r="J1816" s="8">
        <v>44153.541666666664</v>
      </c>
    </row>
    <row r="1817" spans="1:10" x14ac:dyDescent="0.25">
      <c r="A1817" s="7" t="s">
        <v>135</v>
      </c>
      <c r="B1817" s="7">
        <v>30001240</v>
      </c>
      <c r="C1817" s="7" t="s">
        <v>109</v>
      </c>
      <c r="D1817" s="7" t="s">
        <v>26</v>
      </c>
      <c r="E1817" s="7">
        <v>3.7</v>
      </c>
      <c r="F1817" s="7">
        <v>30</v>
      </c>
      <c r="G1817" s="7">
        <v>7</v>
      </c>
      <c r="H1817" s="7">
        <v>0</v>
      </c>
      <c r="I1817" s="7">
        <v>0</v>
      </c>
      <c r="J1817" s="8">
        <v>44153.541666666664</v>
      </c>
    </row>
    <row r="1818" spans="1:10" x14ac:dyDescent="0.25">
      <c r="A1818" s="7" t="s">
        <v>135</v>
      </c>
      <c r="B1818" s="7">
        <v>30001241</v>
      </c>
      <c r="C1818" s="7" t="s">
        <v>110</v>
      </c>
      <c r="D1818" s="7" t="s">
        <v>26</v>
      </c>
      <c r="E1818" s="7">
        <v>2</v>
      </c>
      <c r="F1818" s="7">
        <v>2004</v>
      </c>
      <c r="G1818" s="7">
        <v>0</v>
      </c>
      <c r="H1818" s="7">
        <v>0</v>
      </c>
      <c r="I1818" s="7">
        <v>0</v>
      </c>
      <c r="J1818" s="8">
        <v>44153.541666666664</v>
      </c>
    </row>
    <row r="1819" spans="1:10" x14ac:dyDescent="0.25">
      <c r="A1819" s="7" t="s">
        <v>135</v>
      </c>
      <c r="B1819" s="7">
        <v>30001242</v>
      </c>
      <c r="C1819" s="7" t="s">
        <v>111</v>
      </c>
      <c r="D1819" s="7" t="s">
        <v>26</v>
      </c>
      <c r="E1819" s="7">
        <v>2</v>
      </c>
      <c r="F1819" s="7">
        <v>17</v>
      </c>
      <c r="G1819" s="7">
        <v>0</v>
      </c>
      <c r="H1819" s="7">
        <v>0</v>
      </c>
      <c r="I1819" s="7">
        <v>0</v>
      </c>
      <c r="J1819" s="8">
        <v>44153.541666666664</v>
      </c>
    </row>
    <row r="1820" spans="1:10" x14ac:dyDescent="0.25">
      <c r="A1820" s="7" t="s">
        <v>135</v>
      </c>
      <c r="B1820" s="7">
        <v>30001243</v>
      </c>
      <c r="C1820" s="7" t="s">
        <v>112</v>
      </c>
      <c r="D1820" s="7" t="s">
        <v>26</v>
      </c>
      <c r="E1820" s="7">
        <v>3.2</v>
      </c>
      <c r="F1820" s="7">
        <v>6</v>
      </c>
      <c r="G1820" s="7">
        <v>1</v>
      </c>
      <c r="H1820" s="7">
        <v>0</v>
      </c>
      <c r="I1820" s="7">
        <v>0</v>
      </c>
      <c r="J1820" s="8">
        <v>44153.541666666664</v>
      </c>
    </row>
    <row r="1821" spans="1:10" x14ac:dyDescent="0.25">
      <c r="A1821" s="7" t="s">
        <v>135</v>
      </c>
      <c r="B1821" s="7">
        <v>30001244</v>
      </c>
      <c r="C1821" s="7" t="s">
        <v>113</v>
      </c>
      <c r="D1821" s="7" t="s">
        <v>26</v>
      </c>
      <c r="E1821" s="7">
        <v>6</v>
      </c>
      <c r="F1821" s="7">
        <v>5</v>
      </c>
      <c r="G1821" s="7">
        <v>3</v>
      </c>
      <c r="H1821" s="7">
        <v>0</v>
      </c>
      <c r="I1821" s="7">
        <v>0</v>
      </c>
      <c r="J1821" s="8">
        <v>44153.541666666664</v>
      </c>
    </row>
    <row r="1822" spans="1:10" x14ac:dyDescent="0.25">
      <c r="A1822" s="7" t="s">
        <v>135</v>
      </c>
      <c r="B1822" s="7">
        <v>30001245</v>
      </c>
      <c r="C1822" s="7" t="s">
        <v>114</v>
      </c>
      <c r="D1822" s="7" t="s">
        <v>26</v>
      </c>
      <c r="E1822" s="7">
        <v>5.3</v>
      </c>
      <c r="F1822" s="7">
        <v>38</v>
      </c>
      <c r="G1822" s="7">
        <v>0</v>
      </c>
      <c r="H1822" s="7">
        <v>0</v>
      </c>
      <c r="I1822" s="7">
        <v>0</v>
      </c>
      <c r="J1822" s="8">
        <v>44153.541666666664</v>
      </c>
    </row>
    <row r="1823" spans="1:10" x14ac:dyDescent="0.25">
      <c r="A1823" s="7" t="s">
        <v>136</v>
      </c>
      <c r="B1823" s="7">
        <v>30001246</v>
      </c>
      <c r="C1823" s="7" t="s">
        <v>115</v>
      </c>
      <c r="D1823" s="7" t="s">
        <v>28</v>
      </c>
      <c r="E1823" s="7">
        <v>3.7</v>
      </c>
      <c r="F1823" s="7">
        <v>20</v>
      </c>
      <c r="G1823" s="7">
        <v>0</v>
      </c>
      <c r="H1823" s="7">
        <v>1</v>
      </c>
      <c r="I1823" s="7">
        <v>1</v>
      </c>
      <c r="J1823" s="8">
        <v>44153.541666666664</v>
      </c>
    </row>
    <row r="1824" spans="1:10" x14ac:dyDescent="0.25">
      <c r="A1824" s="7" t="s">
        <v>136</v>
      </c>
      <c r="B1824" s="7">
        <v>30001247</v>
      </c>
      <c r="C1824" s="7" t="s">
        <v>116</v>
      </c>
      <c r="D1824" s="7" t="s">
        <v>28</v>
      </c>
      <c r="E1824" s="7">
        <v>4.5</v>
      </c>
      <c r="F1824" s="7">
        <v>2</v>
      </c>
      <c r="G1824" s="7">
        <v>0</v>
      </c>
      <c r="H1824" s="7">
        <v>0</v>
      </c>
      <c r="I1824" s="7">
        <v>0</v>
      </c>
      <c r="J1824" s="8">
        <v>44153.541666666664</v>
      </c>
    </row>
    <row r="1825" spans="1:10" x14ac:dyDescent="0.25">
      <c r="A1825" s="7" t="s">
        <v>136</v>
      </c>
      <c r="B1825" s="7">
        <v>30001248</v>
      </c>
      <c r="C1825" s="7" t="s">
        <v>117</v>
      </c>
      <c r="D1825" s="7" t="s">
        <v>28</v>
      </c>
      <c r="E1825" s="7">
        <v>2.6</v>
      </c>
      <c r="F1825" s="7">
        <v>5</v>
      </c>
      <c r="G1825" s="7">
        <v>0</v>
      </c>
      <c r="H1825" s="7">
        <v>0</v>
      </c>
      <c r="I1825" s="7">
        <v>0</v>
      </c>
      <c r="J1825" s="8">
        <v>44153.541666666664</v>
      </c>
    </row>
    <row r="1826" spans="1:10" x14ac:dyDescent="0.25">
      <c r="A1826" s="7" t="s">
        <v>136</v>
      </c>
      <c r="B1826" s="7">
        <v>30001249</v>
      </c>
      <c r="C1826" s="7" t="s">
        <v>118</v>
      </c>
      <c r="D1826" s="7" t="s">
        <v>28</v>
      </c>
      <c r="E1826" s="7">
        <v>2</v>
      </c>
      <c r="F1826" s="7">
        <v>5</v>
      </c>
      <c r="G1826" s="7">
        <v>0</v>
      </c>
      <c r="H1826" s="7">
        <v>0</v>
      </c>
      <c r="I1826" s="7">
        <v>0</v>
      </c>
      <c r="J1826" s="8">
        <v>44153.541666666664</v>
      </c>
    </row>
    <row r="1827" spans="1:10" x14ac:dyDescent="0.25">
      <c r="A1827" s="7" t="s">
        <v>136</v>
      </c>
      <c r="B1827" s="7">
        <v>30001250</v>
      </c>
      <c r="C1827" s="7" t="s">
        <v>119</v>
      </c>
      <c r="D1827" s="7" t="s">
        <v>28</v>
      </c>
      <c r="E1827" s="7">
        <v>4.5</v>
      </c>
      <c r="F1827" s="7">
        <v>3</v>
      </c>
      <c r="G1827" s="7">
        <v>71</v>
      </c>
      <c r="H1827" s="7">
        <v>0</v>
      </c>
      <c r="I1827" s="7">
        <v>0</v>
      </c>
      <c r="J1827" s="8">
        <v>44153.541666666664</v>
      </c>
    </row>
    <row r="1828" spans="1:10" x14ac:dyDescent="0.25">
      <c r="A1828" s="7" t="s">
        <v>136</v>
      </c>
      <c r="B1828" s="7">
        <v>30001251</v>
      </c>
      <c r="C1828" s="7" t="s">
        <v>120</v>
      </c>
      <c r="D1828" s="7" t="s">
        <v>28</v>
      </c>
      <c r="E1828" s="7">
        <v>2.6</v>
      </c>
      <c r="F1828" s="7">
        <v>9</v>
      </c>
      <c r="G1828" s="7">
        <v>0</v>
      </c>
      <c r="H1828" s="7">
        <v>0</v>
      </c>
      <c r="I1828" s="7">
        <v>0</v>
      </c>
      <c r="J1828" s="8">
        <v>44153.541666666664</v>
      </c>
    </row>
    <row r="1829" spans="1:10" x14ac:dyDescent="0.25">
      <c r="A1829" s="7" t="s">
        <v>136</v>
      </c>
      <c r="B1829" s="7">
        <v>30001252</v>
      </c>
      <c r="C1829" s="7" t="s">
        <v>121</v>
      </c>
      <c r="D1829" s="7" t="s">
        <v>28</v>
      </c>
      <c r="E1829" s="7">
        <v>3.2</v>
      </c>
      <c r="F1829" s="7">
        <v>3</v>
      </c>
      <c r="G1829" s="7">
        <v>0</v>
      </c>
      <c r="H1829" s="7">
        <v>0</v>
      </c>
      <c r="I1829" s="7">
        <v>0</v>
      </c>
      <c r="J1829" s="8">
        <v>44153.541666666664</v>
      </c>
    </row>
    <row r="1830" spans="1:10" x14ac:dyDescent="0.25">
      <c r="A1830" s="7" t="s">
        <v>136</v>
      </c>
      <c r="B1830" s="7">
        <v>30001253</v>
      </c>
      <c r="C1830" s="7" t="s">
        <v>8</v>
      </c>
      <c r="D1830" s="7" t="s">
        <v>28</v>
      </c>
      <c r="E1830" s="7">
        <v>3.2</v>
      </c>
      <c r="F1830" s="7">
        <v>6</v>
      </c>
      <c r="G1830" s="7">
        <v>0</v>
      </c>
      <c r="H1830" s="7">
        <v>0</v>
      </c>
      <c r="I1830" s="7">
        <v>0</v>
      </c>
      <c r="J1830" s="8">
        <v>44153.541666666664</v>
      </c>
    </row>
    <row r="1831" spans="1:10" x14ac:dyDescent="0.25">
      <c r="A1831" s="7" t="s">
        <v>137</v>
      </c>
      <c r="B1831" s="7">
        <v>30001254</v>
      </c>
      <c r="C1831" s="7" t="s">
        <v>7</v>
      </c>
      <c r="D1831" s="7" t="s">
        <v>28</v>
      </c>
      <c r="E1831" s="7">
        <v>2</v>
      </c>
      <c r="F1831" s="7">
        <v>13</v>
      </c>
      <c r="G1831" s="7">
        <v>0</v>
      </c>
      <c r="H1831" s="7">
        <v>0</v>
      </c>
      <c r="I1831" s="7">
        <v>0</v>
      </c>
      <c r="J1831" s="8">
        <v>44153.541666666664</v>
      </c>
    </row>
    <row r="1832" spans="1:10" x14ac:dyDescent="0.25">
      <c r="A1832" s="7" t="s">
        <v>137</v>
      </c>
      <c r="B1832" s="7">
        <v>30001255</v>
      </c>
      <c r="C1832" s="7" t="s">
        <v>5</v>
      </c>
      <c r="D1832" s="7" t="s">
        <v>28</v>
      </c>
      <c r="E1832" s="7">
        <v>4.5</v>
      </c>
      <c r="F1832" s="7">
        <v>36</v>
      </c>
      <c r="G1832" s="7">
        <v>0</v>
      </c>
      <c r="H1832" s="7">
        <v>0</v>
      </c>
      <c r="I1832" s="7">
        <v>0</v>
      </c>
      <c r="J1832" s="8">
        <v>44153.541666666664</v>
      </c>
    </row>
    <row r="1833" spans="1:10" x14ac:dyDescent="0.25">
      <c r="A1833" s="7" t="s">
        <v>137</v>
      </c>
      <c r="B1833" s="7">
        <v>30001256</v>
      </c>
      <c r="C1833" s="7" t="s">
        <v>6</v>
      </c>
      <c r="D1833" s="7" t="s">
        <v>28</v>
      </c>
      <c r="E1833" s="7">
        <v>2</v>
      </c>
      <c r="F1833" s="7">
        <v>4</v>
      </c>
      <c r="G1833" s="7">
        <v>1</v>
      </c>
      <c r="H1833" s="7">
        <v>0</v>
      </c>
      <c r="I1833" s="7">
        <v>0</v>
      </c>
      <c r="J1833" s="8">
        <v>44153.541666666664</v>
      </c>
    </row>
    <row r="1834" spans="1:10" x14ac:dyDescent="0.25">
      <c r="A1834" s="7" t="s">
        <v>137</v>
      </c>
      <c r="B1834" s="7">
        <v>30001257</v>
      </c>
      <c r="C1834" s="7" t="s">
        <v>4</v>
      </c>
      <c r="D1834" s="7" t="s">
        <v>28</v>
      </c>
      <c r="E1834" s="7">
        <v>4.5</v>
      </c>
      <c r="F1834" s="7">
        <v>30</v>
      </c>
      <c r="G1834" s="7">
        <v>0</v>
      </c>
      <c r="H1834" s="7">
        <v>0</v>
      </c>
      <c r="I1834" s="7">
        <v>0</v>
      </c>
      <c r="J1834" s="8">
        <v>44153.541666666664</v>
      </c>
    </row>
    <row r="1835" spans="1:10" x14ac:dyDescent="0.25">
      <c r="A1835" s="7" t="s">
        <v>137</v>
      </c>
      <c r="B1835" s="7">
        <v>30001258</v>
      </c>
      <c r="C1835" s="7" t="s">
        <v>3</v>
      </c>
      <c r="D1835" s="7" t="s">
        <v>28</v>
      </c>
      <c r="E1835" s="7">
        <v>4.0999999999999996</v>
      </c>
      <c r="F1835" s="7">
        <v>20</v>
      </c>
      <c r="G1835" s="7">
        <v>0</v>
      </c>
      <c r="H1835" s="7">
        <v>0</v>
      </c>
      <c r="I1835" s="7">
        <v>0</v>
      </c>
      <c r="J1835" s="8">
        <v>44153.541666666664</v>
      </c>
    </row>
    <row r="1836" spans="1:10" x14ac:dyDescent="0.25">
      <c r="A1836" s="7" t="s">
        <v>137</v>
      </c>
      <c r="B1836" s="7">
        <v>30001259</v>
      </c>
      <c r="C1836" s="7" t="s">
        <v>2</v>
      </c>
      <c r="D1836" s="7" t="s">
        <v>28</v>
      </c>
      <c r="E1836" s="7">
        <v>2</v>
      </c>
      <c r="F1836" s="7">
        <v>6</v>
      </c>
      <c r="G1836" s="7">
        <v>0</v>
      </c>
      <c r="H1836" s="7">
        <v>0</v>
      </c>
      <c r="I1836" s="7">
        <v>0</v>
      </c>
      <c r="J1836" s="8">
        <v>44153.541666666664</v>
      </c>
    </row>
    <row r="1837" spans="1:10" x14ac:dyDescent="0.25">
      <c r="A1837" s="7" t="s">
        <v>137</v>
      </c>
      <c r="B1837" s="7">
        <v>30001260</v>
      </c>
      <c r="C1837" s="7" t="s">
        <v>1</v>
      </c>
      <c r="D1837" s="7" t="s">
        <v>28</v>
      </c>
      <c r="E1837" s="7">
        <v>2</v>
      </c>
      <c r="F1837" s="7">
        <v>18</v>
      </c>
      <c r="G1837" s="7">
        <v>0</v>
      </c>
      <c r="H1837" s="7">
        <v>0</v>
      </c>
      <c r="I1837" s="7">
        <v>0</v>
      </c>
      <c r="J1837" s="8">
        <v>44153.541666666664</v>
      </c>
    </row>
    <row r="1838" spans="1:10" x14ac:dyDescent="0.25">
      <c r="A1838" s="7" t="s">
        <v>123</v>
      </c>
      <c r="B1838" s="7">
        <v>30001153</v>
      </c>
      <c r="C1838" s="7" t="s">
        <v>29</v>
      </c>
      <c r="D1838" s="7" t="s">
        <v>25</v>
      </c>
      <c r="E1838" s="7">
        <v>4</v>
      </c>
      <c r="F1838" s="7">
        <v>45</v>
      </c>
      <c r="G1838" s="7">
        <v>0</v>
      </c>
      <c r="H1838" s="7">
        <v>0</v>
      </c>
      <c r="I1838" s="7">
        <v>0</v>
      </c>
      <c r="J1838" s="8">
        <v>44153.583333333336</v>
      </c>
    </row>
    <row r="1839" spans="1:10" x14ac:dyDescent="0.25">
      <c r="A1839" s="7" t="s">
        <v>123</v>
      </c>
      <c r="B1839" s="7">
        <v>30001154</v>
      </c>
      <c r="C1839" s="7" t="s">
        <v>142</v>
      </c>
      <c r="D1839" s="7" t="s">
        <v>154</v>
      </c>
      <c r="E1839" s="7">
        <v>2</v>
      </c>
      <c r="F1839" s="7">
        <v>272</v>
      </c>
      <c r="G1839" s="7">
        <v>0</v>
      </c>
      <c r="H1839" s="7">
        <v>0</v>
      </c>
      <c r="I1839" s="7">
        <v>1</v>
      </c>
      <c r="J1839" s="8">
        <v>44153.583333333336</v>
      </c>
    </row>
    <row r="1840" spans="1:10" x14ac:dyDescent="0.25">
      <c r="A1840" s="7" t="s">
        <v>123</v>
      </c>
      <c r="B1840" s="7">
        <v>30001155</v>
      </c>
      <c r="C1840" s="7" t="s">
        <v>30</v>
      </c>
      <c r="D1840" s="7" t="s">
        <v>22</v>
      </c>
      <c r="E1840" s="7">
        <v>2.6</v>
      </c>
      <c r="F1840" s="7">
        <v>2</v>
      </c>
      <c r="G1840" s="7">
        <v>0</v>
      </c>
      <c r="H1840" s="7">
        <v>0</v>
      </c>
      <c r="I1840" s="7">
        <v>0</v>
      </c>
      <c r="J1840" s="8">
        <v>44153.583333333336</v>
      </c>
    </row>
    <row r="1841" spans="1:10" x14ac:dyDescent="0.25">
      <c r="A1841" s="7" t="s">
        <v>123</v>
      </c>
      <c r="B1841" s="7">
        <v>30001156</v>
      </c>
      <c r="C1841" s="7" t="s">
        <v>31</v>
      </c>
      <c r="D1841" s="7" t="s">
        <v>22</v>
      </c>
      <c r="E1841" s="7">
        <v>2</v>
      </c>
      <c r="F1841" s="7">
        <v>9</v>
      </c>
      <c r="G1841" s="7">
        <v>0</v>
      </c>
      <c r="H1841" s="7">
        <v>0</v>
      </c>
      <c r="I1841" s="7">
        <v>0</v>
      </c>
      <c r="J1841" s="8">
        <v>44153.583333333336</v>
      </c>
    </row>
    <row r="1842" spans="1:10" x14ac:dyDescent="0.25">
      <c r="A1842" s="7" t="s">
        <v>123</v>
      </c>
      <c r="B1842" s="7">
        <v>30001157</v>
      </c>
      <c r="C1842" s="7" t="s">
        <v>143</v>
      </c>
      <c r="D1842" s="7" t="s">
        <v>155</v>
      </c>
      <c r="E1842" s="7">
        <v>1</v>
      </c>
      <c r="F1842" s="7">
        <v>7</v>
      </c>
      <c r="G1842" s="7">
        <v>0</v>
      </c>
      <c r="H1842" s="7">
        <v>0</v>
      </c>
      <c r="I1842" s="7">
        <v>0</v>
      </c>
      <c r="J1842" s="8">
        <v>44153.583333333336</v>
      </c>
    </row>
    <row r="1843" spans="1:10" x14ac:dyDescent="0.25">
      <c r="A1843" s="7" t="s">
        <v>123</v>
      </c>
      <c r="B1843" s="7">
        <v>30001158</v>
      </c>
      <c r="C1843" s="7" t="s">
        <v>32</v>
      </c>
      <c r="D1843" s="7" t="s">
        <v>26</v>
      </c>
      <c r="E1843" s="7">
        <v>2</v>
      </c>
      <c r="F1843" s="7">
        <v>8</v>
      </c>
      <c r="G1843" s="7">
        <v>0</v>
      </c>
      <c r="H1843" s="7">
        <v>0</v>
      </c>
      <c r="I1843" s="7">
        <v>0</v>
      </c>
      <c r="J1843" s="8">
        <v>44153.583333333336</v>
      </c>
    </row>
    <row r="1844" spans="1:10" x14ac:dyDescent="0.25">
      <c r="A1844" s="7" t="s">
        <v>123</v>
      </c>
      <c r="B1844" s="7">
        <v>30001159</v>
      </c>
      <c r="C1844" s="7" t="s">
        <v>33</v>
      </c>
      <c r="D1844" s="7" t="s">
        <v>23</v>
      </c>
      <c r="E1844" s="7">
        <v>2.6</v>
      </c>
      <c r="F1844" s="7">
        <v>2</v>
      </c>
      <c r="G1844" s="7">
        <v>0</v>
      </c>
      <c r="H1844" s="7">
        <v>0</v>
      </c>
      <c r="I1844" s="7">
        <v>0</v>
      </c>
      <c r="J1844" s="8">
        <v>44153.583333333336</v>
      </c>
    </row>
    <row r="1845" spans="1:10" x14ac:dyDescent="0.25">
      <c r="A1845" s="7" t="s">
        <v>123</v>
      </c>
      <c r="B1845" s="7">
        <v>30001160</v>
      </c>
      <c r="C1845" s="7" t="s">
        <v>34</v>
      </c>
      <c r="D1845" s="7" t="s">
        <v>28</v>
      </c>
      <c r="E1845" s="7">
        <v>4</v>
      </c>
      <c r="F1845" s="7">
        <v>613</v>
      </c>
      <c r="G1845" s="7">
        <v>0</v>
      </c>
      <c r="H1845" s="7">
        <v>0</v>
      </c>
      <c r="I1845" s="7">
        <v>0</v>
      </c>
      <c r="J1845" s="8">
        <v>44153.583333333336</v>
      </c>
    </row>
    <row r="1846" spans="1:10" x14ac:dyDescent="0.25">
      <c r="A1846" s="7" t="s">
        <v>123</v>
      </c>
      <c r="B1846" s="7">
        <v>30001161</v>
      </c>
      <c r="C1846" s="7" t="s">
        <v>35</v>
      </c>
      <c r="D1846" s="7" t="s">
        <v>22</v>
      </c>
      <c r="E1846" s="7">
        <v>2</v>
      </c>
      <c r="F1846" s="7">
        <v>1</v>
      </c>
      <c r="G1846" s="7">
        <v>0</v>
      </c>
      <c r="H1846" s="7">
        <v>1</v>
      </c>
      <c r="I1846" s="7">
        <v>1</v>
      </c>
      <c r="J1846" s="8">
        <v>44153.583333333336</v>
      </c>
    </row>
    <row r="1847" spans="1:10" x14ac:dyDescent="0.25">
      <c r="A1847" s="7" t="s">
        <v>123</v>
      </c>
      <c r="B1847" s="7">
        <v>30001162</v>
      </c>
      <c r="C1847" s="7" t="s">
        <v>36</v>
      </c>
      <c r="D1847" s="7" t="s">
        <v>22</v>
      </c>
      <c r="E1847" s="7">
        <v>2</v>
      </c>
      <c r="F1847" s="7">
        <v>104</v>
      </c>
      <c r="G1847" s="7">
        <v>0</v>
      </c>
      <c r="H1847" s="7">
        <v>0</v>
      </c>
      <c r="I1847" s="7">
        <v>0</v>
      </c>
      <c r="J1847" s="8">
        <v>44153.583333333336</v>
      </c>
    </row>
    <row r="1848" spans="1:10" x14ac:dyDescent="0.25">
      <c r="A1848" s="7" t="s">
        <v>124</v>
      </c>
      <c r="B1848" s="7">
        <v>30001163</v>
      </c>
      <c r="C1848" s="7" t="s">
        <v>37</v>
      </c>
      <c r="D1848" s="7" t="s">
        <v>23</v>
      </c>
      <c r="E1848" s="7">
        <v>2</v>
      </c>
      <c r="F1848" s="7">
        <v>6</v>
      </c>
      <c r="G1848" s="7">
        <v>0</v>
      </c>
      <c r="H1848" s="7">
        <v>0</v>
      </c>
      <c r="I1848" s="7">
        <v>0</v>
      </c>
      <c r="J1848" s="8">
        <v>44153.583333333336</v>
      </c>
    </row>
    <row r="1849" spans="1:10" x14ac:dyDescent="0.25">
      <c r="A1849" s="7" t="s">
        <v>124</v>
      </c>
      <c r="B1849" s="7">
        <v>30001164</v>
      </c>
      <c r="C1849" s="7" t="s">
        <v>38</v>
      </c>
      <c r="D1849" s="7" t="s">
        <v>23</v>
      </c>
      <c r="E1849" s="7">
        <v>2</v>
      </c>
      <c r="F1849" s="7">
        <v>18</v>
      </c>
      <c r="G1849" s="7">
        <v>0</v>
      </c>
      <c r="H1849" s="7">
        <v>0</v>
      </c>
      <c r="I1849" s="7">
        <v>0</v>
      </c>
      <c r="J1849" s="8">
        <v>44153.583333333336</v>
      </c>
    </row>
    <row r="1850" spans="1:10" x14ac:dyDescent="0.25">
      <c r="A1850" s="7" t="s">
        <v>124</v>
      </c>
      <c r="B1850" s="7">
        <v>30001165</v>
      </c>
      <c r="C1850" s="7" t="s">
        <v>39</v>
      </c>
      <c r="D1850" s="7" t="s">
        <v>23</v>
      </c>
      <c r="E1850" s="7">
        <v>2</v>
      </c>
      <c r="F1850" s="7">
        <v>46</v>
      </c>
      <c r="G1850" s="7">
        <v>0</v>
      </c>
      <c r="H1850" s="7">
        <v>0</v>
      </c>
      <c r="I1850" s="7">
        <v>0</v>
      </c>
      <c r="J1850" s="8">
        <v>44153.583333333336</v>
      </c>
    </row>
    <row r="1851" spans="1:10" x14ac:dyDescent="0.25">
      <c r="A1851" s="7" t="s">
        <v>124</v>
      </c>
      <c r="B1851" s="7">
        <v>30001166</v>
      </c>
      <c r="C1851" s="7" t="s">
        <v>40</v>
      </c>
      <c r="D1851" s="7" t="s">
        <v>22</v>
      </c>
      <c r="E1851" s="7">
        <v>2</v>
      </c>
      <c r="F1851" s="7">
        <v>8</v>
      </c>
      <c r="G1851" s="7">
        <v>0</v>
      </c>
      <c r="H1851" s="7">
        <v>0</v>
      </c>
      <c r="I1851" s="7">
        <v>0</v>
      </c>
      <c r="J1851" s="8">
        <v>44153.583333333336</v>
      </c>
    </row>
    <row r="1852" spans="1:10" x14ac:dyDescent="0.25">
      <c r="A1852" s="7" t="s">
        <v>124</v>
      </c>
      <c r="B1852" s="7">
        <v>30001167</v>
      </c>
      <c r="C1852" s="7" t="s">
        <v>41</v>
      </c>
      <c r="D1852" s="7" t="s">
        <v>23</v>
      </c>
      <c r="E1852" s="7">
        <v>2</v>
      </c>
      <c r="F1852" s="7">
        <v>4</v>
      </c>
      <c r="G1852" s="7">
        <v>0</v>
      </c>
      <c r="H1852" s="7">
        <v>0</v>
      </c>
      <c r="I1852" s="7">
        <v>0</v>
      </c>
      <c r="J1852" s="8">
        <v>44153.583333333336</v>
      </c>
    </row>
    <row r="1853" spans="1:10" x14ac:dyDescent="0.25">
      <c r="A1853" s="7" t="s">
        <v>124</v>
      </c>
      <c r="B1853" s="7">
        <v>30001168</v>
      </c>
      <c r="C1853" s="7" t="s">
        <v>42</v>
      </c>
      <c r="D1853" s="7" t="s">
        <v>23</v>
      </c>
      <c r="E1853" s="7">
        <v>2.6</v>
      </c>
      <c r="F1853" s="7">
        <v>46</v>
      </c>
      <c r="G1853" s="7">
        <v>93</v>
      </c>
      <c r="H1853" s="7">
        <v>0</v>
      </c>
      <c r="I1853" s="7">
        <v>0</v>
      </c>
      <c r="J1853" s="8">
        <v>44153.583333333336</v>
      </c>
    </row>
    <row r="1854" spans="1:10" x14ac:dyDescent="0.25">
      <c r="A1854" s="7" t="s">
        <v>124</v>
      </c>
      <c r="B1854" s="7">
        <v>30001169</v>
      </c>
      <c r="C1854" s="7" t="s">
        <v>43</v>
      </c>
      <c r="D1854" s="7" t="s">
        <v>23</v>
      </c>
      <c r="E1854" s="7">
        <v>2</v>
      </c>
      <c r="F1854" s="7">
        <v>3</v>
      </c>
      <c r="G1854" s="7">
        <v>0</v>
      </c>
      <c r="H1854" s="7">
        <v>0</v>
      </c>
      <c r="I1854" s="7">
        <v>0</v>
      </c>
      <c r="J1854" s="8">
        <v>44153.583333333336</v>
      </c>
    </row>
    <row r="1855" spans="1:10" x14ac:dyDescent="0.25">
      <c r="A1855" s="7" t="s">
        <v>125</v>
      </c>
      <c r="B1855" s="7">
        <v>30001170</v>
      </c>
      <c r="C1855" s="7" t="s">
        <v>44</v>
      </c>
      <c r="D1855" s="7" t="s">
        <v>156</v>
      </c>
      <c r="E1855" s="7">
        <v>4.3</v>
      </c>
      <c r="F1855" s="7">
        <v>16</v>
      </c>
      <c r="G1855" s="7">
        <v>0</v>
      </c>
      <c r="H1855" s="7">
        <v>0</v>
      </c>
      <c r="I1855" s="7">
        <v>0</v>
      </c>
      <c r="J1855" s="8">
        <v>44153.583333333336</v>
      </c>
    </row>
    <row r="1856" spans="1:10" x14ac:dyDescent="0.25">
      <c r="A1856" s="7" t="s">
        <v>125</v>
      </c>
      <c r="B1856" s="7">
        <v>30001171</v>
      </c>
      <c r="C1856" s="7" t="s">
        <v>45</v>
      </c>
      <c r="D1856" s="7" t="s">
        <v>23</v>
      </c>
      <c r="E1856" s="7">
        <v>4</v>
      </c>
      <c r="F1856" s="7">
        <v>14</v>
      </c>
      <c r="G1856" s="7">
        <v>0</v>
      </c>
      <c r="H1856" s="7">
        <v>0</v>
      </c>
      <c r="I1856" s="7">
        <v>1</v>
      </c>
      <c r="J1856" s="8">
        <v>44153.583333333336</v>
      </c>
    </row>
    <row r="1857" spans="1:10" x14ac:dyDescent="0.25">
      <c r="A1857" s="7" t="s">
        <v>125</v>
      </c>
      <c r="B1857" s="7">
        <v>30001172</v>
      </c>
      <c r="C1857" s="7" t="s">
        <v>46</v>
      </c>
      <c r="D1857" s="7" t="s">
        <v>23</v>
      </c>
      <c r="E1857" s="7">
        <v>2</v>
      </c>
      <c r="F1857" s="7">
        <v>10</v>
      </c>
      <c r="G1857" s="7">
        <v>0</v>
      </c>
      <c r="H1857" s="7">
        <v>0</v>
      </c>
      <c r="I1857" s="7">
        <v>0</v>
      </c>
      <c r="J1857" s="8">
        <v>44153.583333333336</v>
      </c>
    </row>
    <row r="1858" spans="1:10" x14ac:dyDescent="0.25">
      <c r="A1858" s="7" t="s">
        <v>125</v>
      </c>
      <c r="B1858" s="7">
        <v>30001173</v>
      </c>
      <c r="C1858" s="7" t="s">
        <v>47</v>
      </c>
      <c r="D1858" s="7" t="s">
        <v>23</v>
      </c>
      <c r="E1858" s="7">
        <v>2</v>
      </c>
      <c r="F1858" s="7">
        <v>12</v>
      </c>
      <c r="G1858" s="7">
        <v>0</v>
      </c>
      <c r="H1858" s="7">
        <v>0</v>
      </c>
      <c r="I1858" s="7">
        <v>0</v>
      </c>
      <c r="J1858" s="8">
        <v>44153.583333333336</v>
      </c>
    </row>
    <row r="1859" spans="1:10" x14ac:dyDescent="0.25">
      <c r="A1859" s="7" t="s">
        <v>125</v>
      </c>
      <c r="B1859" s="7">
        <v>30001174</v>
      </c>
      <c r="C1859" s="7" t="s">
        <v>48</v>
      </c>
      <c r="D1859" s="7" t="s">
        <v>23</v>
      </c>
      <c r="E1859" s="7">
        <v>2</v>
      </c>
      <c r="F1859" s="7">
        <v>5</v>
      </c>
      <c r="G1859" s="7">
        <v>0</v>
      </c>
      <c r="H1859" s="7">
        <v>0</v>
      </c>
      <c r="I1859" s="7">
        <v>0</v>
      </c>
      <c r="J1859" s="8">
        <v>44153.583333333336</v>
      </c>
    </row>
    <row r="1860" spans="1:10" x14ac:dyDescent="0.25">
      <c r="A1860" s="7" t="s">
        <v>125</v>
      </c>
      <c r="B1860" s="7">
        <v>30001175</v>
      </c>
      <c r="C1860" s="7" t="s">
        <v>49</v>
      </c>
      <c r="D1860" s="7" t="s">
        <v>23</v>
      </c>
      <c r="E1860" s="7">
        <v>2</v>
      </c>
      <c r="F1860" s="7">
        <v>6</v>
      </c>
      <c r="G1860" s="7">
        <v>0</v>
      </c>
      <c r="H1860" s="7">
        <v>0</v>
      </c>
      <c r="I1860" s="7">
        <v>0</v>
      </c>
      <c r="J1860" s="8">
        <v>44153.583333333336</v>
      </c>
    </row>
    <row r="1861" spans="1:10" x14ac:dyDescent="0.25">
      <c r="A1861" s="7" t="s">
        <v>126</v>
      </c>
      <c r="B1861" s="7">
        <v>30001176</v>
      </c>
      <c r="C1861" s="7" t="s">
        <v>50</v>
      </c>
      <c r="D1861" s="7" t="s">
        <v>23</v>
      </c>
      <c r="E1861" s="7">
        <v>2</v>
      </c>
      <c r="F1861" s="7">
        <v>1</v>
      </c>
      <c r="G1861" s="7">
        <v>0</v>
      </c>
      <c r="H1861" s="7">
        <v>0</v>
      </c>
      <c r="I1861" s="7">
        <v>0</v>
      </c>
      <c r="J1861" s="8">
        <v>44153.583333333336</v>
      </c>
    </row>
    <row r="1862" spans="1:10" x14ac:dyDescent="0.25">
      <c r="A1862" s="7" t="s">
        <v>126</v>
      </c>
      <c r="B1862" s="7">
        <v>30001177</v>
      </c>
      <c r="C1862" s="7" t="s">
        <v>51</v>
      </c>
      <c r="D1862" s="7" t="s">
        <v>23</v>
      </c>
      <c r="E1862" s="7">
        <v>2</v>
      </c>
      <c r="F1862" s="7">
        <v>36</v>
      </c>
      <c r="G1862" s="7">
        <v>0</v>
      </c>
      <c r="H1862" s="7">
        <v>0</v>
      </c>
      <c r="I1862" s="7">
        <v>0</v>
      </c>
      <c r="J1862" s="8">
        <v>44153.583333333336</v>
      </c>
    </row>
    <row r="1863" spans="1:10" x14ac:dyDescent="0.25">
      <c r="A1863" s="7" t="s">
        <v>126</v>
      </c>
      <c r="B1863" s="7">
        <v>30001178</v>
      </c>
      <c r="C1863" s="7" t="s">
        <v>52</v>
      </c>
      <c r="D1863" s="7" t="s">
        <v>23</v>
      </c>
      <c r="E1863" s="7">
        <v>2</v>
      </c>
      <c r="F1863" s="7">
        <v>10</v>
      </c>
      <c r="G1863" s="7">
        <v>0</v>
      </c>
      <c r="H1863" s="7">
        <v>0</v>
      </c>
      <c r="I1863" s="7">
        <v>0</v>
      </c>
      <c r="J1863" s="8">
        <v>44153.583333333336</v>
      </c>
    </row>
    <row r="1864" spans="1:10" x14ac:dyDescent="0.25">
      <c r="A1864" s="7" t="s">
        <v>126</v>
      </c>
      <c r="B1864" s="7">
        <v>30001179</v>
      </c>
      <c r="C1864" s="7" t="s">
        <v>53</v>
      </c>
      <c r="D1864" s="7" t="s">
        <v>23</v>
      </c>
      <c r="E1864" s="7">
        <v>2.6</v>
      </c>
      <c r="F1864" s="7">
        <v>9</v>
      </c>
      <c r="G1864" s="7">
        <v>0</v>
      </c>
      <c r="H1864" s="7">
        <v>0</v>
      </c>
      <c r="I1864" s="7">
        <v>0</v>
      </c>
      <c r="J1864" s="8">
        <v>44153.583333333336</v>
      </c>
    </row>
    <row r="1865" spans="1:10" x14ac:dyDescent="0.25">
      <c r="A1865" s="7" t="s">
        <v>126</v>
      </c>
      <c r="B1865" s="7">
        <v>30001180</v>
      </c>
      <c r="C1865" s="7" t="s">
        <v>54</v>
      </c>
      <c r="D1865" s="7" t="s">
        <v>23</v>
      </c>
      <c r="E1865" s="7">
        <v>3.2</v>
      </c>
      <c r="F1865" s="7">
        <v>81</v>
      </c>
      <c r="G1865" s="7">
        <v>11</v>
      </c>
      <c r="H1865" s="7">
        <v>0</v>
      </c>
      <c r="I1865" s="7">
        <v>0</v>
      </c>
      <c r="J1865" s="8">
        <v>44153.583333333336</v>
      </c>
    </row>
    <row r="1866" spans="1:10" x14ac:dyDescent="0.25">
      <c r="A1866" s="7" t="s">
        <v>126</v>
      </c>
      <c r="B1866" s="7">
        <v>30001181</v>
      </c>
      <c r="C1866" s="7" t="s">
        <v>55</v>
      </c>
      <c r="D1866" s="7" t="s">
        <v>23</v>
      </c>
      <c r="E1866" s="7">
        <v>2</v>
      </c>
      <c r="F1866" s="7">
        <v>4</v>
      </c>
      <c r="G1866" s="7">
        <v>0</v>
      </c>
      <c r="H1866" s="7">
        <v>0</v>
      </c>
      <c r="I1866" s="7">
        <v>0</v>
      </c>
      <c r="J1866" s="8">
        <v>44153.583333333336</v>
      </c>
    </row>
    <row r="1867" spans="1:10" x14ac:dyDescent="0.25">
      <c r="A1867" s="7" t="s">
        <v>127</v>
      </c>
      <c r="B1867" s="7">
        <v>30001182</v>
      </c>
      <c r="C1867" s="7" t="s">
        <v>56</v>
      </c>
      <c r="D1867" s="7" t="s">
        <v>23</v>
      </c>
      <c r="E1867" s="7">
        <v>2</v>
      </c>
      <c r="F1867" s="7">
        <v>9</v>
      </c>
      <c r="G1867" s="7">
        <v>0</v>
      </c>
      <c r="H1867" s="7">
        <v>0</v>
      </c>
      <c r="I1867" s="7">
        <v>0</v>
      </c>
      <c r="J1867" s="8">
        <v>44153.583333333336</v>
      </c>
    </row>
    <row r="1868" spans="1:10" x14ac:dyDescent="0.25">
      <c r="A1868" s="7" t="s">
        <v>127</v>
      </c>
      <c r="B1868" s="7">
        <v>30001183</v>
      </c>
      <c r="C1868" s="7" t="s">
        <v>57</v>
      </c>
      <c r="D1868" s="7" t="s">
        <v>23</v>
      </c>
      <c r="E1868" s="7">
        <v>2</v>
      </c>
      <c r="F1868" s="7">
        <v>185</v>
      </c>
      <c r="G1868" s="7">
        <v>0</v>
      </c>
      <c r="H1868" s="7">
        <v>0</v>
      </c>
      <c r="I1868" s="7">
        <v>0</v>
      </c>
      <c r="J1868" s="8">
        <v>44153.583333333336</v>
      </c>
    </row>
    <row r="1869" spans="1:10" x14ac:dyDescent="0.25">
      <c r="A1869" s="7" t="s">
        <v>127</v>
      </c>
      <c r="B1869" s="7">
        <v>30001184</v>
      </c>
      <c r="C1869" s="7" t="s">
        <v>58</v>
      </c>
      <c r="D1869" s="7" t="s">
        <v>23</v>
      </c>
      <c r="E1869" s="7">
        <v>2.6</v>
      </c>
      <c r="F1869" s="7">
        <v>54</v>
      </c>
      <c r="G1869" s="7">
        <v>0</v>
      </c>
      <c r="H1869" s="7">
        <v>0</v>
      </c>
      <c r="I1869" s="7">
        <v>0</v>
      </c>
      <c r="J1869" s="8">
        <v>44153.583333333336</v>
      </c>
    </row>
    <row r="1870" spans="1:10" x14ac:dyDescent="0.25">
      <c r="A1870" s="7" t="s">
        <v>127</v>
      </c>
      <c r="B1870" s="7">
        <v>30001185</v>
      </c>
      <c r="C1870" s="7" t="s">
        <v>59</v>
      </c>
      <c r="D1870" s="7" t="s">
        <v>23</v>
      </c>
      <c r="E1870" s="7">
        <v>2</v>
      </c>
      <c r="F1870" s="7">
        <v>25</v>
      </c>
      <c r="G1870" s="7">
        <v>0</v>
      </c>
      <c r="H1870" s="7">
        <v>0</v>
      </c>
      <c r="I1870" s="7">
        <v>0</v>
      </c>
      <c r="J1870" s="8">
        <v>44153.583333333336</v>
      </c>
    </row>
    <row r="1871" spans="1:10" x14ac:dyDescent="0.25">
      <c r="A1871" s="7" t="s">
        <v>127</v>
      </c>
      <c r="B1871" s="7">
        <v>30001186</v>
      </c>
      <c r="C1871" s="7" t="s">
        <v>60</v>
      </c>
      <c r="D1871" s="7" t="s">
        <v>23</v>
      </c>
      <c r="E1871" s="7">
        <v>4.9000000000000004</v>
      </c>
      <c r="F1871" s="7">
        <v>2</v>
      </c>
      <c r="G1871" s="7">
        <v>0</v>
      </c>
      <c r="H1871" s="7">
        <v>0</v>
      </c>
      <c r="I1871" s="7">
        <v>0</v>
      </c>
      <c r="J1871" s="8">
        <v>44153.583333333336</v>
      </c>
    </row>
    <row r="1872" spans="1:10" x14ac:dyDescent="0.25">
      <c r="A1872" s="7" t="s">
        <v>127</v>
      </c>
      <c r="B1872" s="7">
        <v>30001187</v>
      </c>
      <c r="C1872" s="7" t="s">
        <v>61</v>
      </c>
      <c r="D1872" s="7" t="s">
        <v>23</v>
      </c>
      <c r="E1872" s="7">
        <v>5.3</v>
      </c>
      <c r="F1872" s="7">
        <v>1</v>
      </c>
      <c r="G1872" s="7">
        <v>0</v>
      </c>
      <c r="H1872" s="7">
        <v>0</v>
      </c>
      <c r="I1872" s="7">
        <v>0</v>
      </c>
      <c r="J1872" s="8">
        <v>44153.583333333336</v>
      </c>
    </row>
    <row r="1873" spans="1:10" x14ac:dyDescent="0.25">
      <c r="A1873" s="7" t="s">
        <v>128</v>
      </c>
      <c r="B1873" s="7">
        <v>30001188</v>
      </c>
      <c r="C1873" s="7" t="s">
        <v>62</v>
      </c>
      <c r="D1873" s="7" t="s">
        <v>25</v>
      </c>
      <c r="E1873" s="7">
        <v>2</v>
      </c>
      <c r="F1873" s="7">
        <v>8</v>
      </c>
      <c r="G1873" s="7">
        <v>0</v>
      </c>
      <c r="H1873" s="7">
        <v>0</v>
      </c>
      <c r="I1873" s="7">
        <v>0</v>
      </c>
      <c r="J1873" s="8">
        <v>44153.583333333336</v>
      </c>
    </row>
    <row r="1874" spans="1:10" x14ac:dyDescent="0.25">
      <c r="A1874" s="7" t="s">
        <v>128</v>
      </c>
      <c r="B1874" s="7">
        <v>30001189</v>
      </c>
      <c r="C1874" s="7" t="s">
        <v>63</v>
      </c>
      <c r="D1874" s="7" t="s">
        <v>25</v>
      </c>
      <c r="E1874" s="7">
        <v>4.5</v>
      </c>
      <c r="F1874" s="7">
        <v>10</v>
      </c>
      <c r="G1874" s="7">
        <v>0</v>
      </c>
      <c r="H1874" s="7">
        <v>0</v>
      </c>
      <c r="I1874" s="7">
        <v>0</v>
      </c>
      <c r="J1874" s="8">
        <v>44153.583333333336</v>
      </c>
    </row>
    <row r="1875" spans="1:10" x14ac:dyDescent="0.25">
      <c r="A1875" s="7" t="s">
        <v>128</v>
      </c>
      <c r="B1875" s="7">
        <v>30001190</v>
      </c>
      <c r="C1875" s="7" t="s">
        <v>64</v>
      </c>
      <c r="D1875" s="7" t="s">
        <v>25</v>
      </c>
      <c r="E1875" s="7">
        <v>5.3</v>
      </c>
      <c r="F1875" s="7">
        <v>7</v>
      </c>
      <c r="G1875" s="7">
        <v>70</v>
      </c>
      <c r="H1875" s="7">
        <v>0</v>
      </c>
      <c r="I1875" s="7">
        <v>0</v>
      </c>
      <c r="J1875" s="8">
        <v>44153.583333333336</v>
      </c>
    </row>
    <row r="1876" spans="1:10" x14ac:dyDescent="0.25">
      <c r="A1876" s="7" t="s">
        <v>128</v>
      </c>
      <c r="B1876" s="7">
        <v>30001191</v>
      </c>
      <c r="C1876" s="7" t="s">
        <v>65</v>
      </c>
      <c r="D1876" s="7" t="s">
        <v>25</v>
      </c>
      <c r="E1876" s="7">
        <v>6</v>
      </c>
      <c r="F1876" s="7">
        <v>9</v>
      </c>
      <c r="G1876" s="7">
        <v>5</v>
      </c>
      <c r="H1876" s="7">
        <v>0</v>
      </c>
      <c r="I1876" s="7">
        <v>0</v>
      </c>
      <c r="J1876" s="8">
        <v>44153.583333333336</v>
      </c>
    </row>
    <row r="1877" spans="1:10" x14ac:dyDescent="0.25">
      <c r="A1877" s="7" t="s">
        <v>128</v>
      </c>
      <c r="B1877" s="7">
        <v>30001192</v>
      </c>
      <c r="C1877" s="7" t="s">
        <v>66</v>
      </c>
      <c r="D1877" s="7" t="s">
        <v>25</v>
      </c>
      <c r="E1877" s="7">
        <v>3.2</v>
      </c>
      <c r="F1877" s="7">
        <v>20</v>
      </c>
      <c r="G1877" s="7">
        <v>37</v>
      </c>
      <c r="H1877" s="7">
        <v>0</v>
      </c>
      <c r="I1877" s="7">
        <v>0</v>
      </c>
      <c r="J1877" s="8">
        <v>44153.583333333336</v>
      </c>
    </row>
    <row r="1878" spans="1:10" x14ac:dyDescent="0.25">
      <c r="A1878" s="7" t="s">
        <v>128</v>
      </c>
      <c r="B1878" s="7">
        <v>30001193</v>
      </c>
      <c r="C1878" s="7" t="s">
        <v>67</v>
      </c>
      <c r="D1878" s="7" t="s">
        <v>25</v>
      </c>
      <c r="E1878" s="7">
        <v>2.6</v>
      </c>
      <c r="F1878" s="7">
        <v>4</v>
      </c>
      <c r="G1878" s="7">
        <v>0</v>
      </c>
      <c r="H1878" s="7">
        <v>0</v>
      </c>
      <c r="I1878" s="7">
        <v>0</v>
      </c>
      <c r="J1878" s="8">
        <v>44153.583333333336</v>
      </c>
    </row>
    <row r="1879" spans="1:10" x14ac:dyDescent="0.25">
      <c r="A1879" s="7" t="s">
        <v>128</v>
      </c>
      <c r="B1879" s="7">
        <v>30001194</v>
      </c>
      <c r="C1879" s="7" t="s">
        <v>68</v>
      </c>
      <c r="D1879" s="7" t="s">
        <v>25</v>
      </c>
      <c r="E1879" s="7">
        <v>3.2</v>
      </c>
      <c r="F1879" s="7">
        <v>64</v>
      </c>
      <c r="G1879" s="7">
        <v>0</v>
      </c>
      <c r="H1879" s="7">
        <v>0</v>
      </c>
      <c r="I1879" s="7">
        <v>0</v>
      </c>
      <c r="J1879" s="8">
        <v>44153.583333333336</v>
      </c>
    </row>
    <row r="1880" spans="1:10" x14ac:dyDescent="0.25">
      <c r="A1880" s="7" t="s">
        <v>128</v>
      </c>
      <c r="B1880" s="7">
        <v>30001195</v>
      </c>
      <c r="C1880" s="7" t="s">
        <v>69</v>
      </c>
      <c r="D1880" s="7" t="s">
        <v>25</v>
      </c>
      <c r="E1880" s="7">
        <v>5.8</v>
      </c>
      <c r="F1880" s="7">
        <v>8</v>
      </c>
      <c r="G1880" s="7">
        <v>120</v>
      </c>
      <c r="H1880" s="7">
        <v>0</v>
      </c>
      <c r="I1880" s="7">
        <v>0</v>
      </c>
      <c r="J1880" s="8">
        <v>44153.583333333336</v>
      </c>
    </row>
    <row r="1881" spans="1:10" x14ac:dyDescent="0.25">
      <c r="A1881" s="7" t="s">
        <v>128</v>
      </c>
      <c r="B1881" s="7">
        <v>30001196</v>
      </c>
      <c r="C1881" s="7" t="s">
        <v>70</v>
      </c>
      <c r="D1881" s="7" t="s">
        <v>25</v>
      </c>
      <c r="E1881" s="7">
        <v>4.0999999999999996</v>
      </c>
      <c r="F1881" s="7">
        <v>5</v>
      </c>
      <c r="G1881" s="7">
        <v>0</v>
      </c>
      <c r="H1881" s="7">
        <v>0</v>
      </c>
      <c r="I1881" s="7">
        <v>0</v>
      </c>
      <c r="J1881" s="8">
        <v>44153.583333333336</v>
      </c>
    </row>
    <row r="1882" spans="1:10" x14ac:dyDescent="0.25">
      <c r="A1882" s="7" t="s">
        <v>128</v>
      </c>
      <c r="B1882" s="7">
        <v>30001197</v>
      </c>
      <c r="C1882" s="7" t="s">
        <v>71</v>
      </c>
      <c r="D1882" s="7" t="s">
        <v>25</v>
      </c>
      <c r="E1882" s="7">
        <v>2.6</v>
      </c>
      <c r="F1882" s="7">
        <v>6</v>
      </c>
      <c r="G1882" s="7">
        <v>0</v>
      </c>
      <c r="H1882" s="7">
        <v>0</v>
      </c>
      <c r="I1882" s="7">
        <v>0</v>
      </c>
      <c r="J1882" s="8">
        <v>44153.583333333336</v>
      </c>
    </row>
    <row r="1883" spans="1:10" x14ac:dyDescent="0.25">
      <c r="A1883" s="7" t="s">
        <v>129</v>
      </c>
      <c r="B1883" s="7">
        <v>30001198</v>
      </c>
      <c r="C1883" s="7" t="s">
        <v>72</v>
      </c>
      <c r="D1883" s="7" t="s">
        <v>26</v>
      </c>
      <c r="E1883" s="7">
        <v>4.5</v>
      </c>
      <c r="F1883" s="7">
        <v>9</v>
      </c>
      <c r="G1883" s="7">
        <v>140</v>
      </c>
      <c r="H1883" s="7">
        <v>1</v>
      </c>
      <c r="I1883" s="7">
        <v>3</v>
      </c>
      <c r="J1883" s="8">
        <v>44153.583333333336</v>
      </c>
    </row>
    <row r="1884" spans="1:10" x14ac:dyDescent="0.25">
      <c r="A1884" s="7" t="s">
        <v>129</v>
      </c>
      <c r="B1884" s="7">
        <v>30001199</v>
      </c>
      <c r="C1884" s="7" t="s">
        <v>73</v>
      </c>
      <c r="D1884" s="7" t="s">
        <v>26</v>
      </c>
      <c r="E1884" s="7">
        <v>4.5</v>
      </c>
      <c r="F1884" s="7">
        <v>17</v>
      </c>
      <c r="G1884" s="7">
        <v>5</v>
      </c>
      <c r="H1884" s="7">
        <v>0</v>
      </c>
      <c r="I1884" s="7">
        <v>0</v>
      </c>
      <c r="J1884" s="8">
        <v>44153.583333333336</v>
      </c>
    </row>
    <row r="1885" spans="1:10" x14ac:dyDescent="0.25">
      <c r="A1885" s="7" t="s">
        <v>129</v>
      </c>
      <c r="B1885" s="7">
        <v>30001200</v>
      </c>
      <c r="C1885" s="7" t="s">
        <v>74</v>
      </c>
      <c r="D1885" s="7" t="s">
        <v>26</v>
      </c>
      <c r="E1885" s="7">
        <v>4.0999999999999996</v>
      </c>
      <c r="F1885" s="7">
        <v>123</v>
      </c>
      <c r="G1885" s="7">
        <v>32</v>
      </c>
      <c r="H1885" s="7">
        <v>3</v>
      </c>
      <c r="I1885" s="7">
        <v>5</v>
      </c>
      <c r="J1885" s="8">
        <v>44153.583333333336</v>
      </c>
    </row>
    <row r="1886" spans="1:10" x14ac:dyDescent="0.25">
      <c r="A1886" s="7" t="s">
        <v>129</v>
      </c>
      <c r="B1886" s="7">
        <v>30001201</v>
      </c>
      <c r="C1886" s="7" t="s">
        <v>75</v>
      </c>
      <c r="D1886" s="7" t="s">
        <v>26</v>
      </c>
      <c r="E1886" s="7">
        <v>4.9000000000000004</v>
      </c>
      <c r="F1886" s="7">
        <v>25</v>
      </c>
      <c r="G1886" s="7">
        <v>99</v>
      </c>
      <c r="H1886" s="7">
        <v>0</v>
      </c>
      <c r="I1886" s="7">
        <v>0</v>
      </c>
      <c r="J1886" s="8">
        <v>44153.583333333336</v>
      </c>
    </row>
    <row r="1887" spans="1:10" x14ac:dyDescent="0.25">
      <c r="A1887" s="7" t="s">
        <v>129</v>
      </c>
      <c r="B1887" s="7">
        <v>30001202</v>
      </c>
      <c r="C1887" s="7" t="s">
        <v>76</v>
      </c>
      <c r="D1887" s="7" t="s">
        <v>26</v>
      </c>
      <c r="E1887" s="7">
        <v>4.0999999999999996</v>
      </c>
      <c r="F1887" s="7">
        <v>1</v>
      </c>
      <c r="G1887" s="7">
        <v>4</v>
      </c>
      <c r="H1887" s="7">
        <v>0</v>
      </c>
      <c r="I1887" s="7">
        <v>0</v>
      </c>
      <c r="J1887" s="8">
        <v>44153.583333333336</v>
      </c>
    </row>
    <row r="1888" spans="1:10" x14ac:dyDescent="0.25">
      <c r="A1888" s="7" t="s">
        <v>129</v>
      </c>
      <c r="B1888" s="7">
        <v>30001203</v>
      </c>
      <c r="C1888" s="7" t="s">
        <v>77</v>
      </c>
      <c r="D1888" s="7" t="s">
        <v>26</v>
      </c>
      <c r="E1888" s="7">
        <v>3.7</v>
      </c>
      <c r="F1888" s="7">
        <v>5</v>
      </c>
      <c r="G1888" s="7">
        <v>4</v>
      </c>
      <c r="H1888" s="7">
        <v>0</v>
      </c>
      <c r="I1888" s="7">
        <v>1</v>
      </c>
      <c r="J1888" s="8">
        <v>44153.583333333336</v>
      </c>
    </row>
    <row r="1889" spans="1:10" x14ac:dyDescent="0.25">
      <c r="A1889" s="7" t="s">
        <v>129</v>
      </c>
      <c r="B1889" s="7">
        <v>30001204</v>
      </c>
      <c r="C1889" s="7" t="s">
        <v>78</v>
      </c>
      <c r="D1889" s="7" t="s">
        <v>26</v>
      </c>
      <c r="E1889" s="7">
        <v>3.8</v>
      </c>
      <c r="F1889" s="7">
        <v>41</v>
      </c>
      <c r="G1889" s="7">
        <v>0</v>
      </c>
      <c r="H1889" s="7">
        <v>0</v>
      </c>
      <c r="I1889" s="7">
        <v>0</v>
      </c>
      <c r="J1889" s="8">
        <v>44153.583333333336</v>
      </c>
    </row>
    <row r="1890" spans="1:10" x14ac:dyDescent="0.25">
      <c r="A1890" s="7" t="s">
        <v>130</v>
      </c>
      <c r="B1890" s="7">
        <v>30001205</v>
      </c>
      <c r="C1890" s="7" t="s">
        <v>79</v>
      </c>
      <c r="D1890" s="7" t="s">
        <v>23</v>
      </c>
      <c r="E1890" s="7">
        <v>2.6</v>
      </c>
      <c r="F1890" s="7">
        <v>3</v>
      </c>
      <c r="G1890" s="7">
        <v>180</v>
      </c>
      <c r="H1890" s="7">
        <v>0</v>
      </c>
      <c r="I1890" s="7">
        <v>0</v>
      </c>
      <c r="J1890" s="8">
        <v>44153.583333333336</v>
      </c>
    </row>
    <row r="1891" spans="1:10" x14ac:dyDescent="0.25">
      <c r="A1891" s="7" t="s">
        <v>130</v>
      </c>
      <c r="B1891" s="7">
        <v>30001206</v>
      </c>
      <c r="C1891" s="7" t="s">
        <v>80</v>
      </c>
      <c r="D1891" s="7" t="s">
        <v>23</v>
      </c>
      <c r="E1891" s="7">
        <v>2</v>
      </c>
      <c r="F1891" s="7">
        <v>8</v>
      </c>
      <c r="G1891" s="7">
        <v>0</v>
      </c>
      <c r="H1891" s="7">
        <v>0</v>
      </c>
      <c r="I1891" s="7">
        <v>0</v>
      </c>
      <c r="J1891" s="8">
        <v>44153.583333333336</v>
      </c>
    </row>
    <row r="1892" spans="1:10" x14ac:dyDescent="0.25">
      <c r="A1892" s="7" t="s">
        <v>130</v>
      </c>
      <c r="B1892" s="7">
        <v>30001207</v>
      </c>
      <c r="C1892" s="7" t="s">
        <v>81</v>
      </c>
      <c r="D1892" s="7" t="s">
        <v>23</v>
      </c>
      <c r="E1892" s="7">
        <v>2</v>
      </c>
      <c r="F1892" s="7">
        <v>21</v>
      </c>
      <c r="G1892" s="7">
        <v>0</v>
      </c>
      <c r="H1892" s="7">
        <v>0</v>
      </c>
      <c r="I1892" s="7">
        <v>0</v>
      </c>
      <c r="J1892" s="8">
        <v>44153.583333333336</v>
      </c>
    </row>
    <row r="1893" spans="1:10" x14ac:dyDescent="0.25">
      <c r="A1893" s="7" t="s">
        <v>130</v>
      </c>
      <c r="B1893" s="7">
        <v>30001208</v>
      </c>
      <c r="C1893" s="7" t="s">
        <v>82</v>
      </c>
      <c r="D1893" s="7" t="s">
        <v>23</v>
      </c>
      <c r="E1893" s="7">
        <v>2.6</v>
      </c>
      <c r="F1893" s="7">
        <v>22</v>
      </c>
      <c r="G1893" s="7">
        <v>0</v>
      </c>
      <c r="H1893" s="7">
        <v>0</v>
      </c>
      <c r="I1893" s="7">
        <v>0</v>
      </c>
      <c r="J1893" s="8">
        <v>44153.583333333336</v>
      </c>
    </row>
    <row r="1894" spans="1:10" x14ac:dyDescent="0.25">
      <c r="A1894" s="7" t="s">
        <v>130</v>
      </c>
      <c r="B1894" s="7">
        <v>30001209</v>
      </c>
      <c r="C1894" s="7" t="s">
        <v>83</v>
      </c>
      <c r="D1894" s="7" t="s">
        <v>23</v>
      </c>
      <c r="E1894" s="7">
        <v>3.2</v>
      </c>
      <c r="F1894" s="7">
        <v>27</v>
      </c>
      <c r="G1894" s="7">
        <v>11</v>
      </c>
      <c r="H1894" s="7">
        <v>0</v>
      </c>
      <c r="I1894" s="7">
        <v>0</v>
      </c>
      <c r="J1894" s="8">
        <v>44153.583333333336</v>
      </c>
    </row>
    <row r="1895" spans="1:10" x14ac:dyDescent="0.25">
      <c r="A1895" s="7" t="s">
        <v>130</v>
      </c>
      <c r="B1895" s="7">
        <v>30001210</v>
      </c>
      <c r="C1895" s="7" t="s">
        <v>84</v>
      </c>
      <c r="D1895" s="7" t="s">
        <v>23</v>
      </c>
      <c r="E1895" s="7">
        <v>2</v>
      </c>
      <c r="F1895" s="7">
        <v>2</v>
      </c>
      <c r="G1895" s="7">
        <v>0</v>
      </c>
      <c r="H1895" s="7">
        <v>0</v>
      </c>
      <c r="I1895" s="7">
        <v>0</v>
      </c>
      <c r="J1895" s="8">
        <v>44153.583333333336</v>
      </c>
    </row>
    <row r="1896" spans="1:10" x14ac:dyDescent="0.25">
      <c r="A1896" s="7" t="s">
        <v>130</v>
      </c>
      <c r="B1896" s="7">
        <v>30001211</v>
      </c>
      <c r="C1896" s="7" t="s">
        <v>85</v>
      </c>
      <c r="D1896" s="7" t="s">
        <v>23</v>
      </c>
      <c r="E1896" s="7">
        <v>2</v>
      </c>
      <c r="F1896" s="7">
        <v>48</v>
      </c>
      <c r="G1896" s="7">
        <v>110</v>
      </c>
      <c r="H1896" s="7">
        <v>0</v>
      </c>
      <c r="I1896" s="7">
        <v>0</v>
      </c>
      <c r="J1896" s="8">
        <v>44153.583333333336</v>
      </c>
    </row>
    <row r="1897" spans="1:10" x14ac:dyDescent="0.25">
      <c r="A1897" s="7" t="s">
        <v>130</v>
      </c>
      <c r="B1897" s="7">
        <v>30001212</v>
      </c>
      <c r="C1897" s="7" t="s">
        <v>86</v>
      </c>
      <c r="D1897" s="7" t="s">
        <v>23</v>
      </c>
      <c r="E1897" s="7">
        <v>2</v>
      </c>
      <c r="F1897" s="7">
        <v>5</v>
      </c>
      <c r="G1897" s="7">
        <v>0</v>
      </c>
      <c r="H1897" s="7">
        <v>0</v>
      </c>
      <c r="I1897" s="7">
        <v>0</v>
      </c>
      <c r="J1897" s="8">
        <v>44153.583333333336</v>
      </c>
    </row>
    <row r="1898" spans="1:10" x14ac:dyDescent="0.25">
      <c r="A1898" s="7" t="s">
        <v>131</v>
      </c>
      <c r="B1898" s="7">
        <v>30001213</v>
      </c>
      <c r="C1898" s="7" t="s">
        <v>87</v>
      </c>
      <c r="D1898" s="7" t="s">
        <v>26</v>
      </c>
      <c r="E1898" s="7">
        <v>4.3</v>
      </c>
      <c r="F1898" s="7">
        <v>160</v>
      </c>
      <c r="G1898" s="7">
        <v>5</v>
      </c>
      <c r="H1898" s="7">
        <v>0</v>
      </c>
      <c r="I1898" s="7">
        <v>0</v>
      </c>
      <c r="J1898" s="8">
        <v>44153.583333333336</v>
      </c>
    </row>
    <row r="1899" spans="1:10" x14ac:dyDescent="0.25">
      <c r="A1899" s="7" t="s">
        <v>131</v>
      </c>
      <c r="B1899" s="7">
        <v>30001214</v>
      </c>
      <c r="C1899" s="7" t="s">
        <v>88</v>
      </c>
      <c r="D1899" s="7" t="s">
        <v>26</v>
      </c>
      <c r="E1899" s="7">
        <v>4.5</v>
      </c>
      <c r="F1899" s="7">
        <v>5</v>
      </c>
      <c r="G1899" s="7">
        <v>45</v>
      </c>
      <c r="H1899" s="7">
        <v>1</v>
      </c>
      <c r="I1899" s="7">
        <v>0</v>
      </c>
      <c r="J1899" s="8">
        <v>44153.583333333336</v>
      </c>
    </row>
    <row r="1900" spans="1:10" x14ac:dyDescent="0.25">
      <c r="A1900" s="7" t="s">
        <v>131</v>
      </c>
      <c r="B1900" s="7">
        <v>30001215</v>
      </c>
      <c r="C1900" s="7" t="s">
        <v>89</v>
      </c>
      <c r="D1900" s="7" t="s">
        <v>26</v>
      </c>
      <c r="E1900" s="7">
        <v>4.5</v>
      </c>
      <c r="F1900" s="7">
        <v>9</v>
      </c>
      <c r="G1900" s="7">
        <v>500</v>
      </c>
      <c r="H1900" s="7">
        <v>0</v>
      </c>
      <c r="I1900" s="7">
        <v>2</v>
      </c>
      <c r="J1900" s="8">
        <v>44153.583333333336</v>
      </c>
    </row>
    <row r="1901" spans="1:10" x14ac:dyDescent="0.25">
      <c r="A1901" s="7" t="s">
        <v>131</v>
      </c>
      <c r="B1901" s="7">
        <v>30001216</v>
      </c>
      <c r="C1901" s="7" t="s">
        <v>90</v>
      </c>
      <c r="D1901" s="7" t="s">
        <v>26</v>
      </c>
      <c r="E1901" s="7">
        <v>6</v>
      </c>
      <c r="F1901" s="7">
        <v>40</v>
      </c>
      <c r="G1901" s="7">
        <v>140</v>
      </c>
      <c r="H1901" s="7">
        <v>0</v>
      </c>
      <c r="I1901" s="7">
        <v>0</v>
      </c>
      <c r="J1901" s="8">
        <v>44153.583333333336</v>
      </c>
    </row>
    <row r="1902" spans="1:10" x14ac:dyDescent="0.25">
      <c r="A1902" s="7" t="s">
        <v>131</v>
      </c>
      <c r="B1902" s="7">
        <v>30001217</v>
      </c>
      <c r="C1902" s="7" t="s">
        <v>91</v>
      </c>
      <c r="D1902" s="7" t="s">
        <v>26</v>
      </c>
      <c r="E1902" s="7">
        <v>5.7</v>
      </c>
      <c r="F1902" s="7">
        <v>3</v>
      </c>
      <c r="G1902" s="7">
        <v>292</v>
      </c>
      <c r="H1902" s="7">
        <v>0</v>
      </c>
      <c r="I1902" s="7">
        <v>0</v>
      </c>
      <c r="J1902" s="8">
        <v>44153.583333333336</v>
      </c>
    </row>
    <row r="1903" spans="1:10" x14ac:dyDescent="0.25">
      <c r="A1903" s="7" t="s">
        <v>131</v>
      </c>
      <c r="B1903" s="7">
        <v>30001218</v>
      </c>
      <c r="C1903" s="7" t="s">
        <v>92</v>
      </c>
      <c r="D1903" s="7" t="s">
        <v>26</v>
      </c>
      <c r="E1903" s="7">
        <v>4.5</v>
      </c>
      <c r="F1903" s="7">
        <v>22</v>
      </c>
      <c r="G1903" s="7">
        <v>529</v>
      </c>
      <c r="H1903" s="7">
        <v>0</v>
      </c>
      <c r="I1903" s="7">
        <v>2</v>
      </c>
      <c r="J1903" s="8">
        <v>44153.583333333336</v>
      </c>
    </row>
    <row r="1904" spans="1:10" x14ac:dyDescent="0.25">
      <c r="A1904" s="7" t="s">
        <v>132</v>
      </c>
      <c r="B1904" s="7">
        <v>30001219</v>
      </c>
      <c r="C1904" s="7" t="s">
        <v>93</v>
      </c>
      <c r="D1904" s="7" t="s">
        <v>26</v>
      </c>
      <c r="E1904" s="7">
        <v>2</v>
      </c>
      <c r="F1904" s="7">
        <v>13</v>
      </c>
      <c r="G1904" s="7">
        <v>0</v>
      </c>
      <c r="H1904" s="7">
        <v>0</v>
      </c>
      <c r="I1904" s="7">
        <v>0</v>
      </c>
      <c r="J1904" s="8">
        <v>44153.583333333336</v>
      </c>
    </row>
    <row r="1905" spans="1:10" x14ac:dyDescent="0.25">
      <c r="A1905" s="7" t="s">
        <v>132</v>
      </c>
      <c r="B1905" s="7">
        <v>30001220</v>
      </c>
      <c r="C1905" s="7" t="s">
        <v>94</v>
      </c>
      <c r="D1905" s="7" t="s">
        <v>26</v>
      </c>
      <c r="E1905" s="7">
        <v>2.6</v>
      </c>
      <c r="F1905" s="7">
        <v>18</v>
      </c>
      <c r="G1905" s="7">
        <v>0</v>
      </c>
      <c r="H1905" s="7">
        <v>0</v>
      </c>
      <c r="I1905" s="7">
        <v>0</v>
      </c>
      <c r="J1905" s="8">
        <v>44153.583333333336</v>
      </c>
    </row>
    <row r="1906" spans="1:10" x14ac:dyDescent="0.25">
      <c r="A1906" s="7" t="s">
        <v>132</v>
      </c>
      <c r="B1906" s="7">
        <v>30001221</v>
      </c>
      <c r="C1906" s="7" t="s">
        <v>95</v>
      </c>
      <c r="D1906" s="7" t="s">
        <v>26</v>
      </c>
      <c r="E1906" s="7">
        <v>6</v>
      </c>
      <c r="F1906" s="7">
        <v>28</v>
      </c>
      <c r="G1906" s="7">
        <v>257</v>
      </c>
      <c r="H1906" s="7">
        <v>0</v>
      </c>
      <c r="I1906" s="7">
        <v>0</v>
      </c>
      <c r="J1906" s="8">
        <v>44153.583333333336</v>
      </c>
    </row>
    <row r="1907" spans="1:10" x14ac:dyDescent="0.25">
      <c r="A1907" s="7" t="s">
        <v>132</v>
      </c>
      <c r="B1907" s="7">
        <v>30001222</v>
      </c>
      <c r="C1907" s="7" t="s">
        <v>96</v>
      </c>
      <c r="D1907" s="7" t="s">
        <v>26</v>
      </c>
      <c r="E1907" s="7">
        <v>5.7</v>
      </c>
      <c r="F1907" s="7">
        <v>8</v>
      </c>
      <c r="G1907" s="7">
        <v>311</v>
      </c>
      <c r="H1907" s="7">
        <v>0</v>
      </c>
      <c r="I1907" s="7">
        <v>0</v>
      </c>
      <c r="J1907" s="8">
        <v>44153.583333333336</v>
      </c>
    </row>
    <row r="1908" spans="1:10" x14ac:dyDescent="0.25">
      <c r="A1908" s="7" t="s">
        <v>132</v>
      </c>
      <c r="B1908" s="7">
        <v>30001223</v>
      </c>
      <c r="C1908" s="7" t="s">
        <v>97</v>
      </c>
      <c r="D1908" s="7" t="s">
        <v>26</v>
      </c>
      <c r="E1908" s="7">
        <v>4.0999999999999996</v>
      </c>
      <c r="F1908" s="7">
        <v>11</v>
      </c>
      <c r="G1908" s="7">
        <v>19</v>
      </c>
      <c r="H1908" s="7">
        <v>0</v>
      </c>
      <c r="I1908" s="7">
        <v>0</v>
      </c>
      <c r="J1908" s="8">
        <v>44153.583333333336</v>
      </c>
    </row>
    <row r="1909" spans="1:10" x14ac:dyDescent="0.25">
      <c r="A1909" s="7" t="s">
        <v>132</v>
      </c>
      <c r="B1909" s="7">
        <v>30001224</v>
      </c>
      <c r="C1909" s="7" t="s">
        <v>98</v>
      </c>
      <c r="D1909" s="7" t="s">
        <v>26</v>
      </c>
      <c r="E1909" s="7">
        <v>4.3</v>
      </c>
      <c r="F1909" s="7">
        <v>1</v>
      </c>
      <c r="G1909" s="7">
        <v>0</v>
      </c>
      <c r="H1909" s="7">
        <v>0</v>
      </c>
      <c r="I1909" s="7">
        <v>0</v>
      </c>
      <c r="J1909" s="8">
        <v>44153.583333333336</v>
      </c>
    </row>
    <row r="1910" spans="1:10" x14ac:dyDescent="0.25">
      <c r="A1910" s="7" t="s">
        <v>132</v>
      </c>
      <c r="B1910" s="7">
        <v>30001225</v>
      </c>
      <c r="C1910" s="7" t="s">
        <v>99</v>
      </c>
      <c r="D1910" s="7" t="s">
        <v>26</v>
      </c>
      <c r="E1910" s="7">
        <v>2</v>
      </c>
      <c r="F1910" s="7">
        <v>5</v>
      </c>
      <c r="G1910" s="7">
        <v>0</v>
      </c>
      <c r="H1910" s="7">
        <v>0</v>
      </c>
      <c r="I1910" s="7">
        <v>0</v>
      </c>
      <c r="J1910" s="8">
        <v>44153.583333333336</v>
      </c>
    </row>
    <row r="1911" spans="1:10" x14ac:dyDescent="0.25">
      <c r="A1911" s="7" t="s">
        <v>133</v>
      </c>
      <c r="B1911" s="7">
        <v>30001226</v>
      </c>
      <c r="C1911" s="7" t="s">
        <v>144</v>
      </c>
      <c r="D1911" s="7" t="s">
        <v>157</v>
      </c>
      <c r="E1911" s="7">
        <v>2</v>
      </c>
      <c r="F1911" s="7">
        <v>24</v>
      </c>
      <c r="G1911" s="7">
        <v>0</v>
      </c>
      <c r="H1911" s="7">
        <v>0</v>
      </c>
      <c r="I1911" s="7">
        <v>0</v>
      </c>
      <c r="J1911" s="8">
        <v>44153.583333333336</v>
      </c>
    </row>
    <row r="1912" spans="1:10" x14ac:dyDescent="0.25">
      <c r="A1912" s="7" t="s">
        <v>133</v>
      </c>
      <c r="B1912" s="7">
        <v>30001227</v>
      </c>
      <c r="C1912" s="7" t="s">
        <v>145</v>
      </c>
      <c r="D1912" s="7" t="s">
        <v>157</v>
      </c>
      <c r="E1912" s="7">
        <v>4</v>
      </c>
      <c r="F1912" s="7">
        <v>3</v>
      </c>
      <c r="G1912" s="7">
        <v>0</v>
      </c>
      <c r="H1912" s="7">
        <v>0</v>
      </c>
      <c r="I1912" s="7">
        <v>0</v>
      </c>
      <c r="J1912" s="8">
        <v>44153.583333333336</v>
      </c>
    </row>
    <row r="1913" spans="1:10" x14ac:dyDescent="0.25">
      <c r="A1913" s="7" t="s">
        <v>133</v>
      </c>
      <c r="B1913" s="7">
        <v>30001228</v>
      </c>
      <c r="C1913" s="7" t="s">
        <v>100</v>
      </c>
      <c r="D1913" s="7" t="s">
        <v>23</v>
      </c>
      <c r="E1913" s="7">
        <v>2</v>
      </c>
      <c r="F1913" s="7">
        <v>4</v>
      </c>
      <c r="G1913" s="7">
        <v>0</v>
      </c>
      <c r="H1913" s="7">
        <v>0</v>
      </c>
      <c r="I1913" s="7">
        <v>0</v>
      </c>
      <c r="J1913" s="8">
        <v>44153.583333333336</v>
      </c>
    </row>
    <row r="1914" spans="1:10" x14ac:dyDescent="0.25">
      <c r="A1914" s="7" t="s">
        <v>133</v>
      </c>
      <c r="B1914" s="7">
        <v>30001229</v>
      </c>
      <c r="C1914" s="7" t="s">
        <v>101</v>
      </c>
      <c r="D1914" s="7" t="s">
        <v>23</v>
      </c>
      <c r="E1914" s="7">
        <v>3.2</v>
      </c>
      <c r="F1914" s="7">
        <v>6</v>
      </c>
      <c r="G1914" s="7">
        <v>0</v>
      </c>
      <c r="H1914" s="7">
        <v>0</v>
      </c>
      <c r="I1914" s="7">
        <v>0</v>
      </c>
      <c r="J1914" s="8">
        <v>44153.583333333336</v>
      </c>
    </row>
    <row r="1915" spans="1:10" x14ac:dyDescent="0.25">
      <c r="A1915" s="7" t="s">
        <v>133</v>
      </c>
      <c r="B1915" s="7">
        <v>30001230</v>
      </c>
      <c r="C1915" s="7" t="s">
        <v>102</v>
      </c>
      <c r="D1915" s="7" t="s">
        <v>23</v>
      </c>
      <c r="E1915" s="7">
        <v>2</v>
      </c>
      <c r="F1915" s="7">
        <v>4</v>
      </c>
      <c r="G1915" s="7">
        <v>0</v>
      </c>
      <c r="H1915" s="7">
        <v>0</v>
      </c>
      <c r="I1915" s="7">
        <v>0</v>
      </c>
      <c r="J1915" s="8">
        <v>44153.583333333336</v>
      </c>
    </row>
    <row r="1916" spans="1:10" x14ac:dyDescent="0.25">
      <c r="A1916" s="7" t="s">
        <v>133</v>
      </c>
      <c r="B1916" s="7">
        <v>30001231</v>
      </c>
      <c r="C1916" s="7" t="s">
        <v>103</v>
      </c>
      <c r="D1916" s="7" t="s">
        <v>23</v>
      </c>
      <c r="E1916" s="7">
        <v>2</v>
      </c>
      <c r="F1916" s="7">
        <v>2</v>
      </c>
      <c r="G1916" s="7">
        <v>0</v>
      </c>
      <c r="H1916" s="7">
        <v>0</v>
      </c>
      <c r="I1916" s="7">
        <v>0</v>
      </c>
      <c r="J1916" s="8">
        <v>44153.583333333336</v>
      </c>
    </row>
    <row r="1917" spans="1:10" x14ac:dyDescent="0.25">
      <c r="A1917" s="7" t="s">
        <v>134</v>
      </c>
      <c r="B1917" s="7">
        <v>30001232</v>
      </c>
      <c r="C1917" s="7" t="s">
        <v>146</v>
      </c>
      <c r="D1917" s="7" t="s">
        <v>157</v>
      </c>
      <c r="E1917" s="7">
        <v>3.2</v>
      </c>
      <c r="F1917" s="7">
        <v>17</v>
      </c>
      <c r="G1917" s="7">
        <v>0</v>
      </c>
      <c r="H1917" s="7">
        <v>0</v>
      </c>
      <c r="I1917" s="7">
        <v>0</v>
      </c>
      <c r="J1917" s="8">
        <v>44153.583333333336</v>
      </c>
    </row>
    <row r="1918" spans="1:10" x14ac:dyDescent="0.25">
      <c r="A1918" s="7" t="s">
        <v>134</v>
      </c>
      <c r="B1918" s="7">
        <v>30001233</v>
      </c>
      <c r="C1918" s="7" t="s">
        <v>147</v>
      </c>
      <c r="D1918" s="7" t="s">
        <v>157</v>
      </c>
      <c r="E1918" s="7">
        <v>2</v>
      </c>
      <c r="F1918" s="7">
        <v>2</v>
      </c>
      <c r="G1918" s="7">
        <v>3</v>
      </c>
      <c r="H1918" s="7">
        <v>0</v>
      </c>
      <c r="I1918" s="7">
        <v>0</v>
      </c>
      <c r="J1918" s="8">
        <v>44153.583333333336</v>
      </c>
    </row>
    <row r="1919" spans="1:10" x14ac:dyDescent="0.25">
      <c r="A1919" s="7" t="s">
        <v>134</v>
      </c>
      <c r="B1919" s="7">
        <v>30001234</v>
      </c>
      <c r="C1919" s="7" t="s">
        <v>148</v>
      </c>
      <c r="D1919" s="7" t="s">
        <v>157</v>
      </c>
      <c r="E1919" s="7">
        <v>2.6</v>
      </c>
      <c r="F1919" s="7">
        <v>9</v>
      </c>
      <c r="G1919" s="7">
        <v>0</v>
      </c>
      <c r="H1919" s="7">
        <v>0</v>
      </c>
      <c r="I1919" s="7">
        <v>0</v>
      </c>
      <c r="J1919" s="8">
        <v>44153.583333333336</v>
      </c>
    </row>
    <row r="1920" spans="1:10" x14ac:dyDescent="0.25">
      <c r="A1920" s="7" t="s">
        <v>134</v>
      </c>
      <c r="B1920" s="7">
        <v>30001235</v>
      </c>
      <c r="C1920" s="7" t="s">
        <v>104</v>
      </c>
      <c r="D1920" s="7" t="s">
        <v>23</v>
      </c>
      <c r="E1920" s="7">
        <v>2.4</v>
      </c>
      <c r="F1920" s="7">
        <v>9</v>
      </c>
      <c r="G1920" s="7">
        <v>0</v>
      </c>
      <c r="H1920" s="7">
        <v>0</v>
      </c>
      <c r="I1920" s="7">
        <v>0</v>
      </c>
      <c r="J1920" s="8">
        <v>44153.583333333336</v>
      </c>
    </row>
    <row r="1921" spans="1:10" x14ac:dyDescent="0.25">
      <c r="A1921" s="7" t="s">
        <v>134</v>
      </c>
      <c r="B1921" s="7">
        <v>30001236</v>
      </c>
      <c r="C1921" s="7" t="s">
        <v>105</v>
      </c>
      <c r="D1921" s="7" t="s">
        <v>23</v>
      </c>
      <c r="E1921" s="7">
        <v>1.8</v>
      </c>
      <c r="F1921" s="7">
        <v>14</v>
      </c>
      <c r="G1921" s="7">
        <v>0</v>
      </c>
      <c r="H1921" s="7">
        <v>0</v>
      </c>
      <c r="I1921" s="7">
        <v>0</v>
      </c>
      <c r="J1921" s="8">
        <v>44153.583333333336</v>
      </c>
    </row>
    <row r="1922" spans="1:10" x14ac:dyDescent="0.25">
      <c r="A1922" s="7" t="s">
        <v>134</v>
      </c>
      <c r="B1922" s="7">
        <v>30001237</v>
      </c>
      <c r="C1922" s="7" t="s">
        <v>106</v>
      </c>
      <c r="D1922" s="7" t="s">
        <v>23</v>
      </c>
      <c r="E1922" s="7">
        <v>1.8</v>
      </c>
      <c r="F1922" s="7">
        <v>33</v>
      </c>
      <c r="G1922" s="7">
        <v>0</v>
      </c>
      <c r="H1922" s="7">
        <v>0</v>
      </c>
      <c r="I1922" s="7">
        <v>0</v>
      </c>
      <c r="J1922" s="8">
        <v>44153.583333333336</v>
      </c>
    </row>
    <row r="1923" spans="1:10" x14ac:dyDescent="0.25">
      <c r="A1923" s="7" t="s">
        <v>135</v>
      </c>
      <c r="B1923" s="7">
        <v>30001238</v>
      </c>
      <c r="C1923" s="7" t="s">
        <v>107</v>
      </c>
      <c r="D1923" s="7" t="s">
        <v>26</v>
      </c>
      <c r="E1923" s="7">
        <v>4.3</v>
      </c>
      <c r="F1923" s="7">
        <v>12</v>
      </c>
      <c r="G1923" s="7">
        <v>36</v>
      </c>
      <c r="H1923" s="7">
        <v>0</v>
      </c>
      <c r="I1923" s="7">
        <v>0</v>
      </c>
      <c r="J1923" s="8">
        <v>44153.583333333336</v>
      </c>
    </row>
    <row r="1924" spans="1:10" x14ac:dyDescent="0.25">
      <c r="A1924" s="7" t="s">
        <v>135</v>
      </c>
      <c r="B1924" s="7">
        <v>30001239</v>
      </c>
      <c r="C1924" s="7" t="s">
        <v>108</v>
      </c>
      <c r="D1924" s="7" t="s">
        <v>26</v>
      </c>
      <c r="E1924" s="7">
        <v>3.7</v>
      </c>
      <c r="F1924" s="7">
        <v>5</v>
      </c>
      <c r="G1924" s="7">
        <v>0</v>
      </c>
      <c r="H1924" s="7">
        <v>0</v>
      </c>
      <c r="I1924" s="7">
        <v>0</v>
      </c>
      <c r="J1924" s="8">
        <v>44153.583333333336</v>
      </c>
    </row>
    <row r="1925" spans="1:10" x14ac:dyDescent="0.25">
      <c r="A1925" s="7" t="s">
        <v>135</v>
      </c>
      <c r="B1925" s="7">
        <v>30001240</v>
      </c>
      <c r="C1925" s="7" t="s">
        <v>109</v>
      </c>
      <c r="D1925" s="7" t="s">
        <v>26</v>
      </c>
      <c r="E1925" s="7">
        <v>3.7</v>
      </c>
      <c r="F1925" s="7">
        <v>19</v>
      </c>
      <c r="G1925" s="7">
        <v>7</v>
      </c>
      <c r="H1925" s="7">
        <v>0</v>
      </c>
      <c r="I1925" s="7">
        <v>0</v>
      </c>
      <c r="J1925" s="8">
        <v>44153.583333333336</v>
      </c>
    </row>
    <row r="1926" spans="1:10" x14ac:dyDescent="0.25">
      <c r="A1926" s="7" t="s">
        <v>135</v>
      </c>
      <c r="B1926" s="7">
        <v>30001241</v>
      </c>
      <c r="C1926" s="7" t="s">
        <v>110</v>
      </c>
      <c r="D1926" s="7" t="s">
        <v>26</v>
      </c>
      <c r="E1926" s="7">
        <v>2</v>
      </c>
      <c r="F1926" s="7">
        <v>3</v>
      </c>
      <c r="G1926" s="7">
        <v>0</v>
      </c>
      <c r="H1926" s="7">
        <v>0</v>
      </c>
      <c r="I1926" s="7">
        <v>0</v>
      </c>
      <c r="J1926" s="8">
        <v>44153.583333333336</v>
      </c>
    </row>
    <row r="1927" spans="1:10" x14ac:dyDescent="0.25">
      <c r="A1927" s="7" t="s">
        <v>135</v>
      </c>
      <c r="B1927" s="7">
        <v>30001242</v>
      </c>
      <c r="C1927" s="7" t="s">
        <v>111</v>
      </c>
      <c r="D1927" s="7" t="s">
        <v>26</v>
      </c>
      <c r="E1927" s="7">
        <v>2</v>
      </c>
      <c r="F1927" s="7">
        <v>18</v>
      </c>
      <c r="G1927" s="7">
        <v>0</v>
      </c>
      <c r="H1927" s="7">
        <v>0</v>
      </c>
      <c r="I1927" s="7">
        <v>0</v>
      </c>
      <c r="J1927" s="8">
        <v>44153.583333333336</v>
      </c>
    </row>
    <row r="1928" spans="1:10" x14ac:dyDescent="0.25">
      <c r="A1928" s="7" t="s">
        <v>135</v>
      </c>
      <c r="B1928" s="7">
        <v>30001243</v>
      </c>
      <c r="C1928" s="7" t="s">
        <v>112</v>
      </c>
      <c r="D1928" s="7" t="s">
        <v>26</v>
      </c>
      <c r="E1928" s="7">
        <v>3.2</v>
      </c>
      <c r="F1928" s="7">
        <v>12</v>
      </c>
      <c r="G1928" s="7">
        <v>1</v>
      </c>
      <c r="H1928" s="7">
        <v>0</v>
      </c>
      <c r="I1928" s="7">
        <v>0</v>
      </c>
      <c r="J1928" s="8">
        <v>44153.583333333336</v>
      </c>
    </row>
    <row r="1929" spans="1:10" x14ac:dyDescent="0.25">
      <c r="A1929" s="7" t="s">
        <v>135</v>
      </c>
      <c r="B1929" s="7">
        <v>30001244</v>
      </c>
      <c r="C1929" s="7" t="s">
        <v>113</v>
      </c>
      <c r="D1929" s="7" t="s">
        <v>26</v>
      </c>
      <c r="E1929" s="7">
        <v>6</v>
      </c>
      <c r="F1929" s="7">
        <v>8</v>
      </c>
      <c r="G1929" s="7">
        <v>62</v>
      </c>
      <c r="H1929" s="7">
        <v>0</v>
      </c>
      <c r="I1929" s="7">
        <v>0</v>
      </c>
      <c r="J1929" s="8">
        <v>44153.583333333336</v>
      </c>
    </row>
    <row r="1930" spans="1:10" x14ac:dyDescent="0.25">
      <c r="A1930" s="7" t="s">
        <v>135</v>
      </c>
      <c r="B1930" s="7">
        <v>30001245</v>
      </c>
      <c r="C1930" s="7" t="s">
        <v>114</v>
      </c>
      <c r="D1930" s="7" t="s">
        <v>26</v>
      </c>
      <c r="E1930" s="7">
        <v>5.3</v>
      </c>
      <c r="F1930" s="7">
        <v>10</v>
      </c>
      <c r="G1930" s="7">
        <v>0</v>
      </c>
      <c r="H1930" s="7">
        <v>0</v>
      </c>
      <c r="I1930" s="7">
        <v>0</v>
      </c>
      <c r="J1930" s="8">
        <v>44153.583333333336</v>
      </c>
    </row>
    <row r="1931" spans="1:10" x14ac:dyDescent="0.25">
      <c r="A1931" s="7" t="s">
        <v>136</v>
      </c>
      <c r="B1931" s="7">
        <v>30001246</v>
      </c>
      <c r="C1931" s="7" t="s">
        <v>115</v>
      </c>
      <c r="D1931" s="7" t="s">
        <v>28</v>
      </c>
      <c r="E1931" s="7">
        <v>3.7</v>
      </c>
      <c r="F1931" s="7">
        <v>151</v>
      </c>
      <c r="G1931" s="7">
        <v>43</v>
      </c>
      <c r="H1931" s="7">
        <v>0</v>
      </c>
      <c r="I1931" s="7">
        <v>0</v>
      </c>
      <c r="J1931" s="8">
        <v>44153.583333333336</v>
      </c>
    </row>
    <row r="1932" spans="1:10" x14ac:dyDescent="0.25">
      <c r="A1932" s="7" t="s">
        <v>136</v>
      </c>
      <c r="B1932" s="7">
        <v>30001247</v>
      </c>
      <c r="C1932" s="7" t="s">
        <v>116</v>
      </c>
      <c r="D1932" s="7" t="s">
        <v>28</v>
      </c>
      <c r="E1932" s="7">
        <v>4.5</v>
      </c>
      <c r="F1932" s="7">
        <v>21</v>
      </c>
      <c r="G1932" s="7">
        <v>0</v>
      </c>
      <c r="H1932" s="7">
        <v>0</v>
      </c>
      <c r="I1932" s="7">
        <v>0</v>
      </c>
      <c r="J1932" s="8">
        <v>44153.583333333336</v>
      </c>
    </row>
    <row r="1933" spans="1:10" x14ac:dyDescent="0.25">
      <c r="A1933" s="7" t="s">
        <v>136</v>
      </c>
      <c r="B1933" s="7">
        <v>30001248</v>
      </c>
      <c r="C1933" s="7" t="s">
        <v>117</v>
      </c>
      <c r="D1933" s="7" t="s">
        <v>28</v>
      </c>
      <c r="E1933" s="7">
        <v>2.6</v>
      </c>
      <c r="F1933" s="7">
        <v>69</v>
      </c>
      <c r="G1933" s="7">
        <v>0</v>
      </c>
      <c r="H1933" s="7">
        <v>0</v>
      </c>
      <c r="I1933" s="7">
        <v>0</v>
      </c>
      <c r="J1933" s="8">
        <v>44153.583333333336</v>
      </c>
    </row>
    <row r="1934" spans="1:10" x14ac:dyDescent="0.25">
      <c r="A1934" s="7" t="s">
        <v>136</v>
      </c>
      <c r="B1934" s="7">
        <v>30001249</v>
      </c>
      <c r="C1934" s="7" t="s">
        <v>118</v>
      </c>
      <c r="D1934" s="7" t="s">
        <v>28</v>
      </c>
      <c r="E1934" s="7">
        <v>2</v>
      </c>
      <c r="F1934" s="7">
        <v>8</v>
      </c>
      <c r="G1934" s="7">
        <v>0</v>
      </c>
      <c r="H1934" s="7">
        <v>0</v>
      </c>
      <c r="I1934" s="7">
        <v>0</v>
      </c>
      <c r="J1934" s="8">
        <v>44153.583333333336</v>
      </c>
    </row>
    <row r="1935" spans="1:10" x14ac:dyDescent="0.25">
      <c r="A1935" s="7" t="s">
        <v>136</v>
      </c>
      <c r="B1935" s="7">
        <v>30001250</v>
      </c>
      <c r="C1935" s="7" t="s">
        <v>119</v>
      </c>
      <c r="D1935" s="7" t="s">
        <v>28</v>
      </c>
      <c r="E1935" s="7">
        <v>4.5</v>
      </c>
      <c r="F1935" s="7">
        <v>18</v>
      </c>
      <c r="G1935" s="7">
        <v>341</v>
      </c>
      <c r="H1935" s="7">
        <v>0</v>
      </c>
      <c r="I1935" s="7">
        <v>0</v>
      </c>
      <c r="J1935" s="8">
        <v>44153.583333333336</v>
      </c>
    </row>
    <row r="1936" spans="1:10" x14ac:dyDescent="0.25">
      <c r="A1936" s="7" t="s">
        <v>136</v>
      </c>
      <c r="B1936" s="7">
        <v>30001251</v>
      </c>
      <c r="C1936" s="7" t="s">
        <v>120</v>
      </c>
      <c r="D1936" s="7" t="s">
        <v>28</v>
      </c>
      <c r="E1936" s="7">
        <v>2.6</v>
      </c>
      <c r="F1936" s="7">
        <v>2</v>
      </c>
      <c r="G1936" s="7">
        <v>3</v>
      </c>
      <c r="H1936" s="7">
        <v>0</v>
      </c>
      <c r="I1936" s="7">
        <v>0</v>
      </c>
      <c r="J1936" s="8">
        <v>44153.583333333336</v>
      </c>
    </row>
    <row r="1937" spans="1:10" x14ac:dyDescent="0.25">
      <c r="A1937" s="7" t="s">
        <v>136</v>
      </c>
      <c r="B1937" s="7">
        <v>30001252</v>
      </c>
      <c r="C1937" s="7" t="s">
        <v>121</v>
      </c>
      <c r="D1937" s="7" t="s">
        <v>28</v>
      </c>
      <c r="E1937" s="7">
        <v>3.2</v>
      </c>
      <c r="F1937" s="7">
        <v>14</v>
      </c>
      <c r="G1937" s="7">
        <v>0</v>
      </c>
      <c r="H1937" s="7">
        <v>0</v>
      </c>
      <c r="I1937" s="7">
        <v>0</v>
      </c>
      <c r="J1937" s="8">
        <v>44153.583333333336</v>
      </c>
    </row>
    <row r="1938" spans="1:10" x14ac:dyDescent="0.25">
      <c r="A1938" s="7" t="s">
        <v>136</v>
      </c>
      <c r="B1938" s="7">
        <v>30001253</v>
      </c>
      <c r="C1938" s="7" t="s">
        <v>8</v>
      </c>
      <c r="D1938" s="7" t="s">
        <v>28</v>
      </c>
      <c r="E1938" s="7">
        <v>3.2</v>
      </c>
      <c r="F1938" s="7">
        <v>16</v>
      </c>
      <c r="G1938" s="7">
        <v>0</v>
      </c>
      <c r="H1938" s="7">
        <v>0</v>
      </c>
      <c r="I1938" s="7">
        <v>0</v>
      </c>
      <c r="J1938" s="8">
        <v>44153.583333333336</v>
      </c>
    </row>
    <row r="1939" spans="1:10" x14ac:dyDescent="0.25">
      <c r="A1939" s="7" t="s">
        <v>137</v>
      </c>
      <c r="B1939" s="7">
        <v>30001254</v>
      </c>
      <c r="C1939" s="7" t="s">
        <v>7</v>
      </c>
      <c r="D1939" s="7" t="s">
        <v>28</v>
      </c>
      <c r="E1939" s="7">
        <v>2</v>
      </c>
      <c r="F1939" s="7">
        <v>15</v>
      </c>
      <c r="G1939" s="7">
        <v>0</v>
      </c>
      <c r="H1939" s="7">
        <v>0</v>
      </c>
      <c r="I1939" s="7">
        <v>0</v>
      </c>
      <c r="J1939" s="8">
        <v>44153.583333333336</v>
      </c>
    </row>
    <row r="1940" spans="1:10" x14ac:dyDescent="0.25">
      <c r="A1940" s="7" t="s">
        <v>137</v>
      </c>
      <c r="B1940" s="7">
        <v>30001255</v>
      </c>
      <c r="C1940" s="7" t="s">
        <v>5</v>
      </c>
      <c r="D1940" s="7" t="s">
        <v>28</v>
      </c>
      <c r="E1940" s="7">
        <v>4.5</v>
      </c>
      <c r="F1940" s="7">
        <v>149</v>
      </c>
      <c r="G1940" s="7">
        <v>0</v>
      </c>
      <c r="H1940" s="7">
        <v>0</v>
      </c>
      <c r="I1940" s="7">
        <v>0</v>
      </c>
      <c r="J1940" s="8">
        <v>44153.583333333336</v>
      </c>
    </row>
    <row r="1941" spans="1:10" x14ac:dyDescent="0.25">
      <c r="A1941" s="7" t="s">
        <v>137</v>
      </c>
      <c r="B1941" s="7">
        <v>30001256</v>
      </c>
      <c r="C1941" s="7" t="s">
        <v>6</v>
      </c>
      <c r="D1941" s="7" t="s">
        <v>28</v>
      </c>
      <c r="E1941" s="7">
        <v>2</v>
      </c>
      <c r="F1941" s="7">
        <v>42</v>
      </c>
      <c r="G1941" s="7">
        <v>5</v>
      </c>
      <c r="H1941" s="7">
        <v>0</v>
      </c>
      <c r="I1941" s="7">
        <v>0</v>
      </c>
      <c r="J1941" s="8">
        <v>44153.583333333336</v>
      </c>
    </row>
    <row r="1942" spans="1:10" x14ac:dyDescent="0.25">
      <c r="A1942" s="7" t="s">
        <v>137</v>
      </c>
      <c r="B1942" s="7">
        <v>30001257</v>
      </c>
      <c r="C1942" s="7" t="s">
        <v>4</v>
      </c>
      <c r="D1942" s="7" t="s">
        <v>28</v>
      </c>
      <c r="E1942" s="7">
        <v>4.5</v>
      </c>
      <c r="F1942" s="7">
        <v>6</v>
      </c>
      <c r="G1942" s="7">
        <v>0</v>
      </c>
      <c r="H1942" s="7">
        <v>0</v>
      </c>
      <c r="I1942" s="7">
        <v>0</v>
      </c>
      <c r="J1942" s="8">
        <v>44153.583333333336</v>
      </c>
    </row>
    <row r="1943" spans="1:10" x14ac:dyDescent="0.25">
      <c r="A1943" s="7" t="s">
        <v>137</v>
      </c>
      <c r="B1943" s="7">
        <v>30001258</v>
      </c>
      <c r="C1943" s="7" t="s">
        <v>3</v>
      </c>
      <c r="D1943" s="7" t="s">
        <v>28</v>
      </c>
      <c r="E1943" s="7">
        <v>4.0999999999999996</v>
      </c>
      <c r="F1943" s="7">
        <v>20</v>
      </c>
      <c r="G1943" s="7">
        <v>0</v>
      </c>
      <c r="H1943" s="7">
        <v>0</v>
      </c>
      <c r="I1943" s="7">
        <v>0</v>
      </c>
      <c r="J1943" s="8">
        <v>44153.583333333336</v>
      </c>
    </row>
    <row r="1944" spans="1:10" x14ac:dyDescent="0.25">
      <c r="A1944" s="7" t="s">
        <v>137</v>
      </c>
      <c r="B1944" s="7">
        <v>30001259</v>
      </c>
      <c r="C1944" s="7" t="s">
        <v>2</v>
      </c>
      <c r="D1944" s="7" t="s">
        <v>28</v>
      </c>
      <c r="E1944" s="7">
        <v>2</v>
      </c>
      <c r="F1944" s="7">
        <v>6</v>
      </c>
      <c r="G1944" s="7">
        <v>0</v>
      </c>
      <c r="H1944" s="7">
        <v>0</v>
      </c>
      <c r="I1944" s="7">
        <v>0</v>
      </c>
      <c r="J1944" s="8">
        <v>44153.583333333336</v>
      </c>
    </row>
    <row r="1945" spans="1:10" x14ac:dyDescent="0.25">
      <c r="A1945" s="7" t="s">
        <v>137</v>
      </c>
      <c r="B1945" s="7">
        <v>30001260</v>
      </c>
      <c r="C1945" s="7" t="s">
        <v>1</v>
      </c>
      <c r="D1945" s="7" t="s">
        <v>28</v>
      </c>
      <c r="E1945" s="7">
        <v>2</v>
      </c>
      <c r="F1945" s="7">
        <v>21</v>
      </c>
      <c r="G1945" s="7">
        <v>0</v>
      </c>
      <c r="H1945" s="7">
        <v>0</v>
      </c>
      <c r="I1945" s="7">
        <v>0</v>
      </c>
      <c r="J1945" s="8">
        <v>44153.583333333336</v>
      </c>
    </row>
    <row r="1946" spans="1:10" x14ac:dyDescent="0.25">
      <c r="A1946" s="7" t="s">
        <v>123</v>
      </c>
      <c r="B1946" s="7">
        <v>30001153</v>
      </c>
      <c r="C1946" s="7" t="s">
        <v>29</v>
      </c>
      <c r="D1946" s="7" t="s">
        <v>25</v>
      </c>
      <c r="E1946" s="7">
        <v>4</v>
      </c>
      <c r="F1946" s="7">
        <v>43</v>
      </c>
      <c r="G1946" s="7">
        <v>0</v>
      </c>
      <c r="H1946" s="7">
        <v>0</v>
      </c>
      <c r="I1946" s="7">
        <v>0</v>
      </c>
      <c r="J1946" s="8">
        <v>44153.625</v>
      </c>
    </row>
    <row r="1947" spans="1:10" x14ac:dyDescent="0.25">
      <c r="A1947" s="7" t="s">
        <v>123</v>
      </c>
      <c r="B1947" s="7">
        <v>30001154</v>
      </c>
      <c r="C1947" s="7" t="s">
        <v>142</v>
      </c>
      <c r="D1947" s="7" t="s">
        <v>154</v>
      </c>
      <c r="E1947" s="7">
        <v>2</v>
      </c>
      <c r="F1947" s="7">
        <v>5</v>
      </c>
      <c r="G1947" s="7">
        <v>0</v>
      </c>
      <c r="H1947" s="7">
        <v>0</v>
      </c>
      <c r="I1947" s="7">
        <v>1</v>
      </c>
      <c r="J1947" s="8">
        <v>44153.625</v>
      </c>
    </row>
    <row r="1948" spans="1:10" x14ac:dyDescent="0.25">
      <c r="A1948" s="7" t="s">
        <v>123</v>
      </c>
      <c r="B1948" s="7">
        <v>30001155</v>
      </c>
      <c r="C1948" s="7" t="s">
        <v>30</v>
      </c>
      <c r="D1948" s="7" t="s">
        <v>22</v>
      </c>
      <c r="E1948" s="7">
        <v>2.6</v>
      </c>
      <c r="F1948" s="7">
        <v>19</v>
      </c>
      <c r="G1948" s="7">
        <v>0</v>
      </c>
      <c r="H1948" s="7">
        <v>0</v>
      </c>
      <c r="I1948" s="7">
        <v>0</v>
      </c>
      <c r="J1948" s="8">
        <v>44153.625</v>
      </c>
    </row>
    <row r="1949" spans="1:10" x14ac:dyDescent="0.25">
      <c r="A1949" s="7" t="s">
        <v>123</v>
      </c>
      <c r="B1949" s="7">
        <v>30001156</v>
      </c>
      <c r="C1949" s="7" t="s">
        <v>31</v>
      </c>
      <c r="D1949" s="7" t="s">
        <v>22</v>
      </c>
      <c r="E1949" s="7">
        <v>2</v>
      </c>
      <c r="F1949" s="7">
        <v>2</v>
      </c>
      <c r="G1949" s="7">
        <v>0</v>
      </c>
      <c r="H1949" s="7">
        <v>0</v>
      </c>
      <c r="I1949" s="7">
        <v>0</v>
      </c>
      <c r="J1949" s="8">
        <v>44153.625</v>
      </c>
    </row>
    <row r="1950" spans="1:10" x14ac:dyDescent="0.25">
      <c r="A1950" s="7" t="s">
        <v>123</v>
      </c>
      <c r="B1950" s="7">
        <v>30001157</v>
      </c>
      <c r="C1950" s="7" t="s">
        <v>143</v>
      </c>
      <c r="D1950" s="7" t="s">
        <v>155</v>
      </c>
      <c r="E1950" s="7">
        <v>1</v>
      </c>
      <c r="F1950" s="7">
        <v>7</v>
      </c>
      <c r="G1950" s="7">
        <v>0</v>
      </c>
      <c r="H1950" s="7">
        <v>0</v>
      </c>
      <c r="I1950" s="7">
        <v>0</v>
      </c>
      <c r="J1950" s="8">
        <v>44153.625</v>
      </c>
    </row>
    <row r="1951" spans="1:10" x14ac:dyDescent="0.25">
      <c r="A1951" s="7" t="s">
        <v>123</v>
      </c>
      <c r="B1951" s="7">
        <v>30001158</v>
      </c>
      <c r="C1951" s="7" t="s">
        <v>32</v>
      </c>
      <c r="D1951" s="7" t="s">
        <v>26</v>
      </c>
      <c r="E1951" s="7">
        <v>2</v>
      </c>
      <c r="F1951" s="7">
        <v>15</v>
      </c>
      <c r="G1951" s="7">
        <v>0</v>
      </c>
      <c r="H1951" s="7">
        <v>0</v>
      </c>
      <c r="I1951" s="7">
        <v>0</v>
      </c>
      <c r="J1951" s="8">
        <v>44153.625</v>
      </c>
    </row>
    <row r="1952" spans="1:10" x14ac:dyDescent="0.25">
      <c r="A1952" s="7" t="s">
        <v>123</v>
      </c>
      <c r="B1952" s="7">
        <v>30001159</v>
      </c>
      <c r="C1952" s="7" t="s">
        <v>33</v>
      </c>
      <c r="D1952" s="7" t="s">
        <v>23</v>
      </c>
      <c r="E1952" s="7">
        <v>2.6</v>
      </c>
      <c r="F1952" s="7">
        <v>9</v>
      </c>
      <c r="G1952" s="7">
        <v>0</v>
      </c>
      <c r="H1952" s="7">
        <v>0</v>
      </c>
      <c r="I1952" s="7">
        <v>0</v>
      </c>
      <c r="J1952" s="8">
        <v>44153.625</v>
      </c>
    </row>
    <row r="1953" spans="1:10" x14ac:dyDescent="0.25">
      <c r="A1953" s="7" t="s">
        <v>123</v>
      </c>
      <c r="B1953" s="7">
        <v>30001160</v>
      </c>
      <c r="C1953" s="7" t="s">
        <v>34</v>
      </c>
      <c r="D1953" s="7" t="s">
        <v>28</v>
      </c>
      <c r="E1953" s="7">
        <v>4</v>
      </c>
      <c r="F1953" s="7">
        <v>13</v>
      </c>
      <c r="G1953" s="7">
        <v>0</v>
      </c>
      <c r="H1953" s="7">
        <v>0</v>
      </c>
      <c r="I1953" s="7">
        <v>0</v>
      </c>
      <c r="J1953" s="8">
        <v>44153.625</v>
      </c>
    </row>
    <row r="1954" spans="1:10" x14ac:dyDescent="0.25">
      <c r="A1954" s="7" t="s">
        <v>123</v>
      </c>
      <c r="B1954" s="7">
        <v>30001161</v>
      </c>
      <c r="C1954" s="7" t="s">
        <v>35</v>
      </c>
      <c r="D1954" s="7" t="s">
        <v>22</v>
      </c>
      <c r="E1954" s="7">
        <v>2</v>
      </c>
      <c r="F1954" s="7">
        <v>7</v>
      </c>
      <c r="G1954" s="7">
        <v>0</v>
      </c>
      <c r="H1954" s="7">
        <v>0</v>
      </c>
      <c r="I1954" s="7">
        <v>1</v>
      </c>
      <c r="J1954" s="8">
        <v>44153.625</v>
      </c>
    </row>
    <row r="1955" spans="1:10" x14ac:dyDescent="0.25">
      <c r="A1955" s="7" t="s">
        <v>123</v>
      </c>
      <c r="B1955" s="7">
        <v>30001162</v>
      </c>
      <c r="C1955" s="7" t="s">
        <v>36</v>
      </c>
      <c r="D1955" s="7" t="s">
        <v>22</v>
      </c>
      <c r="E1955" s="7">
        <v>2</v>
      </c>
      <c r="F1955" s="7">
        <v>1</v>
      </c>
      <c r="G1955" s="7">
        <v>0</v>
      </c>
      <c r="H1955" s="7">
        <v>0</v>
      </c>
      <c r="I1955" s="7">
        <v>0</v>
      </c>
      <c r="J1955" s="8">
        <v>44153.625</v>
      </c>
    </row>
    <row r="1956" spans="1:10" x14ac:dyDescent="0.25">
      <c r="A1956" s="7" t="s">
        <v>124</v>
      </c>
      <c r="B1956" s="7">
        <v>30001163</v>
      </c>
      <c r="C1956" s="7" t="s">
        <v>37</v>
      </c>
      <c r="D1956" s="7" t="s">
        <v>23</v>
      </c>
      <c r="E1956" s="7">
        <v>2</v>
      </c>
      <c r="F1956" s="7">
        <v>7</v>
      </c>
      <c r="G1956" s="7">
        <v>0</v>
      </c>
      <c r="H1956" s="7">
        <v>0</v>
      </c>
      <c r="I1956" s="7">
        <v>0</v>
      </c>
      <c r="J1956" s="8">
        <v>44153.625</v>
      </c>
    </row>
    <row r="1957" spans="1:10" x14ac:dyDescent="0.25">
      <c r="A1957" s="7" t="s">
        <v>124</v>
      </c>
      <c r="B1957" s="7">
        <v>30001164</v>
      </c>
      <c r="C1957" s="7" t="s">
        <v>38</v>
      </c>
      <c r="D1957" s="7" t="s">
        <v>23</v>
      </c>
      <c r="E1957" s="7">
        <v>2</v>
      </c>
      <c r="F1957" s="7">
        <v>21</v>
      </c>
      <c r="G1957" s="7">
        <v>0</v>
      </c>
      <c r="H1957" s="7">
        <v>0</v>
      </c>
      <c r="I1957" s="7">
        <v>0</v>
      </c>
      <c r="J1957" s="8">
        <v>44153.625</v>
      </c>
    </row>
    <row r="1958" spans="1:10" x14ac:dyDescent="0.25">
      <c r="A1958" s="7" t="s">
        <v>124</v>
      </c>
      <c r="B1958" s="7">
        <v>30001165</v>
      </c>
      <c r="C1958" s="7" t="s">
        <v>39</v>
      </c>
      <c r="D1958" s="7" t="s">
        <v>23</v>
      </c>
      <c r="E1958" s="7">
        <v>2</v>
      </c>
      <c r="F1958" s="7">
        <v>2</v>
      </c>
      <c r="G1958" s="7">
        <v>0</v>
      </c>
      <c r="H1958" s="7">
        <v>0</v>
      </c>
      <c r="I1958" s="7">
        <v>0</v>
      </c>
      <c r="J1958" s="8">
        <v>44153.625</v>
      </c>
    </row>
    <row r="1959" spans="1:10" x14ac:dyDescent="0.25">
      <c r="A1959" s="7" t="s">
        <v>124</v>
      </c>
      <c r="B1959" s="7">
        <v>30001166</v>
      </c>
      <c r="C1959" s="7" t="s">
        <v>40</v>
      </c>
      <c r="D1959" s="7" t="s">
        <v>22</v>
      </c>
      <c r="E1959" s="7">
        <v>2</v>
      </c>
      <c r="F1959" s="7">
        <v>33</v>
      </c>
      <c r="G1959" s="7">
        <v>0</v>
      </c>
      <c r="H1959" s="7">
        <v>0</v>
      </c>
      <c r="I1959" s="7">
        <v>0</v>
      </c>
      <c r="J1959" s="8">
        <v>44153.625</v>
      </c>
    </row>
    <row r="1960" spans="1:10" x14ac:dyDescent="0.25">
      <c r="A1960" s="7" t="s">
        <v>124</v>
      </c>
      <c r="B1960" s="7">
        <v>30001167</v>
      </c>
      <c r="C1960" s="7" t="s">
        <v>41</v>
      </c>
      <c r="D1960" s="7" t="s">
        <v>23</v>
      </c>
      <c r="E1960" s="7">
        <v>2</v>
      </c>
      <c r="F1960" s="7">
        <v>16</v>
      </c>
      <c r="G1960" s="7">
        <v>0</v>
      </c>
      <c r="H1960" s="7">
        <v>0</v>
      </c>
      <c r="I1960" s="7">
        <v>0</v>
      </c>
      <c r="J1960" s="8">
        <v>44153.625</v>
      </c>
    </row>
    <row r="1961" spans="1:10" x14ac:dyDescent="0.25">
      <c r="A1961" s="7" t="s">
        <v>124</v>
      </c>
      <c r="B1961" s="7">
        <v>30001168</v>
      </c>
      <c r="C1961" s="7" t="s">
        <v>42</v>
      </c>
      <c r="D1961" s="7" t="s">
        <v>23</v>
      </c>
      <c r="E1961" s="7">
        <v>2.6</v>
      </c>
      <c r="F1961" s="7">
        <v>30</v>
      </c>
      <c r="G1961" s="7">
        <v>31</v>
      </c>
      <c r="H1961" s="7">
        <v>0</v>
      </c>
      <c r="I1961" s="7">
        <v>0</v>
      </c>
      <c r="J1961" s="8">
        <v>44153.625</v>
      </c>
    </row>
    <row r="1962" spans="1:10" x14ac:dyDescent="0.25">
      <c r="A1962" s="7" t="s">
        <v>124</v>
      </c>
      <c r="B1962" s="7">
        <v>30001169</v>
      </c>
      <c r="C1962" s="7" t="s">
        <v>43</v>
      </c>
      <c r="D1962" s="7" t="s">
        <v>23</v>
      </c>
      <c r="E1962" s="7">
        <v>2</v>
      </c>
      <c r="F1962" s="7">
        <v>16</v>
      </c>
      <c r="G1962" s="7">
        <v>0</v>
      </c>
      <c r="H1962" s="7">
        <v>0</v>
      </c>
      <c r="I1962" s="7">
        <v>0</v>
      </c>
      <c r="J1962" s="8">
        <v>44153.625</v>
      </c>
    </row>
    <row r="1963" spans="1:10" x14ac:dyDescent="0.25">
      <c r="A1963" s="7" t="s">
        <v>125</v>
      </c>
      <c r="B1963" s="7">
        <v>30001170</v>
      </c>
      <c r="C1963" s="7" t="s">
        <v>44</v>
      </c>
      <c r="D1963" s="7" t="s">
        <v>156</v>
      </c>
      <c r="E1963" s="7">
        <v>4.3</v>
      </c>
      <c r="F1963" s="7">
        <v>8</v>
      </c>
      <c r="G1963" s="7">
        <v>0</v>
      </c>
      <c r="H1963" s="7">
        <v>0</v>
      </c>
      <c r="I1963" s="7">
        <v>0</v>
      </c>
      <c r="J1963" s="8">
        <v>44153.625</v>
      </c>
    </row>
    <row r="1964" spans="1:10" x14ac:dyDescent="0.25">
      <c r="A1964" s="7" t="s">
        <v>125</v>
      </c>
      <c r="B1964" s="7">
        <v>30001171</v>
      </c>
      <c r="C1964" s="7" t="s">
        <v>45</v>
      </c>
      <c r="D1964" s="7" t="s">
        <v>23</v>
      </c>
      <c r="E1964" s="7">
        <v>4</v>
      </c>
      <c r="F1964" s="7">
        <v>13</v>
      </c>
      <c r="G1964" s="7">
        <v>0</v>
      </c>
      <c r="H1964" s="7">
        <v>0</v>
      </c>
      <c r="I1964" s="7">
        <v>0</v>
      </c>
      <c r="J1964" s="8">
        <v>44153.625</v>
      </c>
    </row>
    <row r="1965" spans="1:10" x14ac:dyDescent="0.25">
      <c r="A1965" s="7" t="s">
        <v>125</v>
      </c>
      <c r="B1965" s="7">
        <v>30001172</v>
      </c>
      <c r="C1965" s="7" t="s">
        <v>46</v>
      </c>
      <c r="D1965" s="7" t="s">
        <v>23</v>
      </c>
      <c r="E1965" s="7">
        <v>2</v>
      </c>
      <c r="F1965" s="7">
        <v>42</v>
      </c>
      <c r="G1965" s="7">
        <v>0</v>
      </c>
      <c r="H1965" s="7">
        <v>0</v>
      </c>
      <c r="I1965" s="7">
        <v>0</v>
      </c>
      <c r="J1965" s="8">
        <v>44153.625</v>
      </c>
    </row>
    <row r="1966" spans="1:10" x14ac:dyDescent="0.25">
      <c r="A1966" s="7" t="s">
        <v>125</v>
      </c>
      <c r="B1966" s="7">
        <v>30001173</v>
      </c>
      <c r="C1966" s="7" t="s">
        <v>47</v>
      </c>
      <c r="D1966" s="7" t="s">
        <v>23</v>
      </c>
      <c r="E1966" s="7">
        <v>2</v>
      </c>
      <c r="F1966" s="7">
        <v>56</v>
      </c>
      <c r="G1966" s="7">
        <v>0</v>
      </c>
      <c r="H1966" s="7">
        <v>0</v>
      </c>
      <c r="I1966" s="7">
        <v>0</v>
      </c>
      <c r="J1966" s="8">
        <v>44153.625</v>
      </c>
    </row>
    <row r="1967" spans="1:10" x14ac:dyDescent="0.25">
      <c r="A1967" s="7" t="s">
        <v>125</v>
      </c>
      <c r="B1967" s="7">
        <v>30001174</v>
      </c>
      <c r="C1967" s="7" t="s">
        <v>48</v>
      </c>
      <c r="D1967" s="7" t="s">
        <v>23</v>
      </c>
      <c r="E1967" s="7">
        <v>2</v>
      </c>
      <c r="F1967" s="7">
        <v>101</v>
      </c>
      <c r="G1967" s="7">
        <v>0</v>
      </c>
      <c r="H1967" s="7">
        <v>0</v>
      </c>
      <c r="I1967" s="7">
        <v>0</v>
      </c>
      <c r="J1967" s="8">
        <v>44153.625</v>
      </c>
    </row>
    <row r="1968" spans="1:10" x14ac:dyDescent="0.25">
      <c r="A1968" s="7" t="s">
        <v>125</v>
      </c>
      <c r="B1968" s="7">
        <v>30001175</v>
      </c>
      <c r="C1968" s="7" t="s">
        <v>49</v>
      </c>
      <c r="D1968" s="7" t="s">
        <v>23</v>
      </c>
      <c r="E1968" s="7">
        <v>2</v>
      </c>
      <c r="F1968" s="7">
        <v>13</v>
      </c>
      <c r="G1968" s="7">
        <v>0</v>
      </c>
      <c r="H1968" s="7">
        <v>0</v>
      </c>
      <c r="I1968" s="7">
        <v>0</v>
      </c>
      <c r="J1968" s="8">
        <v>44153.625</v>
      </c>
    </row>
    <row r="1969" spans="1:10" x14ac:dyDescent="0.25">
      <c r="A1969" s="7" t="s">
        <v>126</v>
      </c>
      <c r="B1969" s="7">
        <v>30001176</v>
      </c>
      <c r="C1969" s="7" t="s">
        <v>50</v>
      </c>
      <c r="D1969" s="7" t="s">
        <v>23</v>
      </c>
      <c r="E1969" s="7">
        <v>2</v>
      </c>
      <c r="F1969" s="7">
        <v>3</v>
      </c>
      <c r="G1969" s="7">
        <v>0</v>
      </c>
      <c r="H1969" s="7">
        <v>0</v>
      </c>
      <c r="I1969" s="7">
        <v>0</v>
      </c>
      <c r="J1969" s="8">
        <v>44153.625</v>
      </c>
    </row>
    <row r="1970" spans="1:10" x14ac:dyDescent="0.25">
      <c r="A1970" s="7" t="s">
        <v>126</v>
      </c>
      <c r="B1970" s="7">
        <v>30001177</v>
      </c>
      <c r="C1970" s="7" t="s">
        <v>51</v>
      </c>
      <c r="D1970" s="7" t="s">
        <v>23</v>
      </c>
      <c r="E1970" s="7">
        <v>2</v>
      </c>
      <c r="F1970" s="7">
        <v>430</v>
      </c>
      <c r="G1970" s="7">
        <v>0</v>
      </c>
      <c r="H1970" s="7">
        <v>0</v>
      </c>
      <c r="I1970" s="7">
        <v>0</v>
      </c>
      <c r="J1970" s="8">
        <v>44153.625</v>
      </c>
    </row>
    <row r="1971" spans="1:10" x14ac:dyDescent="0.25">
      <c r="A1971" s="7" t="s">
        <v>126</v>
      </c>
      <c r="B1971" s="7">
        <v>30001178</v>
      </c>
      <c r="C1971" s="7" t="s">
        <v>52</v>
      </c>
      <c r="D1971" s="7" t="s">
        <v>23</v>
      </c>
      <c r="E1971" s="7">
        <v>2</v>
      </c>
      <c r="F1971" s="7">
        <v>4</v>
      </c>
      <c r="G1971" s="7">
        <v>0</v>
      </c>
      <c r="H1971" s="7">
        <v>0</v>
      </c>
      <c r="I1971" s="7">
        <v>0</v>
      </c>
      <c r="J1971" s="8">
        <v>44153.625</v>
      </c>
    </row>
    <row r="1972" spans="1:10" x14ac:dyDescent="0.25">
      <c r="A1972" s="7" t="s">
        <v>126</v>
      </c>
      <c r="B1972" s="7">
        <v>30001179</v>
      </c>
      <c r="C1972" s="7" t="s">
        <v>53</v>
      </c>
      <c r="D1972" s="7" t="s">
        <v>23</v>
      </c>
      <c r="E1972" s="7">
        <v>2.6</v>
      </c>
      <c r="F1972" s="7">
        <v>45</v>
      </c>
      <c r="G1972" s="7">
        <v>0</v>
      </c>
      <c r="H1972" s="7">
        <v>0</v>
      </c>
      <c r="I1972" s="7">
        <v>0</v>
      </c>
      <c r="J1972" s="8">
        <v>44153.625</v>
      </c>
    </row>
    <row r="1973" spans="1:10" x14ac:dyDescent="0.25">
      <c r="A1973" s="7" t="s">
        <v>126</v>
      </c>
      <c r="B1973" s="7">
        <v>30001180</v>
      </c>
      <c r="C1973" s="7" t="s">
        <v>54</v>
      </c>
      <c r="D1973" s="7" t="s">
        <v>23</v>
      </c>
      <c r="E1973" s="7">
        <v>3.2</v>
      </c>
      <c r="F1973" s="7">
        <v>7</v>
      </c>
      <c r="G1973" s="7">
        <v>10</v>
      </c>
      <c r="H1973" s="7">
        <v>0</v>
      </c>
      <c r="I1973" s="7">
        <v>0</v>
      </c>
      <c r="J1973" s="8">
        <v>44153.625</v>
      </c>
    </row>
    <row r="1974" spans="1:10" x14ac:dyDescent="0.25">
      <c r="A1974" s="7" t="s">
        <v>126</v>
      </c>
      <c r="B1974" s="7">
        <v>30001181</v>
      </c>
      <c r="C1974" s="7" t="s">
        <v>55</v>
      </c>
      <c r="D1974" s="7" t="s">
        <v>23</v>
      </c>
      <c r="E1974" s="7">
        <v>2</v>
      </c>
      <c r="F1974" s="7">
        <v>6</v>
      </c>
      <c r="G1974" s="7">
        <v>0</v>
      </c>
      <c r="H1974" s="7">
        <v>0</v>
      </c>
      <c r="I1974" s="7">
        <v>0</v>
      </c>
      <c r="J1974" s="8">
        <v>44153.625</v>
      </c>
    </row>
    <row r="1975" spans="1:10" x14ac:dyDescent="0.25">
      <c r="A1975" s="7" t="s">
        <v>127</v>
      </c>
      <c r="B1975" s="7">
        <v>30001182</v>
      </c>
      <c r="C1975" s="7" t="s">
        <v>56</v>
      </c>
      <c r="D1975" s="7" t="s">
        <v>23</v>
      </c>
      <c r="E1975" s="7">
        <v>2</v>
      </c>
      <c r="F1975" s="7">
        <v>16</v>
      </c>
      <c r="G1975" s="7">
        <v>0</v>
      </c>
      <c r="H1975" s="7">
        <v>0</v>
      </c>
      <c r="I1975" s="7">
        <v>0</v>
      </c>
      <c r="J1975" s="8">
        <v>44153.625</v>
      </c>
    </row>
    <row r="1976" spans="1:10" x14ac:dyDescent="0.25">
      <c r="A1976" s="7" t="s">
        <v>127</v>
      </c>
      <c r="B1976" s="7">
        <v>30001183</v>
      </c>
      <c r="C1976" s="7" t="s">
        <v>57</v>
      </c>
      <c r="D1976" s="7" t="s">
        <v>23</v>
      </c>
      <c r="E1976" s="7">
        <v>2</v>
      </c>
      <c r="F1976" s="7">
        <v>6</v>
      </c>
      <c r="G1976" s="7">
        <v>2</v>
      </c>
      <c r="H1976" s="7">
        <v>0</v>
      </c>
      <c r="I1976" s="7">
        <v>0</v>
      </c>
      <c r="J1976" s="8">
        <v>44153.625</v>
      </c>
    </row>
    <row r="1977" spans="1:10" x14ac:dyDescent="0.25">
      <c r="A1977" s="7" t="s">
        <v>127</v>
      </c>
      <c r="B1977" s="7">
        <v>30001184</v>
      </c>
      <c r="C1977" s="7" t="s">
        <v>58</v>
      </c>
      <c r="D1977" s="7" t="s">
        <v>23</v>
      </c>
      <c r="E1977" s="7">
        <v>2.6</v>
      </c>
      <c r="F1977" s="7">
        <v>25</v>
      </c>
      <c r="G1977" s="7">
        <v>0</v>
      </c>
      <c r="H1977" s="7">
        <v>0</v>
      </c>
      <c r="I1977" s="7">
        <v>0</v>
      </c>
      <c r="J1977" s="8">
        <v>44153.625</v>
      </c>
    </row>
    <row r="1978" spans="1:10" x14ac:dyDescent="0.25">
      <c r="A1978" s="7" t="s">
        <v>127</v>
      </c>
      <c r="B1978" s="7">
        <v>30001185</v>
      </c>
      <c r="C1978" s="7" t="s">
        <v>59</v>
      </c>
      <c r="D1978" s="7" t="s">
        <v>23</v>
      </c>
      <c r="E1978" s="7">
        <v>2</v>
      </c>
      <c r="F1978" s="7">
        <v>11</v>
      </c>
      <c r="G1978" s="7">
        <v>0</v>
      </c>
      <c r="H1978" s="7">
        <v>0</v>
      </c>
      <c r="I1978" s="7">
        <v>0</v>
      </c>
      <c r="J1978" s="8">
        <v>44153.625</v>
      </c>
    </row>
    <row r="1979" spans="1:10" x14ac:dyDescent="0.25">
      <c r="A1979" s="7" t="s">
        <v>127</v>
      </c>
      <c r="B1979" s="7">
        <v>30001186</v>
      </c>
      <c r="C1979" s="7" t="s">
        <v>60</v>
      </c>
      <c r="D1979" s="7" t="s">
        <v>23</v>
      </c>
      <c r="E1979" s="7">
        <v>4.9000000000000004</v>
      </c>
      <c r="F1979" s="7">
        <v>11</v>
      </c>
      <c r="G1979" s="7">
        <v>0</v>
      </c>
      <c r="H1979" s="7">
        <v>0</v>
      </c>
      <c r="I1979" s="7">
        <v>0</v>
      </c>
      <c r="J1979" s="8">
        <v>44153.625</v>
      </c>
    </row>
    <row r="1980" spans="1:10" x14ac:dyDescent="0.25">
      <c r="A1980" s="7" t="s">
        <v>127</v>
      </c>
      <c r="B1980" s="7">
        <v>30001187</v>
      </c>
      <c r="C1980" s="7" t="s">
        <v>61</v>
      </c>
      <c r="D1980" s="7" t="s">
        <v>23</v>
      </c>
      <c r="E1980" s="7">
        <v>5.3</v>
      </c>
      <c r="F1980" s="7">
        <v>18</v>
      </c>
      <c r="G1980" s="7">
        <v>6</v>
      </c>
      <c r="H1980" s="7">
        <v>0</v>
      </c>
      <c r="I1980" s="7">
        <v>0</v>
      </c>
      <c r="J1980" s="8">
        <v>44153.625</v>
      </c>
    </row>
    <row r="1981" spans="1:10" x14ac:dyDescent="0.25">
      <c r="A1981" s="7" t="s">
        <v>128</v>
      </c>
      <c r="B1981" s="7">
        <v>30001188</v>
      </c>
      <c r="C1981" s="7" t="s">
        <v>62</v>
      </c>
      <c r="D1981" s="7" t="s">
        <v>25</v>
      </c>
      <c r="E1981" s="7">
        <v>2</v>
      </c>
      <c r="F1981" s="7">
        <v>33</v>
      </c>
      <c r="G1981" s="7">
        <v>0</v>
      </c>
      <c r="H1981" s="7">
        <v>0</v>
      </c>
      <c r="I1981" s="7">
        <v>0</v>
      </c>
      <c r="J1981" s="8">
        <v>44153.625</v>
      </c>
    </row>
    <row r="1982" spans="1:10" x14ac:dyDescent="0.25">
      <c r="A1982" s="7" t="s">
        <v>128</v>
      </c>
      <c r="B1982" s="7">
        <v>30001189</v>
      </c>
      <c r="C1982" s="7" t="s">
        <v>63</v>
      </c>
      <c r="D1982" s="7" t="s">
        <v>25</v>
      </c>
      <c r="E1982" s="7">
        <v>4.5</v>
      </c>
      <c r="F1982" s="7">
        <v>26</v>
      </c>
      <c r="G1982" s="7">
        <v>20</v>
      </c>
      <c r="H1982" s="7">
        <v>0</v>
      </c>
      <c r="I1982" s="7">
        <v>0</v>
      </c>
      <c r="J1982" s="8">
        <v>44153.625</v>
      </c>
    </row>
    <row r="1983" spans="1:10" x14ac:dyDescent="0.25">
      <c r="A1983" s="7" t="s">
        <v>128</v>
      </c>
      <c r="B1983" s="7">
        <v>30001190</v>
      </c>
      <c r="C1983" s="7" t="s">
        <v>64</v>
      </c>
      <c r="D1983" s="7" t="s">
        <v>25</v>
      </c>
      <c r="E1983" s="7">
        <v>5.3</v>
      </c>
      <c r="F1983" s="7">
        <v>34</v>
      </c>
      <c r="G1983" s="7">
        <v>0</v>
      </c>
      <c r="H1983" s="7">
        <v>0</v>
      </c>
      <c r="I1983" s="7">
        <v>0</v>
      </c>
      <c r="J1983" s="8">
        <v>44153.625</v>
      </c>
    </row>
    <row r="1984" spans="1:10" x14ac:dyDescent="0.25">
      <c r="A1984" s="7" t="s">
        <v>128</v>
      </c>
      <c r="B1984" s="7">
        <v>30001191</v>
      </c>
      <c r="C1984" s="7" t="s">
        <v>65</v>
      </c>
      <c r="D1984" s="7" t="s">
        <v>25</v>
      </c>
      <c r="E1984" s="7">
        <v>6</v>
      </c>
      <c r="F1984" s="7">
        <v>30</v>
      </c>
      <c r="G1984" s="7">
        <v>107</v>
      </c>
      <c r="H1984" s="7">
        <v>0</v>
      </c>
      <c r="I1984" s="7">
        <v>0</v>
      </c>
      <c r="J1984" s="8">
        <v>44153.625</v>
      </c>
    </row>
    <row r="1985" spans="1:10" x14ac:dyDescent="0.25">
      <c r="A1985" s="7" t="s">
        <v>128</v>
      </c>
      <c r="B1985" s="7">
        <v>30001192</v>
      </c>
      <c r="C1985" s="7" t="s">
        <v>66</v>
      </c>
      <c r="D1985" s="7" t="s">
        <v>25</v>
      </c>
      <c r="E1985" s="7">
        <v>3.2</v>
      </c>
      <c r="F1985" s="7">
        <v>20</v>
      </c>
      <c r="G1985" s="7">
        <v>4</v>
      </c>
      <c r="H1985" s="7">
        <v>0</v>
      </c>
      <c r="I1985" s="7">
        <v>0</v>
      </c>
      <c r="J1985" s="8">
        <v>44153.625</v>
      </c>
    </row>
    <row r="1986" spans="1:10" x14ac:dyDescent="0.25">
      <c r="A1986" s="7" t="s">
        <v>128</v>
      </c>
      <c r="B1986" s="7">
        <v>30001193</v>
      </c>
      <c r="C1986" s="7" t="s">
        <v>67</v>
      </c>
      <c r="D1986" s="7" t="s">
        <v>25</v>
      </c>
      <c r="E1986" s="7">
        <v>2.6</v>
      </c>
      <c r="F1986" s="7">
        <v>4</v>
      </c>
      <c r="G1986" s="7">
        <v>0</v>
      </c>
      <c r="H1986" s="7">
        <v>0</v>
      </c>
      <c r="I1986" s="7">
        <v>0</v>
      </c>
      <c r="J1986" s="8">
        <v>44153.625</v>
      </c>
    </row>
    <row r="1987" spans="1:10" x14ac:dyDescent="0.25">
      <c r="A1987" s="7" t="s">
        <v>128</v>
      </c>
      <c r="B1987" s="7">
        <v>30001194</v>
      </c>
      <c r="C1987" s="7" t="s">
        <v>68</v>
      </c>
      <c r="D1987" s="7" t="s">
        <v>25</v>
      </c>
      <c r="E1987" s="7">
        <v>3.2</v>
      </c>
      <c r="F1987" s="7">
        <v>70</v>
      </c>
      <c r="G1987" s="7">
        <v>0</v>
      </c>
      <c r="H1987" s="7">
        <v>0</v>
      </c>
      <c r="I1987" s="7">
        <v>0</v>
      </c>
      <c r="J1987" s="8">
        <v>44153.625</v>
      </c>
    </row>
    <row r="1988" spans="1:10" x14ac:dyDescent="0.25">
      <c r="A1988" s="7" t="s">
        <v>128</v>
      </c>
      <c r="B1988" s="7">
        <v>30001195</v>
      </c>
      <c r="C1988" s="7" t="s">
        <v>69</v>
      </c>
      <c r="D1988" s="7" t="s">
        <v>25</v>
      </c>
      <c r="E1988" s="7">
        <v>5.8</v>
      </c>
      <c r="F1988" s="7">
        <v>19</v>
      </c>
      <c r="G1988" s="7">
        <v>98</v>
      </c>
      <c r="H1988" s="7">
        <v>0</v>
      </c>
      <c r="I1988" s="7">
        <v>0</v>
      </c>
      <c r="J1988" s="8">
        <v>44153.625</v>
      </c>
    </row>
    <row r="1989" spans="1:10" x14ac:dyDescent="0.25">
      <c r="A1989" s="7" t="s">
        <v>128</v>
      </c>
      <c r="B1989" s="7">
        <v>30001196</v>
      </c>
      <c r="C1989" s="7" t="s">
        <v>70</v>
      </c>
      <c r="D1989" s="7" t="s">
        <v>25</v>
      </c>
      <c r="E1989" s="7">
        <v>4.0999999999999996</v>
      </c>
      <c r="F1989" s="7">
        <v>29</v>
      </c>
      <c r="G1989" s="7">
        <v>0</v>
      </c>
      <c r="H1989" s="7">
        <v>0</v>
      </c>
      <c r="I1989" s="7">
        <v>0</v>
      </c>
      <c r="J1989" s="8">
        <v>44153.625</v>
      </c>
    </row>
    <row r="1990" spans="1:10" x14ac:dyDescent="0.25">
      <c r="A1990" s="7" t="s">
        <v>128</v>
      </c>
      <c r="B1990" s="7">
        <v>30001197</v>
      </c>
      <c r="C1990" s="7" t="s">
        <v>71</v>
      </c>
      <c r="D1990" s="7" t="s">
        <v>25</v>
      </c>
      <c r="E1990" s="7">
        <v>2.6</v>
      </c>
      <c r="F1990" s="7">
        <v>3</v>
      </c>
      <c r="G1990" s="7">
        <v>0</v>
      </c>
      <c r="H1990" s="7">
        <v>0</v>
      </c>
      <c r="I1990" s="7">
        <v>0</v>
      </c>
      <c r="J1990" s="8">
        <v>44153.625</v>
      </c>
    </row>
    <row r="1991" spans="1:10" x14ac:dyDescent="0.25">
      <c r="A1991" s="7" t="s">
        <v>129</v>
      </c>
      <c r="B1991" s="7">
        <v>30001198</v>
      </c>
      <c r="C1991" s="7" t="s">
        <v>72</v>
      </c>
      <c r="D1991" s="7" t="s">
        <v>26</v>
      </c>
      <c r="E1991" s="7">
        <v>4.5</v>
      </c>
      <c r="F1991" s="7">
        <v>18</v>
      </c>
      <c r="G1991" s="7">
        <v>132</v>
      </c>
      <c r="H1991" s="7">
        <v>0</v>
      </c>
      <c r="I1991" s="7">
        <v>2</v>
      </c>
      <c r="J1991" s="8">
        <v>44153.625</v>
      </c>
    </row>
    <row r="1992" spans="1:10" x14ac:dyDescent="0.25">
      <c r="A1992" s="7" t="s">
        <v>129</v>
      </c>
      <c r="B1992" s="7">
        <v>30001199</v>
      </c>
      <c r="C1992" s="7" t="s">
        <v>73</v>
      </c>
      <c r="D1992" s="7" t="s">
        <v>26</v>
      </c>
      <c r="E1992" s="7">
        <v>4.5</v>
      </c>
      <c r="F1992" s="7">
        <v>15</v>
      </c>
      <c r="G1992" s="7">
        <v>0</v>
      </c>
      <c r="H1992" s="7">
        <v>0</v>
      </c>
      <c r="I1992" s="7">
        <v>0</v>
      </c>
      <c r="J1992" s="8">
        <v>44153.625</v>
      </c>
    </row>
    <row r="1993" spans="1:10" x14ac:dyDescent="0.25">
      <c r="A1993" s="7" t="s">
        <v>129</v>
      </c>
      <c r="B1993" s="7">
        <v>30001200</v>
      </c>
      <c r="C1993" s="7" t="s">
        <v>74</v>
      </c>
      <c r="D1993" s="7" t="s">
        <v>26</v>
      </c>
      <c r="E1993" s="7">
        <v>4.0999999999999996</v>
      </c>
      <c r="F1993" s="7">
        <v>341</v>
      </c>
      <c r="G1993" s="7">
        <v>0</v>
      </c>
      <c r="H1993" s="7">
        <v>0</v>
      </c>
      <c r="I1993" s="7">
        <v>0</v>
      </c>
      <c r="J1993" s="8">
        <v>44153.625</v>
      </c>
    </row>
    <row r="1994" spans="1:10" x14ac:dyDescent="0.25">
      <c r="A1994" s="7" t="s">
        <v>129</v>
      </c>
      <c r="B1994" s="7">
        <v>30001201</v>
      </c>
      <c r="C1994" s="7" t="s">
        <v>75</v>
      </c>
      <c r="D1994" s="7" t="s">
        <v>26</v>
      </c>
      <c r="E1994" s="7">
        <v>4.9000000000000004</v>
      </c>
      <c r="F1994" s="7">
        <v>25</v>
      </c>
      <c r="G1994" s="7">
        <v>124</v>
      </c>
      <c r="H1994" s="7">
        <v>0</v>
      </c>
      <c r="I1994" s="7">
        <v>0</v>
      </c>
      <c r="J1994" s="8">
        <v>44153.625</v>
      </c>
    </row>
    <row r="1995" spans="1:10" x14ac:dyDescent="0.25">
      <c r="A1995" s="7" t="s">
        <v>129</v>
      </c>
      <c r="B1995" s="7">
        <v>30001202</v>
      </c>
      <c r="C1995" s="7" t="s">
        <v>76</v>
      </c>
      <c r="D1995" s="7" t="s">
        <v>26</v>
      </c>
      <c r="E1995" s="7">
        <v>4.0999999999999996</v>
      </c>
      <c r="F1995" s="7">
        <v>8</v>
      </c>
      <c r="G1995" s="7">
        <v>0</v>
      </c>
      <c r="H1995" s="7">
        <v>0</v>
      </c>
      <c r="I1995" s="7">
        <v>0</v>
      </c>
      <c r="J1995" s="8">
        <v>44153.625</v>
      </c>
    </row>
    <row r="1996" spans="1:10" x14ac:dyDescent="0.25">
      <c r="A1996" s="7" t="s">
        <v>129</v>
      </c>
      <c r="B1996" s="7">
        <v>30001203</v>
      </c>
      <c r="C1996" s="7" t="s">
        <v>77</v>
      </c>
      <c r="D1996" s="7" t="s">
        <v>26</v>
      </c>
      <c r="E1996" s="7">
        <v>3.7</v>
      </c>
      <c r="F1996" s="7">
        <v>31</v>
      </c>
      <c r="G1996" s="7">
        <v>4</v>
      </c>
      <c r="H1996" s="7">
        <v>0</v>
      </c>
      <c r="I1996" s="7">
        <v>0</v>
      </c>
      <c r="J1996" s="8">
        <v>44153.625</v>
      </c>
    </row>
    <row r="1997" spans="1:10" x14ac:dyDescent="0.25">
      <c r="A1997" s="7" t="s">
        <v>129</v>
      </c>
      <c r="B1997" s="7">
        <v>30001204</v>
      </c>
      <c r="C1997" s="7" t="s">
        <v>78</v>
      </c>
      <c r="D1997" s="7" t="s">
        <v>26</v>
      </c>
      <c r="E1997" s="7">
        <v>3.8</v>
      </c>
      <c r="F1997" s="7">
        <v>15</v>
      </c>
      <c r="G1997" s="7">
        <v>0</v>
      </c>
      <c r="H1997" s="7">
        <v>0</v>
      </c>
      <c r="I1997" s="7">
        <v>0</v>
      </c>
      <c r="J1997" s="8">
        <v>44153.625</v>
      </c>
    </row>
    <row r="1998" spans="1:10" x14ac:dyDescent="0.25">
      <c r="A1998" s="7" t="s">
        <v>130</v>
      </c>
      <c r="B1998" s="7">
        <v>30001205</v>
      </c>
      <c r="C1998" s="7" t="s">
        <v>79</v>
      </c>
      <c r="D1998" s="7" t="s">
        <v>23</v>
      </c>
      <c r="E1998" s="7">
        <v>2.6</v>
      </c>
      <c r="F1998" s="7">
        <v>427</v>
      </c>
      <c r="G1998" s="7">
        <v>159</v>
      </c>
      <c r="H1998" s="7">
        <v>0</v>
      </c>
      <c r="I1998" s="7">
        <v>0</v>
      </c>
      <c r="J1998" s="8">
        <v>44153.625</v>
      </c>
    </row>
    <row r="1999" spans="1:10" x14ac:dyDescent="0.25">
      <c r="A1999" s="7" t="s">
        <v>130</v>
      </c>
      <c r="B1999" s="7">
        <v>30001206</v>
      </c>
      <c r="C1999" s="7" t="s">
        <v>80</v>
      </c>
      <c r="D1999" s="7" t="s">
        <v>23</v>
      </c>
      <c r="E1999" s="7">
        <v>2</v>
      </c>
      <c r="F1999" s="7">
        <v>9</v>
      </c>
      <c r="G1999" s="7">
        <v>0</v>
      </c>
      <c r="H1999" s="7">
        <v>0</v>
      </c>
      <c r="I1999" s="7">
        <v>0</v>
      </c>
      <c r="J1999" s="8">
        <v>44153.625</v>
      </c>
    </row>
    <row r="2000" spans="1:10" x14ac:dyDescent="0.25">
      <c r="A2000" s="7" t="s">
        <v>130</v>
      </c>
      <c r="B2000" s="7">
        <v>30001207</v>
      </c>
      <c r="C2000" s="7" t="s">
        <v>81</v>
      </c>
      <c r="D2000" s="7" t="s">
        <v>23</v>
      </c>
      <c r="E2000" s="7">
        <v>2</v>
      </c>
      <c r="F2000" s="7">
        <v>34</v>
      </c>
      <c r="G2000" s="7">
        <v>0</v>
      </c>
      <c r="H2000" s="7">
        <v>0</v>
      </c>
      <c r="I2000" s="7">
        <v>0</v>
      </c>
      <c r="J2000" s="8">
        <v>44153.625</v>
      </c>
    </row>
    <row r="2001" spans="1:10" x14ac:dyDescent="0.25">
      <c r="A2001" s="7" t="s">
        <v>130</v>
      </c>
      <c r="B2001" s="7">
        <v>30001208</v>
      </c>
      <c r="C2001" s="7" t="s">
        <v>82</v>
      </c>
      <c r="D2001" s="7" t="s">
        <v>23</v>
      </c>
      <c r="E2001" s="7">
        <v>2.6</v>
      </c>
      <c r="F2001" s="7">
        <v>9</v>
      </c>
      <c r="G2001" s="7">
        <v>0</v>
      </c>
      <c r="H2001" s="7">
        <v>0</v>
      </c>
      <c r="I2001" s="7">
        <v>0</v>
      </c>
      <c r="J2001" s="8">
        <v>44153.625</v>
      </c>
    </row>
    <row r="2002" spans="1:10" x14ac:dyDescent="0.25">
      <c r="A2002" s="7" t="s">
        <v>130</v>
      </c>
      <c r="B2002" s="7">
        <v>30001209</v>
      </c>
      <c r="C2002" s="7" t="s">
        <v>83</v>
      </c>
      <c r="D2002" s="7" t="s">
        <v>23</v>
      </c>
      <c r="E2002" s="7">
        <v>3.2</v>
      </c>
      <c r="F2002" s="7">
        <v>13</v>
      </c>
      <c r="G2002" s="7">
        <v>4</v>
      </c>
      <c r="H2002" s="7">
        <v>0</v>
      </c>
      <c r="I2002" s="7">
        <v>0</v>
      </c>
      <c r="J2002" s="8">
        <v>44153.625</v>
      </c>
    </row>
    <row r="2003" spans="1:10" x14ac:dyDescent="0.25">
      <c r="A2003" s="7" t="s">
        <v>130</v>
      </c>
      <c r="B2003" s="7">
        <v>30001210</v>
      </c>
      <c r="C2003" s="7" t="s">
        <v>84</v>
      </c>
      <c r="D2003" s="7" t="s">
        <v>23</v>
      </c>
      <c r="E2003" s="7">
        <v>2</v>
      </c>
      <c r="F2003" s="7">
        <v>25</v>
      </c>
      <c r="G2003" s="7">
        <v>0</v>
      </c>
      <c r="H2003" s="7">
        <v>0</v>
      </c>
      <c r="I2003" s="7">
        <v>0</v>
      </c>
      <c r="J2003" s="8">
        <v>44153.625</v>
      </c>
    </row>
    <row r="2004" spans="1:10" x14ac:dyDescent="0.25">
      <c r="A2004" s="7" t="s">
        <v>130</v>
      </c>
      <c r="B2004" s="7">
        <v>30001211</v>
      </c>
      <c r="C2004" s="7" t="s">
        <v>85</v>
      </c>
      <c r="D2004" s="7" t="s">
        <v>23</v>
      </c>
      <c r="E2004" s="7">
        <v>2</v>
      </c>
      <c r="F2004" s="7">
        <v>98</v>
      </c>
      <c r="G2004" s="7">
        <v>189</v>
      </c>
      <c r="H2004" s="7">
        <v>0</v>
      </c>
      <c r="I2004" s="7">
        <v>0</v>
      </c>
      <c r="J2004" s="8">
        <v>44153.625</v>
      </c>
    </row>
    <row r="2005" spans="1:10" x14ac:dyDescent="0.25">
      <c r="A2005" s="7" t="s">
        <v>130</v>
      </c>
      <c r="B2005" s="7">
        <v>30001212</v>
      </c>
      <c r="C2005" s="7" t="s">
        <v>86</v>
      </c>
      <c r="D2005" s="7" t="s">
        <v>23</v>
      </c>
      <c r="E2005" s="7">
        <v>2</v>
      </c>
      <c r="F2005" s="7">
        <v>18</v>
      </c>
      <c r="G2005" s="7">
        <v>0</v>
      </c>
      <c r="H2005" s="7">
        <v>0</v>
      </c>
      <c r="I2005" s="7">
        <v>0</v>
      </c>
      <c r="J2005" s="8">
        <v>44153.625</v>
      </c>
    </row>
    <row r="2006" spans="1:10" x14ac:dyDescent="0.25">
      <c r="A2006" s="7" t="s">
        <v>131</v>
      </c>
      <c r="B2006" s="7">
        <v>30001213</v>
      </c>
      <c r="C2006" s="7" t="s">
        <v>87</v>
      </c>
      <c r="D2006" s="7" t="s">
        <v>26</v>
      </c>
      <c r="E2006" s="7">
        <v>4.3</v>
      </c>
      <c r="F2006" s="7">
        <v>39</v>
      </c>
      <c r="G2006" s="7">
        <v>29</v>
      </c>
      <c r="H2006" s="7">
        <v>0</v>
      </c>
      <c r="I2006" s="7">
        <v>1</v>
      </c>
      <c r="J2006" s="8">
        <v>44153.625</v>
      </c>
    </row>
    <row r="2007" spans="1:10" x14ac:dyDescent="0.25">
      <c r="A2007" s="7" t="s">
        <v>131</v>
      </c>
      <c r="B2007" s="7">
        <v>30001214</v>
      </c>
      <c r="C2007" s="7" t="s">
        <v>88</v>
      </c>
      <c r="D2007" s="7" t="s">
        <v>26</v>
      </c>
      <c r="E2007" s="7">
        <v>4.5</v>
      </c>
      <c r="F2007" s="7">
        <v>2</v>
      </c>
      <c r="G2007" s="7">
        <v>89</v>
      </c>
      <c r="H2007" s="7">
        <v>0</v>
      </c>
      <c r="I2007" s="7">
        <v>0</v>
      </c>
      <c r="J2007" s="8">
        <v>44153.625</v>
      </c>
    </row>
    <row r="2008" spans="1:10" x14ac:dyDescent="0.25">
      <c r="A2008" s="7" t="s">
        <v>131</v>
      </c>
      <c r="B2008" s="7">
        <v>30001215</v>
      </c>
      <c r="C2008" s="7" t="s">
        <v>89</v>
      </c>
      <c r="D2008" s="7" t="s">
        <v>26</v>
      </c>
      <c r="E2008" s="7">
        <v>4.5</v>
      </c>
      <c r="F2008" s="7">
        <v>2</v>
      </c>
      <c r="G2008" s="7">
        <v>398</v>
      </c>
      <c r="H2008" s="7">
        <v>0</v>
      </c>
      <c r="I2008" s="7">
        <v>0</v>
      </c>
      <c r="J2008" s="8">
        <v>44153.625</v>
      </c>
    </row>
    <row r="2009" spans="1:10" x14ac:dyDescent="0.25">
      <c r="A2009" s="7" t="s">
        <v>131</v>
      </c>
      <c r="B2009" s="7">
        <v>30001216</v>
      </c>
      <c r="C2009" s="7" t="s">
        <v>90</v>
      </c>
      <c r="D2009" s="7" t="s">
        <v>26</v>
      </c>
      <c r="E2009" s="7">
        <v>6</v>
      </c>
      <c r="F2009" s="7">
        <v>8</v>
      </c>
      <c r="G2009" s="7">
        <v>146</v>
      </c>
      <c r="H2009" s="7">
        <v>0</v>
      </c>
      <c r="I2009" s="7">
        <v>0</v>
      </c>
      <c r="J2009" s="8">
        <v>44153.625</v>
      </c>
    </row>
    <row r="2010" spans="1:10" x14ac:dyDescent="0.25">
      <c r="A2010" s="7" t="s">
        <v>131</v>
      </c>
      <c r="B2010" s="7">
        <v>30001217</v>
      </c>
      <c r="C2010" s="7" t="s">
        <v>91</v>
      </c>
      <c r="D2010" s="7" t="s">
        <v>26</v>
      </c>
      <c r="E2010" s="7">
        <v>5.7</v>
      </c>
      <c r="F2010" s="7">
        <v>3</v>
      </c>
      <c r="G2010" s="7">
        <v>333</v>
      </c>
      <c r="H2010" s="7">
        <v>0</v>
      </c>
      <c r="I2010" s="7">
        <v>0</v>
      </c>
      <c r="J2010" s="8">
        <v>44153.625</v>
      </c>
    </row>
    <row r="2011" spans="1:10" x14ac:dyDescent="0.25">
      <c r="A2011" s="7" t="s">
        <v>131</v>
      </c>
      <c r="B2011" s="7">
        <v>30001218</v>
      </c>
      <c r="C2011" s="7" t="s">
        <v>92</v>
      </c>
      <c r="D2011" s="7" t="s">
        <v>26</v>
      </c>
      <c r="E2011" s="7">
        <v>4.5</v>
      </c>
      <c r="F2011" s="7">
        <v>11</v>
      </c>
      <c r="G2011" s="7">
        <v>450</v>
      </c>
      <c r="H2011" s="7">
        <v>0</v>
      </c>
      <c r="I2011" s="7">
        <v>0</v>
      </c>
      <c r="J2011" s="8">
        <v>44153.625</v>
      </c>
    </row>
    <row r="2012" spans="1:10" x14ac:dyDescent="0.25">
      <c r="A2012" s="7" t="s">
        <v>132</v>
      </c>
      <c r="B2012" s="7">
        <v>30001219</v>
      </c>
      <c r="C2012" s="7" t="s">
        <v>93</v>
      </c>
      <c r="D2012" s="7" t="s">
        <v>26</v>
      </c>
      <c r="E2012" s="7">
        <v>2</v>
      </c>
      <c r="F2012" s="7">
        <v>3</v>
      </c>
      <c r="G2012" s="7">
        <v>0</v>
      </c>
      <c r="H2012" s="7">
        <v>0</v>
      </c>
      <c r="I2012" s="7">
        <v>0</v>
      </c>
      <c r="J2012" s="8">
        <v>44153.625</v>
      </c>
    </row>
    <row r="2013" spans="1:10" x14ac:dyDescent="0.25">
      <c r="A2013" s="7" t="s">
        <v>132</v>
      </c>
      <c r="B2013" s="7">
        <v>30001220</v>
      </c>
      <c r="C2013" s="7" t="s">
        <v>94</v>
      </c>
      <c r="D2013" s="7" t="s">
        <v>26</v>
      </c>
      <c r="E2013" s="7">
        <v>2.6</v>
      </c>
      <c r="F2013" s="7">
        <v>22</v>
      </c>
      <c r="G2013" s="7">
        <v>0</v>
      </c>
      <c r="H2013" s="7">
        <v>0</v>
      </c>
      <c r="I2013" s="7">
        <v>0</v>
      </c>
      <c r="J2013" s="8">
        <v>44153.625</v>
      </c>
    </row>
    <row r="2014" spans="1:10" x14ac:dyDescent="0.25">
      <c r="A2014" s="7" t="s">
        <v>132</v>
      </c>
      <c r="B2014" s="7">
        <v>30001221</v>
      </c>
      <c r="C2014" s="7" t="s">
        <v>95</v>
      </c>
      <c r="D2014" s="7" t="s">
        <v>26</v>
      </c>
      <c r="E2014" s="7">
        <v>6</v>
      </c>
      <c r="F2014" s="7">
        <v>22</v>
      </c>
      <c r="G2014" s="7">
        <v>333</v>
      </c>
      <c r="H2014" s="7">
        <v>0</v>
      </c>
      <c r="I2014" s="7">
        <v>0</v>
      </c>
      <c r="J2014" s="8">
        <v>44153.625</v>
      </c>
    </row>
    <row r="2015" spans="1:10" x14ac:dyDescent="0.25">
      <c r="A2015" s="7" t="s">
        <v>132</v>
      </c>
      <c r="B2015" s="7">
        <v>30001222</v>
      </c>
      <c r="C2015" s="7" t="s">
        <v>96</v>
      </c>
      <c r="D2015" s="7" t="s">
        <v>26</v>
      </c>
      <c r="E2015" s="7">
        <v>5.7</v>
      </c>
      <c r="F2015" s="7">
        <v>8</v>
      </c>
      <c r="G2015" s="7">
        <v>301</v>
      </c>
      <c r="H2015" s="7">
        <v>0</v>
      </c>
      <c r="I2015" s="7">
        <v>0</v>
      </c>
      <c r="J2015" s="8">
        <v>44153.625</v>
      </c>
    </row>
    <row r="2016" spans="1:10" x14ac:dyDescent="0.25">
      <c r="A2016" s="7" t="s">
        <v>132</v>
      </c>
      <c r="B2016" s="7">
        <v>30001223</v>
      </c>
      <c r="C2016" s="7" t="s">
        <v>97</v>
      </c>
      <c r="D2016" s="7" t="s">
        <v>26</v>
      </c>
      <c r="E2016" s="7">
        <v>4.0999999999999996</v>
      </c>
      <c r="F2016" s="7">
        <v>7</v>
      </c>
      <c r="G2016" s="7">
        <v>69</v>
      </c>
      <c r="H2016" s="7">
        <v>0</v>
      </c>
      <c r="I2016" s="7">
        <v>0</v>
      </c>
      <c r="J2016" s="8">
        <v>44153.625</v>
      </c>
    </row>
    <row r="2017" spans="1:10" x14ac:dyDescent="0.25">
      <c r="A2017" s="7" t="s">
        <v>132</v>
      </c>
      <c r="B2017" s="7">
        <v>30001224</v>
      </c>
      <c r="C2017" s="7" t="s">
        <v>98</v>
      </c>
      <c r="D2017" s="7" t="s">
        <v>26</v>
      </c>
      <c r="E2017" s="7">
        <v>4.3</v>
      </c>
      <c r="F2017" s="7">
        <v>14</v>
      </c>
      <c r="G2017" s="7">
        <v>0</v>
      </c>
      <c r="H2017" s="7">
        <v>0</v>
      </c>
      <c r="I2017" s="7">
        <v>0</v>
      </c>
      <c r="J2017" s="8">
        <v>44153.625</v>
      </c>
    </row>
    <row r="2018" spans="1:10" x14ac:dyDescent="0.25">
      <c r="A2018" s="7" t="s">
        <v>132</v>
      </c>
      <c r="B2018" s="7">
        <v>30001225</v>
      </c>
      <c r="C2018" s="7" t="s">
        <v>99</v>
      </c>
      <c r="D2018" s="7" t="s">
        <v>26</v>
      </c>
      <c r="E2018" s="7">
        <v>2</v>
      </c>
      <c r="F2018" s="7">
        <v>27</v>
      </c>
      <c r="G2018" s="7">
        <v>0</v>
      </c>
      <c r="H2018" s="7">
        <v>0</v>
      </c>
      <c r="I2018" s="7">
        <v>0</v>
      </c>
      <c r="J2018" s="8">
        <v>44153.625</v>
      </c>
    </row>
    <row r="2019" spans="1:10" x14ac:dyDescent="0.25">
      <c r="A2019" s="7" t="s">
        <v>133</v>
      </c>
      <c r="B2019" s="7">
        <v>30001226</v>
      </c>
      <c r="C2019" s="7" t="s">
        <v>144</v>
      </c>
      <c r="D2019" s="7" t="s">
        <v>157</v>
      </c>
      <c r="E2019" s="7">
        <v>2</v>
      </c>
      <c r="F2019" s="7">
        <v>1</v>
      </c>
      <c r="G2019" s="7">
        <v>0</v>
      </c>
      <c r="H2019" s="7">
        <v>0</v>
      </c>
      <c r="I2019" s="7">
        <v>0</v>
      </c>
      <c r="J2019" s="8">
        <v>44153.625</v>
      </c>
    </row>
    <row r="2020" spans="1:10" x14ac:dyDescent="0.25">
      <c r="A2020" s="7" t="s">
        <v>133</v>
      </c>
      <c r="B2020" s="7">
        <v>30001227</v>
      </c>
      <c r="C2020" s="7" t="s">
        <v>145</v>
      </c>
      <c r="D2020" s="7" t="s">
        <v>157</v>
      </c>
      <c r="E2020" s="7">
        <v>4</v>
      </c>
      <c r="F2020" s="7">
        <v>1</v>
      </c>
      <c r="G2020" s="7">
        <v>0</v>
      </c>
      <c r="H2020" s="7">
        <v>0</v>
      </c>
      <c r="I2020" s="7">
        <v>0</v>
      </c>
      <c r="J2020" s="8">
        <v>44153.625</v>
      </c>
    </row>
    <row r="2021" spans="1:10" x14ac:dyDescent="0.25">
      <c r="A2021" s="7" t="s">
        <v>133</v>
      </c>
      <c r="B2021" s="7">
        <v>30001228</v>
      </c>
      <c r="C2021" s="7" t="s">
        <v>100</v>
      </c>
      <c r="D2021" s="7" t="s">
        <v>23</v>
      </c>
      <c r="E2021" s="7">
        <v>2</v>
      </c>
      <c r="F2021" s="7">
        <v>371</v>
      </c>
      <c r="G2021" s="7">
        <v>0</v>
      </c>
      <c r="H2021" s="7">
        <v>0</v>
      </c>
      <c r="I2021" s="7">
        <v>0</v>
      </c>
      <c r="J2021" s="8">
        <v>44153.625</v>
      </c>
    </row>
    <row r="2022" spans="1:10" x14ac:dyDescent="0.25">
      <c r="A2022" s="7" t="s">
        <v>133</v>
      </c>
      <c r="B2022" s="7">
        <v>30001229</v>
      </c>
      <c r="C2022" s="7" t="s">
        <v>101</v>
      </c>
      <c r="D2022" s="7" t="s">
        <v>23</v>
      </c>
      <c r="E2022" s="7">
        <v>3.2</v>
      </c>
      <c r="F2022" s="7">
        <v>8</v>
      </c>
      <c r="G2022" s="7">
        <v>0</v>
      </c>
      <c r="H2022" s="7">
        <v>0</v>
      </c>
      <c r="I2022" s="7">
        <v>0</v>
      </c>
      <c r="J2022" s="8">
        <v>44153.625</v>
      </c>
    </row>
    <row r="2023" spans="1:10" x14ac:dyDescent="0.25">
      <c r="A2023" s="7" t="s">
        <v>133</v>
      </c>
      <c r="B2023" s="7">
        <v>30001230</v>
      </c>
      <c r="C2023" s="7" t="s">
        <v>102</v>
      </c>
      <c r="D2023" s="7" t="s">
        <v>23</v>
      </c>
      <c r="E2023" s="7">
        <v>2</v>
      </c>
      <c r="F2023" s="7">
        <v>4</v>
      </c>
      <c r="G2023" s="7">
        <v>0</v>
      </c>
      <c r="H2023" s="7">
        <v>0</v>
      </c>
      <c r="I2023" s="7">
        <v>0</v>
      </c>
      <c r="J2023" s="8">
        <v>44153.625</v>
      </c>
    </row>
    <row r="2024" spans="1:10" x14ac:dyDescent="0.25">
      <c r="A2024" s="7" t="s">
        <v>133</v>
      </c>
      <c r="B2024" s="7">
        <v>30001231</v>
      </c>
      <c r="C2024" s="7" t="s">
        <v>103</v>
      </c>
      <c r="D2024" s="7" t="s">
        <v>23</v>
      </c>
      <c r="E2024" s="7">
        <v>2</v>
      </c>
      <c r="F2024" s="7">
        <v>27</v>
      </c>
      <c r="G2024" s="7">
        <v>0</v>
      </c>
      <c r="H2024" s="7">
        <v>0</v>
      </c>
      <c r="I2024" s="7">
        <v>0</v>
      </c>
      <c r="J2024" s="8">
        <v>44153.625</v>
      </c>
    </row>
    <row r="2025" spans="1:10" x14ac:dyDescent="0.25">
      <c r="A2025" s="7" t="s">
        <v>134</v>
      </c>
      <c r="B2025" s="7">
        <v>30001232</v>
      </c>
      <c r="C2025" s="7" t="s">
        <v>146</v>
      </c>
      <c r="D2025" s="7" t="s">
        <v>157</v>
      </c>
      <c r="E2025" s="7">
        <v>3.2</v>
      </c>
      <c r="F2025" s="7">
        <v>15</v>
      </c>
      <c r="G2025" s="7">
        <v>0</v>
      </c>
      <c r="H2025" s="7">
        <v>0</v>
      </c>
      <c r="I2025" s="7">
        <v>0</v>
      </c>
      <c r="J2025" s="8">
        <v>44153.625</v>
      </c>
    </row>
    <row r="2026" spans="1:10" x14ac:dyDescent="0.25">
      <c r="A2026" s="7" t="s">
        <v>134</v>
      </c>
      <c r="B2026" s="7">
        <v>30001233</v>
      </c>
      <c r="C2026" s="7" t="s">
        <v>147</v>
      </c>
      <c r="D2026" s="7" t="s">
        <v>157</v>
      </c>
      <c r="E2026" s="7">
        <v>2</v>
      </c>
      <c r="F2026" s="7">
        <v>5</v>
      </c>
      <c r="G2026" s="7">
        <v>3</v>
      </c>
      <c r="H2026" s="7">
        <v>0</v>
      </c>
      <c r="I2026" s="7">
        <v>0</v>
      </c>
      <c r="J2026" s="8">
        <v>44153.625</v>
      </c>
    </row>
    <row r="2027" spans="1:10" x14ac:dyDescent="0.25">
      <c r="A2027" s="7" t="s">
        <v>134</v>
      </c>
      <c r="B2027" s="7">
        <v>30001234</v>
      </c>
      <c r="C2027" s="7" t="s">
        <v>148</v>
      </c>
      <c r="D2027" s="7" t="s">
        <v>157</v>
      </c>
      <c r="E2027" s="7">
        <v>2.6</v>
      </c>
      <c r="F2027" s="7">
        <v>4</v>
      </c>
      <c r="G2027" s="7">
        <v>0</v>
      </c>
      <c r="H2027" s="7">
        <v>0</v>
      </c>
      <c r="I2027" s="7">
        <v>0</v>
      </c>
      <c r="J2027" s="8">
        <v>44153.625</v>
      </c>
    </row>
    <row r="2028" spans="1:10" x14ac:dyDescent="0.25">
      <c r="A2028" s="7" t="s">
        <v>134</v>
      </c>
      <c r="B2028" s="7">
        <v>30001235</v>
      </c>
      <c r="C2028" s="7" t="s">
        <v>104</v>
      </c>
      <c r="D2028" s="7" t="s">
        <v>23</v>
      </c>
      <c r="E2028" s="7">
        <v>2.4</v>
      </c>
      <c r="F2028" s="7">
        <v>137</v>
      </c>
      <c r="G2028" s="7">
        <v>0</v>
      </c>
      <c r="H2028" s="7">
        <v>0</v>
      </c>
      <c r="I2028" s="7">
        <v>0</v>
      </c>
      <c r="J2028" s="8">
        <v>44153.625</v>
      </c>
    </row>
    <row r="2029" spans="1:10" x14ac:dyDescent="0.25">
      <c r="A2029" s="7" t="s">
        <v>134</v>
      </c>
      <c r="B2029" s="7">
        <v>30001236</v>
      </c>
      <c r="C2029" s="7" t="s">
        <v>105</v>
      </c>
      <c r="D2029" s="7" t="s">
        <v>23</v>
      </c>
      <c r="E2029" s="7">
        <v>1.8</v>
      </c>
      <c r="F2029" s="7">
        <v>51</v>
      </c>
      <c r="G2029" s="7">
        <v>0</v>
      </c>
      <c r="H2029" s="7">
        <v>0</v>
      </c>
      <c r="I2029" s="7">
        <v>0</v>
      </c>
      <c r="J2029" s="8">
        <v>44153.625</v>
      </c>
    </row>
    <row r="2030" spans="1:10" x14ac:dyDescent="0.25">
      <c r="A2030" s="7" t="s">
        <v>134</v>
      </c>
      <c r="B2030" s="7">
        <v>30001237</v>
      </c>
      <c r="C2030" s="7" t="s">
        <v>106</v>
      </c>
      <c r="D2030" s="7" t="s">
        <v>23</v>
      </c>
      <c r="E2030" s="7">
        <v>1.8</v>
      </c>
      <c r="F2030" s="7">
        <v>2</v>
      </c>
      <c r="G2030" s="7">
        <v>0</v>
      </c>
      <c r="H2030" s="7">
        <v>0</v>
      </c>
      <c r="I2030" s="7">
        <v>0</v>
      </c>
      <c r="J2030" s="8">
        <v>44153.625</v>
      </c>
    </row>
    <row r="2031" spans="1:10" x14ac:dyDescent="0.25">
      <c r="A2031" s="7" t="s">
        <v>135</v>
      </c>
      <c r="B2031" s="7">
        <v>30001238</v>
      </c>
      <c r="C2031" s="7" t="s">
        <v>107</v>
      </c>
      <c r="D2031" s="7" t="s">
        <v>26</v>
      </c>
      <c r="E2031" s="7">
        <v>4.3</v>
      </c>
      <c r="F2031" s="7">
        <v>47</v>
      </c>
      <c r="G2031" s="7">
        <v>0</v>
      </c>
      <c r="H2031" s="7">
        <v>0</v>
      </c>
      <c r="I2031" s="7">
        <v>0</v>
      </c>
      <c r="J2031" s="8">
        <v>44153.625</v>
      </c>
    </row>
    <row r="2032" spans="1:10" x14ac:dyDescent="0.25">
      <c r="A2032" s="7" t="s">
        <v>135</v>
      </c>
      <c r="B2032" s="7">
        <v>30001239</v>
      </c>
      <c r="C2032" s="7" t="s">
        <v>108</v>
      </c>
      <c r="D2032" s="7" t="s">
        <v>26</v>
      </c>
      <c r="E2032" s="7">
        <v>3.7</v>
      </c>
      <c r="F2032" s="7">
        <v>4</v>
      </c>
      <c r="G2032" s="7">
        <v>0</v>
      </c>
      <c r="H2032" s="7">
        <v>0</v>
      </c>
      <c r="I2032" s="7">
        <v>0</v>
      </c>
      <c r="J2032" s="8">
        <v>44153.625</v>
      </c>
    </row>
    <row r="2033" spans="1:10" x14ac:dyDescent="0.25">
      <c r="A2033" s="7" t="s">
        <v>135</v>
      </c>
      <c r="B2033" s="7">
        <v>30001240</v>
      </c>
      <c r="C2033" s="7" t="s">
        <v>109</v>
      </c>
      <c r="D2033" s="7" t="s">
        <v>26</v>
      </c>
      <c r="E2033" s="7">
        <v>3.7</v>
      </c>
      <c r="F2033" s="7">
        <v>17</v>
      </c>
      <c r="G2033" s="7">
        <v>0</v>
      </c>
      <c r="H2033" s="7">
        <v>0</v>
      </c>
      <c r="I2033" s="7">
        <v>0</v>
      </c>
      <c r="J2033" s="8">
        <v>44153.625</v>
      </c>
    </row>
    <row r="2034" spans="1:10" x14ac:dyDescent="0.25">
      <c r="A2034" s="7" t="s">
        <v>135</v>
      </c>
      <c r="B2034" s="7">
        <v>30001241</v>
      </c>
      <c r="C2034" s="7" t="s">
        <v>110</v>
      </c>
      <c r="D2034" s="7" t="s">
        <v>26</v>
      </c>
      <c r="E2034" s="7">
        <v>2</v>
      </c>
      <c r="F2034" s="7">
        <v>4</v>
      </c>
      <c r="G2034" s="7">
        <v>43</v>
      </c>
      <c r="H2034" s="7">
        <v>0</v>
      </c>
      <c r="I2034" s="7">
        <v>0</v>
      </c>
      <c r="J2034" s="8">
        <v>44153.625</v>
      </c>
    </row>
    <row r="2035" spans="1:10" x14ac:dyDescent="0.25">
      <c r="A2035" s="7" t="s">
        <v>135</v>
      </c>
      <c r="B2035" s="7">
        <v>30001242</v>
      </c>
      <c r="C2035" s="7" t="s">
        <v>111</v>
      </c>
      <c r="D2035" s="7" t="s">
        <v>26</v>
      </c>
      <c r="E2035" s="7">
        <v>2</v>
      </c>
      <c r="F2035" s="7">
        <v>9</v>
      </c>
      <c r="G2035" s="7">
        <v>0</v>
      </c>
      <c r="H2035" s="7">
        <v>0</v>
      </c>
      <c r="I2035" s="7">
        <v>0</v>
      </c>
      <c r="J2035" s="8">
        <v>44153.625</v>
      </c>
    </row>
    <row r="2036" spans="1:10" x14ac:dyDescent="0.25">
      <c r="A2036" s="7" t="s">
        <v>135</v>
      </c>
      <c r="B2036" s="7">
        <v>30001243</v>
      </c>
      <c r="C2036" s="7" t="s">
        <v>112</v>
      </c>
      <c r="D2036" s="7" t="s">
        <v>26</v>
      </c>
      <c r="E2036" s="7">
        <v>3.2</v>
      </c>
      <c r="F2036" s="7">
        <v>13</v>
      </c>
      <c r="G2036" s="7">
        <v>0</v>
      </c>
      <c r="H2036" s="7">
        <v>0</v>
      </c>
      <c r="I2036" s="7">
        <v>0</v>
      </c>
      <c r="J2036" s="8">
        <v>44153.625</v>
      </c>
    </row>
    <row r="2037" spans="1:10" x14ac:dyDescent="0.25">
      <c r="A2037" s="7" t="s">
        <v>135</v>
      </c>
      <c r="B2037" s="7">
        <v>30001244</v>
      </c>
      <c r="C2037" s="7" t="s">
        <v>113</v>
      </c>
      <c r="D2037" s="7" t="s">
        <v>26</v>
      </c>
      <c r="E2037" s="7">
        <v>6</v>
      </c>
      <c r="F2037" s="7">
        <v>31</v>
      </c>
      <c r="G2037" s="7">
        <v>69</v>
      </c>
      <c r="H2037" s="7">
        <v>0</v>
      </c>
      <c r="I2037" s="7">
        <v>0</v>
      </c>
      <c r="J2037" s="8">
        <v>44153.625</v>
      </c>
    </row>
    <row r="2038" spans="1:10" x14ac:dyDescent="0.25">
      <c r="A2038" s="7" t="s">
        <v>135</v>
      </c>
      <c r="B2038" s="7">
        <v>30001245</v>
      </c>
      <c r="C2038" s="7" t="s">
        <v>114</v>
      </c>
      <c r="D2038" s="7" t="s">
        <v>26</v>
      </c>
      <c r="E2038" s="7">
        <v>5.3</v>
      </c>
      <c r="F2038" s="7">
        <v>23</v>
      </c>
      <c r="G2038" s="7">
        <v>0</v>
      </c>
      <c r="H2038" s="7">
        <v>0</v>
      </c>
      <c r="I2038" s="7">
        <v>0</v>
      </c>
      <c r="J2038" s="8">
        <v>44153.625</v>
      </c>
    </row>
    <row r="2039" spans="1:10" x14ac:dyDescent="0.25">
      <c r="A2039" s="7" t="s">
        <v>136</v>
      </c>
      <c r="B2039" s="7">
        <v>30001246</v>
      </c>
      <c r="C2039" s="7" t="s">
        <v>115</v>
      </c>
      <c r="D2039" s="7" t="s">
        <v>28</v>
      </c>
      <c r="E2039" s="7">
        <v>3.7</v>
      </c>
      <c r="F2039" s="7">
        <v>113</v>
      </c>
      <c r="G2039" s="7">
        <v>66</v>
      </c>
      <c r="H2039" s="7">
        <v>0</v>
      </c>
      <c r="I2039" s="7">
        <v>0</v>
      </c>
      <c r="J2039" s="8">
        <v>44153.625</v>
      </c>
    </row>
    <row r="2040" spans="1:10" x14ac:dyDescent="0.25">
      <c r="A2040" s="7" t="s">
        <v>136</v>
      </c>
      <c r="B2040" s="7">
        <v>30001247</v>
      </c>
      <c r="C2040" s="7" t="s">
        <v>116</v>
      </c>
      <c r="D2040" s="7" t="s">
        <v>28</v>
      </c>
      <c r="E2040" s="7">
        <v>4.5</v>
      </c>
      <c r="F2040" s="7">
        <v>31</v>
      </c>
      <c r="G2040" s="7">
        <v>0</v>
      </c>
      <c r="H2040" s="7">
        <v>0</v>
      </c>
      <c r="I2040" s="7">
        <v>0</v>
      </c>
      <c r="J2040" s="8">
        <v>44153.625</v>
      </c>
    </row>
    <row r="2041" spans="1:10" x14ac:dyDescent="0.25">
      <c r="A2041" s="7" t="s">
        <v>136</v>
      </c>
      <c r="B2041" s="7">
        <v>30001248</v>
      </c>
      <c r="C2041" s="7" t="s">
        <v>117</v>
      </c>
      <c r="D2041" s="7" t="s">
        <v>28</v>
      </c>
      <c r="E2041" s="7">
        <v>2.6</v>
      </c>
      <c r="F2041" s="7">
        <v>23</v>
      </c>
      <c r="G2041" s="7">
        <v>0</v>
      </c>
      <c r="H2041" s="7">
        <v>0</v>
      </c>
      <c r="I2041" s="7">
        <v>0</v>
      </c>
      <c r="J2041" s="8">
        <v>44153.625</v>
      </c>
    </row>
    <row r="2042" spans="1:10" x14ac:dyDescent="0.25">
      <c r="A2042" s="7" t="s">
        <v>136</v>
      </c>
      <c r="B2042" s="7">
        <v>30001249</v>
      </c>
      <c r="C2042" s="7" t="s">
        <v>118</v>
      </c>
      <c r="D2042" s="7" t="s">
        <v>28</v>
      </c>
      <c r="E2042" s="7">
        <v>2</v>
      </c>
      <c r="F2042" s="7">
        <v>286</v>
      </c>
      <c r="G2042" s="7">
        <v>0</v>
      </c>
      <c r="H2042" s="7">
        <v>0</v>
      </c>
      <c r="I2042" s="7">
        <v>0</v>
      </c>
      <c r="J2042" s="8">
        <v>44153.625</v>
      </c>
    </row>
    <row r="2043" spans="1:10" x14ac:dyDescent="0.25">
      <c r="A2043" s="7" t="s">
        <v>136</v>
      </c>
      <c r="B2043" s="7">
        <v>30001250</v>
      </c>
      <c r="C2043" s="7" t="s">
        <v>119</v>
      </c>
      <c r="D2043" s="7" t="s">
        <v>28</v>
      </c>
      <c r="E2043" s="7">
        <v>4.5</v>
      </c>
      <c r="F2043" s="7">
        <v>43</v>
      </c>
      <c r="G2043" s="7">
        <v>758</v>
      </c>
      <c r="H2043" s="7">
        <v>0</v>
      </c>
      <c r="I2043" s="7">
        <v>0</v>
      </c>
      <c r="J2043" s="8">
        <v>44153.625</v>
      </c>
    </row>
    <row r="2044" spans="1:10" x14ac:dyDescent="0.25">
      <c r="A2044" s="7" t="s">
        <v>136</v>
      </c>
      <c r="B2044" s="7">
        <v>30001251</v>
      </c>
      <c r="C2044" s="7" t="s">
        <v>120</v>
      </c>
      <c r="D2044" s="7" t="s">
        <v>28</v>
      </c>
      <c r="E2044" s="7">
        <v>2.6</v>
      </c>
      <c r="F2044" s="7">
        <v>16</v>
      </c>
      <c r="G2044" s="7">
        <v>3</v>
      </c>
      <c r="H2044" s="7">
        <v>0</v>
      </c>
      <c r="I2044" s="7">
        <v>0</v>
      </c>
      <c r="J2044" s="8">
        <v>44153.625</v>
      </c>
    </row>
    <row r="2045" spans="1:10" x14ac:dyDescent="0.25">
      <c r="A2045" s="7" t="s">
        <v>136</v>
      </c>
      <c r="B2045" s="7">
        <v>30001252</v>
      </c>
      <c r="C2045" s="7" t="s">
        <v>121</v>
      </c>
      <c r="D2045" s="7" t="s">
        <v>28</v>
      </c>
      <c r="E2045" s="7">
        <v>3.2</v>
      </c>
      <c r="F2045" s="7">
        <v>16</v>
      </c>
      <c r="G2045" s="7">
        <v>0</v>
      </c>
      <c r="H2045" s="7">
        <v>2</v>
      </c>
      <c r="I2045" s="7">
        <v>2</v>
      </c>
      <c r="J2045" s="8">
        <v>44153.625</v>
      </c>
    </row>
    <row r="2046" spans="1:10" x14ac:dyDescent="0.25">
      <c r="A2046" s="7" t="s">
        <v>136</v>
      </c>
      <c r="B2046" s="7">
        <v>30001253</v>
      </c>
      <c r="C2046" s="7" t="s">
        <v>8</v>
      </c>
      <c r="D2046" s="7" t="s">
        <v>28</v>
      </c>
      <c r="E2046" s="7">
        <v>3.2</v>
      </c>
      <c r="F2046" s="7">
        <v>3</v>
      </c>
      <c r="G2046" s="7">
        <v>0</v>
      </c>
      <c r="H2046" s="7">
        <v>0</v>
      </c>
      <c r="I2046" s="7">
        <v>0</v>
      </c>
      <c r="J2046" s="8">
        <v>44153.625</v>
      </c>
    </row>
    <row r="2047" spans="1:10" x14ac:dyDescent="0.25">
      <c r="A2047" s="7" t="s">
        <v>137</v>
      </c>
      <c r="B2047" s="7">
        <v>30001254</v>
      </c>
      <c r="C2047" s="7" t="s">
        <v>7</v>
      </c>
      <c r="D2047" s="7" t="s">
        <v>28</v>
      </c>
      <c r="E2047" s="7">
        <v>2</v>
      </c>
      <c r="F2047" s="7">
        <v>30</v>
      </c>
      <c r="G2047" s="7">
        <v>0</v>
      </c>
      <c r="H2047" s="7">
        <v>0</v>
      </c>
      <c r="I2047" s="7">
        <v>0</v>
      </c>
      <c r="J2047" s="8">
        <v>44153.625</v>
      </c>
    </row>
    <row r="2048" spans="1:10" x14ac:dyDescent="0.25">
      <c r="A2048" s="7" t="s">
        <v>137</v>
      </c>
      <c r="B2048" s="7">
        <v>30001255</v>
      </c>
      <c r="C2048" s="7" t="s">
        <v>5</v>
      </c>
      <c r="D2048" s="7" t="s">
        <v>28</v>
      </c>
      <c r="E2048" s="7">
        <v>4.5</v>
      </c>
      <c r="F2048" s="7">
        <v>4</v>
      </c>
      <c r="G2048" s="7">
        <v>38</v>
      </c>
      <c r="H2048" s="7">
        <v>0</v>
      </c>
      <c r="I2048" s="7">
        <v>0</v>
      </c>
      <c r="J2048" s="8">
        <v>44153.625</v>
      </c>
    </row>
    <row r="2049" spans="1:10" x14ac:dyDescent="0.25">
      <c r="A2049" s="7" t="s">
        <v>137</v>
      </c>
      <c r="B2049" s="7">
        <v>30001256</v>
      </c>
      <c r="C2049" s="7" t="s">
        <v>6</v>
      </c>
      <c r="D2049" s="7" t="s">
        <v>28</v>
      </c>
      <c r="E2049" s="7">
        <v>2</v>
      </c>
      <c r="F2049" s="7">
        <v>6</v>
      </c>
      <c r="G2049" s="7">
        <v>0</v>
      </c>
      <c r="H2049" s="7">
        <v>0</v>
      </c>
      <c r="I2049" s="7">
        <v>0</v>
      </c>
      <c r="J2049" s="8">
        <v>44153.625</v>
      </c>
    </row>
    <row r="2050" spans="1:10" x14ac:dyDescent="0.25">
      <c r="A2050" s="7" t="s">
        <v>137</v>
      </c>
      <c r="B2050" s="7">
        <v>30001257</v>
      </c>
      <c r="C2050" s="7" t="s">
        <v>4</v>
      </c>
      <c r="D2050" s="7" t="s">
        <v>28</v>
      </c>
      <c r="E2050" s="7">
        <v>4.5</v>
      </c>
      <c r="F2050" s="7">
        <v>7</v>
      </c>
      <c r="G2050" s="7">
        <v>0</v>
      </c>
      <c r="H2050" s="7">
        <v>0</v>
      </c>
      <c r="I2050" s="7">
        <v>0</v>
      </c>
      <c r="J2050" s="8">
        <v>44153.625</v>
      </c>
    </row>
    <row r="2051" spans="1:10" x14ac:dyDescent="0.25">
      <c r="A2051" s="7" t="s">
        <v>137</v>
      </c>
      <c r="B2051" s="7">
        <v>30001258</v>
      </c>
      <c r="C2051" s="7" t="s">
        <v>3</v>
      </c>
      <c r="D2051" s="7" t="s">
        <v>28</v>
      </c>
      <c r="E2051" s="7">
        <v>4.0999999999999996</v>
      </c>
      <c r="F2051" s="7">
        <v>45</v>
      </c>
      <c r="G2051" s="7">
        <v>0</v>
      </c>
      <c r="H2051" s="7">
        <v>0</v>
      </c>
      <c r="I2051" s="7">
        <v>0</v>
      </c>
      <c r="J2051" s="8">
        <v>44153.625</v>
      </c>
    </row>
    <row r="2052" spans="1:10" x14ac:dyDescent="0.25">
      <c r="A2052" s="7" t="s">
        <v>137</v>
      </c>
      <c r="B2052" s="7">
        <v>30001259</v>
      </c>
      <c r="C2052" s="7" t="s">
        <v>2</v>
      </c>
      <c r="D2052" s="7" t="s">
        <v>28</v>
      </c>
      <c r="E2052" s="7">
        <v>2</v>
      </c>
      <c r="F2052" s="7">
        <v>19</v>
      </c>
      <c r="G2052" s="7">
        <v>0</v>
      </c>
      <c r="H2052" s="7">
        <v>0</v>
      </c>
      <c r="I2052" s="7">
        <v>0</v>
      </c>
      <c r="J2052" s="8">
        <v>44153.625</v>
      </c>
    </row>
    <row r="2053" spans="1:10" x14ac:dyDescent="0.25">
      <c r="A2053" s="7" t="s">
        <v>137</v>
      </c>
      <c r="B2053" s="7">
        <v>30001260</v>
      </c>
      <c r="C2053" s="7" t="s">
        <v>1</v>
      </c>
      <c r="D2053" s="7" t="s">
        <v>28</v>
      </c>
      <c r="E2053" s="7">
        <v>2</v>
      </c>
      <c r="F2053" s="7">
        <v>78</v>
      </c>
      <c r="G2053" s="7">
        <v>0</v>
      </c>
      <c r="H2053" s="7">
        <v>0</v>
      </c>
      <c r="I2053" s="7">
        <v>0</v>
      </c>
      <c r="J2053" s="8">
        <v>44153.625</v>
      </c>
    </row>
    <row r="2054" spans="1:10" x14ac:dyDescent="0.25">
      <c r="A2054" s="7" t="s">
        <v>123</v>
      </c>
      <c r="B2054" s="7">
        <v>30001153</v>
      </c>
      <c r="C2054" s="7" t="s">
        <v>29</v>
      </c>
      <c r="D2054" s="7" t="s">
        <v>25</v>
      </c>
      <c r="E2054" s="7">
        <v>4</v>
      </c>
      <c r="F2054" s="7">
        <v>3</v>
      </c>
      <c r="G2054" s="7">
        <v>0</v>
      </c>
      <c r="H2054" s="7">
        <v>0</v>
      </c>
      <c r="I2054" s="7">
        <v>0</v>
      </c>
      <c r="J2054" s="8">
        <v>44153.666666666664</v>
      </c>
    </row>
    <row r="2055" spans="1:10" x14ac:dyDescent="0.25">
      <c r="A2055" s="7" t="s">
        <v>123</v>
      </c>
      <c r="B2055" s="7">
        <v>30001154</v>
      </c>
      <c r="C2055" s="7" t="s">
        <v>142</v>
      </c>
      <c r="D2055" s="7" t="s">
        <v>154</v>
      </c>
      <c r="E2055" s="7">
        <v>2</v>
      </c>
      <c r="F2055" s="7">
        <v>9</v>
      </c>
      <c r="G2055" s="7">
        <v>0</v>
      </c>
      <c r="H2055" s="7">
        <v>0</v>
      </c>
      <c r="I2055" s="7">
        <v>0</v>
      </c>
      <c r="J2055" s="8">
        <v>44153.666666666664</v>
      </c>
    </row>
    <row r="2056" spans="1:10" x14ac:dyDescent="0.25">
      <c r="A2056" s="7" t="s">
        <v>123</v>
      </c>
      <c r="B2056" s="7">
        <v>30001155</v>
      </c>
      <c r="C2056" s="7" t="s">
        <v>30</v>
      </c>
      <c r="D2056" s="7" t="s">
        <v>22</v>
      </c>
      <c r="E2056" s="7">
        <v>2.6</v>
      </c>
      <c r="F2056" s="7">
        <v>1</v>
      </c>
      <c r="G2056" s="7">
        <v>0</v>
      </c>
      <c r="H2056" s="7">
        <v>0</v>
      </c>
      <c r="I2056" s="7">
        <v>1</v>
      </c>
      <c r="J2056" s="8">
        <v>44153.666666666664</v>
      </c>
    </row>
    <row r="2057" spans="1:10" x14ac:dyDescent="0.25">
      <c r="A2057" s="7" t="s">
        <v>123</v>
      </c>
      <c r="B2057" s="7">
        <v>30001156</v>
      </c>
      <c r="C2057" s="7" t="s">
        <v>31</v>
      </c>
      <c r="D2057" s="7" t="s">
        <v>22</v>
      </c>
      <c r="E2057" s="7">
        <v>2</v>
      </c>
      <c r="F2057" s="7">
        <v>240</v>
      </c>
      <c r="G2057" s="7">
        <v>0</v>
      </c>
      <c r="H2057" s="7">
        <v>2</v>
      </c>
      <c r="I2057" s="7">
        <v>2</v>
      </c>
      <c r="J2057" s="8">
        <v>44153.666666666664</v>
      </c>
    </row>
    <row r="2058" spans="1:10" x14ac:dyDescent="0.25">
      <c r="A2058" s="7" t="s">
        <v>123</v>
      </c>
      <c r="B2058" s="7">
        <v>30001157</v>
      </c>
      <c r="C2058" s="7" t="s">
        <v>143</v>
      </c>
      <c r="D2058" s="7" t="s">
        <v>155</v>
      </c>
      <c r="E2058" s="7">
        <v>1</v>
      </c>
      <c r="F2058" s="7">
        <v>1</v>
      </c>
      <c r="G2058" s="7">
        <v>0</v>
      </c>
      <c r="H2058" s="7">
        <v>0</v>
      </c>
      <c r="I2058" s="7">
        <v>0</v>
      </c>
      <c r="J2058" s="8">
        <v>44153.666666666664</v>
      </c>
    </row>
    <row r="2059" spans="1:10" x14ac:dyDescent="0.25">
      <c r="A2059" s="7" t="s">
        <v>123</v>
      </c>
      <c r="B2059" s="7">
        <v>30001158</v>
      </c>
      <c r="C2059" s="7" t="s">
        <v>32</v>
      </c>
      <c r="D2059" s="7" t="s">
        <v>26</v>
      </c>
      <c r="E2059" s="7">
        <v>2</v>
      </c>
      <c r="F2059" s="7">
        <v>33</v>
      </c>
      <c r="G2059" s="7">
        <v>0</v>
      </c>
      <c r="H2059" s="7">
        <v>0</v>
      </c>
      <c r="I2059" s="7">
        <v>1</v>
      </c>
      <c r="J2059" s="8">
        <v>44153.666666666664</v>
      </c>
    </row>
    <row r="2060" spans="1:10" x14ac:dyDescent="0.25">
      <c r="A2060" s="7" t="s">
        <v>123</v>
      </c>
      <c r="B2060" s="7">
        <v>30001159</v>
      </c>
      <c r="C2060" s="7" t="s">
        <v>33</v>
      </c>
      <c r="D2060" s="7" t="s">
        <v>23</v>
      </c>
      <c r="E2060" s="7">
        <v>2.6</v>
      </c>
      <c r="F2060" s="7">
        <v>16</v>
      </c>
      <c r="G2060" s="7">
        <v>0</v>
      </c>
      <c r="H2060" s="7">
        <v>0</v>
      </c>
      <c r="I2060" s="7">
        <v>0</v>
      </c>
      <c r="J2060" s="8">
        <v>44153.666666666664</v>
      </c>
    </row>
    <row r="2061" spans="1:10" x14ac:dyDescent="0.25">
      <c r="A2061" s="7" t="s">
        <v>123</v>
      </c>
      <c r="B2061" s="7">
        <v>30001160</v>
      </c>
      <c r="C2061" s="7" t="s">
        <v>34</v>
      </c>
      <c r="D2061" s="7" t="s">
        <v>28</v>
      </c>
      <c r="E2061" s="7">
        <v>4</v>
      </c>
      <c r="F2061" s="7">
        <v>8</v>
      </c>
      <c r="G2061" s="7">
        <v>5</v>
      </c>
      <c r="H2061" s="7">
        <v>0</v>
      </c>
      <c r="I2061" s="7">
        <v>0</v>
      </c>
      <c r="J2061" s="8">
        <v>44153.666666666664</v>
      </c>
    </row>
    <row r="2062" spans="1:10" x14ac:dyDescent="0.25">
      <c r="A2062" s="7" t="s">
        <v>123</v>
      </c>
      <c r="B2062" s="7">
        <v>30001161</v>
      </c>
      <c r="C2062" s="7" t="s">
        <v>35</v>
      </c>
      <c r="D2062" s="7" t="s">
        <v>22</v>
      </c>
      <c r="E2062" s="7">
        <v>2</v>
      </c>
      <c r="F2062" s="7">
        <v>8</v>
      </c>
      <c r="G2062" s="7">
        <v>0</v>
      </c>
      <c r="H2062" s="7">
        <v>1</v>
      </c>
      <c r="I2062" s="7">
        <v>1</v>
      </c>
      <c r="J2062" s="8">
        <v>44153.666666666664</v>
      </c>
    </row>
    <row r="2063" spans="1:10" x14ac:dyDescent="0.25">
      <c r="A2063" s="7" t="s">
        <v>123</v>
      </c>
      <c r="B2063" s="7">
        <v>30001162</v>
      </c>
      <c r="C2063" s="7" t="s">
        <v>36</v>
      </c>
      <c r="D2063" s="7" t="s">
        <v>22</v>
      </c>
      <c r="E2063" s="7">
        <v>2</v>
      </c>
      <c r="F2063" s="7">
        <v>18</v>
      </c>
      <c r="G2063" s="7">
        <v>3</v>
      </c>
      <c r="H2063" s="7">
        <v>0</v>
      </c>
      <c r="I2063" s="7">
        <v>0</v>
      </c>
      <c r="J2063" s="8">
        <v>44153.666666666664</v>
      </c>
    </row>
    <row r="2064" spans="1:10" x14ac:dyDescent="0.25">
      <c r="A2064" s="7" t="s">
        <v>124</v>
      </c>
      <c r="B2064" s="7">
        <v>30001163</v>
      </c>
      <c r="C2064" s="7" t="s">
        <v>37</v>
      </c>
      <c r="D2064" s="7" t="s">
        <v>23</v>
      </c>
      <c r="E2064" s="7">
        <v>2</v>
      </c>
      <c r="F2064" s="7">
        <v>4</v>
      </c>
      <c r="G2064" s="7">
        <v>0</v>
      </c>
      <c r="H2064" s="7">
        <v>0</v>
      </c>
      <c r="I2064" s="7">
        <v>0</v>
      </c>
      <c r="J2064" s="8">
        <v>44153.666666666664</v>
      </c>
    </row>
    <row r="2065" spans="1:10" x14ac:dyDescent="0.25">
      <c r="A2065" s="7" t="s">
        <v>124</v>
      </c>
      <c r="B2065" s="7">
        <v>30001164</v>
      </c>
      <c r="C2065" s="7" t="s">
        <v>38</v>
      </c>
      <c r="D2065" s="7" t="s">
        <v>23</v>
      </c>
      <c r="E2065" s="7">
        <v>2</v>
      </c>
      <c r="F2065" s="7">
        <v>151</v>
      </c>
      <c r="G2065" s="7">
        <v>0</v>
      </c>
      <c r="H2065" s="7">
        <v>0</v>
      </c>
      <c r="I2065" s="7">
        <v>0</v>
      </c>
      <c r="J2065" s="8">
        <v>44153.666666666664</v>
      </c>
    </row>
    <row r="2066" spans="1:10" x14ac:dyDescent="0.25">
      <c r="A2066" s="7" t="s">
        <v>124</v>
      </c>
      <c r="B2066" s="7">
        <v>30001165</v>
      </c>
      <c r="C2066" s="7" t="s">
        <v>39</v>
      </c>
      <c r="D2066" s="7" t="s">
        <v>23</v>
      </c>
      <c r="E2066" s="7">
        <v>2</v>
      </c>
      <c r="F2066" s="7">
        <v>15</v>
      </c>
      <c r="G2066" s="7">
        <v>0</v>
      </c>
      <c r="H2066" s="7">
        <v>0</v>
      </c>
      <c r="I2066" s="7">
        <v>0</v>
      </c>
      <c r="J2066" s="8">
        <v>44153.666666666664</v>
      </c>
    </row>
    <row r="2067" spans="1:10" x14ac:dyDescent="0.25">
      <c r="A2067" s="7" t="s">
        <v>124</v>
      </c>
      <c r="B2067" s="7">
        <v>30001166</v>
      </c>
      <c r="C2067" s="7" t="s">
        <v>40</v>
      </c>
      <c r="D2067" s="7" t="s">
        <v>22</v>
      </c>
      <c r="E2067" s="7">
        <v>2</v>
      </c>
      <c r="F2067" s="7">
        <v>24</v>
      </c>
      <c r="G2067" s="7">
        <v>0</v>
      </c>
      <c r="H2067" s="7">
        <v>0</v>
      </c>
      <c r="I2067" s="7">
        <v>0</v>
      </c>
      <c r="J2067" s="8">
        <v>44153.666666666664</v>
      </c>
    </row>
    <row r="2068" spans="1:10" x14ac:dyDescent="0.25">
      <c r="A2068" s="7" t="s">
        <v>124</v>
      </c>
      <c r="B2068" s="7">
        <v>30001167</v>
      </c>
      <c r="C2068" s="7" t="s">
        <v>41</v>
      </c>
      <c r="D2068" s="7" t="s">
        <v>23</v>
      </c>
      <c r="E2068" s="7">
        <v>2</v>
      </c>
      <c r="F2068" s="7">
        <v>3</v>
      </c>
      <c r="G2068" s="7">
        <v>0</v>
      </c>
      <c r="H2068" s="7">
        <v>0</v>
      </c>
      <c r="I2068" s="7">
        <v>0</v>
      </c>
      <c r="J2068" s="8">
        <v>44153.666666666664</v>
      </c>
    </row>
    <row r="2069" spans="1:10" x14ac:dyDescent="0.25">
      <c r="A2069" s="7" t="s">
        <v>124</v>
      </c>
      <c r="B2069" s="7">
        <v>30001168</v>
      </c>
      <c r="C2069" s="7" t="s">
        <v>42</v>
      </c>
      <c r="D2069" s="7" t="s">
        <v>23</v>
      </c>
      <c r="E2069" s="7">
        <v>2.6</v>
      </c>
      <c r="F2069" s="7">
        <v>96</v>
      </c>
      <c r="G2069" s="7">
        <v>4</v>
      </c>
      <c r="H2069" s="7">
        <v>0</v>
      </c>
      <c r="I2069" s="7">
        <v>0</v>
      </c>
      <c r="J2069" s="8">
        <v>44153.666666666664</v>
      </c>
    </row>
    <row r="2070" spans="1:10" x14ac:dyDescent="0.25">
      <c r="A2070" s="7" t="s">
        <v>124</v>
      </c>
      <c r="B2070" s="7">
        <v>30001169</v>
      </c>
      <c r="C2070" s="7" t="s">
        <v>43</v>
      </c>
      <c r="D2070" s="7" t="s">
        <v>23</v>
      </c>
      <c r="E2070" s="7">
        <v>2</v>
      </c>
      <c r="F2070" s="7">
        <v>2</v>
      </c>
      <c r="G2070" s="7">
        <v>0</v>
      </c>
      <c r="H2070" s="7">
        <v>0</v>
      </c>
      <c r="I2070" s="7">
        <v>0</v>
      </c>
      <c r="J2070" s="8">
        <v>44153.666666666664</v>
      </c>
    </row>
    <row r="2071" spans="1:10" x14ac:dyDescent="0.25">
      <c r="A2071" s="7" t="s">
        <v>125</v>
      </c>
      <c r="B2071" s="7">
        <v>30001170</v>
      </c>
      <c r="C2071" s="7" t="s">
        <v>44</v>
      </c>
      <c r="D2071" s="7" t="s">
        <v>156</v>
      </c>
      <c r="E2071" s="7">
        <v>4.3</v>
      </c>
      <c r="F2071" s="7">
        <v>6</v>
      </c>
      <c r="G2071" s="7">
        <v>18</v>
      </c>
      <c r="H2071" s="7">
        <v>0</v>
      </c>
      <c r="I2071" s="7">
        <v>0</v>
      </c>
      <c r="J2071" s="8">
        <v>44153.666666666664</v>
      </c>
    </row>
    <row r="2072" spans="1:10" x14ac:dyDescent="0.25">
      <c r="A2072" s="7" t="s">
        <v>125</v>
      </c>
      <c r="B2072" s="7">
        <v>30001171</v>
      </c>
      <c r="C2072" s="7" t="s">
        <v>45</v>
      </c>
      <c r="D2072" s="7" t="s">
        <v>23</v>
      </c>
      <c r="E2072" s="7">
        <v>4</v>
      </c>
      <c r="F2072" s="7">
        <v>2</v>
      </c>
      <c r="G2072" s="7">
        <v>0</v>
      </c>
      <c r="H2072" s="7">
        <v>0</v>
      </c>
      <c r="I2072" s="7">
        <v>0</v>
      </c>
      <c r="J2072" s="8">
        <v>44153.666666666664</v>
      </c>
    </row>
    <row r="2073" spans="1:10" x14ac:dyDescent="0.25">
      <c r="A2073" s="7" t="s">
        <v>125</v>
      </c>
      <c r="B2073" s="7">
        <v>30001172</v>
      </c>
      <c r="C2073" s="7" t="s">
        <v>46</v>
      </c>
      <c r="D2073" s="7" t="s">
        <v>23</v>
      </c>
      <c r="E2073" s="7">
        <v>2</v>
      </c>
      <c r="F2073" s="7">
        <v>17</v>
      </c>
      <c r="G2073" s="7">
        <v>0</v>
      </c>
      <c r="H2073" s="7">
        <v>0</v>
      </c>
      <c r="I2073" s="7">
        <v>0</v>
      </c>
      <c r="J2073" s="8">
        <v>44153.666666666664</v>
      </c>
    </row>
    <row r="2074" spans="1:10" x14ac:dyDescent="0.25">
      <c r="A2074" s="7" t="s">
        <v>125</v>
      </c>
      <c r="B2074" s="7">
        <v>30001173</v>
      </c>
      <c r="C2074" s="7" t="s">
        <v>47</v>
      </c>
      <c r="D2074" s="7" t="s">
        <v>23</v>
      </c>
      <c r="E2074" s="7">
        <v>2</v>
      </c>
      <c r="F2074" s="7">
        <v>4</v>
      </c>
      <c r="G2074" s="7">
        <v>0</v>
      </c>
      <c r="H2074" s="7">
        <v>0</v>
      </c>
      <c r="I2074" s="7">
        <v>0</v>
      </c>
      <c r="J2074" s="8">
        <v>44153.666666666664</v>
      </c>
    </row>
    <row r="2075" spans="1:10" x14ac:dyDescent="0.25">
      <c r="A2075" s="7" t="s">
        <v>125</v>
      </c>
      <c r="B2075" s="7">
        <v>30001174</v>
      </c>
      <c r="C2075" s="7" t="s">
        <v>48</v>
      </c>
      <c r="D2075" s="7" t="s">
        <v>23</v>
      </c>
      <c r="E2075" s="7">
        <v>2</v>
      </c>
      <c r="F2075" s="7">
        <v>28</v>
      </c>
      <c r="G2075" s="7">
        <v>0</v>
      </c>
      <c r="H2075" s="7">
        <v>0</v>
      </c>
      <c r="I2075" s="7">
        <v>0</v>
      </c>
      <c r="J2075" s="8">
        <v>44153.666666666664</v>
      </c>
    </row>
    <row r="2076" spans="1:10" x14ac:dyDescent="0.25">
      <c r="A2076" s="7" t="s">
        <v>125</v>
      </c>
      <c r="B2076" s="7">
        <v>30001175</v>
      </c>
      <c r="C2076" s="7" t="s">
        <v>49</v>
      </c>
      <c r="D2076" s="7" t="s">
        <v>23</v>
      </c>
      <c r="E2076" s="7">
        <v>2</v>
      </c>
      <c r="F2076" s="7">
        <v>45</v>
      </c>
      <c r="G2076" s="7">
        <v>0</v>
      </c>
      <c r="H2076" s="7">
        <v>0</v>
      </c>
      <c r="I2076" s="7">
        <v>0</v>
      </c>
      <c r="J2076" s="8">
        <v>44153.666666666664</v>
      </c>
    </row>
    <row r="2077" spans="1:10" x14ac:dyDescent="0.25">
      <c r="A2077" s="7" t="s">
        <v>126</v>
      </c>
      <c r="B2077" s="7">
        <v>30001176</v>
      </c>
      <c r="C2077" s="7" t="s">
        <v>50</v>
      </c>
      <c r="D2077" s="7" t="s">
        <v>23</v>
      </c>
      <c r="E2077" s="7">
        <v>2</v>
      </c>
      <c r="F2077" s="7">
        <v>66</v>
      </c>
      <c r="G2077" s="7">
        <v>0</v>
      </c>
      <c r="H2077" s="7">
        <v>0</v>
      </c>
      <c r="I2077" s="7">
        <v>0</v>
      </c>
      <c r="J2077" s="8">
        <v>44153.666666666664</v>
      </c>
    </row>
    <row r="2078" spans="1:10" x14ac:dyDescent="0.25">
      <c r="A2078" s="7" t="s">
        <v>126</v>
      </c>
      <c r="B2078" s="7">
        <v>30001177</v>
      </c>
      <c r="C2078" s="7" t="s">
        <v>51</v>
      </c>
      <c r="D2078" s="7" t="s">
        <v>23</v>
      </c>
      <c r="E2078" s="7">
        <v>2</v>
      </c>
      <c r="F2078" s="7">
        <v>23</v>
      </c>
      <c r="G2078" s="7">
        <v>0</v>
      </c>
      <c r="H2078" s="7">
        <v>0</v>
      </c>
      <c r="I2078" s="7">
        <v>0</v>
      </c>
      <c r="J2078" s="8">
        <v>44153.666666666664</v>
      </c>
    </row>
    <row r="2079" spans="1:10" x14ac:dyDescent="0.25">
      <c r="A2079" s="7" t="s">
        <v>126</v>
      </c>
      <c r="B2079" s="7">
        <v>30001178</v>
      </c>
      <c r="C2079" s="7" t="s">
        <v>52</v>
      </c>
      <c r="D2079" s="7" t="s">
        <v>23</v>
      </c>
      <c r="E2079" s="7">
        <v>2</v>
      </c>
      <c r="F2079" s="7">
        <v>1</v>
      </c>
      <c r="G2079" s="7">
        <v>0</v>
      </c>
      <c r="H2079" s="7">
        <v>0</v>
      </c>
      <c r="I2079" s="7">
        <v>0</v>
      </c>
      <c r="J2079" s="8">
        <v>44153.666666666664</v>
      </c>
    </row>
    <row r="2080" spans="1:10" x14ac:dyDescent="0.25">
      <c r="A2080" s="7" t="s">
        <v>126</v>
      </c>
      <c r="B2080" s="7">
        <v>30001179</v>
      </c>
      <c r="C2080" s="7" t="s">
        <v>53</v>
      </c>
      <c r="D2080" s="7" t="s">
        <v>23</v>
      </c>
      <c r="E2080" s="7">
        <v>2.6</v>
      </c>
      <c r="F2080" s="7">
        <v>1</v>
      </c>
      <c r="G2080" s="7">
        <v>0</v>
      </c>
      <c r="H2080" s="7">
        <v>0</v>
      </c>
      <c r="I2080" s="7">
        <v>0</v>
      </c>
      <c r="J2080" s="8">
        <v>44153.666666666664</v>
      </c>
    </row>
    <row r="2081" spans="1:10" x14ac:dyDescent="0.25">
      <c r="A2081" s="7" t="s">
        <v>126</v>
      </c>
      <c r="B2081" s="7">
        <v>30001180</v>
      </c>
      <c r="C2081" s="7" t="s">
        <v>54</v>
      </c>
      <c r="D2081" s="7" t="s">
        <v>23</v>
      </c>
      <c r="E2081" s="7">
        <v>3.2</v>
      </c>
      <c r="F2081" s="7">
        <v>1</v>
      </c>
      <c r="G2081" s="7">
        <v>12</v>
      </c>
      <c r="H2081" s="7">
        <v>0</v>
      </c>
      <c r="I2081" s="7">
        <v>0</v>
      </c>
      <c r="J2081" s="8">
        <v>44153.666666666664</v>
      </c>
    </row>
    <row r="2082" spans="1:10" x14ac:dyDescent="0.25">
      <c r="A2082" s="7" t="s">
        <v>126</v>
      </c>
      <c r="B2082" s="7">
        <v>30001181</v>
      </c>
      <c r="C2082" s="7" t="s">
        <v>55</v>
      </c>
      <c r="D2082" s="7" t="s">
        <v>23</v>
      </c>
      <c r="E2082" s="7">
        <v>2</v>
      </c>
      <c r="F2082" s="7">
        <v>6</v>
      </c>
      <c r="G2082" s="7">
        <v>0</v>
      </c>
      <c r="H2082" s="7">
        <v>0</v>
      </c>
      <c r="I2082" s="7">
        <v>0</v>
      </c>
      <c r="J2082" s="8">
        <v>44153.666666666664</v>
      </c>
    </row>
    <row r="2083" spans="1:10" x14ac:dyDescent="0.25">
      <c r="A2083" s="7" t="s">
        <v>127</v>
      </c>
      <c r="B2083" s="7">
        <v>30001182</v>
      </c>
      <c r="C2083" s="7" t="s">
        <v>56</v>
      </c>
      <c r="D2083" s="7" t="s">
        <v>23</v>
      </c>
      <c r="E2083" s="7">
        <v>2</v>
      </c>
      <c r="F2083" s="7">
        <v>31</v>
      </c>
      <c r="G2083" s="7">
        <v>0</v>
      </c>
      <c r="H2083" s="7">
        <v>0</v>
      </c>
      <c r="I2083" s="7">
        <v>0</v>
      </c>
      <c r="J2083" s="8">
        <v>44153.666666666664</v>
      </c>
    </row>
    <row r="2084" spans="1:10" x14ac:dyDescent="0.25">
      <c r="A2084" s="7" t="s">
        <v>127</v>
      </c>
      <c r="B2084" s="7">
        <v>30001183</v>
      </c>
      <c r="C2084" s="7" t="s">
        <v>57</v>
      </c>
      <c r="D2084" s="7" t="s">
        <v>23</v>
      </c>
      <c r="E2084" s="7">
        <v>2</v>
      </c>
      <c r="F2084" s="7">
        <v>2</v>
      </c>
      <c r="G2084" s="7">
        <v>0</v>
      </c>
      <c r="H2084" s="7">
        <v>0</v>
      </c>
      <c r="I2084" s="7">
        <v>0</v>
      </c>
      <c r="J2084" s="8">
        <v>44153.666666666664</v>
      </c>
    </row>
    <row r="2085" spans="1:10" x14ac:dyDescent="0.25">
      <c r="A2085" s="7" t="s">
        <v>127</v>
      </c>
      <c r="B2085" s="7">
        <v>30001184</v>
      </c>
      <c r="C2085" s="7" t="s">
        <v>58</v>
      </c>
      <c r="D2085" s="7" t="s">
        <v>23</v>
      </c>
      <c r="E2085" s="7">
        <v>2.6</v>
      </c>
      <c r="F2085" s="7">
        <v>191</v>
      </c>
      <c r="G2085" s="7">
        <v>0</v>
      </c>
      <c r="H2085" s="7">
        <v>0</v>
      </c>
      <c r="I2085" s="7">
        <v>0</v>
      </c>
      <c r="J2085" s="8">
        <v>44153.666666666664</v>
      </c>
    </row>
    <row r="2086" spans="1:10" x14ac:dyDescent="0.25">
      <c r="A2086" s="7" t="s">
        <v>127</v>
      </c>
      <c r="B2086" s="7">
        <v>30001185</v>
      </c>
      <c r="C2086" s="7" t="s">
        <v>59</v>
      </c>
      <c r="D2086" s="7" t="s">
        <v>23</v>
      </c>
      <c r="E2086" s="7">
        <v>2</v>
      </c>
      <c r="F2086" s="7">
        <v>29</v>
      </c>
      <c r="G2086" s="7">
        <v>0</v>
      </c>
      <c r="H2086" s="7">
        <v>0</v>
      </c>
      <c r="I2086" s="7">
        <v>0</v>
      </c>
      <c r="J2086" s="8">
        <v>44153.666666666664</v>
      </c>
    </row>
    <row r="2087" spans="1:10" x14ac:dyDescent="0.25">
      <c r="A2087" s="7" t="s">
        <v>127</v>
      </c>
      <c r="B2087" s="7">
        <v>30001186</v>
      </c>
      <c r="C2087" s="7" t="s">
        <v>60</v>
      </c>
      <c r="D2087" s="7" t="s">
        <v>23</v>
      </c>
      <c r="E2087" s="7">
        <v>4.9000000000000004</v>
      </c>
      <c r="F2087" s="7">
        <v>62</v>
      </c>
      <c r="G2087" s="7">
        <v>0</v>
      </c>
      <c r="H2087" s="7">
        <v>0</v>
      </c>
      <c r="I2087" s="7">
        <v>0</v>
      </c>
      <c r="J2087" s="8">
        <v>44153.666666666664</v>
      </c>
    </row>
    <row r="2088" spans="1:10" x14ac:dyDescent="0.25">
      <c r="A2088" s="7" t="s">
        <v>127</v>
      </c>
      <c r="B2088" s="7">
        <v>30001187</v>
      </c>
      <c r="C2088" s="7" t="s">
        <v>61</v>
      </c>
      <c r="D2088" s="7" t="s">
        <v>23</v>
      </c>
      <c r="E2088" s="7">
        <v>5.3</v>
      </c>
      <c r="F2088" s="7">
        <v>30</v>
      </c>
      <c r="G2088" s="7">
        <v>0</v>
      </c>
      <c r="H2088" s="7">
        <v>0</v>
      </c>
      <c r="I2088" s="7">
        <v>0</v>
      </c>
      <c r="J2088" s="8">
        <v>44153.666666666664</v>
      </c>
    </row>
    <row r="2089" spans="1:10" x14ac:dyDescent="0.25">
      <c r="A2089" s="7" t="s">
        <v>128</v>
      </c>
      <c r="B2089" s="7">
        <v>30001188</v>
      </c>
      <c r="C2089" s="7" t="s">
        <v>62</v>
      </c>
      <c r="D2089" s="7" t="s">
        <v>25</v>
      </c>
      <c r="E2089" s="7">
        <v>2</v>
      </c>
      <c r="F2089" s="7">
        <v>114</v>
      </c>
      <c r="G2089" s="7">
        <v>0</v>
      </c>
      <c r="H2089" s="7">
        <v>0</v>
      </c>
      <c r="I2089" s="7">
        <v>0</v>
      </c>
      <c r="J2089" s="8">
        <v>44153.666666666664</v>
      </c>
    </row>
    <row r="2090" spans="1:10" x14ac:dyDescent="0.25">
      <c r="A2090" s="7" t="s">
        <v>128</v>
      </c>
      <c r="B2090" s="7">
        <v>30001189</v>
      </c>
      <c r="C2090" s="7" t="s">
        <v>63</v>
      </c>
      <c r="D2090" s="7" t="s">
        <v>25</v>
      </c>
      <c r="E2090" s="7">
        <v>4.5</v>
      </c>
      <c r="F2090" s="7">
        <v>10</v>
      </c>
      <c r="G2090" s="7">
        <v>101</v>
      </c>
      <c r="H2090" s="7">
        <v>0</v>
      </c>
      <c r="I2090" s="7">
        <v>0</v>
      </c>
      <c r="J2090" s="8">
        <v>44153.666666666664</v>
      </c>
    </row>
    <row r="2091" spans="1:10" x14ac:dyDescent="0.25">
      <c r="A2091" s="7" t="s">
        <v>128</v>
      </c>
      <c r="B2091" s="7">
        <v>30001190</v>
      </c>
      <c r="C2091" s="7" t="s">
        <v>64</v>
      </c>
      <c r="D2091" s="7" t="s">
        <v>25</v>
      </c>
      <c r="E2091" s="7">
        <v>5.3</v>
      </c>
      <c r="F2091" s="7">
        <v>7</v>
      </c>
      <c r="G2091" s="7">
        <v>0</v>
      </c>
      <c r="H2091" s="7">
        <v>0</v>
      </c>
      <c r="I2091" s="7">
        <v>0</v>
      </c>
      <c r="J2091" s="8">
        <v>44153.666666666664</v>
      </c>
    </row>
    <row r="2092" spans="1:10" x14ac:dyDescent="0.25">
      <c r="A2092" s="7" t="s">
        <v>128</v>
      </c>
      <c r="B2092" s="7">
        <v>30001191</v>
      </c>
      <c r="C2092" s="7" t="s">
        <v>65</v>
      </c>
      <c r="D2092" s="7" t="s">
        <v>25</v>
      </c>
      <c r="E2092" s="7">
        <v>6</v>
      </c>
      <c r="F2092" s="7">
        <v>2</v>
      </c>
      <c r="G2092" s="7">
        <v>123</v>
      </c>
      <c r="H2092" s="7">
        <v>0</v>
      </c>
      <c r="I2092" s="7">
        <v>0</v>
      </c>
      <c r="J2092" s="8">
        <v>44153.666666666664</v>
      </c>
    </row>
    <row r="2093" spans="1:10" x14ac:dyDescent="0.25">
      <c r="A2093" s="7" t="s">
        <v>128</v>
      </c>
      <c r="B2093" s="7">
        <v>30001192</v>
      </c>
      <c r="C2093" s="7" t="s">
        <v>66</v>
      </c>
      <c r="D2093" s="7" t="s">
        <v>25</v>
      </c>
      <c r="E2093" s="7">
        <v>3.2</v>
      </c>
      <c r="F2093" s="7">
        <v>30</v>
      </c>
      <c r="G2093" s="7">
        <v>9</v>
      </c>
      <c r="H2093" s="7">
        <v>0</v>
      </c>
      <c r="I2093" s="7">
        <v>0</v>
      </c>
      <c r="J2093" s="8">
        <v>44153.666666666664</v>
      </c>
    </row>
    <row r="2094" spans="1:10" x14ac:dyDescent="0.25">
      <c r="A2094" s="7" t="s">
        <v>128</v>
      </c>
      <c r="B2094" s="7">
        <v>30001193</v>
      </c>
      <c r="C2094" s="7" t="s">
        <v>67</v>
      </c>
      <c r="D2094" s="7" t="s">
        <v>25</v>
      </c>
      <c r="E2094" s="7">
        <v>2.6</v>
      </c>
      <c r="F2094" s="7">
        <v>55</v>
      </c>
      <c r="G2094" s="7">
        <v>0</v>
      </c>
      <c r="H2094" s="7">
        <v>0</v>
      </c>
      <c r="I2094" s="7">
        <v>0</v>
      </c>
      <c r="J2094" s="8">
        <v>44153.666666666664</v>
      </c>
    </row>
    <row r="2095" spans="1:10" x14ac:dyDescent="0.25">
      <c r="A2095" s="7" t="s">
        <v>128</v>
      </c>
      <c r="B2095" s="7">
        <v>30001194</v>
      </c>
      <c r="C2095" s="7" t="s">
        <v>68</v>
      </c>
      <c r="D2095" s="7" t="s">
        <v>25</v>
      </c>
      <c r="E2095" s="7">
        <v>3.2</v>
      </c>
      <c r="F2095" s="7">
        <v>15</v>
      </c>
      <c r="G2095" s="7">
        <v>0</v>
      </c>
      <c r="H2095" s="7">
        <v>0</v>
      </c>
      <c r="I2095" s="7">
        <v>0</v>
      </c>
      <c r="J2095" s="8">
        <v>44153.666666666664</v>
      </c>
    </row>
    <row r="2096" spans="1:10" x14ac:dyDescent="0.25">
      <c r="A2096" s="7" t="s">
        <v>128</v>
      </c>
      <c r="B2096" s="7">
        <v>30001195</v>
      </c>
      <c r="C2096" s="7" t="s">
        <v>69</v>
      </c>
      <c r="D2096" s="7" t="s">
        <v>25</v>
      </c>
      <c r="E2096" s="7">
        <v>5.8</v>
      </c>
      <c r="F2096" s="7">
        <v>6</v>
      </c>
      <c r="G2096" s="7">
        <v>47</v>
      </c>
      <c r="H2096" s="7">
        <v>0</v>
      </c>
      <c r="I2096" s="7">
        <v>0</v>
      </c>
      <c r="J2096" s="8">
        <v>44153.666666666664</v>
      </c>
    </row>
    <row r="2097" spans="1:10" x14ac:dyDescent="0.25">
      <c r="A2097" s="7" t="s">
        <v>128</v>
      </c>
      <c r="B2097" s="7">
        <v>30001196</v>
      </c>
      <c r="C2097" s="7" t="s">
        <v>70</v>
      </c>
      <c r="D2097" s="7" t="s">
        <v>25</v>
      </c>
      <c r="E2097" s="7">
        <v>4.0999999999999996</v>
      </c>
      <c r="F2097" s="7">
        <v>7</v>
      </c>
      <c r="G2097" s="7">
        <v>0</v>
      </c>
      <c r="H2097" s="7">
        <v>0</v>
      </c>
      <c r="I2097" s="7">
        <v>0</v>
      </c>
      <c r="J2097" s="8">
        <v>44153.666666666664</v>
      </c>
    </row>
    <row r="2098" spans="1:10" x14ac:dyDescent="0.25">
      <c r="A2098" s="7" t="s">
        <v>128</v>
      </c>
      <c r="B2098" s="7">
        <v>30001197</v>
      </c>
      <c r="C2098" s="7" t="s">
        <v>71</v>
      </c>
      <c r="D2098" s="7" t="s">
        <v>25</v>
      </c>
      <c r="E2098" s="7">
        <v>2.6</v>
      </c>
      <c r="F2098" s="7">
        <v>3</v>
      </c>
      <c r="G2098" s="7">
        <v>0</v>
      </c>
      <c r="H2098" s="7">
        <v>0</v>
      </c>
      <c r="I2098" s="7">
        <v>0</v>
      </c>
      <c r="J2098" s="8">
        <v>44153.666666666664</v>
      </c>
    </row>
    <row r="2099" spans="1:10" x14ac:dyDescent="0.25">
      <c r="A2099" s="7" t="s">
        <v>129</v>
      </c>
      <c r="B2099" s="7">
        <v>30001198</v>
      </c>
      <c r="C2099" s="7" t="s">
        <v>72</v>
      </c>
      <c r="D2099" s="7" t="s">
        <v>26</v>
      </c>
      <c r="E2099" s="7">
        <v>4.5</v>
      </c>
      <c r="F2099" s="7">
        <v>3</v>
      </c>
      <c r="G2099" s="7">
        <v>77</v>
      </c>
      <c r="H2099" s="7">
        <v>0</v>
      </c>
      <c r="I2099" s="7">
        <v>1</v>
      </c>
      <c r="J2099" s="8">
        <v>44153.666666666664</v>
      </c>
    </row>
    <row r="2100" spans="1:10" x14ac:dyDescent="0.25">
      <c r="A2100" s="7" t="s">
        <v>129</v>
      </c>
      <c r="B2100" s="7">
        <v>30001199</v>
      </c>
      <c r="C2100" s="7" t="s">
        <v>73</v>
      </c>
      <c r="D2100" s="7" t="s">
        <v>26</v>
      </c>
      <c r="E2100" s="7">
        <v>4.5</v>
      </c>
      <c r="F2100" s="7">
        <v>19</v>
      </c>
      <c r="G2100" s="7">
        <v>1</v>
      </c>
      <c r="H2100" s="7">
        <v>0</v>
      </c>
      <c r="I2100" s="7">
        <v>0</v>
      </c>
      <c r="J2100" s="8">
        <v>44153.666666666664</v>
      </c>
    </row>
    <row r="2101" spans="1:10" x14ac:dyDescent="0.25">
      <c r="A2101" s="7" t="s">
        <v>129</v>
      </c>
      <c r="B2101" s="7">
        <v>30001200</v>
      </c>
      <c r="C2101" s="7" t="s">
        <v>74</v>
      </c>
      <c r="D2101" s="7" t="s">
        <v>26</v>
      </c>
      <c r="E2101" s="7">
        <v>4.0999999999999996</v>
      </c>
      <c r="F2101" s="7">
        <v>147</v>
      </c>
      <c r="G2101" s="7">
        <v>0</v>
      </c>
      <c r="H2101" s="7">
        <v>0</v>
      </c>
      <c r="I2101" s="7">
        <v>0</v>
      </c>
      <c r="J2101" s="8">
        <v>44153.666666666664</v>
      </c>
    </row>
    <row r="2102" spans="1:10" x14ac:dyDescent="0.25">
      <c r="A2102" s="7" t="s">
        <v>129</v>
      </c>
      <c r="B2102" s="7">
        <v>30001201</v>
      </c>
      <c r="C2102" s="7" t="s">
        <v>75</v>
      </c>
      <c r="D2102" s="7" t="s">
        <v>26</v>
      </c>
      <c r="E2102" s="7">
        <v>4.9000000000000004</v>
      </c>
      <c r="F2102" s="7">
        <v>14</v>
      </c>
      <c r="G2102" s="7">
        <v>64</v>
      </c>
      <c r="H2102" s="7">
        <v>0</v>
      </c>
      <c r="I2102" s="7">
        <v>0</v>
      </c>
      <c r="J2102" s="8">
        <v>44153.666666666664</v>
      </c>
    </row>
    <row r="2103" spans="1:10" x14ac:dyDescent="0.25">
      <c r="A2103" s="7" t="s">
        <v>129</v>
      </c>
      <c r="B2103" s="7">
        <v>30001202</v>
      </c>
      <c r="C2103" s="7" t="s">
        <v>76</v>
      </c>
      <c r="D2103" s="7" t="s">
        <v>26</v>
      </c>
      <c r="E2103" s="7">
        <v>4.0999999999999996</v>
      </c>
      <c r="F2103" s="7">
        <v>23</v>
      </c>
      <c r="G2103" s="7">
        <v>0</v>
      </c>
      <c r="H2103" s="7">
        <v>0</v>
      </c>
      <c r="I2103" s="7">
        <v>0</v>
      </c>
      <c r="J2103" s="8">
        <v>44153.666666666664</v>
      </c>
    </row>
    <row r="2104" spans="1:10" x14ac:dyDescent="0.25">
      <c r="A2104" s="7" t="s">
        <v>129</v>
      </c>
      <c r="B2104" s="7">
        <v>30001203</v>
      </c>
      <c r="C2104" s="7" t="s">
        <v>77</v>
      </c>
      <c r="D2104" s="7" t="s">
        <v>26</v>
      </c>
      <c r="E2104" s="7">
        <v>3.7</v>
      </c>
      <c r="F2104" s="7">
        <v>57</v>
      </c>
      <c r="G2104" s="7">
        <v>168</v>
      </c>
      <c r="H2104" s="7">
        <v>0</v>
      </c>
      <c r="I2104" s="7">
        <v>0</v>
      </c>
      <c r="J2104" s="8">
        <v>44153.666666666664</v>
      </c>
    </row>
    <row r="2105" spans="1:10" x14ac:dyDescent="0.25">
      <c r="A2105" s="7" t="s">
        <v>129</v>
      </c>
      <c r="B2105" s="7">
        <v>30001204</v>
      </c>
      <c r="C2105" s="7" t="s">
        <v>78</v>
      </c>
      <c r="D2105" s="7" t="s">
        <v>26</v>
      </c>
      <c r="E2105" s="7">
        <v>3.8</v>
      </c>
      <c r="F2105" s="7">
        <v>94</v>
      </c>
      <c r="G2105" s="7">
        <v>0</v>
      </c>
      <c r="H2105" s="7">
        <v>0</v>
      </c>
      <c r="I2105" s="7">
        <v>0</v>
      </c>
      <c r="J2105" s="8">
        <v>44153.666666666664</v>
      </c>
    </row>
    <row r="2106" spans="1:10" x14ac:dyDescent="0.25">
      <c r="A2106" s="7" t="s">
        <v>130</v>
      </c>
      <c r="B2106" s="7">
        <v>30001205</v>
      </c>
      <c r="C2106" s="7" t="s">
        <v>79</v>
      </c>
      <c r="D2106" s="7" t="s">
        <v>23</v>
      </c>
      <c r="E2106" s="7">
        <v>2.6</v>
      </c>
      <c r="F2106" s="7">
        <v>13</v>
      </c>
      <c r="G2106" s="7">
        <v>101</v>
      </c>
      <c r="H2106" s="7">
        <v>0</v>
      </c>
      <c r="I2106" s="7">
        <v>0</v>
      </c>
      <c r="J2106" s="8">
        <v>44153.666666666664</v>
      </c>
    </row>
    <row r="2107" spans="1:10" x14ac:dyDescent="0.25">
      <c r="A2107" s="7" t="s">
        <v>130</v>
      </c>
      <c r="B2107" s="7">
        <v>30001206</v>
      </c>
      <c r="C2107" s="7" t="s">
        <v>80</v>
      </c>
      <c r="D2107" s="7" t="s">
        <v>23</v>
      </c>
      <c r="E2107" s="7">
        <v>2</v>
      </c>
      <c r="F2107" s="7">
        <v>38</v>
      </c>
      <c r="G2107" s="7">
        <v>0</v>
      </c>
      <c r="H2107" s="7">
        <v>0</v>
      </c>
      <c r="I2107" s="7">
        <v>0</v>
      </c>
      <c r="J2107" s="8">
        <v>44153.666666666664</v>
      </c>
    </row>
    <row r="2108" spans="1:10" x14ac:dyDescent="0.25">
      <c r="A2108" s="7" t="s">
        <v>130</v>
      </c>
      <c r="B2108" s="7">
        <v>30001207</v>
      </c>
      <c r="C2108" s="7" t="s">
        <v>81</v>
      </c>
      <c r="D2108" s="7" t="s">
        <v>23</v>
      </c>
      <c r="E2108" s="7">
        <v>2</v>
      </c>
      <c r="F2108" s="7">
        <v>72</v>
      </c>
      <c r="G2108" s="7">
        <v>0</v>
      </c>
      <c r="H2108" s="7">
        <v>0</v>
      </c>
      <c r="I2108" s="7">
        <v>0</v>
      </c>
      <c r="J2108" s="8">
        <v>44153.666666666664</v>
      </c>
    </row>
    <row r="2109" spans="1:10" x14ac:dyDescent="0.25">
      <c r="A2109" s="7" t="s">
        <v>130</v>
      </c>
      <c r="B2109" s="7">
        <v>30001208</v>
      </c>
      <c r="C2109" s="7" t="s">
        <v>82</v>
      </c>
      <c r="D2109" s="7" t="s">
        <v>23</v>
      </c>
      <c r="E2109" s="7">
        <v>2.6</v>
      </c>
      <c r="F2109" s="7">
        <v>4</v>
      </c>
      <c r="G2109" s="7">
        <v>0</v>
      </c>
      <c r="H2109" s="7">
        <v>0</v>
      </c>
      <c r="I2109" s="7">
        <v>0</v>
      </c>
      <c r="J2109" s="8">
        <v>44153.666666666664</v>
      </c>
    </row>
    <row r="2110" spans="1:10" x14ac:dyDescent="0.25">
      <c r="A2110" s="7" t="s">
        <v>130</v>
      </c>
      <c r="B2110" s="7">
        <v>30001209</v>
      </c>
      <c r="C2110" s="7" t="s">
        <v>83</v>
      </c>
      <c r="D2110" s="7" t="s">
        <v>23</v>
      </c>
      <c r="E2110" s="7">
        <v>3.2</v>
      </c>
      <c r="F2110" s="7">
        <v>8</v>
      </c>
      <c r="G2110" s="7">
        <v>168</v>
      </c>
      <c r="H2110" s="7">
        <v>0</v>
      </c>
      <c r="I2110" s="7">
        <v>0</v>
      </c>
      <c r="J2110" s="8">
        <v>44153.666666666664</v>
      </c>
    </row>
    <row r="2111" spans="1:10" x14ac:dyDescent="0.25">
      <c r="A2111" s="7" t="s">
        <v>130</v>
      </c>
      <c r="B2111" s="7">
        <v>30001210</v>
      </c>
      <c r="C2111" s="7" t="s">
        <v>84</v>
      </c>
      <c r="D2111" s="7" t="s">
        <v>23</v>
      </c>
      <c r="E2111" s="7">
        <v>2</v>
      </c>
      <c r="F2111" s="7">
        <v>3</v>
      </c>
      <c r="G2111" s="7">
        <v>0</v>
      </c>
      <c r="H2111" s="7">
        <v>0</v>
      </c>
      <c r="I2111" s="7">
        <v>0</v>
      </c>
      <c r="J2111" s="8">
        <v>44153.666666666664</v>
      </c>
    </row>
    <row r="2112" spans="1:10" x14ac:dyDescent="0.25">
      <c r="A2112" s="7" t="s">
        <v>130</v>
      </c>
      <c r="B2112" s="7">
        <v>30001211</v>
      </c>
      <c r="C2112" s="7" t="s">
        <v>85</v>
      </c>
      <c r="D2112" s="7" t="s">
        <v>23</v>
      </c>
      <c r="E2112" s="7">
        <v>2</v>
      </c>
      <c r="F2112" s="7">
        <v>183</v>
      </c>
      <c r="G2112" s="7">
        <v>0</v>
      </c>
      <c r="H2112" s="7">
        <v>0</v>
      </c>
      <c r="I2112" s="7">
        <v>0</v>
      </c>
      <c r="J2112" s="8">
        <v>44153.666666666664</v>
      </c>
    </row>
    <row r="2113" spans="1:10" x14ac:dyDescent="0.25">
      <c r="A2113" s="7" t="s">
        <v>130</v>
      </c>
      <c r="B2113" s="7">
        <v>30001212</v>
      </c>
      <c r="C2113" s="7" t="s">
        <v>86</v>
      </c>
      <c r="D2113" s="7" t="s">
        <v>23</v>
      </c>
      <c r="E2113" s="7">
        <v>2</v>
      </c>
      <c r="F2113" s="7">
        <v>26</v>
      </c>
      <c r="G2113" s="7">
        <v>0</v>
      </c>
      <c r="H2113" s="7">
        <v>0</v>
      </c>
      <c r="I2113" s="7">
        <v>0</v>
      </c>
      <c r="J2113" s="8">
        <v>44153.666666666664</v>
      </c>
    </row>
    <row r="2114" spans="1:10" x14ac:dyDescent="0.25">
      <c r="A2114" s="7" t="s">
        <v>131</v>
      </c>
      <c r="B2114" s="7">
        <v>30001213</v>
      </c>
      <c r="C2114" s="7" t="s">
        <v>87</v>
      </c>
      <c r="D2114" s="7" t="s">
        <v>26</v>
      </c>
      <c r="E2114" s="7">
        <v>4.3</v>
      </c>
      <c r="F2114" s="7">
        <v>14</v>
      </c>
      <c r="G2114" s="7">
        <v>38</v>
      </c>
      <c r="H2114" s="7">
        <v>0</v>
      </c>
      <c r="I2114" s="7">
        <v>0</v>
      </c>
      <c r="J2114" s="8">
        <v>44153.666666666664</v>
      </c>
    </row>
    <row r="2115" spans="1:10" x14ac:dyDescent="0.25">
      <c r="A2115" s="7" t="s">
        <v>131</v>
      </c>
      <c r="B2115" s="7">
        <v>30001214</v>
      </c>
      <c r="C2115" s="7" t="s">
        <v>88</v>
      </c>
      <c r="D2115" s="7" t="s">
        <v>26</v>
      </c>
      <c r="E2115" s="7">
        <v>4.5</v>
      </c>
      <c r="F2115" s="7">
        <v>22</v>
      </c>
      <c r="G2115" s="7">
        <v>105</v>
      </c>
      <c r="H2115" s="7">
        <v>0</v>
      </c>
      <c r="I2115" s="7">
        <v>0</v>
      </c>
      <c r="J2115" s="8">
        <v>44153.666666666664</v>
      </c>
    </row>
    <row r="2116" spans="1:10" x14ac:dyDescent="0.25">
      <c r="A2116" s="7" t="s">
        <v>131</v>
      </c>
      <c r="B2116" s="7">
        <v>30001215</v>
      </c>
      <c r="C2116" s="7" t="s">
        <v>89</v>
      </c>
      <c r="D2116" s="7" t="s">
        <v>26</v>
      </c>
      <c r="E2116" s="7">
        <v>4.5</v>
      </c>
      <c r="F2116" s="7">
        <v>4</v>
      </c>
      <c r="G2116" s="7">
        <v>442</v>
      </c>
      <c r="H2116" s="7">
        <v>0</v>
      </c>
      <c r="I2116" s="7">
        <v>0</v>
      </c>
      <c r="J2116" s="8">
        <v>44153.666666666664</v>
      </c>
    </row>
    <row r="2117" spans="1:10" x14ac:dyDescent="0.25">
      <c r="A2117" s="7" t="s">
        <v>131</v>
      </c>
      <c r="B2117" s="7">
        <v>30001216</v>
      </c>
      <c r="C2117" s="7" t="s">
        <v>90</v>
      </c>
      <c r="D2117" s="7" t="s">
        <v>26</v>
      </c>
      <c r="E2117" s="7">
        <v>6</v>
      </c>
      <c r="F2117" s="7">
        <v>203</v>
      </c>
      <c r="G2117" s="7">
        <v>215</v>
      </c>
      <c r="H2117" s="7">
        <v>0</v>
      </c>
      <c r="I2117" s="7">
        <v>0</v>
      </c>
      <c r="J2117" s="8">
        <v>44153.666666666664</v>
      </c>
    </row>
    <row r="2118" spans="1:10" x14ac:dyDescent="0.25">
      <c r="A2118" s="7" t="s">
        <v>131</v>
      </c>
      <c r="B2118" s="7">
        <v>30001217</v>
      </c>
      <c r="C2118" s="7" t="s">
        <v>91</v>
      </c>
      <c r="D2118" s="7" t="s">
        <v>26</v>
      </c>
      <c r="E2118" s="7">
        <v>5.7</v>
      </c>
      <c r="F2118" s="7">
        <v>18</v>
      </c>
      <c r="G2118" s="7">
        <v>351</v>
      </c>
      <c r="H2118" s="7">
        <v>0</v>
      </c>
      <c r="I2118" s="7">
        <v>0</v>
      </c>
      <c r="J2118" s="8">
        <v>44153.666666666664</v>
      </c>
    </row>
    <row r="2119" spans="1:10" x14ac:dyDescent="0.25">
      <c r="A2119" s="7" t="s">
        <v>131</v>
      </c>
      <c r="B2119" s="7">
        <v>30001218</v>
      </c>
      <c r="C2119" s="7" t="s">
        <v>92</v>
      </c>
      <c r="D2119" s="7" t="s">
        <v>26</v>
      </c>
      <c r="E2119" s="7">
        <v>4.5</v>
      </c>
      <c r="F2119" s="7">
        <v>18</v>
      </c>
      <c r="G2119" s="7">
        <v>462</v>
      </c>
      <c r="H2119" s="7">
        <v>2</v>
      </c>
      <c r="I2119" s="7">
        <v>7</v>
      </c>
      <c r="J2119" s="8">
        <v>44153.666666666664</v>
      </c>
    </row>
    <row r="2120" spans="1:10" x14ac:dyDescent="0.25">
      <c r="A2120" s="7" t="s">
        <v>132</v>
      </c>
      <c r="B2120" s="7">
        <v>30001219</v>
      </c>
      <c r="C2120" s="7" t="s">
        <v>93</v>
      </c>
      <c r="D2120" s="7" t="s">
        <v>26</v>
      </c>
      <c r="E2120" s="7">
        <v>2</v>
      </c>
      <c r="F2120" s="7">
        <v>15</v>
      </c>
      <c r="G2120" s="7">
        <v>41</v>
      </c>
      <c r="H2120" s="7">
        <v>0</v>
      </c>
      <c r="I2120" s="7">
        <v>0</v>
      </c>
      <c r="J2120" s="8">
        <v>44153.666666666664</v>
      </c>
    </row>
    <row r="2121" spans="1:10" x14ac:dyDescent="0.25">
      <c r="A2121" s="7" t="s">
        <v>132</v>
      </c>
      <c r="B2121" s="7">
        <v>30001220</v>
      </c>
      <c r="C2121" s="7" t="s">
        <v>94</v>
      </c>
      <c r="D2121" s="7" t="s">
        <v>26</v>
      </c>
      <c r="E2121" s="7">
        <v>2.6</v>
      </c>
      <c r="F2121" s="7">
        <v>43</v>
      </c>
      <c r="G2121" s="7">
        <v>0</v>
      </c>
      <c r="H2121" s="7">
        <v>0</v>
      </c>
      <c r="I2121" s="7">
        <v>0</v>
      </c>
      <c r="J2121" s="8">
        <v>44153.666666666664</v>
      </c>
    </row>
    <row r="2122" spans="1:10" x14ac:dyDescent="0.25">
      <c r="A2122" s="7" t="s">
        <v>132</v>
      </c>
      <c r="B2122" s="7">
        <v>30001221</v>
      </c>
      <c r="C2122" s="7" t="s">
        <v>95</v>
      </c>
      <c r="D2122" s="7" t="s">
        <v>26</v>
      </c>
      <c r="E2122" s="7">
        <v>6</v>
      </c>
      <c r="F2122" s="7">
        <v>20</v>
      </c>
      <c r="G2122" s="7">
        <v>259</v>
      </c>
      <c r="H2122" s="7">
        <v>0</v>
      </c>
      <c r="I2122" s="7">
        <v>0</v>
      </c>
      <c r="J2122" s="8">
        <v>44153.666666666664</v>
      </c>
    </row>
    <row r="2123" spans="1:10" x14ac:dyDescent="0.25">
      <c r="A2123" s="7" t="s">
        <v>132</v>
      </c>
      <c r="B2123" s="7">
        <v>30001222</v>
      </c>
      <c r="C2123" s="7" t="s">
        <v>96</v>
      </c>
      <c r="D2123" s="7" t="s">
        <v>26</v>
      </c>
      <c r="E2123" s="7">
        <v>5.7</v>
      </c>
      <c r="F2123" s="7">
        <v>79</v>
      </c>
      <c r="G2123" s="7">
        <v>61</v>
      </c>
      <c r="H2123" s="7">
        <v>0</v>
      </c>
      <c r="I2123" s="7">
        <v>0</v>
      </c>
      <c r="J2123" s="8">
        <v>44153.666666666664</v>
      </c>
    </row>
    <row r="2124" spans="1:10" x14ac:dyDescent="0.25">
      <c r="A2124" s="7" t="s">
        <v>132</v>
      </c>
      <c r="B2124" s="7">
        <v>30001223</v>
      </c>
      <c r="C2124" s="7" t="s">
        <v>97</v>
      </c>
      <c r="D2124" s="7" t="s">
        <v>26</v>
      </c>
      <c r="E2124" s="7">
        <v>4.0999999999999996</v>
      </c>
      <c r="F2124" s="7">
        <v>3</v>
      </c>
      <c r="G2124" s="7">
        <v>361</v>
      </c>
      <c r="H2124" s="7">
        <v>0</v>
      </c>
      <c r="I2124" s="7">
        <v>0</v>
      </c>
      <c r="J2124" s="8">
        <v>44153.666666666664</v>
      </c>
    </row>
    <row r="2125" spans="1:10" x14ac:dyDescent="0.25">
      <c r="A2125" s="7" t="s">
        <v>132</v>
      </c>
      <c r="B2125" s="7">
        <v>30001224</v>
      </c>
      <c r="C2125" s="7" t="s">
        <v>98</v>
      </c>
      <c r="D2125" s="7" t="s">
        <v>26</v>
      </c>
      <c r="E2125" s="7">
        <v>4.3</v>
      </c>
      <c r="F2125" s="7">
        <v>1</v>
      </c>
      <c r="G2125" s="7">
        <v>14</v>
      </c>
      <c r="H2125" s="7">
        <v>0</v>
      </c>
      <c r="I2125" s="7">
        <v>0</v>
      </c>
      <c r="J2125" s="8">
        <v>44153.666666666664</v>
      </c>
    </row>
    <row r="2126" spans="1:10" x14ac:dyDescent="0.25">
      <c r="A2126" s="7" t="s">
        <v>132</v>
      </c>
      <c r="B2126" s="7">
        <v>30001225</v>
      </c>
      <c r="C2126" s="7" t="s">
        <v>99</v>
      </c>
      <c r="D2126" s="7" t="s">
        <v>26</v>
      </c>
      <c r="E2126" s="7">
        <v>2</v>
      </c>
      <c r="F2126" s="7">
        <v>2</v>
      </c>
      <c r="G2126" s="7">
        <v>96</v>
      </c>
      <c r="H2126" s="7">
        <v>0</v>
      </c>
      <c r="I2126" s="7">
        <v>0</v>
      </c>
      <c r="J2126" s="8">
        <v>44153.666666666664</v>
      </c>
    </row>
    <row r="2127" spans="1:10" x14ac:dyDescent="0.25">
      <c r="A2127" s="7" t="s">
        <v>133</v>
      </c>
      <c r="B2127" s="7">
        <v>30001226</v>
      </c>
      <c r="C2127" s="7" t="s">
        <v>144</v>
      </c>
      <c r="D2127" s="7" t="s">
        <v>157</v>
      </c>
      <c r="E2127" s="7">
        <v>2</v>
      </c>
      <c r="F2127" s="7">
        <v>13</v>
      </c>
      <c r="G2127" s="7">
        <v>0</v>
      </c>
      <c r="H2127" s="7">
        <v>0</v>
      </c>
      <c r="I2127" s="7">
        <v>0</v>
      </c>
      <c r="J2127" s="8">
        <v>44153.666666666664</v>
      </c>
    </row>
    <row r="2128" spans="1:10" x14ac:dyDescent="0.25">
      <c r="A2128" s="7" t="s">
        <v>133</v>
      </c>
      <c r="B2128" s="7">
        <v>30001227</v>
      </c>
      <c r="C2128" s="7" t="s">
        <v>145</v>
      </c>
      <c r="D2128" s="7" t="s">
        <v>157</v>
      </c>
      <c r="E2128" s="7">
        <v>4</v>
      </c>
      <c r="F2128" s="7">
        <v>9</v>
      </c>
      <c r="G2128" s="7">
        <v>0</v>
      </c>
      <c r="H2128" s="7">
        <v>0</v>
      </c>
      <c r="I2128" s="7">
        <v>0</v>
      </c>
      <c r="J2128" s="8">
        <v>44153.666666666664</v>
      </c>
    </row>
    <row r="2129" spans="1:10" x14ac:dyDescent="0.25">
      <c r="A2129" s="7" t="s">
        <v>133</v>
      </c>
      <c r="B2129" s="7">
        <v>30001228</v>
      </c>
      <c r="C2129" s="7" t="s">
        <v>100</v>
      </c>
      <c r="D2129" s="7" t="s">
        <v>23</v>
      </c>
      <c r="E2129" s="7">
        <v>2</v>
      </c>
      <c r="F2129" s="7">
        <v>63</v>
      </c>
      <c r="G2129" s="7">
        <v>0</v>
      </c>
      <c r="H2129" s="7">
        <v>0</v>
      </c>
      <c r="I2129" s="7">
        <v>0</v>
      </c>
      <c r="J2129" s="8">
        <v>44153.666666666664</v>
      </c>
    </row>
    <row r="2130" spans="1:10" x14ac:dyDescent="0.25">
      <c r="A2130" s="7" t="s">
        <v>133</v>
      </c>
      <c r="B2130" s="7">
        <v>30001229</v>
      </c>
      <c r="C2130" s="7" t="s">
        <v>101</v>
      </c>
      <c r="D2130" s="7" t="s">
        <v>23</v>
      </c>
      <c r="E2130" s="7">
        <v>3.2</v>
      </c>
      <c r="F2130" s="7">
        <v>18</v>
      </c>
      <c r="G2130" s="7">
        <v>0</v>
      </c>
      <c r="H2130" s="7">
        <v>0</v>
      </c>
      <c r="I2130" s="7">
        <v>0</v>
      </c>
      <c r="J2130" s="8">
        <v>44153.666666666664</v>
      </c>
    </row>
    <row r="2131" spans="1:10" x14ac:dyDescent="0.25">
      <c r="A2131" s="7" t="s">
        <v>133</v>
      </c>
      <c r="B2131" s="7">
        <v>30001230</v>
      </c>
      <c r="C2131" s="7" t="s">
        <v>102</v>
      </c>
      <c r="D2131" s="7" t="s">
        <v>23</v>
      </c>
      <c r="E2131" s="7">
        <v>2</v>
      </c>
      <c r="F2131" s="7">
        <v>10</v>
      </c>
      <c r="G2131" s="7">
        <v>0</v>
      </c>
      <c r="H2131" s="7">
        <v>0</v>
      </c>
      <c r="I2131" s="7">
        <v>0</v>
      </c>
      <c r="J2131" s="8">
        <v>44153.666666666664</v>
      </c>
    </row>
    <row r="2132" spans="1:10" x14ac:dyDescent="0.25">
      <c r="A2132" s="7" t="s">
        <v>133</v>
      </c>
      <c r="B2132" s="7">
        <v>30001231</v>
      </c>
      <c r="C2132" s="7" t="s">
        <v>103</v>
      </c>
      <c r="D2132" s="7" t="s">
        <v>23</v>
      </c>
      <c r="E2132" s="7">
        <v>2</v>
      </c>
      <c r="F2132" s="7">
        <v>14</v>
      </c>
      <c r="G2132" s="7">
        <v>0</v>
      </c>
      <c r="H2132" s="7">
        <v>0</v>
      </c>
      <c r="I2132" s="7">
        <v>0</v>
      </c>
      <c r="J2132" s="8">
        <v>44153.666666666664</v>
      </c>
    </row>
    <row r="2133" spans="1:10" x14ac:dyDescent="0.25">
      <c r="A2133" s="7" t="s">
        <v>134</v>
      </c>
      <c r="B2133" s="7">
        <v>30001232</v>
      </c>
      <c r="C2133" s="7" t="s">
        <v>146</v>
      </c>
      <c r="D2133" s="7" t="s">
        <v>157</v>
      </c>
      <c r="E2133" s="7">
        <v>3.2</v>
      </c>
      <c r="F2133" s="7">
        <v>213</v>
      </c>
      <c r="G2133" s="7">
        <v>0</v>
      </c>
      <c r="H2133" s="7">
        <v>0</v>
      </c>
      <c r="I2133" s="7">
        <v>0</v>
      </c>
      <c r="J2133" s="8">
        <v>44153.666666666664</v>
      </c>
    </row>
    <row r="2134" spans="1:10" x14ac:dyDescent="0.25">
      <c r="A2134" s="7" t="s">
        <v>134</v>
      </c>
      <c r="B2134" s="7">
        <v>30001233</v>
      </c>
      <c r="C2134" s="7" t="s">
        <v>147</v>
      </c>
      <c r="D2134" s="7" t="s">
        <v>157</v>
      </c>
      <c r="E2134" s="7">
        <v>2</v>
      </c>
      <c r="F2134" s="7">
        <v>18</v>
      </c>
      <c r="G2134" s="7">
        <v>0</v>
      </c>
      <c r="H2134" s="7">
        <v>0</v>
      </c>
      <c r="I2134" s="7">
        <v>0</v>
      </c>
      <c r="J2134" s="8">
        <v>44153.666666666664</v>
      </c>
    </row>
    <row r="2135" spans="1:10" x14ac:dyDescent="0.25">
      <c r="A2135" s="7" t="s">
        <v>134</v>
      </c>
      <c r="B2135" s="7">
        <v>30001234</v>
      </c>
      <c r="C2135" s="7" t="s">
        <v>148</v>
      </c>
      <c r="D2135" s="7" t="s">
        <v>157</v>
      </c>
      <c r="E2135" s="7">
        <v>2.6</v>
      </c>
      <c r="F2135" s="7">
        <v>38</v>
      </c>
      <c r="G2135" s="7">
        <v>0</v>
      </c>
      <c r="H2135" s="7">
        <v>0</v>
      </c>
      <c r="I2135" s="7">
        <v>0</v>
      </c>
      <c r="J2135" s="8">
        <v>44153.666666666664</v>
      </c>
    </row>
    <row r="2136" spans="1:10" x14ac:dyDescent="0.25">
      <c r="A2136" s="7" t="s">
        <v>134</v>
      </c>
      <c r="B2136" s="7">
        <v>30001235</v>
      </c>
      <c r="C2136" s="7" t="s">
        <v>104</v>
      </c>
      <c r="D2136" s="7" t="s">
        <v>23</v>
      </c>
      <c r="E2136" s="7">
        <v>2.4</v>
      </c>
      <c r="F2136" s="7">
        <v>4</v>
      </c>
      <c r="G2136" s="7">
        <v>0</v>
      </c>
      <c r="H2136" s="7">
        <v>0</v>
      </c>
      <c r="I2136" s="7">
        <v>0</v>
      </c>
      <c r="J2136" s="8">
        <v>44153.666666666664</v>
      </c>
    </row>
    <row r="2137" spans="1:10" x14ac:dyDescent="0.25">
      <c r="A2137" s="7" t="s">
        <v>134</v>
      </c>
      <c r="B2137" s="7">
        <v>30001236</v>
      </c>
      <c r="C2137" s="7" t="s">
        <v>105</v>
      </c>
      <c r="D2137" s="7" t="s">
        <v>23</v>
      </c>
      <c r="E2137" s="7">
        <v>1.8</v>
      </c>
      <c r="F2137" s="7">
        <v>717</v>
      </c>
      <c r="G2137" s="7">
        <v>0</v>
      </c>
      <c r="H2137" s="7">
        <v>0</v>
      </c>
      <c r="I2137" s="7">
        <v>0</v>
      </c>
      <c r="J2137" s="8">
        <v>44153.666666666664</v>
      </c>
    </row>
    <row r="2138" spans="1:10" x14ac:dyDescent="0.25">
      <c r="A2138" s="7" t="s">
        <v>134</v>
      </c>
      <c r="B2138" s="7">
        <v>30001237</v>
      </c>
      <c r="C2138" s="7" t="s">
        <v>106</v>
      </c>
      <c r="D2138" s="7" t="s">
        <v>23</v>
      </c>
      <c r="E2138" s="7">
        <v>1.8</v>
      </c>
      <c r="F2138" s="7">
        <v>1</v>
      </c>
      <c r="G2138" s="7">
        <v>0</v>
      </c>
      <c r="H2138" s="7">
        <v>0</v>
      </c>
      <c r="I2138" s="7">
        <v>0</v>
      </c>
      <c r="J2138" s="8">
        <v>44153.666666666664</v>
      </c>
    </row>
    <row r="2139" spans="1:10" x14ac:dyDescent="0.25">
      <c r="A2139" s="7" t="s">
        <v>135</v>
      </c>
      <c r="B2139" s="7">
        <v>30001238</v>
      </c>
      <c r="C2139" s="7" t="s">
        <v>107</v>
      </c>
      <c r="D2139" s="7" t="s">
        <v>26</v>
      </c>
      <c r="E2139" s="7">
        <v>4.3</v>
      </c>
      <c r="F2139" s="7">
        <v>24</v>
      </c>
      <c r="G2139" s="7">
        <v>149</v>
      </c>
      <c r="H2139" s="7">
        <v>0</v>
      </c>
      <c r="I2139" s="7">
        <v>0</v>
      </c>
      <c r="J2139" s="8">
        <v>44153.666666666664</v>
      </c>
    </row>
    <row r="2140" spans="1:10" x14ac:dyDescent="0.25">
      <c r="A2140" s="7" t="s">
        <v>135</v>
      </c>
      <c r="B2140" s="7">
        <v>30001239</v>
      </c>
      <c r="C2140" s="7" t="s">
        <v>108</v>
      </c>
      <c r="D2140" s="7" t="s">
        <v>26</v>
      </c>
      <c r="E2140" s="7">
        <v>3.7</v>
      </c>
      <c r="F2140" s="7">
        <v>39</v>
      </c>
      <c r="G2140" s="7">
        <v>0</v>
      </c>
      <c r="H2140" s="7">
        <v>0</v>
      </c>
      <c r="I2140" s="7">
        <v>0</v>
      </c>
      <c r="J2140" s="8">
        <v>44153.666666666664</v>
      </c>
    </row>
    <row r="2141" spans="1:10" x14ac:dyDescent="0.25">
      <c r="A2141" s="7" t="s">
        <v>135</v>
      </c>
      <c r="B2141" s="7">
        <v>30001240</v>
      </c>
      <c r="C2141" s="7" t="s">
        <v>109</v>
      </c>
      <c r="D2141" s="7" t="s">
        <v>26</v>
      </c>
      <c r="E2141" s="7">
        <v>3.7</v>
      </c>
      <c r="F2141" s="7">
        <v>55</v>
      </c>
      <c r="G2141" s="7">
        <v>0</v>
      </c>
      <c r="H2141" s="7">
        <v>0</v>
      </c>
      <c r="I2141" s="7">
        <v>0</v>
      </c>
      <c r="J2141" s="8">
        <v>44153.666666666664</v>
      </c>
    </row>
    <row r="2142" spans="1:10" x14ac:dyDescent="0.25">
      <c r="A2142" s="7" t="s">
        <v>135</v>
      </c>
      <c r="B2142" s="7">
        <v>30001241</v>
      </c>
      <c r="C2142" s="7" t="s">
        <v>110</v>
      </c>
      <c r="D2142" s="7" t="s">
        <v>26</v>
      </c>
      <c r="E2142" s="7">
        <v>2</v>
      </c>
      <c r="F2142" s="7">
        <v>33</v>
      </c>
      <c r="G2142" s="7">
        <v>21</v>
      </c>
      <c r="H2142" s="7">
        <v>0</v>
      </c>
      <c r="I2142" s="7">
        <v>0</v>
      </c>
      <c r="J2142" s="8">
        <v>44153.666666666664</v>
      </c>
    </row>
    <row r="2143" spans="1:10" x14ac:dyDescent="0.25">
      <c r="A2143" s="7" t="s">
        <v>135</v>
      </c>
      <c r="B2143" s="7">
        <v>30001242</v>
      </c>
      <c r="C2143" s="7" t="s">
        <v>111</v>
      </c>
      <c r="D2143" s="7" t="s">
        <v>26</v>
      </c>
      <c r="E2143" s="7">
        <v>2</v>
      </c>
      <c r="F2143" s="7">
        <v>72</v>
      </c>
      <c r="G2143" s="7">
        <v>0</v>
      </c>
      <c r="H2143" s="7">
        <v>0</v>
      </c>
      <c r="I2143" s="7">
        <v>0</v>
      </c>
      <c r="J2143" s="8">
        <v>44153.666666666664</v>
      </c>
    </row>
    <row r="2144" spans="1:10" x14ac:dyDescent="0.25">
      <c r="A2144" s="7" t="s">
        <v>135</v>
      </c>
      <c r="B2144" s="7">
        <v>30001243</v>
      </c>
      <c r="C2144" s="7" t="s">
        <v>112</v>
      </c>
      <c r="D2144" s="7" t="s">
        <v>26</v>
      </c>
      <c r="E2144" s="7">
        <v>3.2</v>
      </c>
      <c r="F2144" s="7">
        <v>17</v>
      </c>
      <c r="G2144" s="7">
        <v>0</v>
      </c>
      <c r="H2144" s="7">
        <v>0</v>
      </c>
      <c r="I2144" s="7">
        <v>0</v>
      </c>
      <c r="J2144" s="8">
        <v>44153.666666666664</v>
      </c>
    </row>
    <row r="2145" spans="1:10" x14ac:dyDescent="0.25">
      <c r="A2145" s="7" t="s">
        <v>135</v>
      </c>
      <c r="B2145" s="7">
        <v>30001244</v>
      </c>
      <c r="C2145" s="7" t="s">
        <v>113</v>
      </c>
      <c r="D2145" s="7" t="s">
        <v>26</v>
      </c>
      <c r="E2145" s="7">
        <v>6</v>
      </c>
      <c r="F2145" s="7">
        <v>9</v>
      </c>
      <c r="G2145" s="7">
        <v>171</v>
      </c>
      <c r="H2145" s="7">
        <v>0</v>
      </c>
      <c r="I2145" s="7">
        <v>0</v>
      </c>
      <c r="J2145" s="8">
        <v>44153.666666666664</v>
      </c>
    </row>
    <row r="2146" spans="1:10" x14ac:dyDescent="0.25">
      <c r="A2146" s="7" t="s">
        <v>135</v>
      </c>
      <c r="B2146" s="7">
        <v>30001245</v>
      </c>
      <c r="C2146" s="7" t="s">
        <v>114</v>
      </c>
      <c r="D2146" s="7" t="s">
        <v>26</v>
      </c>
      <c r="E2146" s="7">
        <v>5.3</v>
      </c>
      <c r="F2146" s="7">
        <v>17</v>
      </c>
      <c r="G2146" s="7">
        <v>0</v>
      </c>
      <c r="H2146" s="7">
        <v>0</v>
      </c>
      <c r="I2146" s="7">
        <v>0</v>
      </c>
      <c r="J2146" s="8">
        <v>44153.666666666664</v>
      </c>
    </row>
    <row r="2147" spans="1:10" x14ac:dyDescent="0.25">
      <c r="A2147" s="7" t="s">
        <v>136</v>
      </c>
      <c r="B2147" s="7">
        <v>30001246</v>
      </c>
      <c r="C2147" s="7" t="s">
        <v>115</v>
      </c>
      <c r="D2147" s="7" t="s">
        <v>28</v>
      </c>
      <c r="E2147" s="7">
        <v>3.7</v>
      </c>
      <c r="F2147" s="7">
        <v>17</v>
      </c>
      <c r="G2147" s="7">
        <v>0</v>
      </c>
      <c r="H2147" s="7">
        <v>0</v>
      </c>
      <c r="I2147" s="7">
        <v>0</v>
      </c>
      <c r="J2147" s="8">
        <v>44153.666666666664</v>
      </c>
    </row>
    <row r="2148" spans="1:10" x14ac:dyDescent="0.25">
      <c r="A2148" s="7" t="s">
        <v>136</v>
      </c>
      <c r="B2148" s="7">
        <v>30001247</v>
      </c>
      <c r="C2148" s="7" t="s">
        <v>116</v>
      </c>
      <c r="D2148" s="7" t="s">
        <v>28</v>
      </c>
      <c r="E2148" s="7">
        <v>4.5</v>
      </c>
      <c r="F2148" s="7">
        <v>4</v>
      </c>
      <c r="G2148" s="7">
        <v>0</v>
      </c>
      <c r="H2148" s="7">
        <v>0</v>
      </c>
      <c r="I2148" s="7">
        <v>0</v>
      </c>
      <c r="J2148" s="8">
        <v>44153.666666666664</v>
      </c>
    </row>
    <row r="2149" spans="1:10" x14ac:dyDescent="0.25">
      <c r="A2149" s="7" t="s">
        <v>136</v>
      </c>
      <c r="B2149" s="7">
        <v>30001248</v>
      </c>
      <c r="C2149" s="7" t="s">
        <v>117</v>
      </c>
      <c r="D2149" s="7" t="s">
        <v>28</v>
      </c>
      <c r="E2149" s="7">
        <v>2.6</v>
      </c>
      <c r="F2149" s="7">
        <v>4</v>
      </c>
      <c r="G2149" s="7">
        <v>0</v>
      </c>
      <c r="H2149" s="7">
        <v>0</v>
      </c>
      <c r="I2149" s="7">
        <v>0</v>
      </c>
      <c r="J2149" s="8">
        <v>44153.666666666664</v>
      </c>
    </row>
    <row r="2150" spans="1:10" x14ac:dyDescent="0.25">
      <c r="A2150" s="7" t="s">
        <v>136</v>
      </c>
      <c r="B2150" s="7">
        <v>30001249</v>
      </c>
      <c r="C2150" s="7" t="s">
        <v>118</v>
      </c>
      <c r="D2150" s="7" t="s">
        <v>28</v>
      </c>
      <c r="E2150" s="7">
        <v>2</v>
      </c>
      <c r="F2150" s="7">
        <v>6</v>
      </c>
      <c r="G2150" s="7">
        <v>0</v>
      </c>
      <c r="H2150" s="7">
        <v>0</v>
      </c>
      <c r="I2150" s="7">
        <v>0</v>
      </c>
      <c r="J2150" s="8">
        <v>44153.666666666664</v>
      </c>
    </row>
    <row r="2151" spans="1:10" x14ac:dyDescent="0.25">
      <c r="A2151" s="7" t="s">
        <v>136</v>
      </c>
      <c r="B2151" s="7">
        <v>30001250</v>
      </c>
      <c r="C2151" s="7" t="s">
        <v>119</v>
      </c>
      <c r="D2151" s="7" t="s">
        <v>28</v>
      </c>
      <c r="E2151" s="7">
        <v>4.5</v>
      </c>
      <c r="F2151" s="7">
        <v>5</v>
      </c>
      <c r="G2151" s="7">
        <v>397</v>
      </c>
      <c r="H2151" s="7">
        <v>0</v>
      </c>
      <c r="I2151" s="7">
        <v>0</v>
      </c>
      <c r="J2151" s="8">
        <v>44153.666666666664</v>
      </c>
    </row>
    <row r="2152" spans="1:10" x14ac:dyDescent="0.25">
      <c r="A2152" s="7" t="s">
        <v>136</v>
      </c>
      <c r="B2152" s="7">
        <v>30001251</v>
      </c>
      <c r="C2152" s="7" t="s">
        <v>120</v>
      </c>
      <c r="D2152" s="7" t="s">
        <v>28</v>
      </c>
      <c r="E2152" s="7">
        <v>2.6</v>
      </c>
      <c r="F2152" s="7">
        <v>23</v>
      </c>
      <c r="G2152" s="7">
        <v>0</v>
      </c>
      <c r="H2152" s="7">
        <v>0</v>
      </c>
      <c r="I2152" s="7">
        <v>0</v>
      </c>
      <c r="J2152" s="8">
        <v>44153.666666666664</v>
      </c>
    </row>
    <row r="2153" spans="1:10" x14ac:dyDescent="0.25">
      <c r="A2153" s="7" t="s">
        <v>136</v>
      </c>
      <c r="B2153" s="7">
        <v>30001252</v>
      </c>
      <c r="C2153" s="7" t="s">
        <v>121</v>
      </c>
      <c r="D2153" s="7" t="s">
        <v>28</v>
      </c>
      <c r="E2153" s="7">
        <v>3.2</v>
      </c>
      <c r="F2153" s="7">
        <v>7</v>
      </c>
      <c r="G2153" s="7">
        <v>0</v>
      </c>
      <c r="H2153" s="7">
        <v>0</v>
      </c>
      <c r="I2153" s="7">
        <v>0</v>
      </c>
      <c r="J2153" s="8">
        <v>44153.666666666664</v>
      </c>
    </row>
    <row r="2154" spans="1:10" x14ac:dyDescent="0.25">
      <c r="A2154" s="7" t="s">
        <v>136</v>
      </c>
      <c r="B2154" s="7">
        <v>30001253</v>
      </c>
      <c r="C2154" s="7" t="s">
        <v>8</v>
      </c>
      <c r="D2154" s="7" t="s">
        <v>28</v>
      </c>
      <c r="E2154" s="7">
        <v>3.2</v>
      </c>
      <c r="F2154" s="7">
        <v>19</v>
      </c>
      <c r="G2154" s="7">
        <v>0</v>
      </c>
      <c r="H2154" s="7">
        <v>0</v>
      </c>
      <c r="I2154" s="7">
        <v>0</v>
      </c>
      <c r="J2154" s="8">
        <v>44153.666666666664</v>
      </c>
    </row>
    <row r="2155" spans="1:10" x14ac:dyDescent="0.25">
      <c r="A2155" s="7" t="s">
        <v>137</v>
      </c>
      <c r="B2155" s="7">
        <v>30001254</v>
      </c>
      <c r="C2155" s="7" t="s">
        <v>7</v>
      </c>
      <c r="D2155" s="7" t="s">
        <v>28</v>
      </c>
      <c r="E2155" s="7">
        <v>2</v>
      </c>
      <c r="F2155" s="7">
        <v>1</v>
      </c>
      <c r="G2155" s="7">
        <v>0</v>
      </c>
      <c r="H2155" s="7">
        <v>0</v>
      </c>
      <c r="I2155" s="7">
        <v>0</v>
      </c>
      <c r="J2155" s="8">
        <v>44153.666666666664</v>
      </c>
    </row>
    <row r="2156" spans="1:10" x14ac:dyDescent="0.25">
      <c r="A2156" s="7" t="s">
        <v>137</v>
      </c>
      <c r="B2156" s="7">
        <v>30001255</v>
      </c>
      <c r="C2156" s="7" t="s">
        <v>5</v>
      </c>
      <c r="D2156" s="7" t="s">
        <v>28</v>
      </c>
      <c r="E2156" s="7">
        <v>4.5</v>
      </c>
      <c r="F2156" s="7">
        <v>1</v>
      </c>
      <c r="G2156" s="7">
        <v>146</v>
      </c>
      <c r="H2156" s="7">
        <v>0</v>
      </c>
      <c r="I2156" s="7">
        <v>0</v>
      </c>
      <c r="J2156" s="8">
        <v>44153.666666666664</v>
      </c>
    </row>
    <row r="2157" spans="1:10" x14ac:dyDescent="0.25">
      <c r="A2157" s="7" t="s">
        <v>137</v>
      </c>
      <c r="B2157" s="7">
        <v>30001256</v>
      </c>
      <c r="C2157" s="7" t="s">
        <v>6</v>
      </c>
      <c r="D2157" s="7" t="s">
        <v>28</v>
      </c>
      <c r="E2157" s="7">
        <v>2</v>
      </c>
      <c r="F2157" s="7">
        <v>29</v>
      </c>
      <c r="G2157" s="7">
        <v>0</v>
      </c>
      <c r="H2157" s="7">
        <v>0</v>
      </c>
      <c r="I2157" s="7">
        <v>0</v>
      </c>
      <c r="J2157" s="8">
        <v>44153.666666666664</v>
      </c>
    </row>
    <row r="2158" spans="1:10" x14ac:dyDescent="0.25">
      <c r="A2158" s="7" t="s">
        <v>137</v>
      </c>
      <c r="B2158" s="7">
        <v>30001257</v>
      </c>
      <c r="C2158" s="7" t="s">
        <v>4</v>
      </c>
      <c r="D2158" s="7" t="s">
        <v>28</v>
      </c>
      <c r="E2158" s="7">
        <v>4.5</v>
      </c>
      <c r="F2158" s="7">
        <v>33</v>
      </c>
      <c r="G2158" s="7">
        <v>0</v>
      </c>
      <c r="H2158" s="7">
        <v>0</v>
      </c>
      <c r="I2158" s="7">
        <v>0</v>
      </c>
      <c r="J2158" s="8">
        <v>44153.666666666664</v>
      </c>
    </row>
    <row r="2159" spans="1:10" x14ac:dyDescent="0.25">
      <c r="A2159" s="7" t="s">
        <v>137</v>
      </c>
      <c r="B2159" s="7">
        <v>30001258</v>
      </c>
      <c r="C2159" s="7" t="s">
        <v>3</v>
      </c>
      <c r="D2159" s="7" t="s">
        <v>28</v>
      </c>
      <c r="E2159" s="7">
        <v>4.0999999999999996</v>
      </c>
      <c r="F2159" s="7">
        <v>1</v>
      </c>
      <c r="G2159" s="7">
        <v>0</v>
      </c>
      <c r="H2159" s="7">
        <v>0</v>
      </c>
      <c r="I2159" s="7">
        <v>0</v>
      </c>
      <c r="J2159" s="8">
        <v>44153.666666666664</v>
      </c>
    </row>
    <row r="2160" spans="1:10" x14ac:dyDescent="0.25">
      <c r="A2160" s="7" t="s">
        <v>137</v>
      </c>
      <c r="B2160" s="7">
        <v>30001259</v>
      </c>
      <c r="C2160" s="7" t="s">
        <v>2</v>
      </c>
      <c r="D2160" s="7" t="s">
        <v>28</v>
      </c>
      <c r="E2160" s="7">
        <v>2</v>
      </c>
      <c r="F2160" s="7">
        <v>195</v>
      </c>
      <c r="G2160" s="7">
        <v>0</v>
      </c>
      <c r="H2160" s="7">
        <v>0</v>
      </c>
      <c r="I2160" s="7">
        <v>0</v>
      </c>
      <c r="J2160" s="8">
        <v>44153.666666666664</v>
      </c>
    </row>
    <row r="2161" spans="1:10" x14ac:dyDescent="0.25">
      <c r="A2161" s="7" t="s">
        <v>137</v>
      </c>
      <c r="B2161" s="7">
        <v>30001260</v>
      </c>
      <c r="C2161" s="7" t="s">
        <v>1</v>
      </c>
      <c r="D2161" s="7" t="s">
        <v>28</v>
      </c>
      <c r="E2161" s="7">
        <v>2</v>
      </c>
      <c r="F2161" s="7">
        <v>3</v>
      </c>
      <c r="G2161" s="7">
        <v>0</v>
      </c>
      <c r="H2161" s="7">
        <v>0</v>
      </c>
      <c r="I2161" s="7">
        <v>0</v>
      </c>
      <c r="J2161" s="8">
        <v>44153.666666666664</v>
      </c>
    </row>
    <row r="2162" spans="1:10" x14ac:dyDescent="0.25">
      <c r="A2162" s="7" t="s">
        <v>123</v>
      </c>
      <c r="B2162" s="7">
        <v>30001153</v>
      </c>
      <c r="C2162" s="7" t="s">
        <v>29</v>
      </c>
      <c r="D2162" s="7" t="s">
        <v>25</v>
      </c>
      <c r="E2162" s="7">
        <v>4</v>
      </c>
      <c r="F2162" s="7">
        <v>6</v>
      </c>
      <c r="G2162" s="7">
        <v>0</v>
      </c>
      <c r="H2162" s="7">
        <v>0</v>
      </c>
      <c r="I2162" s="7">
        <v>0</v>
      </c>
      <c r="J2162" s="8">
        <v>44153.708333333336</v>
      </c>
    </row>
    <row r="2163" spans="1:10" x14ac:dyDescent="0.25">
      <c r="A2163" s="7" t="s">
        <v>123</v>
      </c>
      <c r="B2163" s="7">
        <v>30001154</v>
      </c>
      <c r="C2163" s="7" t="s">
        <v>142</v>
      </c>
      <c r="D2163" s="7" t="s">
        <v>154</v>
      </c>
      <c r="E2163" s="7">
        <v>2</v>
      </c>
      <c r="F2163" s="7">
        <v>25</v>
      </c>
      <c r="G2163" s="7">
        <v>0</v>
      </c>
      <c r="H2163" s="7">
        <v>0</v>
      </c>
      <c r="I2163" s="7">
        <v>0</v>
      </c>
      <c r="J2163" s="8">
        <v>44153.708333333336</v>
      </c>
    </row>
    <row r="2164" spans="1:10" x14ac:dyDescent="0.25">
      <c r="A2164" s="7" t="s">
        <v>123</v>
      </c>
      <c r="B2164" s="7">
        <v>30001155</v>
      </c>
      <c r="C2164" s="7" t="s">
        <v>30</v>
      </c>
      <c r="D2164" s="7" t="s">
        <v>22</v>
      </c>
      <c r="E2164" s="7">
        <v>2.6</v>
      </c>
      <c r="F2164" s="7">
        <v>18</v>
      </c>
      <c r="G2164" s="7">
        <v>0</v>
      </c>
      <c r="H2164" s="7">
        <v>0</v>
      </c>
      <c r="I2164" s="7">
        <v>1</v>
      </c>
      <c r="J2164" s="8">
        <v>44153.708333333336</v>
      </c>
    </row>
    <row r="2165" spans="1:10" x14ac:dyDescent="0.25">
      <c r="A2165" s="7" t="s">
        <v>123</v>
      </c>
      <c r="B2165" s="7">
        <v>30001156</v>
      </c>
      <c r="C2165" s="7" t="s">
        <v>31</v>
      </c>
      <c r="D2165" s="7" t="s">
        <v>22</v>
      </c>
      <c r="E2165" s="7">
        <v>2</v>
      </c>
      <c r="F2165" s="7">
        <v>2</v>
      </c>
      <c r="G2165" s="7">
        <v>0</v>
      </c>
      <c r="H2165" s="7">
        <v>2</v>
      </c>
      <c r="I2165" s="7">
        <v>2</v>
      </c>
      <c r="J2165" s="8">
        <v>44153.708333333336</v>
      </c>
    </row>
    <row r="2166" spans="1:10" x14ac:dyDescent="0.25">
      <c r="A2166" s="7" t="s">
        <v>123</v>
      </c>
      <c r="B2166" s="7">
        <v>30001157</v>
      </c>
      <c r="C2166" s="7" t="s">
        <v>143</v>
      </c>
      <c r="D2166" s="7" t="s">
        <v>155</v>
      </c>
      <c r="E2166" s="7">
        <v>1</v>
      </c>
      <c r="F2166" s="7">
        <v>4</v>
      </c>
      <c r="G2166" s="7">
        <v>0</v>
      </c>
      <c r="H2166" s="7">
        <v>0</v>
      </c>
      <c r="I2166" s="7">
        <v>0</v>
      </c>
      <c r="J2166" s="8">
        <v>44153.708333333336</v>
      </c>
    </row>
    <row r="2167" spans="1:10" x14ac:dyDescent="0.25">
      <c r="A2167" s="7" t="s">
        <v>123</v>
      </c>
      <c r="B2167" s="7">
        <v>30001158</v>
      </c>
      <c r="C2167" s="7" t="s">
        <v>32</v>
      </c>
      <c r="D2167" s="7" t="s">
        <v>26</v>
      </c>
      <c r="E2167" s="7">
        <v>2</v>
      </c>
      <c r="F2167" s="7">
        <v>50</v>
      </c>
      <c r="G2167" s="7">
        <v>0</v>
      </c>
      <c r="H2167" s="7">
        <v>0</v>
      </c>
      <c r="I2167" s="7">
        <v>1</v>
      </c>
      <c r="J2167" s="8">
        <v>44153.708333333336</v>
      </c>
    </row>
    <row r="2168" spans="1:10" x14ac:dyDescent="0.25">
      <c r="A2168" s="7" t="s">
        <v>123</v>
      </c>
      <c r="B2168" s="7">
        <v>30001159</v>
      </c>
      <c r="C2168" s="7" t="s">
        <v>33</v>
      </c>
      <c r="D2168" s="7" t="s">
        <v>23</v>
      </c>
      <c r="E2168" s="7">
        <v>2.6</v>
      </c>
      <c r="F2168" s="7">
        <v>2</v>
      </c>
      <c r="G2168" s="7">
        <v>0</v>
      </c>
      <c r="H2168" s="7">
        <v>0</v>
      </c>
      <c r="I2168" s="7">
        <v>0</v>
      </c>
      <c r="J2168" s="8">
        <v>44153.708333333336</v>
      </c>
    </row>
    <row r="2169" spans="1:10" x14ac:dyDescent="0.25">
      <c r="A2169" s="7" t="s">
        <v>123</v>
      </c>
      <c r="B2169" s="7">
        <v>30001160</v>
      </c>
      <c r="C2169" s="7" t="s">
        <v>34</v>
      </c>
      <c r="D2169" s="7" t="s">
        <v>28</v>
      </c>
      <c r="E2169" s="7">
        <v>4</v>
      </c>
      <c r="F2169" s="7">
        <v>134</v>
      </c>
      <c r="G2169" s="7">
        <v>5</v>
      </c>
      <c r="H2169" s="7">
        <v>0</v>
      </c>
      <c r="I2169" s="7">
        <v>0</v>
      </c>
      <c r="J2169" s="8">
        <v>44153.708333333336</v>
      </c>
    </row>
    <row r="2170" spans="1:10" x14ac:dyDescent="0.25">
      <c r="A2170" s="7" t="s">
        <v>123</v>
      </c>
      <c r="B2170" s="7">
        <v>30001161</v>
      </c>
      <c r="C2170" s="7" t="s">
        <v>35</v>
      </c>
      <c r="D2170" s="7" t="s">
        <v>22</v>
      </c>
      <c r="E2170" s="7">
        <v>2</v>
      </c>
      <c r="F2170" s="7">
        <v>12</v>
      </c>
      <c r="G2170" s="7">
        <v>0</v>
      </c>
      <c r="H2170" s="7">
        <v>1</v>
      </c>
      <c r="I2170" s="7">
        <v>1</v>
      </c>
      <c r="J2170" s="8">
        <v>44153.708333333336</v>
      </c>
    </row>
    <row r="2171" spans="1:10" x14ac:dyDescent="0.25">
      <c r="A2171" s="7" t="s">
        <v>123</v>
      </c>
      <c r="B2171" s="7">
        <v>30001162</v>
      </c>
      <c r="C2171" s="7" t="s">
        <v>36</v>
      </c>
      <c r="D2171" s="7" t="s">
        <v>22</v>
      </c>
      <c r="E2171" s="7">
        <v>2</v>
      </c>
      <c r="F2171" s="7">
        <v>4</v>
      </c>
      <c r="G2171" s="7">
        <v>3</v>
      </c>
      <c r="H2171" s="7">
        <v>0</v>
      </c>
      <c r="I2171" s="7">
        <v>0</v>
      </c>
      <c r="J2171" s="8">
        <v>44153.708333333336</v>
      </c>
    </row>
    <row r="2172" spans="1:10" x14ac:dyDescent="0.25">
      <c r="A2172" s="7" t="s">
        <v>124</v>
      </c>
      <c r="B2172" s="7">
        <v>30001163</v>
      </c>
      <c r="C2172" s="7" t="s">
        <v>37</v>
      </c>
      <c r="D2172" s="7" t="s">
        <v>23</v>
      </c>
      <c r="E2172" s="7">
        <v>2</v>
      </c>
      <c r="F2172" s="7">
        <v>3</v>
      </c>
      <c r="G2172" s="7">
        <v>0</v>
      </c>
      <c r="H2172" s="7">
        <v>0</v>
      </c>
      <c r="I2172" s="7">
        <v>0</v>
      </c>
      <c r="J2172" s="8">
        <v>44153.708333333336</v>
      </c>
    </row>
    <row r="2173" spans="1:10" x14ac:dyDescent="0.25">
      <c r="A2173" s="7" t="s">
        <v>124</v>
      </c>
      <c r="B2173" s="7">
        <v>30001164</v>
      </c>
      <c r="C2173" s="7" t="s">
        <v>38</v>
      </c>
      <c r="D2173" s="7" t="s">
        <v>23</v>
      </c>
      <c r="E2173" s="7">
        <v>2</v>
      </c>
      <c r="F2173" s="7">
        <v>6</v>
      </c>
      <c r="G2173" s="7">
        <v>0</v>
      </c>
      <c r="H2173" s="7">
        <v>0</v>
      </c>
      <c r="I2173" s="7">
        <v>0</v>
      </c>
      <c r="J2173" s="8">
        <v>44153.708333333336</v>
      </c>
    </row>
    <row r="2174" spans="1:10" x14ac:dyDescent="0.25">
      <c r="A2174" s="7" t="s">
        <v>124</v>
      </c>
      <c r="B2174" s="7">
        <v>30001165</v>
      </c>
      <c r="C2174" s="7" t="s">
        <v>39</v>
      </c>
      <c r="D2174" s="7" t="s">
        <v>23</v>
      </c>
      <c r="E2174" s="7">
        <v>2</v>
      </c>
      <c r="F2174" s="7">
        <v>15</v>
      </c>
      <c r="G2174" s="7">
        <v>0</v>
      </c>
      <c r="H2174" s="7">
        <v>0</v>
      </c>
      <c r="I2174" s="7">
        <v>0</v>
      </c>
      <c r="J2174" s="8">
        <v>44153.708333333336</v>
      </c>
    </row>
    <row r="2175" spans="1:10" x14ac:dyDescent="0.25">
      <c r="A2175" s="7" t="s">
        <v>124</v>
      </c>
      <c r="B2175" s="7">
        <v>30001166</v>
      </c>
      <c r="C2175" s="7" t="s">
        <v>40</v>
      </c>
      <c r="D2175" s="7" t="s">
        <v>22</v>
      </c>
      <c r="E2175" s="7">
        <v>2</v>
      </c>
      <c r="F2175" s="7">
        <v>4</v>
      </c>
      <c r="G2175" s="7">
        <v>0</v>
      </c>
      <c r="H2175" s="7">
        <v>0</v>
      </c>
      <c r="I2175" s="7">
        <v>0</v>
      </c>
      <c r="J2175" s="8">
        <v>44153.708333333336</v>
      </c>
    </row>
    <row r="2176" spans="1:10" x14ac:dyDescent="0.25">
      <c r="A2176" s="7" t="s">
        <v>124</v>
      </c>
      <c r="B2176" s="7">
        <v>30001167</v>
      </c>
      <c r="C2176" s="7" t="s">
        <v>41</v>
      </c>
      <c r="D2176" s="7" t="s">
        <v>23</v>
      </c>
      <c r="E2176" s="7">
        <v>2</v>
      </c>
      <c r="F2176" s="7">
        <v>17</v>
      </c>
      <c r="G2176" s="7">
        <v>0</v>
      </c>
      <c r="H2176" s="7">
        <v>0</v>
      </c>
      <c r="I2176" s="7">
        <v>0</v>
      </c>
      <c r="J2176" s="8">
        <v>44153.708333333336</v>
      </c>
    </row>
    <row r="2177" spans="1:10" x14ac:dyDescent="0.25">
      <c r="A2177" s="7" t="s">
        <v>124</v>
      </c>
      <c r="B2177" s="7">
        <v>30001168</v>
      </c>
      <c r="C2177" s="7" t="s">
        <v>42</v>
      </c>
      <c r="D2177" s="7" t="s">
        <v>23</v>
      </c>
      <c r="E2177" s="7">
        <v>2.6</v>
      </c>
      <c r="F2177" s="7">
        <v>430</v>
      </c>
      <c r="G2177" s="7">
        <v>4</v>
      </c>
      <c r="H2177" s="7">
        <v>0</v>
      </c>
      <c r="I2177" s="7">
        <v>0</v>
      </c>
      <c r="J2177" s="8">
        <v>44153.708333333336</v>
      </c>
    </row>
    <row r="2178" spans="1:10" x14ac:dyDescent="0.25">
      <c r="A2178" s="7" t="s">
        <v>124</v>
      </c>
      <c r="B2178" s="7">
        <v>30001169</v>
      </c>
      <c r="C2178" s="7" t="s">
        <v>43</v>
      </c>
      <c r="D2178" s="7" t="s">
        <v>23</v>
      </c>
      <c r="E2178" s="7">
        <v>2</v>
      </c>
      <c r="F2178" s="7">
        <v>33</v>
      </c>
      <c r="G2178" s="7">
        <v>0</v>
      </c>
      <c r="H2178" s="7">
        <v>0</v>
      </c>
      <c r="I2178" s="7">
        <v>0</v>
      </c>
      <c r="J2178" s="8">
        <v>44153.708333333336</v>
      </c>
    </row>
    <row r="2179" spans="1:10" x14ac:dyDescent="0.25">
      <c r="A2179" s="7" t="s">
        <v>125</v>
      </c>
      <c r="B2179" s="7">
        <v>30001170</v>
      </c>
      <c r="C2179" s="7" t="s">
        <v>44</v>
      </c>
      <c r="D2179" s="7" t="s">
        <v>156</v>
      </c>
      <c r="E2179" s="7">
        <v>4.3</v>
      </c>
      <c r="F2179" s="7">
        <v>59</v>
      </c>
      <c r="G2179" s="7">
        <v>18</v>
      </c>
      <c r="H2179" s="7">
        <v>0</v>
      </c>
      <c r="I2179" s="7">
        <v>0</v>
      </c>
      <c r="J2179" s="8">
        <v>44153.708333333336</v>
      </c>
    </row>
    <row r="2180" spans="1:10" x14ac:dyDescent="0.25">
      <c r="A2180" s="7" t="s">
        <v>125</v>
      </c>
      <c r="B2180" s="7">
        <v>30001171</v>
      </c>
      <c r="C2180" s="7" t="s">
        <v>45</v>
      </c>
      <c r="D2180" s="7" t="s">
        <v>23</v>
      </c>
      <c r="E2180" s="7">
        <v>4</v>
      </c>
      <c r="F2180" s="7">
        <v>5</v>
      </c>
      <c r="G2180" s="7">
        <v>0</v>
      </c>
      <c r="H2180" s="7">
        <v>0</v>
      </c>
      <c r="I2180" s="7">
        <v>0</v>
      </c>
      <c r="J2180" s="8">
        <v>44153.708333333336</v>
      </c>
    </row>
    <row r="2181" spans="1:10" x14ac:dyDescent="0.25">
      <c r="A2181" s="7" t="s">
        <v>125</v>
      </c>
      <c r="B2181" s="7">
        <v>30001172</v>
      </c>
      <c r="C2181" s="7" t="s">
        <v>46</v>
      </c>
      <c r="D2181" s="7" t="s">
        <v>23</v>
      </c>
      <c r="E2181" s="7">
        <v>2</v>
      </c>
      <c r="F2181" s="7">
        <v>16</v>
      </c>
      <c r="G2181" s="7">
        <v>0</v>
      </c>
      <c r="H2181" s="7">
        <v>0</v>
      </c>
      <c r="I2181" s="7">
        <v>0</v>
      </c>
      <c r="J2181" s="8">
        <v>44153.708333333336</v>
      </c>
    </row>
    <row r="2182" spans="1:10" x14ac:dyDescent="0.25">
      <c r="A2182" s="7" t="s">
        <v>125</v>
      </c>
      <c r="B2182" s="7">
        <v>30001173</v>
      </c>
      <c r="C2182" s="7" t="s">
        <v>47</v>
      </c>
      <c r="D2182" s="7" t="s">
        <v>23</v>
      </c>
      <c r="E2182" s="7">
        <v>2</v>
      </c>
      <c r="F2182" s="7">
        <v>5</v>
      </c>
      <c r="G2182" s="7">
        <v>0</v>
      </c>
      <c r="H2182" s="7">
        <v>0</v>
      </c>
      <c r="I2182" s="7">
        <v>0</v>
      </c>
      <c r="J2182" s="8">
        <v>44153.708333333336</v>
      </c>
    </row>
    <row r="2183" spans="1:10" x14ac:dyDescent="0.25">
      <c r="A2183" s="7" t="s">
        <v>125</v>
      </c>
      <c r="B2183" s="7">
        <v>30001174</v>
      </c>
      <c r="C2183" s="7" t="s">
        <v>48</v>
      </c>
      <c r="D2183" s="7" t="s">
        <v>23</v>
      </c>
      <c r="E2183" s="7">
        <v>2</v>
      </c>
      <c r="F2183" s="7">
        <v>8</v>
      </c>
      <c r="G2183" s="7">
        <v>0</v>
      </c>
      <c r="H2183" s="7">
        <v>0</v>
      </c>
      <c r="I2183" s="7">
        <v>0</v>
      </c>
      <c r="J2183" s="8">
        <v>44153.708333333336</v>
      </c>
    </row>
    <row r="2184" spans="1:10" x14ac:dyDescent="0.25">
      <c r="A2184" s="7" t="s">
        <v>125</v>
      </c>
      <c r="B2184" s="7">
        <v>30001175</v>
      </c>
      <c r="C2184" s="7" t="s">
        <v>49</v>
      </c>
      <c r="D2184" s="7" t="s">
        <v>23</v>
      </c>
      <c r="E2184" s="7">
        <v>2</v>
      </c>
      <c r="F2184" s="7">
        <v>60</v>
      </c>
      <c r="G2184" s="7">
        <v>0</v>
      </c>
      <c r="H2184" s="7">
        <v>0</v>
      </c>
      <c r="I2184" s="7">
        <v>0</v>
      </c>
      <c r="J2184" s="8">
        <v>44153.708333333336</v>
      </c>
    </row>
    <row r="2185" spans="1:10" x14ac:dyDescent="0.25">
      <c r="A2185" s="7" t="s">
        <v>126</v>
      </c>
      <c r="B2185" s="7">
        <v>30001176</v>
      </c>
      <c r="C2185" s="7" t="s">
        <v>50</v>
      </c>
      <c r="D2185" s="7" t="s">
        <v>23</v>
      </c>
      <c r="E2185" s="7">
        <v>2</v>
      </c>
      <c r="F2185" s="7">
        <v>40</v>
      </c>
      <c r="G2185" s="7">
        <v>0</v>
      </c>
      <c r="H2185" s="7">
        <v>0</v>
      </c>
      <c r="I2185" s="7">
        <v>0</v>
      </c>
      <c r="J2185" s="8">
        <v>44153.708333333336</v>
      </c>
    </row>
    <row r="2186" spans="1:10" x14ac:dyDescent="0.25">
      <c r="A2186" s="7" t="s">
        <v>126</v>
      </c>
      <c r="B2186" s="7">
        <v>30001177</v>
      </c>
      <c r="C2186" s="7" t="s">
        <v>51</v>
      </c>
      <c r="D2186" s="7" t="s">
        <v>23</v>
      </c>
      <c r="E2186" s="7">
        <v>2</v>
      </c>
      <c r="F2186" s="7">
        <v>404</v>
      </c>
      <c r="G2186" s="7">
        <v>0</v>
      </c>
      <c r="H2186" s="7">
        <v>0</v>
      </c>
      <c r="I2186" s="7">
        <v>0</v>
      </c>
      <c r="J2186" s="8">
        <v>44153.708333333336</v>
      </c>
    </row>
    <row r="2187" spans="1:10" x14ac:dyDescent="0.25">
      <c r="A2187" s="7" t="s">
        <v>126</v>
      </c>
      <c r="B2187" s="7">
        <v>30001178</v>
      </c>
      <c r="C2187" s="7" t="s">
        <v>52</v>
      </c>
      <c r="D2187" s="7" t="s">
        <v>23</v>
      </c>
      <c r="E2187" s="7">
        <v>2</v>
      </c>
      <c r="F2187" s="7">
        <v>7</v>
      </c>
      <c r="G2187" s="7">
        <v>0</v>
      </c>
      <c r="H2187" s="7">
        <v>0</v>
      </c>
      <c r="I2187" s="7">
        <v>0</v>
      </c>
      <c r="J2187" s="8">
        <v>44153.708333333336</v>
      </c>
    </row>
    <row r="2188" spans="1:10" x14ac:dyDescent="0.25">
      <c r="A2188" s="7" t="s">
        <v>126</v>
      </c>
      <c r="B2188" s="7">
        <v>30001179</v>
      </c>
      <c r="C2188" s="7" t="s">
        <v>53</v>
      </c>
      <c r="D2188" s="7" t="s">
        <v>23</v>
      </c>
      <c r="E2188" s="7">
        <v>2.6</v>
      </c>
      <c r="F2188" s="7">
        <v>42</v>
      </c>
      <c r="G2188" s="7">
        <v>0</v>
      </c>
      <c r="H2188" s="7">
        <v>0</v>
      </c>
      <c r="I2188" s="7">
        <v>0</v>
      </c>
      <c r="J2188" s="8">
        <v>44153.708333333336</v>
      </c>
    </row>
    <row r="2189" spans="1:10" x14ac:dyDescent="0.25">
      <c r="A2189" s="7" t="s">
        <v>126</v>
      </c>
      <c r="B2189" s="7">
        <v>30001180</v>
      </c>
      <c r="C2189" s="7" t="s">
        <v>54</v>
      </c>
      <c r="D2189" s="7" t="s">
        <v>23</v>
      </c>
      <c r="E2189" s="7">
        <v>3.2</v>
      </c>
      <c r="F2189" s="7">
        <v>4</v>
      </c>
      <c r="G2189" s="7">
        <v>12</v>
      </c>
      <c r="H2189" s="7">
        <v>0</v>
      </c>
      <c r="I2189" s="7">
        <v>0</v>
      </c>
      <c r="J2189" s="8">
        <v>44153.708333333336</v>
      </c>
    </row>
    <row r="2190" spans="1:10" x14ac:dyDescent="0.25">
      <c r="A2190" s="7" t="s">
        <v>126</v>
      </c>
      <c r="B2190" s="7">
        <v>30001181</v>
      </c>
      <c r="C2190" s="7" t="s">
        <v>55</v>
      </c>
      <c r="D2190" s="7" t="s">
        <v>23</v>
      </c>
      <c r="E2190" s="7">
        <v>2</v>
      </c>
      <c r="F2190" s="7">
        <v>5</v>
      </c>
      <c r="G2190" s="7">
        <v>0</v>
      </c>
      <c r="H2190" s="7">
        <v>0</v>
      </c>
      <c r="I2190" s="7">
        <v>0</v>
      </c>
      <c r="J2190" s="8">
        <v>44153.708333333336</v>
      </c>
    </row>
    <row r="2191" spans="1:10" x14ac:dyDescent="0.25">
      <c r="A2191" s="7" t="s">
        <v>127</v>
      </c>
      <c r="B2191" s="7">
        <v>30001182</v>
      </c>
      <c r="C2191" s="7" t="s">
        <v>56</v>
      </c>
      <c r="D2191" s="7" t="s">
        <v>23</v>
      </c>
      <c r="E2191" s="7">
        <v>2</v>
      </c>
      <c r="F2191" s="7">
        <v>71</v>
      </c>
      <c r="G2191" s="7">
        <v>0</v>
      </c>
      <c r="H2191" s="7">
        <v>0</v>
      </c>
      <c r="I2191" s="7">
        <v>0</v>
      </c>
      <c r="J2191" s="8">
        <v>44153.708333333336</v>
      </c>
    </row>
    <row r="2192" spans="1:10" x14ac:dyDescent="0.25">
      <c r="A2192" s="7" t="s">
        <v>127</v>
      </c>
      <c r="B2192" s="7">
        <v>30001183</v>
      </c>
      <c r="C2192" s="7" t="s">
        <v>57</v>
      </c>
      <c r="D2192" s="7" t="s">
        <v>23</v>
      </c>
      <c r="E2192" s="7">
        <v>2</v>
      </c>
      <c r="F2192" s="7">
        <v>20</v>
      </c>
      <c r="G2192" s="7">
        <v>0</v>
      </c>
      <c r="H2192" s="7">
        <v>0</v>
      </c>
      <c r="I2192" s="7">
        <v>0</v>
      </c>
      <c r="J2192" s="8">
        <v>44153.708333333336</v>
      </c>
    </row>
    <row r="2193" spans="1:10" x14ac:dyDescent="0.25">
      <c r="A2193" s="7" t="s">
        <v>127</v>
      </c>
      <c r="B2193" s="7">
        <v>30001184</v>
      </c>
      <c r="C2193" s="7" t="s">
        <v>58</v>
      </c>
      <c r="D2193" s="7" t="s">
        <v>23</v>
      </c>
      <c r="E2193" s="7">
        <v>2.6</v>
      </c>
      <c r="F2193" s="7">
        <v>4</v>
      </c>
      <c r="G2193" s="7">
        <v>0</v>
      </c>
      <c r="H2193" s="7">
        <v>0</v>
      </c>
      <c r="I2193" s="7">
        <v>0</v>
      </c>
      <c r="J2193" s="8">
        <v>44153.708333333336</v>
      </c>
    </row>
    <row r="2194" spans="1:10" x14ac:dyDescent="0.25">
      <c r="A2194" s="7" t="s">
        <v>127</v>
      </c>
      <c r="B2194" s="7">
        <v>30001185</v>
      </c>
      <c r="C2194" s="7" t="s">
        <v>59</v>
      </c>
      <c r="D2194" s="7" t="s">
        <v>23</v>
      </c>
      <c r="E2194" s="7">
        <v>2</v>
      </c>
      <c r="F2194" s="7">
        <v>12</v>
      </c>
      <c r="G2194" s="7">
        <v>0</v>
      </c>
      <c r="H2194" s="7">
        <v>0</v>
      </c>
      <c r="I2194" s="7">
        <v>0</v>
      </c>
      <c r="J2194" s="8">
        <v>44153.708333333336</v>
      </c>
    </row>
    <row r="2195" spans="1:10" x14ac:dyDescent="0.25">
      <c r="A2195" s="7" t="s">
        <v>127</v>
      </c>
      <c r="B2195" s="7">
        <v>30001186</v>
      </c>
      <c r="C2195" s="7" t="s">
        <v>60</v>
      </c>
      <c r="D2195" s="7" t="s">
        <v>23</v>
      </c>
      <c r="E2195" s="7">
        <v>4.9000000000000004</v>
      </c>
      <c r="F2195" s="7">
        <v>19</v>
      </c>
      <c r="G2195" s="7">
        <v>0</v>
      </c>
      <c r="H2195" s="7">
        <v>0</v>
      </c>
      <c r="I2195" s="7">
        <v>0</v>
      </c>
      <c r="J2195" s="8">
        <v>44153.708333333336</v>
      </c>
    </row>
    <row r="2196" spans="1:10" x14ac:dyDescent="0.25">
      <c r="A2196" s="7" t="s">
        <v>127</v>
      </c>
      <c r="B2196" s="7">
        <v>30001187</v>
      </c>
      <c r="C2196" s="7" t="s">
        <v>61</v>
      </c>
      <c r="D2196" s="7" t="s">
        <v>23</v>
      </c>
      <c r="E2196" s="7">
        <v>5.3</v>
      </c>
      <c r="F2196" s="7">
        <v>19</v>
      </c>
      <c r="G2196" s="7">
        <v>0</v>
      </c>
      <c r="H2196" s="7">
        <v>0</v>
      </c>
      <c r="I2196" s="7">
        <v>0</v>
      </c>
      <c r="J2196" s="8">
        <v>44153.708333333336</v>
      </c>
    </row>
    <row r="2197" spans="1:10" x14ac:dyDescent="0.25">
      <c r="A2197" s="7" t="s">
        <v>128</v>
      </c>
      <c r="B2197" s="7">
        <v>30001188</v>
      </c>
      <c r="C2197" s="7" t="s">
        <v>62</v>
      </c>
      <c r="D2197" s="7" t="s">
        <v>25</v>
      </c>
      <c r="E2197" s="7">
        <v>2</v>
      </c>
      <c r="F2197" s="7">
        <v>44</v>
      </c>
      <c r="G2197" s="7">
        <v>0</v>
      </c>
      <c r="H2197" s="7">
        <v>0</v>
      </c>
      <c r="I2197" s="7">
        <v>0</v>
      </c>
      <c r="J2197" s="8">
        <v>44153.708333333336</v>
      </c>
    </row>
    <row r="2198" spans="1:10" x14ac:dyDescent="0.25">
      <c r="A2198" s="7" t="s">
        <v>128</v>
      </c>
      <c r="B2198" s="7">
        <v>30001189</v>
      </c>
      <c r="C2198" s="7" t="s">
        <v>63</v>
      </c>
      <c r="D2198" s="7" t="s">
        <v>25</v>
      </c>
      <c r="E2198" s="7">
        <v>4.5</v>
      </c>
      <c r="F2198" s="7">
        <v>6</v>
      </c>
      <c r="G2198" s="7">
        <v>101</v>
      </c>
      <c r="H2198" s="7">
        <v>0</v>
      </c>
      <c r="I2198" s="7">
        <v>0</v>
      </c>
      <c r="J2198" s="8">
        <v>44153.708333333336</v>
      </c>
    </row>
    <row r="2199" spans="1:10" x14ac:dyDescent="0.25">
      <c r="A2199" s="7" t="s">
        <v>128</v>
      </c>
      <c r="B2199" s="7">
        <v>30001190</v>
      </c>
      <c r="C2199" s="7" t="s">
        <v>64</v>
      </c>
      <c r="D2199" s="7" t="s">
        <v>25</v>
      </c>
      <c r="E2199" s="7">
        <v>5.3</v>
      </c>
      <c r="F2199" s="7">
        <v>43</v>
      </c>
      <c r="G2199" s="7">
        <v>0</v>
      </c>
      <c r="H2199" s="7">
        <v>0</v>
      </c>
      <c r="I2199" s="7">
        <v>0</v>
      </c>
      <c r="J2199" s="8">
        <v>44153.708333333336</v>
      </c>
    </row>
    <row r="2200" spans="1:10" x14ac:dyDescent="0.25">
      <c r="A2200" s="7" t="s">
        <v>128</v>
      </c>
      <c r="B2200" s="7">
        <v>30001191</v>
      </c>
      <c r="C2200" s="7" t="s">
        <v>65</v>
      </c>
      <c r="D2200" s="7" t="s">
        <v>25</v>
      </c>
      <c r="E2200" s="7">
        <v>6</v>
      </c>
      <c r="F2200" s="7">
        <v>13</v>
      </c>
      <c r="G2200" s="7">
        <v>123</v>
      </c>
      <c r="H2200" s="7">
        <v>0</v>
      </c>
      <c r="I2200" s="7">
        <v>0</v>
      </c>
      <c r="J2200" s="8">
        <v>44153.708333333336</v>
      </c>
    </row>
    <row r="2201" spans="1:10" x14ac:dyDescent="0.25">
      <c r="A2201" s="7" t="s">
        <v>128</v>
      </c>
      <c r="B2201" s="7">
        <v>30001192</v>
      </c>
      <c r="C2201" s="7" t="s">
        <v>66</v>
      </c>
      <c r="D2201" s="7" t="s">
        <v>25</v>
      </c>
      <c r="E2201" s="7">
        <v>3.2</v>
      </c>
      <c r="F2201" s="7">
        <v>17</v>
      </c>
      <c r="G2201" s="7">
        <v>9</v>
      </c>
      <c r="H2201" s="7">
        <v>0</v>
      </c>
      <c r="I2201" s="7">
        <v>0</v>
      </c>
      <c r="J2201" s="8">
        <v>44153.708333333336</v>
      </c>
    </row>
    <row r="2202" spans="1:10" x14ac:dyDescent="0.25">
      <c r="A2202" s="7" t="s">
        <v>128</v>
      </c>
      <c r="B2202" s="7">
        <v>30001193</v>
      </c>
      <c r="C2202" s="7" t="s">
        <v>67</v>
      </c>
      <c r="D2202" s="7" t="s">
        <v>25</v>
      </c>
      <c r="E2202" s="7">
        <v>2.6</v>
      </c>
      <c r="F2202" s="7">
        <v>8</v>
      </c>
      <c r="G2202" s="7">
        <v>0</v>
      </c>
      <c r="H2202" s="7">
        <v>0</v>
      </c>
      <c r="I2202" s="7">
        <v>0</v>
      </c>
      <c r="J2202" s="8">
        <v>44153.708333333336</v>
      </c>
    </row>
    <row r="2203" spans="1:10" x14ac:dyDescent="0.25">
      <c r="A2203" s="7" t="s">
        <v>128</v>
      </c>
      <c r="B2203" s="7">
        <v>30001194</v>
      </c>
      <c r="C2203" s="7" t="s">
        <v>68</v>
      </c>
      <c r="D2203" s="7" t="s">
        <v>25</v>
      </c>
      <c r="E2203" s="7">
        <v>3.2</v>
      </c>
      <c r="F2203" s="7">
        <v>1</v>
      </c>
      <c r="G2203" s="7">
        <v>0</v>
      </c>
      <c r="H2203" s="7">
        <v>0</v>
      </c>
      <c r="I2203" s="7">
        <v>0</v>
      </c>
      <c r="J2203" s="8">
        <v>44153.708333333336</v>
      </c>
    </row>
    <row r="2204" spans="1:10" x14ac:dyDescent="0.25">
      <c r="A2204" s="7" t="s">
        <v>128</v>
      </c>
      <c r="B2204" s="7">
        <v>30001195</v>
      </c>
      <c r="C2204" s="7" t="s">
        <v>69</v>
      </c>
      <c r="D2204" s="7" t="s">
        <v>25</v>
      </c>
      <c r="E2204" s="7">
        <v>5.8</v>
      </c>
      <c r="F2204" s="7">
        <v>12</v>
      </c>
      <c r="G2204" s="7">
        <v>47</v>
      </c>
      <c r="H2204" s="7">
        <v>0</v>
      </c>
      <c r="I2204" s="7">
        <v>0</v>
      </c>
      <c r="J2204" s="8">
        <v>44153.708333333336</v>
      </c>
    </row>
    <row r="2205" spans="1:10" x14ac:dyDescent="0.25">
      <c r="A2205" s="7" t="s">
        <v>128</v>
      </c>
      <c r="B2205" s="7">
        <v>30001196</v>
      </c>
      <c r="C2205" s="7" t="s">
        <v>70</v>
      </c>
      <c r="D2205" s="7" t="s">
        <v>25</v>
      </c>
      <c r="E2205" s="7">
        <v>4.0999999999999996</v>
      </c>
      <c r="F2205" s="7">
        <v>68</v>
      </c>
      <c r="G2205" s="7">
        <v>0</v>
      </c>
      <c r="H2205" s="7">
        <v>0</v>
      </c>
      <c r="I2205" s="7">
        <v>0</v>
      </c>
      <c r="J2205" s="8">
        <v>44153.708333333336</v>
      </c>
    </row>
    <row r="2206" spans="1:10" x14ac:dyDescent="0.25">
      <c r="A2206" s="7" t="s">
        <v>128</v>
      </c>
      <c r="B2206" s="7">
        <v>30001197</v>
      </c>
      <c r="C2206" s="7" t="s">
        <v>71</v>
      </c>
      <c r="D2206" s="7" t="s">
        <v>25</v>
      </c>
      <c r="E2206" s="7">
        <v>2.6</v>
      </c>
      <c r="F2206" s="7">
        <v>233</v>
      </c>
      <c r="G2206" s="7">
        <v>0</v>
      </c>
      <c r="H2206" s="7">
        <v>0</v>
      </c>
      <c r="I2206" s="7">
        <v>0</v>
      </c>
      <c r="J2206" s="8">
        <v>44153.708333333336</v>
      </c>
    </row>
    <row r="2207" spans="1:10" x14ac:dyDescent="0.25">
      <c r="A2207" s="7" t="s">
        <v>129</v>
      </c>
      <c r="B2207" s="7">
        <v>30001198</v>
      </c>
      <c r="C2207" s="7" t="s">
        <v>72</v>
      </c>
      <c r="D2207" s="7" t="s">
        <v>26</v>
      </c>
      <c r="E2207" s="7">
        <v>4.5</v>
      </c>
      <c r="F2207" s="7">
        <v>16</v>
      </c>
      <c r="G2207" s="7">
        <v>77</v>
      </c>
      <c r="H2207" s="7">
        <v>0</v>
      </c>
      <c r="I2207" s="7">
        <v>1</v>
      </c>
      <c r="J2207" s="8">
        <v>44153.708333333336</v>
      </c>
    </row>
    <row r="2208" spans="1:10" x14ac:dyDescent="0.25">
      <c r="A2208" s="7" t="s">
        <v>129</v>
      </c>
      <c r="B2208" s="7">
        <v>30001199</v>
      </c>
      <c r="C2208" s="7" t="s">
        <v>73</v>
      </c>
      <c r="D2208" s="7" t="s">
        <v>26</v>
      </c>
      <c r="E2208" s="7">
        <v>4.5</v>
      </c>
      <c r="F2208" s="7">
        <v>3</v>
      </c>
      <c r="G2208" s="7">
        <v>1</v>
      </c>
      <c r="H2208" s="7">
        <v>0</v>
      </c>
      <c r="I2208" s="7">
        <v>0</v>
      </c>
      <c r="J2208" s="8">
        <v>44153.708333333336</v>
      </c>
    </row>
    <row r="2209" spans="1:10" x14ac:dyDescent="0.25">
      <c r="A2209" s="7" t="s">
        <v>129</v>
      </c>
      <c r="B2209" s="7">
        <v>30001200</v>
      </c>
      <c r="C2209" s="7" t="s">
        <v>74</v>
      </c>
      <c r="D2209" s="7" t="s">
        <v>26</v>
      </c>
      <c r="E2209" s="7">
        <v>4.0999999999999996</v>
      </c>
      <c r="F2209" s="7">
        <v>13</v>
      </c>
      <c r="G2209" s="7">
        <v>0</v>
      </c>
      <c r="H2209" s="7">
        <v>0</v>
      </c>
      <c r="I2209" s="7">
        <v>0</v>
      </c>
      <c r="J2209" s="8">
        <v>44153.708333333336</v>
      </c>
    </row>
    <row r="2210" spans="1:10" x14ac:dyDescent="0.25">
      <c r="A2210" s="7" t="s">
        <v>129</v>
      </c>
      <c r="B2210" s="7">
        <v>30001201</v>
      </c>
      <c r="C2210" s="7" t="s">
        <v>75</v>
      </c>
      <c r="D2210" s="7" t="s">
        <v>26</v>
      </c>
      <c r="E2210" s="7">
        <v>4.9000000000000004</v>
      </c>
      <c r="F2210" s="7">
        <v>14</v>
      </c>
      <c r="G2210" s="7">
        <v>64</v>
      </c>
      <c r="H2210" s="7">
        <v>0</v>
      </c>
      <c r="I2210" s="7">
        <v>0</v>
      </c>
      <c r="J2210" s="8">
        <v>44153.708333333336</v>
      </c>
    </row>
    <row r="2211" spans="1:10" x14ac:dyDescent="0.25">
      <c r="A2211" s="7" t="s">
        <v>129</v>
      </c>
      <c r="B2211" s="7">
        <v>30001202</v>
      </c>
      <c r="C2211" s="7" t="s">
        <v>76</v>
      </c>
      <c r="D2211" s="7" t="s">
        <v>26</v>
      </c>
      <c r="E2211" s="7">
        <v>4.0999999999999996</v>
      </c>
      <c r="F2211" s="7">
        <v>20</v>
      </c>
      <c r="G2211" s="7">
        <v>0</v>
      </c>
      <c r="H2211" s="7">
        <v>0</v>
      </c>
      <c r="I2211" s="7">
        <v>0</v>
      </c>
      <c r="J2211" s="8">
        <v>44153.708333333336</v>
      </c>
    </row>
    <row r="2212" spans="1:10" x14ac:dyDescent="0.25">
      <c r="A2212" s="7" t="s">
        <v>129</v>
      </c>
      <c r="B2212" s="7">
        <v>30001203</v>
      </c>
      <c r="C2212" s="7" t="s">
        <v>77</v>
      </c>
      <c r="D2212" s="7" t="s">
        <v>26</v>
      </c>
      <c r="E2212" s="7">
        <v>3.7</v>
      </c>
      <c r="F2212" s="7">
        <v>149</v>
      </c>
      <c r="G2212" s="7">
        <v>168</v>
      </c>
      <c r="H2212" s="7">
        <v>0</v>
      </c>
      <c r="I2212" s="7">
        <v>0</v>
      </c>
      <c r="J2212" s="8">
        <v>44153.708333333336</v>
      </c>
    </row>
    <row r="2213" spans="1:10" x14ac:dyDescent="0.25">
      <c r="A2213" s="7" t="s">
        <v>129</v>
      </c>
      <c r="B2213" s="7">
        <v>30001204</v>
      </c>
      <c r="C2213" s="7" t="s">
        <v>78</v>
      </c>
      <c r="D2213" s="7" t="s">
        <v>26</v>
      </c>
      <c r="E2213" s="7">
        <v>3.8</v>
      </c>
      <c r="F2213" s="7">
        <v>12</v>
      </c>
      <c r="G2213" s="7">
        <v>0</v>
      </c>
      <c r="H2213" s="7">
        <v>0</v>
      </c>
      <c r="I2213" s="7">
        <v>0</v>
      </c>
      <c r="J2213" s="8">
        <v>44153.708333333336</v>
      </c>
    </row>
    <row r="2214" spans="1:10" x14ac:dyDescent="0.25">
      <c r="A2214" s="7" t="s">
        <v>130</v>
      </c>
      <c r="B2214" s="7">
        <v>30001205</v>
      </c>
      <c r="C2214" s="7" t="s">
        <v>79</v>
      </c>
      <c r="D2214" s="7" t="s">
        <v>23</v>
      </c>
      <c r="E2214" s="7">
        <v>2.6</v>
      </c>
      <c r="F2214" s="7">
        <v>25</v>
      </c>
      <c r="G2214" s="7">
        <v>101</v>
      </c>
      <c r="H2214" s="7">
        <v>0</v>
      </c>
      <c r="I2214" s="7">
        <v>0</v>
      </c>
      <c r="J2214" s="8">
        <v>44153.708333333336</v>
      </c>
    </row>
    <row r="2215" spans="1:10" x14ac:dyDescent="0.25">
      <c r="A2215" s="7" t="s">
        <v>130</v>
      </c>
      <c r="B2215" s="7">
        <v>30001206</v>
      </c>
      <c r="C2215" s="7" t="s">
        <v>80</v>
      </c>
      <c r="D2215" s="7" t="s">
        <v>23</v>
      </c>
      <c r="E2215" s="7">
        <v>2</v>
      </c>
      <c r="F2215" s="7">
        <v>3</v>
      </c>
      <c r="G2215" s="7">
        <v>0</v>
      </c>
      <c r="H2215" s="7">
        <v>0</v>
      </c>
      <c r="I2215" s="7">
        <v>0</v>
      </c>
      <c r="J2215" s="8">
        <v>44153.708333333336</v>
      </c>
    </row>
    <row r="2216" spans="1:10" x14ac:dyDescent="0.25">
      <c r="A2216" s="7" t="s">
        <v>130</v>
      </c>
      <c r="B2216" s="7">
        <v>30001207</v>
      </c>
      <c r="C2216" s="7" t="s">
        <v>81</v>
      </c>
      <c r="D2216" s="7" t="s">
        <v>23</v>
      </c>
      <c r="E2216" s="7">
        <v>2</v>
      </c>
      <c r="F2216" s="7">
        <v>62</v>
      </c>
      <c r="G2216" s="7">
        <v>0</v>
      </c>
      <c r="H2216" s="7">
        <v>0</v>
      </c>
      <c r="I2216" s="7">
        <v>0</v>
      </c>
      <c r="J2216" s="8">
        <v>44153.708333333336</v>
      </c>
    </row>
    <row r="2217" spans="1:10" x14ac:dyDescent="0.25">
      <c r="A2217" s="7" t="s">
        <v>130</v>
      </c>
      <c r="B2217" s="7">
        <v>30001208</v>
      </c>
      <c r="C2217" s="7" t="s">
        <v>82</v>
      </c>
      <c r="D2217" s="7" t="s">
        <v>23</v>
      </c>
      <c r="E2217" s="7">
        <v>2.6</v>
      </c>
      <c r="F2217" s="7">
        <v>7</v>
      </c>
      <c r="G2217" s="7">
        <v>0</v>
      </c>
      <c r="H2217" s="7">
        <v>0</v>
      </c>
      <c r="I2217" s="7">
        <v>0</v>
      </c>
      <c r="J2217" s="8">
        <v>44153.708333333336</v>
      </c>
    </row>
    <row r="2218" spans="1:10" x14ac:dyDescent="0.25">
      <c r="A2218" s="7" t="s">
        <v>130</v>
      </c>
      <c r="B2218" s="7">
        <v>30001209</v>
      </c>
      <c r="C2218" s="7" t="s">
        <v>83</v>
      </c>
      <c r="D2218" s="7" t="s">
        <v>23</v>
      </c>
      <c r="E2218" s="7">
        <v>3.2</v>
      </c>
      <c r="F2218" s="7">
        <v>1</v>
      </c>
      <c r="G2218" s="7">
        <v>168</v>
      </c>
      <c r="H2218" s="7">
        <v>0</v>
      </c>
      <c r="I2218" s="7">
        <v>0</v>
      </c>
      <c r="J2218" s="8">
        <v>44153.708333333336</v>
      </c>
    </row>
    <row r="2219" spans="1:10" x14ac:dyDescent="0.25">
      <c r="A2219" s="7" t="s">
        <v>130</v>
      </c>
      <c r="B2219" s="7">
        <v>30001210</v>
      </c>
      <c r="C2219" s="7" t="s">
        <v>84</v>
      </c>
      <c r="D2219" s="7" t="s">
        <v>23</v>
      </c>
      <c r="E2219" s="7">
        <v>2</v>
      </c>
      <c r="F2219" s="7">
        <v>3</v>
      </c>
      <c r="G2219" s="7">
        <v>0</v>
      </c>
      <c r="H2219" s="7">
        <v>0</v>
      </c>
      <c r="I2219" s="7">
        <v>0</v>
      </c>
      <c r="J2219" s="8">
        <v>44153.708333333336</v>
      </c>
    </row>
    <row r="2220" spans="1:10" x14ac:dyDescent="0.25">
      <c r="A2220" s="7" t="s">
        <v>130</v>
      </c>
      <c r="B2220" s="7">
        <v>30001211</v>
      </c>
      <c r="C2220" s="7" t="s">
        <v>85</v>
      </c>
      <c r="D2220" s="7" t="s">
        <v>23</v>
      </c>
      <c r="E2220" s="7">
        <v>2</v>
      </c>
      <c r="F2220" s="7">
        <v>1</v>
      </c>
      <c r="G2220" s="7">
        <v>0</v>
      </c>
      <c r="H2220" s="7">
        <v>0</v>
      </c>
      <c r="I2220" s="7">
        <v>0</v>
      </c>
      <c r="J2220" s="8">
        <v>44153.708333333336</v>
      </c>
    </row>
    <row r="2221" spans="1:10" x14ac:dyDescent="0.25">
      <c r="A2221" s="7" t="s">
        <v>130</v>
      </c>
      <c r="B2221" s="7">
        <v>30001212</v>
      </c>
      <c r="C2221" s="7" t="s">
        <v>86</v>
      </c>
      <c r="D2221" s="7" t="s">
        <v>23</v>
      </c>
      <c r="E2221" s="7">
        <v>2</v>
      </c>
      <c r="F2221" s="7">
        <v>18</v>
      </c>
      <c r="G2221" s="7">
        <v>0</v>
      </c>
      <c r="H2221" s="7">
        <v>0</v>
      </c>
      <c r="I2221" s="7">
        <v>0</v>
      </c>
      <c r="J2221" s="8">
        <v>44153.708333333336</v>
      </c>
    </row>
    <row r="2222" spans="1:10" x14ac:dyDescent="0.25">
      <c r="A2222" s="7" t="s">
        <v>131</v>
      </c>
      <c r="B2222" s="7">
        <v>30001213</v>
      </c>
      <c r="C2222" s="7" t="s">
        <v>87</v>
      </c>
      <c r="D2222" s="7" t="s">
        <v>26</v>
      </c>
      <c r="E2222" s="7">
        <v>4.3</v>
      </c>
      <c r="F2222" s="7">
        <v>21</v>
      </c>
      <c r="G2222" s="7">
        <v>38</v>
      </c>
      <c r="H2222" s="7">
        <v>0</v>
      </c>
      <c r="I2222" s="7">
        <v>0</v>
      </c>
      <c r="J2222" s="8">
        <v>44153.708333333336</v>
      </c>
    </row>
    <row r="2223" spans="1:10" x14ac:dyDescent="0.25">
      <c r="A2223" s="7" t="s">
        <v>131</v>
      </c>
      <c r="B2223" s="7">
        <v>30001214</v>
      </c>
      <c r="C2223" s="7" t="s">
        <v>88</v>
      </c>
      <c r="D2223" s="7" t="s">
        <v>26</v>
      </c>
      <c r="E2223" s="7">
        <v>4.5</v>
      </c>
      <c r="F2223" s="7">
        <v>3</v>
      </c>
      <c r="G2223" s="7">
        <v>105</v>
      </c>
      <c r="H2223" s="7">
        <v>0</v>
      </c>
      <c r="I2223" s="7">
        <v>0</v>
      </c>
      <c r="J2223" s="8">
        <v>44153.708333333336</v>
      </c>
    </row>
    <row r="2224" spans="1:10" x14ac:dyDescent="0.25">
      <c r="A2224" s="7" t="s">
        <v>131</v>
      </c>
      <c r="B2224" s="7">
        <v>30001215</v>
      </c>
      <c r="C2224" s="7" t="s">
        <v>89</v>
      </c>
      <c r="D2224" s="7" t="s">
        <v>26</v>
      </c>
      <c r="E2224" s="7">
        <v>4.5</v>
      </c>
      <c r="F2224" s="7">
        <v>98</v>
      </c>
      <c r="G2224" s="7">
        <v>442</v>
      </c>
      <c r="H2224" s="7">
        <v>0</v>
      </c>
      <c r="I2224" s="7">
        <v>0</v>
      </c>
      <c r="J2224" s="8">
        <v>44153.708333333336</v>
      </c>
    </row>
    <row r="2225" spans="1:10" x14ac:dyDescent="0.25">
      <c r="A2225" s="7" t="s">
        <v>131</v>
      </c>
      <c r="B2225" s="7">
        <v>30001216</v>
      </c>
      <c r="C2225" s="7" t="s">
        <v>90</v>
      </c>
      <c r="D2225" s="7" t="s">
        <v>26</v>
      </c>
      <c r="E2225" s="7">
        <v>6</v>
      </c>
      <c r="F2225" s="7">
        <v>28</v>
      </c>
      <c r="G2225" s="7">
        <v>215</v>
      </c>
      <c r="H2225" s="7">
        <v>0</v>
      </c>
      <c r="I2225" s="7">
        <v>0</v>
      </c>
      <c r="J2225" s="8">
        <v>44153.708333333336</v>
      </c>
    </row>
    <row r="2226" spans="1:10" x14ac:dyDescent="0.25">
      <c r="A2226" s="7" t="s">
        <v>131</v>
      </c>
      <c r="B2226" s="7">
        <v>30001217</v>
      </c>
      <c r="C2226" s="7" t="s">
        <v>91</v>
      </c>
      <c r="D2226" s="7" t="s">
        <v>26</v>
      </c>
      <c r="E2226" s="7">
        <v>5.7</v>
      </c>
      <c r="F2226" s="7">
        <v>8</v>
      </c>
      <c r="G2226" s="7">
        <v>351</v>
      </c>
      <c r="H2226" s="7">
        <v>0</v>
      </c>
      <c r="I2226" s="7">
        <v>0</v>
      </c>
      <c r="J2226" s="8">
        <v>44153.708333333336</v>
      </c>
    </row>
    <row r="2227" spans="1:10" x14ac:dyDescent="0.25">
      <c r="A2227" s="7" t="s">
        <v>131</v>
      </c>
      <c r="B2227" s="7">
        <v>30001218</v>
      </c>
      <c r="C2227" s="7" t="s">
        <v>92</v>
      </c>
      <c r="D2227" s="7" t="s">
        <v>26</v>
      </c>
      <c r="E2227" s="7">
        <v>4.5</v>
      </c>
      <c r="F2227" s="7">
        <v>11</v>
      </c>
      <c r="G2227" s="7">
        <v>462</v>
      </c>
      <c r="H2227" s="7">
        <v>2</v>
      </c>
      <c r="I2227" s="7">
        <v>7</v>
      </c>
      <c r="J2227" s="8">
        <v>44153.708333333336</v>
      </c>
    </row>
    <row r="2228" spans="1:10" x14ac:dyDescent="0.25">
      <c r="A2228" s="7" t="s">
        <v>132</v>
      </c>
      <c r="B2228" s="7">
        <v>30001219</v>
      </c>
      <c r="C2228" s="7" t="s">
        <v>93</v>
      </c>
      <c r="D2228" s="7" t="s">
        <v>26</v>
      </c>
      <c r="E2228" s="7">
        <v>2</v>
      </c>
      <c r="F2228" s="7">
        <v>14</v>
      </c>
      <c r="G2228" s="7">
        <v>41</v>
      </c>
      <c r="H2228" s="7">
        <v>0</v>
      </c>
      <c r="I2228" s="7">
        <v>0</v>
      </c>
      <c r="J2228" s="8">
        <v>44153.708333333336</v>
      </c>
    </row>
    <row r="2229" spans="1:10" x14ac:dyDescent="0.25">
      <c r="A2229" s="7" t="s">
        <v>132</v>
      </c>
      <c r="B2229" s="7">
        <v>30001220</v>
      </c>
      <c r="C2229" s="7" t="s">
        <v>94</v>
      </c>
      <c r="D2229" s="7" t="s">
        <v>26</v>
      </c>
      <c r="E2229" s="7">
        <v>2.6</v>
      </c>
      <c r="F2229" s="7">
        <v>22</v>
      </c>
      <c r="G2229" s="7">
        <v>0</v>
      </c>
      <c r="H2229" s="7">
        <v>0</v>
      </c>
      <c r="I2229" s="7">
        <v>0</v>
      </c>
      <c r="J2229" s="8">
        <v>44153.708333333336</v>
      </c>
    </row>
    <row r="2230" spans="1:10" x14ac:dyDescent="0.25">
      <c r="A2230" s="7" t="s">
        <v>132</v>
      </c>
      <c r="B2230" s="7">
        <v>30001221</v>
      </c>
      <c r="C2230" s="7" t="s">
        <v>95</v>
      </c>
      <c r="D2230" s="7" t="s">
        <v>26</v>
      </c>
      <c r="E2230" s="7">
        <v>6</v>
      </c>
      <c r="F2230" s="7">
        <v>15</v>
      </c>
      <c r="G2230" s="7">
        <v>259</v>
      </c>
      <c r="H2230" s="7">
        <v>0</v>
      </c>
      <c r="I2230" s="7">
        <v>0</v>
      </c>
      <c r="J2230" s="8">
        <v>44153.708333333336</v>
      </c>
    </row>
    <row r="2231" spans="1:10" x14ac:dyDescent="0.25">
      <c r="A2231" s="7" t="s">
        <v>132</v>
      </c>
      <c r="B2231" s="7">
        <v>30001222</v>
      </c>
      <c r="C2231" s="7" t="s">
        <v>96</v>
      </c>
      <c r="D2231" s="7" t="s">
        <v>26</v>
      </c>
      <c r="E2231" s="7">
        <v>5.7</v>
      </c>
      <c r="F2231" s="7">
        <v>11</v>
      </c>
      <c r="G2231" s="7">
        <v>61</v>
      </c>
      <c r="H2231" s="7">
        <v>0</v>
      </c>
      <c r="I2231" s="7">
        <v>0</v>
      </c>
      <c r="J2231" s="8">
        <v>44153.708333333336</v>
      </c>
    </row>
    <row r="2232" spans="1:10" x14ac:dyDescent="0.25">
      <c r="A2232" s="7" t="s">
        <v>132</v>
      </c>
      <c r="B2232" s="7">
        <v>30001223</v>
      </c>
      <c r="C2232" s="7" t="s">
        <v>97</v>
      </c>
      <c r="D2232" s="7" t="s">
        <v>26</v>
      </c>
      <c r="E2232" s="7">
        <v>4.0999999999999996</v>
      </c>
      <c r="F2232" s="7">
        <v>55</v>
      </c>
      <c r="G2232" s="7">
        <v>361</v>
      </c>
      <c r="H2232" s="7">
        <v>0</v>
      </c>
      <c r="I2232" s="7">
        <v>0</v>
      </c>
      <c r="J2232" s="8">
        <v>44153.708333333336</v>
      </c>
    </row>
    <row r="2233" spans="1:10" x14ac:dyDescent="0.25">
      <c r="A2233" s="7" t="s">
        <v>132</v>
      </c>
      <c r="B2233" s="7">
        <v>30001224</v>
      </c>
      <c r="C2233" s="7" t="s">
        <v>98</v>
      </c>
      <c r="D2233" s="7" t="s">
        <v>26</v>
      </c>
      <c r="E2233" s="7">
        <v>4.3</v>
      </c>
      <c r="F2233" s="7">
        <v>20</v>
      </c>
      <c r="G2233" s="7">
        <v>14</v>
      </c>
      <c r="H2233" s="7">
        <v>0</v>
      </c>
      <c r="I2233" s="7">
        <v>0</v>
      </c>
      <c r="J2233" s="8">
        <v>44153.708333333336</v>
      </c>
    </row>
    <row r="2234" spans="1:10" x14ac:dyDescent="0.25">
      <c r="A2234" s="7" t="s">
        <v>132</v>
      </c>
      <c r="B2234" s="7">
        <v>30001225</v>
      </c>
      <c r="C2234" s="7" t="s">
        <v>99</v>
      </c>
      <c r="D2234" s="7" t="s">
        <v>26</v>
      </c>
      <c r="E2234" s="7">
        <v>2</v>
      </c>
      <c r="F2234" s="7">
        <v>8</v>
      </c>
      <c r="G2234" s="7">
        <v>96</v>
      </c>
      <c r="H2234" s="7">
        <v>0</v>
      </c>
      <c r="I2234" s="7">
        <v>0</v>
      </c>
      <c r="J2234" s="8">
        <v>44153.708333333336</v>
      </c>
    </row>
    <row r="2235" spans="1:10" x14ac:dyDescent="0.25">
      <c r="A2235" s="7" t="s">
        <v>133</v>
      </c>
      <c r="B2235" s="7">
        <v>30001226</v>
      </c>
      <c r="C2235" s="7" t="s">
        <v>144</v>
      </c>
      <c r="D2235" s="7" t="s">
        <v>157</v>
      </c>
      <c r="E2235" s="7">
        <v>2</v>
      </c>
      <c r="F2235" s="7">
        <v>25</v>
      </c>
      <c r="G2235" s="7">
        <v>0</v>
      </c>
      <c r="H2235" s="7">
        <v>0</v>
      </c>
      <c r="I2235" s="7">
        <v>0</v>
      </c>
      <c r="J2235" s="8">
        <v>44153.708333333336</v>
      </c>
    </row>
    <row r="2236" spans="1:10" x14ac:dyDescent="0.25">
      <c r="A2236" s="7" t="s">
        <v>133</v>
      </c>
      <c r="B2236" s="7">
        <v>30001227</v>
      </c>
      <c r="C2236" s="7" t="s">
        <v>145</v>
      </c>
      <c r="D2236" s="7" t="s">
        <v>157</v>
      </c>
      <c r="E2236" s="7">
        <v>4</v>
      </c>
      <c r="F2236" s="7">
        <v>8</v>
      </c>
      <c r="G2236" s="7">
        <v>0</v>
      </c>
      <c r="H2236" s="7">
        <v>0</v>
      </c>
      <c r="I2236" s="7">
        <v>0</v>
      </c>
      <c r="J2236" s="8">
        <v>44153.708333333336</v>
      </c>
    </row>
    <row r="2237" spans="1:10" x14ac:dyDescent="0.25">
      <c r="A2237" s="7" t="s">
        <v>133</v>
      </c>
      <c r="B2237" s="7">
        <v>30001228</v>
      </c>
      <c r="C2237" s="7" t="s">
        <v>100</v>
      </c>
      <c r="D2237" s="7" t="s">
        <v>23</v>
      </c>
      <c r="E2237" s="7">
        <v>2</v>
      </c>
      <c r="F2237" s="7">
        <v>1571</v>
      </c>
      <c r="G2237" s="7">
        <v>0</v>
      </c>
      <c r="H2237" s="7">
        <v>0</v>
      </c>
      <c r="I2237" s="7">
        <v>0</v>
      </c>
      <c r="J2237" s="8">
        <v>44153.708333333336</v>
      </c>
    </row>
    <row r="2238" spans="1:10" x14ac:dyDescent="0.25">
      <c r="A2238" s="7" t="s">
        <v>133</v>
      </c>
      <c r="B2238" s="7">
        <v>30001229</v>
      </c>
      <c r="C2238" s="7" t="s">
        <v>101</v>
      </c>
      <c r="D2238" s="7" t="s">
        <v>23</v>
      </c>
      <c r="E2238" s="7">
        <v>3.2</v>
      </c>
      <c r="F2238" s="7">
        <v>2</v>
      </c>
      <c r="G2238" s="7">
        <v>0</v>
      </c>
      <c r="H2238" s="7">
        <v>0</v>
      </c>
      <c r="I2238" s="7">
        <v>0</v>
      </c>
      <c r="J2238" s="8">
        <v>44153.708333333336</v>
      </c>
    </row>
    <row r="2239" spans="1:10" x14ac:dyDescent="0.25">
      <c r="A2239" s="7" t="s">
        <v>133</v>
      </c>
      <c r="B2239" s="7">
        <v>30001230</v>
      </c>
      <c r="C2239" s="7" t="s">
        <v>102</v>
      </c>
      <c r="D2239" s="7" t="s">
        <v>23</v>
      </c>
      <c r="E2239" s="7">
        <v>2</v>
      </c>
      <c r="F2239" s="7">
        <v>14</v>
      </c>
      <c r="G2239" s="7">
        <v>0</v>
      </c>
      <c r="H2239" s="7">
        <v>0</v>
      </c>
      <c r="I2239" s="7">
        <v>0</v>
      </c>
      <c r="J2239" s="8">
        <v>44153.708333333336</v>
      </c>
    </row>
    <row r="2240" spans="1:10" x14ac:dyDescent="0.25">
      <c r="A2240" s="7" t="s">
        <v>133</v>
      </c>
      <c r="B2240" s="7">
        <v>30001231</v>
      </c>
      <c r="C2240" s="7" t="s">
        <v>103</v>
      </c>
      <c r="D2240" s="7" t="s">
        <v>23</v>
      </c>
      <c r="E2240" s="7">
        <v>2</v>
      </c>
      <c r="F2240" s="7">
        <v>72</v>
      </c>
      <c r="G2240" s="7">
        <v>0</v>
      </c>
      <c r="H2240" s="7">
        <v>0</v>
      </c>
      <c r="I2240" s="7">
        <v>0</v>
      </c>
      <c r="J2240" s="8">
        <v>44153.708333333336</v>
      </c>
    </row>
    <row r="2241" spans="1:10" x14ac:dyDescent="0.25">
      <c r="A2241" s="7" t="s">
        <v>134</v>
      </c>
      <c r="B2241" s="7">
        <v>30001232</v>
      </c>
      <c r="C2241" s="7" t="s">
        <v>146</v>
      </c>
      <c r="D2241" s="7" t="s">
        <v>157</v>
      </c>
      <c r="E2241" s="7">
        <v>3.2</v>
      </c>
      <c r="F2241" s="7">
        <v>49</v>
      </c>
      <c r="G2241" s="7">
        <v>0</v>
      </c>
      <c r="H2241" s="7">
        <v>0</v>
      </c>
      <c r="I2241" s="7">
        <v>0</v>
      </c>
      <c r="J2241" s="8">
        <v>44153.708333333336</v>
      </c>
    </row>
    <row r="2242" spans="1:10" x14ac:dyDescent="0.25">
      <c r="A2242" s="7" t="s">
        <v>134</v>
      </c>
      <c r="B2242" s="7">
        <v>30001233</v>
      </c>
      <c r="C2242" s="7" t="s">
        <v>147</v>
      </c>
      <c r="D2242" s="7" t="s">
        <v>157</v>
      </c>
      <c r="E2242" s="7">
        <v>2</v>
      </c>
      <c r="F2242" s="7">
        <v>2</v>
      </c>
      <c r="G2242" s="7">
        <v>0</v>
      </c>
      <c r="H2242" s="7">
        <v>0</v>
      </c>
      <c r="I2242" s="7">
        <v>0</v>
      </c>
      <c r="J2242" s="8">
        <v>44153.708333333336</v>
      </c>
    </row>
    <row r="2243" spans="1:10" x14ac:dyDescent="0.25">
      <c r="A2243" s="7" t="s">
        <v>134</v>
      </c>
      <c r="B2243" s="7">
        <v>30001234</v>
      </c>
      <c r="C2243" s="7" t="s">
        <v>148</v>
      </c>
      <c r="D2243" s="7" t="s">
        <v>157</v>
      </c>
      <c r="E2243" s="7">
        <v>2.6</v>
      </c>
      <c r="F2243" s="7">
        <v>9</v>
      </c>
      <c r="G2243" s="7">
        <v>0</v>
      </c>
      <c r="H2243" s="7">
        <v>0</v>
      </c>
      <c r="I2243" s="7">
        <v>0</v>
      </c>
      <c r="J2243" s="8">
        <v>44153.708333333336</v>
      </c>
    </row>
    <row r="2244" spans="1:10" x14ac:dyDescent="0.25">
      <c r="A2244" s="7" t="s">
        <v>134</v>
      </c>
      <c r="B2244" s="7">
        <v>30001235</v>
      </c>
      <c r="C2244" s="7" t="s">
        <v>104</v>
      </c>
      <c r="D2244" s="7" t="s">
        <v>23</v>
      </c>
      <c r="E2244" s="7">
        <v>2.4</v>
      </c>
      <c r="F2244" s="7">
        <v>14</v>
      </c>
      <c r="G2244" s="7">
        <v>0</v>
      </c>
      <c r="H2244" s="7">
        <v>0</v>
      </c>
      <c r="I2244" s="7">
        <v>0</v>
      </c>
      <c r="J2244" s="8">
        <v>44153.708333333336</v>
      </c>
    </row>
    <row r="2245" spans="1:10" x14ac:dyDescent="0.25">
      <c r="A2245" s="7" t="s">
        <v>134</v>
      </c>
      <c r="B2245" s="7">
        <v>30001236</v>
      </c>
      <c r="C2245" s="7" t="s">
        <v>105</v>
      </c>
      <c r="D2245" s="7" t="s">
        <v>23</v>
      </c>
      <c r="E2245" s="7">
        <v>1.8</v>
      </c>
      <c r="F2245" s="7">
        <v>1</v>
      </c>
      <c r="G2245" s="7">
        <v>0</v>
      </c>
      <c r="H2245" s="7">
        <v>0</v>
      </c>
      <c r="I2245" s="7">
        <v>0</v>
      </c>
      <c r="J2245" s="8">
        <v>44153.708333333336</v>
      </c>
    </row>
    <row r="2246" spans="1:10" x14ac:dyDescent="0.25">
      <c r="A2246" s="7" t="s">
        <v>134</v>
      </c>
      <c r="B2246" s="7">
        <v>30001237</v>
      </c>
      <c r="C2246" s="7" t="s">
        <v>106</v>
      </c>
      <c r="D2246" s="7" t="s">
        <v>23</v>
      </c>
      <c r="E2246" s="7">
        <v>1.8</v>
      </c>
      <c r="F2246" s="7">
        <v>7</v>
      </c>
      <c r="G2246" s="7">
        <v>0</v>
      </c>
      <c r="H2246" s="7">
        <v>0</v>
      </c>
      <c r="I2246" s="7">
        <v>0</v>
      </c>
      <c r="J2246" s="8">
        <v>44153.708333333336</v>
      </c>
    </row>
    <row r="2247" spans="1:10" x14ac:dyDescent="0.25">
      <c r="A2247" s="7" t="s">
        <v>135</v>
      </c>
      <c r="B2247" s="7">
        <v>30001238</v>
      </c>
      <c r="C2247" s="7" t="s">
        <v>107</v>
      </c>
      <c r="D2247" s="7" t="s">
        <v>26</v>
      </c>
      <c r="E2247" s="7">
        <v>4.3</v>
      </c>
      <c r="F2247" s="7">
        <v>165</v>
      </c>
      <c r="G2247" s="7">
        <v>149</v>
      </c>
      <c r="H2247" s="7">
        <v>0</v>
      </c>
      <c r="I2247" s="7">
        <v>0</v>
      </c>
      <c r="J2247" s="8">
        <v>44153.708333333336</v>
      </c>
    </row>
    <row r="2248" spans="1:10" x14ac:dyDescent="0.25">
      <c r="A2248" s="7" t="s">
        <v>135</v>
      </c>
      <c r="B2248" s="7">
        <v>30001239</v>
      </c>
      <c r="C2248" s="7" t="s">
        <v>108</v>
      </c>
      <c r="D2248" s="7" t="s">
        <v>26</v>
      </c>
      <c r="E2248" s="7">
        <v>3.7</v>
      </c>
      <c r="F2248" s="7">
        <v>8</v>
      </c>
      <c r="G2248" s="7">
        <v>0</v>
      </c>
      <c r="H2248" s="7">
        <v>0</v>
      </c>
      <c r="I2248" s="7">
        <v>0</v>
      </c>
      <c r="J2248" s="8">
        <v>44153.708333333336</v>
      </c>
    </row>
    <row r="2249" spans="1:10" x14ac:dyDescent="0.25">
      <c r="A2249" s="7" t="s">
        <v>135</v>
      </c>
      <c r="B2249" s="7">
        <v>30001240</v>
      </c>
      <c r="C2249" s="7" t="s">
        <v>109</v>
      </c>
      <c r="D2249" s="7" t="s">
        <v>26</v>
      </c>
      <c r="E2249" s="7">
        <v>3.7</v>
      </c>
      <c r="F2249" s="7">
        <v>3</v>
      </c>
      <c r="G2249" s="7">
        <v>0</v>
      </c>
      <c r="H2249" s="7">
        <v>0</v>
      </c>
      <c r="I2249" s="7">
        <v>0</v>
      </c>
      <c r="J2249" s="8">
        <v>44153.708333333336</v>
      </c>
    </row>
    <row r="2250" spans="1:10" x14ac:dyDescent="0.25">
      <c r="A2250" s="7" t="s">
        <v>135</v>
      </c>
      <c r="B2250" s="7">
        <v>30001241</v>
      </c>
      <c r="C2250" s="7" t="s">
        <v>110</v>
      </c>
      <c r="D2250" s="7" t="s">
        <v>26</v>
      </c>
      <c r="E2250" s="7">
        <v>2</v>
      </c>
      <c r="F2250" s="7">
        <v>3</v>
      </c>
      <c r="G2250" s="7">
        <v>21</v>
      </c>
      <c r="H2250" s="7">
        <v>0</v>
      </c>
      <c r="I2250" s="7">
        <v>0</v>
      </c>
      <c r="J2250" s="8">
        <v>44153.708333333336</v>
      </c>
    </row>
    <row r="2251" spans="1:10" x14ac:dyDescent="0.25">
      <c r="A2251" s="7" t="s">
        <v>135</v>
      </c>
      <c r="B2251" s="7">
        <v>30001242</v>
      </c>
      <c r="C2251" s="7" t="s">
        <v>111</v>
      </c>
      <c r="D2251" s="7" t="s">
        <v>26</v>
      </c>
      <c r="E2251" s="7">
        <v>2</v>
      </c>
      <c r="F2251" s="7">
        <v>5</v>
      </c>
      <c r="G2251" s="7">
        <v>0</v>
      </c>
      <c r="H2251" s="7">
        <v>0</v>
      </c>
      <c r="I2251" s="7">
        <v>0</v>
      </c>
      <c r="J2251" s="8">
        <v>44153.708333333336</v>
      </c>
    </row>
    <row r="2252" spans="1:10" x14ac:dyDescent="0.25">
      <c r="A2252" s="7" t="s">
        <v>135</v>
      </c>
      <c r="B2252" s="7">
        <v>30001243</v>
      </c>
      <c r="C2252" s="7" t="s">
        <v>112</v>
      </c>
      <c r="D2252" s="7" t="s">
        <v>26</v>
      </c>
      <c r="E2252" s="7">
        <v>3.2</v>
      </c>
      <c r="F2252" s="7">
        <v>14</v>
      </c>
      <c r="G2252" s="7">
        <v>0</v>
      </c>
      <c r="H2252" s="7">
        <v>0</v>
      </c>
      <c r="I2252" s="7">
        <v>0</v>
      </c>
      <c r="J2252" s="8">
        <v>44153.708333333336</v>
      </c>
    </row>
    <row r="2253" spans="1:10" x14ac:dyDescent="0.25">
      <c r="A2253" s="7" t="s">
        <v>135</v>
      </c>
      <c r="B2253" s="7">
        <v>30001244</v>
      </c>
      <c r="C2253" s="7" t="s">
        <v>113</v>
      </c>
      <c r="D2253" s="7" t="s">
        <v>26</v>
      </c>
      <c r="E2253" s="7">
        <v>6</v>
      </c>
      <c r="F2253" s="7">
        <v>5</v>
      </c>
      <c r="G2253" s="7">
        <v>171</v>
      </c>
      <c r="H2253" s="7">
        <v>0</v>
      </c>
      <c r="I2253" s="7">
        <v>0</v>
      </c>
      <c r="J2253" s="8">
        <v>44153.708333333336</v>
      </c>
    </row>
    <row r="2254" spans="1:10" x14ac:dyDescent="0.25">
      <c r="A2254" s="7" t="s">
        <v>135</v>
      </c>
      <c r="B2254" s="7">
        <v>30001245</v>
      </c>
      <c r="C2254" s="7" t="s">
        <v>114</v>
      </c>
      <c r="D2254" s="7" t="s">
        <v>26</v>
      </c>
      <c r="E2254" s="7">
        <v>5.3</v>
      </c>
      <c r="F2254" s="7">
        <v>2</v>
      </c>
      <c r="G2254" s="7">
        <v>0</v>
      </c>
      <c r="H2254" s="7">
        <v>0</v>
      </c>
      <c r="I2254" s="7">
        <v>0</v>
      </c>
      <c r="J2254" s="8">
        <v>44153.708333333336</v>
      </c>
    </row>
    <row r="2255" spans="1:10" x14ac:dyDescent="0.25">
      <c r="A2255" s="7" t="s">
        <v>136</v>
      </c>
      <c r="B2255" s="7">
        <v>30001246</v>
      </c>
      <c r="C2255" s="7" t="s">
        <v>115</v>
      </c>
      <c r="D2255" s="7" t="s">
        <v>28</v>
      </c>
      <c r="E2255" s="7">
        <v>3.7</v>
      </c>
      <c r="F2255" s="7">
        <v>21</v>
      </c>
      <c r="G2255" s="7">
        <v>0</v>
      </c>
      <c r="H2255" s="7">
        <v>0</v>
      </c>
      <c r="I2255" s="7">
        <v>0</v>
      </c>
      <c r="J2255" s="8">
        <v>44153.708333333336</v>
      </c>
    </row>
    <row r="2256" spans="1:10" x14ac:dyDescent="0.25">
      <c r="A2256" s="7" t="s">
        <v>136</v>
      </c>
      <c r="B2256" s="7">
        <v>30001247</v>
      </c>
      <c r="C2256" s="7" t="s">
        <v>116</v>
      </c>
      <c r="D2256" s="7" t="s">
        <v>28</v>
      </c>
      <c r="E2256" s="7">
        <v>4.5</v>
      </c>
      <c r="F2256" s="7">
        <v>7</v>
      </c>
      <c r="G2256" s="7">
        <v>0</v>
      </c>
      <c r="H2256" s="7">
        <v>0</v>
      </c>
      <c r="I2256" s="7">
        <v>0</v>
      </c>
      <c r="J2256" s="8">
        <v>44153.708333333336</v>
      </c>
    </row>
    <row r="2257" spans="1:10" x14ac:dyDescent="0.25">
      <c r="A2257" s="7" t="s">
        <v>136</v>
      </c>
      <c r="B2257" s="7">
        <v>30001248</v>
      </c>
      <c r="C2257" s="7" t="s">
        <v>117</v>
      </c>
      <c r="D2257" s="7" t="s">
        <v>28</v>
      </c>
      <c r="E2257" s="7">
        <v>2.6</v>
      </c>
      <c r="F2257" s="7">
        <v>100</v>
      </c>
      <c r="G2257" s="7">
        <v>0</v>
      </c>
      <c r="H2257" s="7">
        <v>0</v>
      </c>
      <c r="I2257" s="7">
        <v>0</v>
      </c>
      <c r="J2257" s="8">
        <v>44153.708333333336</v>
      </c>
    </row>
    <row r="2258" spans="1:10" x14ac:dyDescent="0.25">
      <c r="A2258" s="7" t="s">
        <v>136</v>
      </c>
      <c r="B2258" s="7">
        <v>30001249</v>
      </c>
      <c r="C2258" s="7" t="s">
        <v>118</v>
      </c>
      <c r="D2258" s="7" t="s">
        <v>28</v>
      </c>
      <c r="E2258" s="7">
        <v>2</v>
      </c>
      <c r="F2258" s="7">
        <v>54</v>
      </c>
      <c r="G2258" s="7">
        <v>0</v>
      </c>
      <c r="H2258" s="7">
        <v>0</v>
      </c>
      <c r="I2258" s="7">
        <v>0</v>
      </c>
      <c r="J2258" s="8">
        <v>44153.708333333336</v>
      </c>
    </row>
    <row r="2259" spans="1:10" x14ac:dyDescent="0.25">
      <c r="A2259" s="7" t="s">
        <v>136</v>
      </c>
      <c r="B2259" s="7">
        <v>30001250</v>
      </c>
      <c r="C2259" s="7" t="s">
        <v>119</v>
      </c>
      <c r="D2259" s="7" t="s">
        <v>28</v>
      </c>
      <c r="E2259" s="7">
        <v>4.5</v>
      </c>
      <c r="F2259" s="7">
        <v>15</v>
      </c>
      <c r="G2259" s="7">
        <v>397</v>
      </c>
      <c r="H2259" s="7">
        <v>0</v>
      </c>
      <c r="I2259" s="7">
        <v>0</v>
      </c>
      <c r="J2259" s="8">
        <v>44153.708333333336</v>
      </c>
    </row>
    <row r="2260" spans="1:10" x14ac:dyDescent="0.25">
      <c r="A2260" s="7" t="s">
        <v>136</v>
      </c>
      <c r="B2260" s="7">
        <v>30001251</v>
      </c>
      <c r="C2260" s="7" t="s">
        <v>120</v>
      </c>
      <c r="D2260" s="7" t="s">
        <v>28</v>
      </c>
      <c r="E2260" s="7">
        <v>2.6</v>
      </c>
      <c r="F2260" s="7">
        <v>131</v>
      </c>
      <c r="G2260" s="7">
        <v>0</v>
      </c>
      <c r="H2260" s="7">
        <v>0</v>
      </c>
      <c r="I2260" s="7">
        <v>0</v>
      </c>
      <c r="J2260" s="8">
        <v>44153.708333333336</v>
      </c>
    </row>
    <row r="2261" spans="1:10" x14ac:dyDescent="0.25">
      <c r="A2261" s="7" t="s">
        <v>136</v>
      </c>
      <c r="B2261" s="7">
        <v>30001252</v>
      </c>
      <c r="C2261" s="7" t="s">
        <v>121</v>
      </c>
      <c r="D2261" s="7" t="s">
        <v>28</v>
      </c>
      <c r="E2261" s="7">
        <v>3.2</v>
      </c>
      <c r="F2261" s="7">
        <v>2</v>
      </c>
      <c r="G2261" s="7">
        <v>0</v>
      </c>
      <c r="H2261" s="7">
        <v>0</v>
      </c>
      <c r="I2261" s="7">
        <v>0</v>
      </c>
      <c r="J2261" s="8">
        <v>44153.708333333336</v>
      </c>
    </row>
    <row r="2262" spans="1:10" x14ac:dyDescent="0.25">
      <c r="A2262" s="7" t="s">
        <v>136</v>
      </c>
      <c r="B2262" s="7">
        <v>30001253</v>
      </c>
      <c r="C2262" s="7" t="s">
        <v>8</v>
      </c>
      <c r="D2262" s="7" t="s">
        <v>28</v>
      </c>
      <c r="E2262" s="7">
        <v>3.2</v>
      </c>
      <c r="F2262" s="7">
        <v>4</v>
      </c>
      <c r="G2262" s="7">
        <v>0</v>
      </c>
      <c r="H2262" s="7">
        <v>0</v>
      </c>
      <c r="I2262" s="7">
        <v>0</v>
      </c>
      <c r="J2262" s="8">
        <v>44153.708333333336</v>
      </c>
    </row>
    <row r="2263" spans="1:10" x14ac:dyDescent="0.25">
      <c r="A2263" s="7" t="s">
        <v>137</v>
      </c>
      <c r="B2263" s="7">
        <v>30001254</v>
      </c>
      <c r="C2263" s="7" t="s">
        <v>7</v>
      </c>
      <c r="D2263" s="7" t="s">
        <v>28</v>
      </c>
      <c r="E2263" s="7">
        <v>2</v>
      </c>
      <c r="F2263" s="7">
        <v>3</v>
      </c>
      <c r="G2263" s="7">
        <v>0</v>
      </c>
      <c r="H2263" s="7">
        <v>0</v>
      </c>
      <c r="I2263" s="7">
        <v>0</v>
      </c>
      <c r="J2263" s="8">
        <v>44153.708333333336</v>
      </c>
    </row>
    <row r="2264" spans="1:10" x14ac:dyDescent="0.25">
      <c r="A2264" s="7" t="s">
        <v>137</v>
      </c>
      <c r="B2264" s="7">
        <v>30001255</v>
      </c>
      <c r="C2264" s="7" t="s">
        <v>5</v>
      </c>
      <c r="D2264" s="7" t="s">
        <v>28</v>
      </c>
      <c r="E2264" s="7">
        <v>4.5</v>
      </c>
      <c r="F2264" s="7">
        <v>38</v>
      </c>
      <c r="G2264" s="7">
        <v>146</v>
      </c>
      <c r="H2264" s="7">
        <v>0</v>
      </c>
      <c r="I2264" s="7">
        <v>0</v>
      </c>
      <c r="J2264" s="8">
        <v>44153.708333333336</v>
      </c>
    </row>
    <row r="2265" spans="1:10" x14ac:dyDescent="0.25">
      <c r="A2265" s="7" t="s">
        <v>137</v>
      </c>
      <c r="B2265" s="7">
        <v>30001256</v>
      </c>
      <c r="C2265" s="7" t="s">
        <v>6</v>
      </c>
      <c r="D2265" s="7" t="s">
        <v>28</v>
      </c>
      <c r="E2265" s="7">
        <v>2</v>
      </c>
      <c r="F2265" s="7">
        <v>15</v>
      </c>
      <c r="G2265" s="7">
        <v>0</v>
      </c>
      <c r="H2265" s="7">
        <v>0</v>
      </c>
      <c r="I2265" s="7">
        <v>0</v>
      </c>
      <c r="J2265" s="8">
        <v>44153.708333333336</v>
      </c>
    </row>
    <row r="2266" spans="1:10" x14ac:dyDescent="0.25">
      <c r="A2266" s="7" t="s">
        <v>137</v>
      </c>
      <c r="B2266" s="7">
        <v>30001257</v>
      </c>
      <c r="C2266" s="7" t="s">
        <v>4</v>
      </c>
      <c r="D2266" s="7" t="s">
        <v>28</v>
      </c>
      <c r="E2266" s="7">
        <v>4.5</v>
      </c>
      <c r="F2266" s="7">
        <v>12</v>
      </c>
      <c r="G2266" s="7">
        <v>0</v>
      </c>
      <c r="H2266" s="7">
        <v>0</v>
      </c>
      <c r="I2266" s="7">
        <v>0</v>
      </c>
      <c r="J2266" s="8">
        <v>44153.708333333336</v>
      </c>
    </row>
    <row r="2267" spans="1:10" x14ac:dyDescent="0.25">
      <c r="A2267" s="7" t="s">
        <v>137</v>
      </c>
      <c r="B2267" s="7">
        <v>30001258</v>
      </c>
      <c r="C2267" s="7" t="s">
        <v>3</v>
      </c>
      <c r="D2267" s="7" t="s">
        <v>28</v>
      </c>
      <c r="E2267" s="7">
        <v>4.0999999999999996</v>
      </c>
      <c r="F2267" s="7">
        <v>4</v>
      </c>
      <c r="G2267" s="7">
        <v>0</v>
      </c>
      <c r="H2267" s="7">
        <v>0</v>
      </c>
      <c r="I2267" s="7">
        <v>0</v>
      </c>
      <c r="J2267" s="8">
        <v>44153.708333333336</v>
      </c>
    </row>
    <row r="2268" spans="1:10" x14ac:dyDescent="0.25">
      <c r="A2268" s="7" t="s">
        <v>137</v>
      </c>
      <c r="B2268" s="7">
        <v>30001259</v>
      </c>
      <c r="C2268" s="7" t="s">
        <v>2</v>
      </c>
      <c r="D2268" s="7" t="s">
        <v>28</v>
      </c>
      <c r="E2268" s="7">
        <v>2</v>
      </c>
      <c r="F2268" s="7">
        <v>2</v>
      </c>
      <c r="G2268" s="7">
        <v>0</v>
      </c>
      <c r="H2268" s="7">
        <v>0</v>
      </c>
      <c r="I2268" s="7">
        <v>0</v>
      </c>
      <c r="J2268" s="8">
        <v>44153.708333333336</v>
      </c>
    </row>
    <row r="2269" spans="1:10" x14ac:dyDescent="0.25">
      <c r="A2269" s="7" t="s">
        <v>137</v>
      </c>
      <c r="B2269" s="7">
        <v>30001260</v>
      </c>
      <c r="C2269" s="7" t="s">
        <v>1</v>
      </c>
      <c r="D2269" s="7" t="s">
        <v>28</v>
      </c>
      <c r="E2269" s="7">
        <v>2</v>
      </c>
      <c r="F2269" s="7">
        <v>10</v>
      </c>
      <c r="G2269" s="7">
        <v>0</v>
      </c>
      <c r="H2269" s="7">
        <v>0</v>
      </c>
      <c r="I2269" s="7">
        <v>0</v>
      </c>
      <c r="J2269" s="8">
        <v>44153.708333333336</v>
      </c>
    </row>
    <row r="2270" spans="1:10" x14ac:dyDescent="0.25">
      <c r="A2270" s="7" t="s">
        <v>123</v>
      </c>
      <c r="B2270" s="7">
        <v>30001153</v>
      </c>
      <c r="C2270" s="7" t="s">
        <v>29</v>
      </c>
      <c r="D2270" s="7" t="s">
        <v>25</v>
      </c>
      <c r="E2270" s="7">
        <v>4</v>
      </c>
      <c r="F2270" s="7">
        <v>38</v>
      </c>
      <c r="G2270" s="7">
        <v>0</v>
      </c>
      <c r="H2270" s="7">
        <v>0</v>
      </c>
      <c r="I2270" s="7">
        <v>0</v>
      </c>
      <c r="J2270" s="8">
        <v>44153.875</v>
      </c>
    </row>
    <row r="2271" spans="1:10" x14ac:dyDescent="0.25">
      <c r="A2271" s="7" t="s">
        <v>123</v>
      </c>
      <c r="B2271" s="7">
        <v>30001154</v>
      </c>
      <c r="C2271" s="7" t="s">
        <v>142</v>
      </c>
      <c r="D2271" s="7" t="s">
        <v>154</v>
      </c>
      <c r="E2271" s="7">
        <v>2</v>
      </c>
      <c r="F2271" s="7">
        <v>25</v>
      </c>
      <c r="G2271" s="7">
        <v>0</v>
      </c>
      <c r="H2271" s="7">
        <v>0</v>
      </c>
      <c r="I2271" s="7">
        <v>0</v>
      </c>
      <c r="J2271" s="8">
        <v>44153.875</v>
      </c>
    </row>
    <row r="2272" spans="1:10" x14ac:dyDescent="0.25">
      <c r="A2272" s="7" t="s">
        <v>123</v>
      </c>
      <c r="B2272" s="7">
        <v>30001155</v>
      </c>
      <c r="C2272" s="7" t="s">
        <v>30</v>
      </c>
      <c r="D2272" s="7" t="s">
        <v>22</v>
      </c>
      <c r="E2272" s="7">
        <v>2.6</v>
      </c>
      <c r="F2272" s="7">
        <v>8</v>
      </c>
      <c r="G2272" s="7">
        <v>3</v>
      </c>
      <c r="H2272" s="7">
        <v>0</v>
      </c>
      <c r="I2272" s="7">
        <v>0</v>
      </c>
      <c r="J2272" s="8">
        <v>44153.875</v>
      </c>
    </row>
    <row r="2273" spans="1:10" x14ac:dyDescent="0.25">
      <c r="A2273" s="7" t="s">
        <v>123</v>
      </c>
      <c r="B2273" s="7">
        <v>30001156</v>
      </c>
      <c r="C2273" s="7" t="s">
        <v>31</v>
      </c>
      <c r="D2273" s="7" t="s">
        <v>22</v>
      </c>
      <c r="E2273" s="7">
        <v>2</v>
      </c>
      <c r="F2273" s="7">
        <v>2</v>
      </c>
      <c r="G2273" s="7">
        <v>0</v>
      </c>
      <c r="H2273" s="7">
        <v>0</v>
      </c>
      <c r="I2273" s="7">
        <v>0</v>
      </c>
      <c r="J2273" s="8">
        <v>44153.875</v>
      </c>
    </row>
    <row r="2274" spans="1:10" x14ac:dyDescent="0.25">
      <c r="A2274" s="7" t="s">
        <v>123</v>
      </c>
      <c r="B2274" s="7">
        <v>30001157</v>
      </c>
      <c r="C2274" s="7" t="s">
        <v>143</v>
      </c>
      <c r="D2274" s="7" t="s">
        <v>155</v>
      </c>
      <c r="E2274" s="7">
        <v>1</v>
      </c>
      <c r="F2274" s="7">
        <v>3</v>
      </c>
      <c r="G2274" s="7">
        <v>0</v>
      </c>
      <c r="H2274" s="7">
        <v>0</v>
      </c>
      <c r="I2274" s="7">
        <v>0</v>
      </c>
      <c r="J2274" s="8">
        <v>44153.875</v>
      </c>
    </row>
    <row r="2275" spans="1:10" x14ac:dyDescent="0.25">
      <c r="A2275" s="7" t="s">
        <v>123</v>
      </c>
      <c r="B2275" s="7">
        <v>30001158</v>
      </c>
      <c r="C2275" s="7" t="s">
        <v>32</v>
      </c>
      <c r="D2275" s="7" t="s">
        <v>26</v>
      </c>
      <c r="E2275" s="7">
        <v>2</v>
      </c>
      <c r="F2275" s="7">
        <v>27</v>
      </c>
      <c r="G2275" s="7">
        <v>0</v>
      </c>
      <c r="H2275" s="7">
        <v>0</v>
      </c>
      <c r="I2275" s="7">
        <v>0</v>
      </c>
      <c r="J2275" s="8">
        <v>44153.875</v>
      </c>
    </row>
    <row r="2276" spans="1:10" x14ac:dyDescent="0.25">
      <c r="A2276" s="7" t="s">
        <v>123</v>
      </c>
      <c r="B2276" s="7">
        <v>30001159</v>
      </c>
      <c r="C2276" s="7" t="s">
        <v>33</v>
      </c>
      <c r="D2276" s="7" t="s">
        <v>23</v>
      </c>
      <c r="E2276" s="7">
        <v>2.6</v>
      </c>
      <c r="F2276" s="7">
        <v>19</v>
      </c>
      <c r="G2276" s="7">
        <v>0</v>
      </c>
      <c r="H2276" s="7">
        <v>0</v>
      </c>
      <c r="I2276" s="7">
        <v>0</v>
      </c>
      <c r="J2276" s="8">
        <v>44153.875</v>
      </c>
    </row>
    <row r="2277" spans="1:10" x14ac:dyDescent="0.25">
      <c r="A2277" s="7" t="s">
        <v>123</v>
      </c>
      <c r="B2277" s="7">
        <v>30001160</v>
      </c>
      <c r="C2277" s="7" t="s">
        <v>34</v>
      </c>
      <c r="D2277" s="7" t="s">
        <v>28</v>
      </c>
      <c r="E2277" s="7">
        <v>4</v>
      </c>
      <c r="F2277" s="7">
        <v>212</v>
      </c>
      <c r="G2277" s="7">
        <v>20</v>
      </c>
      <c r="H2277" s="7">
        <v>0</v>
      </c>
      <c r="I2277" s="7">
        <v>0</v>
      </c>
      <c r="J2277" s="8">
        <v>44153.875</v>
      </c>
    </row>
    <row r="2278" spans="1:10" x14ac:dyDescent="0.25">
      <c r="A2278" s="7" t="s">
        <v>123</v>
      </c>
      <c r="B2278" s="7">
        <v>30001161</v>
      </c>
      <c r="C2278" s="7" t="s">
        <v>35</v>
      </c>
      <c r="D2278" s="7" t="s">
        <v>22</v>
      </c>
      <c r="E2278" s="7">
        <v>2</v>
      </c>
      <c r="F2278" s="7">
        <v>3</v>
      </c>
      <c r="G2278" s="7">
        <v>0</v>
      </c>
      <c r="H2278" s="7">
        <v>1</v>
      </c>
      <c r="I2278" s="7">
        <v>10</v>
      </c>
      <c r="J2278" s="8">
        <v>44153.875</v>
      </c>
    </row>
    <row r="2279" spans="1:10" x14ac:dyDescent="0.25">
      <c r="A2279" s="7" t="s">
        <v>123</v>
      </c>
      <c r="B2279" s="7">
        <v>30001162</v>
      </c>
      <c r="C2279" s="7" t="s">
        <v>36</v>
      </c>
      <c r="D2279" s="7" t="s">
        <v>22</v>
      </c>
      <c r="E2279" s="7">
        <v>2</v>
      </c>
      <c r="F2279" s="7">
        <v>12</v>
      </c>
      <c r="G2279" s="7">
        <v>0</v>
      </c>
      <c r="H2279" s="7">
        <v>0</v>
      </c>
      <c r="I2279" s="7">
        <v>0</v>
      </c>
      <c r="J2279" s="8">
        <v>44153.875</v>
      </c>
    </row>
    <row r="2280" spans="1:10" x14ac:dyDescent="0.25">
      <c r="A2280" s="7" t="s">
        <v>124</v>
      </c>
      <c r="B2280" s="7">
        <v>30001163</v>
      </c>
      <c r="C2280" s="7" t="s">
        <v>37</v>
      </c>
      <c r="D2280" s="7" t="s">
        <v>23</v>
      </c>
      <c r="E2280" s="7">
        <v>2</v>
      </c>
      <c r="F2280" s="7">
        <v>12</v>
      </c>
      <c r="G2280" s="7">
        <v>0</v>
      </c>
      <c r="H2280" s="7">
        <v>0</v>
      </c>
      <c r="I2280" s="7">
        <v>0</v>
      </c>
      <c r="J2280" s="8">
        <v>44153.875</v>
      </c>
    </row>
    <row r="2281" spans="1:10" x14ac:dyDescent="0.25">
      <c r="A2281" s="7" t="s">
        <v>124</v>
      </c>
      <c r="B2281" s="7">
        <v>30001164</v>
      </c>
      <c r="C2281" s="7" t="s">
        <v>38</v>
      </c>
      <c r="D2281" s="7" t="s">
        <v>23</v>
      </c>
      <c r="E2281" s="7">
        <v>2</v>
      </c>
      <c r="F2281" s="7">
        <v>18</v>
      </c>
      <c r="G2281" s="7">
        <v>0</v>
      </c>
      <c r="H2281" s="7">
        <v>0</v>
      </c>
      <c r="I2281" s="7">
        <v>0</v>
      </c>
      <c r="J2281" s="8">
        <v>44153.875</v>
      </c>
    </row>
    <row r="2282" spans="1:10" x14ac:dyDescent="0.25">
      <c r="A2282" s="7" t="s">
        <v>124</v>
      </c>
      <c r="B2282" s="7">
        <v>30001165</v>
      </c>
      <c r="C2282" s="7" t="s">
        <v>39</v>
      </c>
      <c r="D2282" s="7" t="s">
        <v>23</v>
      </c>
      <c r="E2282" s="7">
        <v>2</v>
      </c>
      <c r="F2282" s="7">
        <v>6</v>
      </c>
      <c r="G2282" s="7">
        <v>0</v>
      </c>
      <c r="H2282" s="7">
        <v>0</v>
      </c>
      <c r="I2282" s="7">
        <v>0</v>
      </c>
      <c r="J2282" s="8">
        <v>44153.875</v>
      </c>
    </row>
    <row r="2283" spans="1:10" x14ac:dyDescent="0.25">
      <c r="A2283" s="7" t="s">
        <v>124</v>
      </c>
      <c r="B2283" s="7">
        <v>30001166</v>
      </c>
      <c r="C2283" s="7" t="s">
        <v>40</v>
      </c>
      <c r="D2283" s="7" t="s">
        <v>22</v>
      </c>
      <c r="E2283" s="7">
        <v>2</v>
      </c>
      <c r="F2283" s="7">
        <v>4</v>
      </c>
      <c r="G2283" s="7">
        <v>0</v>
      </c>
      <c r="H2283" s="7">
        <v>0</v>
      </c>
      <c r="I2283" s="7">
        <v>0</v>
      </c>
      <c r="J2283" s="8">
        <v>44153.875</v>
      </c>
    </row>
    <row r="2284" spans="1:10" x14ac:dyDescent="0.25">
      <c r="A2284" s="7" t="s">
        <v>124</v>
      </c>
      <c r="B2284" s="7">
        <v>30001167</v>
      </c>
      <c r="C2284" s="7" t="s">
        <v>41</v>
      </c>
      <c r="D2284" s="7" t="s">
        <v>23</v>
      </c>
      <c r="E2284" s="7">
        <v>2</v>
      </c>
      <c r="F2284" s="7">
        <v>7</v>
      </c>
      <c r="G2284" s="7">
        <v>0</v>
      </c>
      <c r="H2284" s="7">
        <v>0</v>
      </c>
      <c r="I2284" s="7">
        <v>0</v>
      </c>
      <c r="J2284" s="8">
        <v>44153.875</v>
      </c>
    </row>
    <row r="2285" spans="1:10" x14ac:dyDescent="0.25">
      <c r="A2285" s="7" t="s">
        <v>124</v>
      </c>
      <c r="B2285" s="7">
        <v>30001168</v>
      </c>
      <c r="C2285" s="7" t="s">
        <v>42</v>
      </c>
      <c r="D2285" s="7" t="s">
        <v>23</v>
      </c>
      <c r="E2285" s="7">
        <v>2.6</v>
      </c>
      <c r="F2285" s="7">
        <v>12</v>
      </c>
      <c r="G2285" s="7">
        <v>83</v>
      </c>
      <c r="H2285" s="7">
        <v>0</v>
      </c>
      <c r="I2285" s="7">
        <v>0</v>
      </c>
      <c r="J2285" s="8">
        <v>44153.875</v>
      </c>
    </row>
    <row r="2286" spans="1:10" x14ac:dyDescent="0.25">
      <c r="A2286" s="7" t="s">
        <v>124</v>
      </c>
      <c r="B2286" s="7">
        <v>30001169</v>
      </c>
      <c r="C2286" s="7" t="s">
        <v>43</v>
      </c>
      <c r="D2286" s="7" t="s">
        <v>23</v>
      </c>
      <c r="E2286" s="7">
        <v>2</v>
      </c>
      <c r="F2286" s="7">
        <v>21</v>
      </c>
      <c r="G2286" s="7">
        <v>0</v>
      </c>
      <c r="H2286" s="7">
        <v>0</v>
      </c>
      <c r="I2286" s="7">
        <v>0</v>
      </c>
      <c r="J2286" s="8">
        <v>44153.875</v>
      </c>
    </row>
    <row r="2287" spans="1:10" x14ac:dyDescent="0.25">
      <c r="A2287" s="7" t="s">
        <v>125</v>
      </c>
      <c r="B2287" s="7">
        <v>30001170</v>
      </c>
      <c r="C2287" s="7" t="s">
        <v>44</v>
      </c>
      <c r="D2287" s="7" t="s">
        <v>156</v>
      </c>
      <c r="E2287" s="7">
        <v>4.3</v>
      </c>
      <c r="F2287" s="7">
        <v>11</v>
      </c>
      <c r="G2287" s="7">
        <v>0</v>
      </c>
      <c r="H2287" s="7">
        <v>1</v>
      </c>
      <c r="I2287" s="7">
        <v>1</v>
      </c>
      <c r="J2287" s="8">
        <v>44153.875</v>
      </c>
    </row>
    <row r="2288" spans="1:10" x14ac:dyDescent="0.25">
      <c r="A2288" s="7" t="s">
        <v>125</v>
      </c>
      <c r="B2288" s="7">
        <v>30001171</v>
      </c>
      <c r="C2288" s="7" t="s">
        <v>45</v>
      </c>
      <c r="D2288" s="7" t="s">
        <v>23</v>
      </c>
      <c r="E2288" s="7">
        <v>4</v>
      </c>
      <c r="F2288" s="7">
        <v>51</v>
      </c>
      <c r="G2288" s="7">
        <v>0</v>
      </c>
      <c r="H2288" s="7">
        <v>1</v>
      </c>
      <c r="I2288" s="7">
        <v>1</v>
      </c>
      <c r="J2288" s="8">
        <v>44153.875</v>
      </c>
    </row>
    <row r="2289" spans="1:10" x14ac:dyDescent="0.25">
      <c r="A2289" s="7" t="s">
        <v>125</v>
      </c>
      <c r="B2289" s="7">
        <v>30001172</v>
      </c>
      <c r="C2289" s="7" t="s">
        <v>46</v>
      </c>
      <c r="D2289" s="7" t="s">
        <v>23</v>
      </c>
      <c r="E2289" s="7">
        <v>2</v>
      </c>
      <c r="F2289" s="7">
        <v>5</v>
      </c>
      <c r="G2289" s="7">
        <v>0</v>
      </c>
      <c r="H2289" s="7">
        <v>0</v>
      </c>
      <c r="I2289" s="7">
        <v>0</v>
      </c>
      <c r="J2289" s="8">
        <v>44153.875</v>
      </c>
    </row>
    <row r="2290" spans="1:10" x14ac:dyDescent="0.25">
      <c r="A2290" s="7" t="s">
        <v>125</v>
      </c>
      <c r="B2290" s="7">
        <v>30001173</v>
      </c>
      <c r="C2290" s="7" t="s">
        <v>47</v>
      </c>
      <c r="D2290" s="7" t="s">
        <v>23</v>
      </c>
      <c r="E2290" s="7">
        <v>2</v>
      </c>
      <c r="F2290" s="7">
        <v>3</v>
      </c>
      <c r="G2290" s="7">
        <v>0</v>
      </c>
      <c r="H2290" s="7">
        <v>0</v>
      </c>
      <c r="I2290" s="7">
        <v>0</v>
      </c>
      <c r="J2290" s="8">
        <v>44153.875</v>
      </c>
    </row>
    <row r="2291" spans="1:10" x14ac:dyDescent="0.25">
      <c r="A2291" s="7" t="s">
        <v>125</v>
      </c>
      <c r="B2291" s="7">
        <v>30001174</v>
      </c>
      <c r="C2291" s="7" t="s">
        <v>48</v>
      </c>
      <c r="D2291" s="7" t="s">
        <v>23</v>
      </c>
      <c r="E2291" s="7">
        <v>2</v>
      </c>
      <c r="F2291" s="7">
        <v>4</v>
      </c>
      <c r="G2291" s="7">
        <v>0</v>
      </c>
      <c r="H2291" s="7">
        <v>0</v>
      </c>
      <c r="I2291" s="7">
        <v>0</v>
      </c>
      <c r="J2291" s="8">
        <v>44153.875</v>
      </c>
    </row>
    <row r="2292" spans="1:10" x14ac:dyDescent="0.25">
      <c r="A2292" s="7" t="s">
        <v>125</v>
      </c>
      <c r="B2292" s="7">
        <v>30001175</v>
      </c>
      <c r="C2292" s="7" t="s">
        <v>49</v>
      </c>
      <c r="D2292" s="7" t="s">
        <v>23</v>
      </c>
      <c r="E2292" s="7">
        <v>2</v>
      </c>
      <c r="F2292" s="7">
        <v>20</v>
      </c>
      <c r="G2292" s="7">
        <v>0</v>
      </c>
      <c r="H2292" s="7">
        <v>0</v>
      </c>
      <c r="I2292" s="7">
        <v>0</v>
      </c>
      <c r="J2292" s="8">
        <v>44153.875</v>
      </c>
    </row>
    <row r="2293" spans="1:10" x14ac:dyDescent="0.25">
      <c r="A2293" s="7" t="s">
        <v>126</v>
      </c>
      <c r="B2293" s="7">
        <v>30001176</v>
      </c>
      <c r="C2293" s="7" t="s">
        <v>50</v>
      </c>
      <c r="D2293" s="7" t="s">
        <v>23</v>
      </c>
      <c r="E2293" s="7">
        <v>2</v>
      </c>
      <c r="F2293" s="7">
        <v>3</v>
      </c>
      <c r="G2293" s="7">
        <v>0</v>
      </c>
      <c r="H2293" s="7">
        <v>0</v>
      </c>
      <c r="I2293" s="7">
        <v>0</v>
      </c>
      <c r="J2293" s="8">
        <v>44153.875</v>
      </c>
    </row>
    <row r="2294" spans="1:10" x14ac:dyDescent="0.25">
      <c r="A2294" s="7" t="s">
        <v>126</v>
      </c>
      <c r="B2294" s="7">
        <v>30001177</v>
      </c>
      <c r="C2294" s="7" t="s">
        <v>51</v>
      </c>
      <c r="D2294" s="7" t="s">
        <v>23</v>
      </c>
      <c r="E2294" s="7">
        <v>2</v>
      </c>
      <c r="F2294" s="7">
        <v>30</v>
      </c>
      <c r="G2294" s="7">
        <v>0</v>
      </c>
      <c r="H2294" s="7">
        <v>0</v>
      </c>
      <c r="I2294" s="7">
        <v>0</v>
      </c>
      <c r="J2294" s="8">
        <v>44153.875</v>
      </c>
    </row>
    <row r="2295" spans="1:10" x14ac:dyDescent="0.25">
      <c r="A2295" s="7" t="s">
        <v>126</v>
      </c>
      <c r="B2295" s="7">
        <v>30001178</v>
      </c>
      <c r="C2295" s="7" t="s">
        <v>52</v>
      </c>
      <c r="D2295" s="7" t="s">
        <v>23</v>
      </c>
      <c r="E2295" s="7">
        <v>2</v>
      </c>
      <c r="F2295" s="7">
        <v>3</v>
      </c>
      <c r="G2295" s="7">
        <v>3</v>
      </c>
      <c r="H2295" s="7">
        <v>0</v>
      </c>
      <c r="I2295" s="7">
        <v>0</v>
      </c>
      <c r="J2295" s="8">
        <v>44153.875</v>
      </c>
    </row>
    <row r="2296" spans="1:10" x14ac:dyDescent="0.25">
      <c r="A2296" s="7" t="s">
        <v>126</v>
      </c>
      <c r="B2296" s="7">
        <v>30001179</v>
      </c>
      <c r="C2296" s="7" t="s">
        <v>53</v>
      </c>
      <c r="D2296" s="7" t="s">
        <v>23</v>
      </c>
      <c r="E2296" s="7">
        <v>2.6</v>
      </c>
      <c r="F2296" s="7">
        <v>29</v>
      </c>
      <c r="G2296" s="7">
        <v>0</v>
      </c>
      <c r="H2296" s="7">
        <v>0</v>
      </c>
      <c r="I2296" s="7">
        <v>0</v>
      </c>
      <c r="J2296" s="8">
        <v>44153.875</v>
      </c>
    </row>
    <row r="2297" spans="1:10" x14ac:dyDescent="0.25">
      <c r="A2297" s="7" t="s">
        <v>126</v>
      </c>
      <c r="B2297" s="7">
        <v>30001180</v>
      </c>
      <c r="C2297" s="7" t="s">
        <v>54</v>
      </c>
      <c r="D2297" s="7" t="s">
        <v>23</v>
      </c>
      <c r="E2297" s="7">
        <v>3.2</v>
      </c>
      <c r="F2297" s="7">
        <v>5</v>
      </c>
      <c r="G2297" s="7">
        <v>0</v>
      </c>
      <c r="H2297" s="7">
        <v>0</v>
      </c>
      <c r="I2297" s="7">
        <v>0</v>
      </c>
      <c r="J2297" s="8">
        <v>44153.875</v>
      </c>
    </row>
    <row r="2298" spans="1:10" x14ac:dyDescent="0.25">
      <c r="A2298" s="7" t="s">
        <v>126</v>
      </c>
      <c r="B2298" s="7">
        <v>30001181</v>
      </c>
      <c r="C2298" s="7" t="s">
        <v>55</v>
      </c>
      <c r="D2298" s="7" t="s">
        <v>23</v>
      </c>
      <c r="E2298" s="7">
        <v>2</v>
      </c>
      <c r="F2298" s="7">
        <v>10</v>
      </c>
      <c r="G2298" s="7">
        <v>0</v>
      </c>
      <c r="H2298" s="7">
        <v>0</v>
      </c>
      <c r="I2298" s="7">
        <v>0</v>
      </c>
      <c r="J2298" s="8">
        <v>44153.875</v>
      </c>
    </row>
    <row r="2299" spans="1:10" x14ac:dyDescent="0.25">
      <c r="A2299" s="7" t="s">
        <v>127</v>
      </c>
      <c r="B2299" s="7">
        <v>30001182</v>
      </c>
      <c r="C2299" s="7" t="s">
        <v>56</v>
      </c>
      <c r="D2299" s="7" t="s">
        <v>23</v>
      </c>
      <c r="E2299" s="7">
        <v>2</v>
      </c>
      <c r="F2299" s="7">
        <v>5</v>
      </c>
      <c r="G2299" s="7">
        <v>0</v>
      </c>
      <c r="H2299" s="7">
        <v>0</v>
      </c>
      <c r="I2299" s="7">
        <v>0</v>
      </c>
      <c r="J2299" s="8">
        <v>44153.875</v>
      </c>
    </row>
    <row r="2300" spans="1:10" x14ac:dyDescent="0.25">
      <c r="A2300" s="7" t="s">
        <v>127</v>
      </c>
      <c r="B2300" s="7">
        <v>30001183</v>
      </c>
      <c r="C2300" s="7" t="s">
        <v>57</v>
      </c>
      <c r="D2300" s="7" t="s">
        <v>23</v>
      </c>
      <c r="E2300" s="7">
        <v>2</v>
      </c>
      <c r="F2300" s="7">
        <v>68</v>
      </c>
      <c r="G2300" s="7">
        <v>0</v>
      </c>
      <c r="H2300" s="7">
        <v>0</v>
      </c>
      <c r="I2300" s="7">
        <v>0</v>
      </c>
      <c r="J2300" s="8">
        <v>44153.875</v>
      </c>
    </row>
    <row r="2301" spans="1:10" x14ac:dyDescent="0.25">
      <c r="A2301" s="7" t="s">
        <v>127</v>
      </c>
      <c r="B2301" s="7">
        <v>30001184</v>
      </c>
      <c r="C2301" s="7" t="s">
        <v>58</v>
      </c>
      <c r="D2301" s="7" t="s">
        <v>23</v>
      </c>
      <c r="E2301" s="7">
        <v>2.6</v>
      </c>
      <c r="F2301" s="7">
        <v>32</v>
      </c>
      <c r="G2301" s="7">
        <v>0</v>
      </c>
      <c r="H2301" s="7">
        <v>0</v>
      </c>
      <c r="I2301" s="7">
        <v>0</v>
      </c>
      <c r="J2301" s="8">
        <v>44153.875</v>
      </c>
    </row>
    <row r="2302" spans="1:10" x14ac:dyDescent="0.25">
      <c r="A2302" s="7" t="s">
        <v>127</v>
      </c>
      <c r="B2302" s="7">
        <v>30001185</v>
      </c>
      <c r="C2302" s="7" t="s">
        <v>59</v>
      </c>
      <c r="D2302" s="7" t="s">
        <v>23</v>
      </c>
      <c r="E2302" s="7">
        <v>2</v>
      </c>
      <c r="F2302" s="7">
        <v>24</v>
      </c>
      <c r="G2302" s="7">
        <v>0</v>
      </c>
      <c r="H2302" s="7">
        <v>0</v>
      </c>
      <c r="I2302" s="7">
        <v>0</v>
      </c>
      <c r="J2302" s="8">
        <v>44153.875</v>
      </c>
    </row>
    <row r="2303" spans="1:10" x14ac:dyDescent="0.25">
      <c r="A2303" s="7" t="s">
        <v>127</v>
      </c>
      <c r="B2303" s="7">
        <v>30001186</v>
      </c>
      <c r="C2303" s="7" t="s">
        <v>60</v>
      </c>
      <c r="D2303" s="7" t="s">
        <v>23</v>
      </c>
      <c r="E2303" s="7">
        <v>4.9000000000000004</v>
      </c>
      <c r="F2303" s="7">
        <v>4</v>
      </c>
      <c r="G2303" s="7">
        <v>0</v>
      </c>
      <c r="H2303" s="7">
        <v>0</v>
      </c>
      <c r="I2303" s="7">
        <v>0</v>
      </c>
      <c r="J2303" s="8">
        <v>44153.875</v>
      </c>
    </row>
    <row r="2304" spans="1:10" x14ac:dyDescent="0.25">
      <c r="A2304" s="7" t="s">
        <v>127</v>
      </c>
      <c r="B2304" s="7">
        <v>30001187</v>
      </c>
      <c r="C2304" s="7" t="s">
        <v>61</v>
      </c>
      <c r="D2304" s="7" t="s">
        <v>23</v>
      </c>
      <c r="E2304" s="7">
        <v>5.3</v>
      </c>
      <c r="F2304" s="7">
        <v>8</v>
      </c>
      <c r="G2304" s="7">
        <v>0</v>
      </c>
      <c r="H2304" s="7">
        <v>0</v>
      </c>
      <c r="I2304" s="7">
        <v>0</v>
      </c>
      <c r="J2304" s="8">
        <v>44153.875</v>
      </c>
    </row>
    <row r="2305" spans="1:10" x14ac:dyDescent="0.25">
      <c r="A2305" s="7" t="s">
        <v>128</v>
      </c>
      <c r="B2305" s="7">
        <v>30001188</v>
      </c>
      <c r="C2305" s="7" t="s">
        <v>62</v>
      </c>
      <c r="D2305" s="7" t="s">
        <v>25</v>
      </c>
      <c r="E2305" s="7">
        <v>2</v>
      </c>
      <c r="F2305" s="7">
        <v>6</v>
      </c>
      <c r="G2305" s="7">
        <v>40</v>
      </c>
      <c r="H2305" s="7">
        <v>0</v>
      </c>
      <c r="I2305" s="7">
        <v>0</v>
      </c>
      <c r="J2305" s="8">
        <v>44153.875</v>
      </c>
    </row>
    <row r="2306" spans="1:10" x14ac:dyDescent="0.25">
      <c r="A2306" s="7" t="s">
        <v>128</v>
      </c>
      <c r="B2306" s="7">
        <v>30001189</v>
      </c>
      <c r="C2306" s="7" t="s">
        <v>63</v>
      </c>
      <c r="D2306" s="7" t="s">
        <v>25</v>
      </c>
      <c r="E2306" s="7">
        <v>4.5</v>
      </c>
      <c r="F2306" s="7">
        <v>17</v>
      </c>
      <c r="G2306" s="7">
        <v>400</v>
      </c>
      <c r="H2306" s="7">
        <v>0</v>
      </c>
      <c r="I2306" s="7">
        <v>0</v>
      </c>
      <c r="J2306" s="8">
        <v>44153.875</v>
      </c>
    </row>
    <row r="2307" spans="1:10" x14ac:dyDescent="0.25">
      <c r="A2307" s="7" t="s">
        <v>128</v>
      </c>
      <c r="B2307" s="7">
        <v>30001190</v>
      </c>
      <c r="C2307" s="7" t="s">
        <v>64</v>
      </c>
      <c r="D2307" s="7" t="s">
        <v>25</v>
      </c>
      <c r="E2307" s="7">
        <v>5.3</v>
      </c>
      <c r="F2307" s="7">
        <v>14</v>
      </c>
      <c r="G2307" s="7">
        <v>79</v>
      </c>
      <c r="H2307" s="7">
        <v>0</v>
      </c>
      <c r="I2307" s="7">
        <v>0</v>
      </c>
      <c r="J2307" s="8">
        <v>44153.875</v>
      </c>
    </row>
    <row r="2308" spans="1:10" x14ac:dyDescent="0.25">
      <c r="A2308" s="7" t="s">
        <v>128</v>
      </c>
      <c r="B2308" s="7">
        <v>30001191</v>
      </c>
      <c r="C2308" s="7" t="s">
        <v>65</v>
      </c>
      <c r="D2308" s="7" t="s">
        <v>25</v>
      </c>
      <c r="E2308" s="7">
        <v>6</v>
      </c>
      <c r="F2308" s="7">
        <v>26</v>
      </c>
      <c r="G2308" s="7">
        <v>112</v>
      </c>
      <c r="H2308" s="7">
        <v>0</v>
      </c>
      <c r="I2308" s="7">
        <v>0</v>
      </c>
      <c r="J2308" s="8">
        <v>44153.875</v>
      </c>
    </row>
    <row r="2309" spans="1:10" x14ac:dyDescent="0.25">
      <c r="A2309" s="7" t="s">
        <v>128</v>
      </c>
      <c r="B2309" s="7">
        <v>30001192</v>
      </c>
      <c r="C2309" s="7" t="s">
        <v>66</v>
      </c>
      <c r="D2309" s="7" t="s">
        <v>25</v>
      </c>
      <c r="E2309" s="7">
        <v>3.2</v>
      </c>
      <c r="F2309" s="7">
        <v>36</v>
      </c>
      <c r="G2309" s="7">
        <v>6</v>
      </c>
      <c r="H2309" s="7">
        <v>0</v>
      </c>
      <c r="I2309" s="7">
        <v>0</v>
      </c>
      <c r="J2309" s="8">
        <v>44153.875</v>
      </c>
    </row>
    <row r="2310" spans="1:10" x14ac:dyDescent="0.25">
      <c r="A2310" s="7" t="s">
        <v>128</v>
      </c>
      <c r="B2310" s="7">
        <v>30001193</v>
      </c>
      <c r="C2310" s="7" t="s">
        <v>67</v>
      </c>
      <c r="D2310" s="7" t="s">
        <v>25</v>
      </c>
      <c r="E2310" s="7">
        <v>2.6</v>
      </c>
      <c r="F2310" s="7">
        <v>137</v>
      </c>
      <c r="G2310" s="7">
        <v>0</v>
      </c>
      <c r="H2310" s="7">
        <v>0</v>
      </c>
      <c r="I2310" s="7">
        <v>0</v>
      </c>
      <c r="J2310" s="8">
        <v>44153.875</v>
      </c>
    </row>
    <row r="2311" spans="1:10" x14ac:dyDescent="0.25">
      <c r="A2311" s="7" t="s">
        <v>128</v>
      </c>
      <c r="B2311" s="7">
        <v>30001194</v>
      </c>
      <c r="C2311" s="7" t="s">
        <v>68</v>
      </c>
      <c r="D2311" s="7" t="s">
        <v>25</v>
      </c>
      <c r="E2311" s="7">
        <v>3.2</v>
      </c>
      <c r="F2311" s="7">
        <v>1</v>
      </c>
      <c r="G2311" s="7">
        <v>0</v>
      </c>
      <c r="H2311" s="7">
        <v>0</v>
      </c>
      <c r="I2311" s="7">
        <v>0</v>
      </c>
      <c r="J2311" s="8">
        <v>44153.875</v>
      </c>
    </row>
    <row r="2312" spans="1:10" x14ac:dyDescent="0.25">
      <c r="A2312" s="7" t="s">
        <v>128</v>
      </c>
      <c r="B2312" s="7">
        <v>30001195</v>
      </c>
      <c r="C2312" s="7" t="s">
        <v>69</v>
      </c>
      <c r="D2312" s="7" t="s">
        <v>25</v>
      </c>
      <c r="E2312" s="7">
        <v>5.8</v>
      </c>
      <c r="F2312" s="7">
        <v>5</v>
      </c>
      <c r="G2312" s="7">
        <v>25</v>
      </c>
      <c r="H2312" s="7">
        <v>0</v>
      </c>
      <c r="I2312" s="7">
        <v>5</v>
      </c>
      <c r="J2312" s="8">
        <v>44153.875</v>
      </c>
    </row>
    <row r="2313" spans="1:10" x14ac:dyDescent="0.25">
      <c r="A2313" s="7" t="s">
        <v>128</v>
      </c>
      <c r="B2313" s="7">
        <v>30001196</v>
      </c>
      <c r="C2313" s="7" t="s">
        <v>70</v>
      </c>
      <c r="D2313" s="7" t="s">
        <v>25</v>
      </c>
      <c r="E2313" s="7">
        <v>4.0999999999999996</v>
      </c>
      <c r="F2313" s="7">
        <v>7</v>
      </c>
      <c r="G2313" s="7">
        <v>0</v>
      </c>
      <c r="H2313" s="7">
        <v>0</v>
      </c>
      <c r="I2313" s="7">
        <v>0</v>
      </c>
      <c r="J2313" s="8">
        <v>44153.875</v>
      </c>
    </row>
    <row r="2314" spans="1:10" x14ac:dyDescent="0.25">
      <c r="A2314" s="7" t="s">
        <v>128</v>
      </c>
      <c r="B2314" s="7">
        <v>30001197</v>
      </c>
      <c r="C2314" s="7" t="s">
        <v>71</v>
      </c>
      <c r="D2314" s="7" t="s">
        <v>25</v>
      </c>
      <c r="E2314" s="7">
        <v>2.6</v>
      </c>
      <c r="F2314" s="7">
        <v>4</v>
      </c>
      <c r="G2314" s="7">
        <v>0</v>
      </c>
      <c r="H2314" s="7">
        <v>0</v>
      </c>
      <c r="I2314" s="7">
        <v>0</v>
      </c>
      <c r="J2314" s="8">
        <v>44153.875</v>
      </c>
    </row>
    <row r="2315" spans="1:10" x14ac:dyDescent="0.25">
      <c r="A2315" s="7" t="s">
        <v>129</v>
      </c>
      <c r="B2315" s="7">
        <v>30001198</v>
      </c>
      <c r="C2315" s="7" t="s">
        <v>72</v>
      </c>
      <c r="D2315" s="7" t="s">
        <v>26</v>
      </c>
      <c r="E2315" s="7">
        <v>4.5</v>
      </c>
      <c r="F2315" s="7">
        <v>133</v>
      </c>
      <c r="G2315" s="7">
        <v>26</v>
      </c>
      <c r="H2315" s="7">
        <v>4</v>
      </c>
      <c r="I2315" s="7">
        <v>6</v>
      </c>
      <c r="J2315" s="8">
        <v>44153.875</v>
      </c>
    </row>
    <row r="2316" spans="1:10" x14ac:dyDescent="0.25">
      <c r="A2316" s="7" t="s">
        <v>129</v>
      </c>
      <c r="B2316" s="7">
        <v>30001199</v>
      </c>
      <c r="C2316" s="7" t="s">
        <v>73</v>
      </c>
      <c r="D2316" s="7" t="s">
        <v>26</v>
      </c>
      <c r="E2316" s="7">
        <v>4.5</v>
      </c>
      <c r="F2316" s="7">
        <v>10</v>
      </c>
      <c r="G2316" s="7">
        <v>395</v>
      </c>
      <c r="H2316" s="7">
        <v>0</v>
      </c>
      <c r="I2316" s="7">
        <v>0</v>
      </c>
      <c r="J2316" s="8">
        <v>44153.875</v>
      </c>
    </row>
    <row r="2317" spans="1:10" x14ac:dyDescent="0.25">
      <c r="A2317" s="7" t="s">
        <v>129</v>
      </c>
      <c r="B2317" s="7">
        <v>30001200</v>
      </c>
      <c r="C2317" s="7" t="s">
        <v>74</v>
      </c>
      <c r="D2317" s="7" t="s">
        <v>26</v>
      </c>
      <c r="E2317" s="7">
        <v>4.0999999999999996</v>
      </c>
      <c r="F2317" s="7">
        <v>24</v>
      </c>
      <c r="G2317" s="7">
        <v>0</v>
      </c>
      <c r="H2317" s="7">
        <v>0</v>
      </c>
      <c r="I2317" s="7">
        <v>0</v>
      </c>
      <c r="J2317" s="8">
        <v>44153.875</v>
      </c>
    </row>
    <row r="2318" spans="1:10" x14ac:dyDescent="0.25">
      <c r="A2318" s="7" t="s">
        <v>129</v>
      </c>
      <c r="B2318" s="7">
        <v>30001201</v>
      </c>
      <c r="C2318" s="7" t="s">
        <v>75</v>
      </c>
      <c r="D2318" s="7" t="s">
        <v>26</v>
      </c>
      <c r="E2318" s="7">
        <v>4.9000000000000004</v>
      </c>
      <c r="F2318" s="7">
        <v>3</v>
      </c>
      <c r="G2318" s="7">
        <v>4</v>
      </c>
      <c r="H2318" s="7">
        <v>0</v>
      </c>
      <c r="I2318" s="7">
        <v>0</v>
      </c>
      <c r="J2318" s="8">
        <v>44153.875</v>
      </c>
    </row>
    <row r="2319" spans="1:10" x14ac:dyDescent="0.25">
      <c r="A2319" s="7" t="s">
        <v>129</v>
      </c>
      <c r="B2319" s="7">
        <v>30001202</v>
      </c>
      <c r="C2319" s="7" t="s">
        <v>76</v>
      </c>
      <c r="D2319" s="7" t="s">
        <v>26</v>
      </c>
      <c r="E2319" s="7">
        <v>4.0999999999999996</v>
      </c>
      <c r="F2319" s="7">
        <v>14</v>
      </c>
      <c r="G2319" s="7">
        <v>0</v>
      </c>
      <c r="H2319" s="7">
        <v>0</v>
      </c>
      <c r="I2319" s="7">
        <v>0</v>
      </c>
      <c r="J2319" s="8">
        <v>44153.875</v>
      </c>
    </row>
    <row r="2320" spans="1:10" x14ac:dyDescent="0.25">
      <c r="A2320" s="7" t="s">
        <v>129</v>
      </c>
      <c r="B2320" s="7">
        <v>30001203</v>
      </c>
      <c r="C2320" s="7" t="s">
        <v>77</v>
      </c>
      <c r="D2320" s="7" t="s">
        <v>26</v>
      </c>
      <c r="E2320" s="7">
        <v>3.7</v>
      </c>
      <c r="F2320" s="7">
        <v>25</v>
      </c>
      <c r="G2320" s="7">
        <v>6</v>
      </c>
      <c r="H2320" s="7">
        <v>1</v>
      </c>
      <c r="I2320" s="7">
        <v>1</v>
      </c>
      <c r="J2320" s="8">
        <v>44153.875</v>
      </c>
    </row>
    <row r="2321" spans="1:10" x14ac:dyDescent="0.25">
      <c r="A2321" s="7" t="s">
        <v>129</v>
      </c>
      <c r="B2321" s="7">
        <v>30001204</v>
      </c>
      <c r="C2321" s="7" t="s">
        <v>78</v>
      </c>
      <c r="D2321" s="7" t="s">
        <v>26</v>
      </c>
      <c r="E2321" s="7">
        <v>3.8</v>
      </c>
      <c r="F2321" s="7">
        <v>24</v>
      </c>
      <c r="G2321" s="7">
        <v>0</v>
      </c>
      <c r="H2321" s="7">
        <v>0</v>
      </c>
      <c r="I2321" s="7">
        <v>0</v>
      </c>
      <c r="J2321" s="8">
        <v>44153.875</v>
      </c>
    </row>
    <row r="2322" spans="1:10" x14ac:dyDescent="0.25">
      <c r="A2322" s="7" t="s">
        <v>130</v>
      </c>
      <c r="B2322" s="7">
        <v>30001205</v>
      </c>
      <c r="C2322" s="7" t="s">
        <v>79</v>
      </c>
      <c r="D2322" s="7" t="s">
        <v>23</v>
      </c>
      <c r="E2322" s="7">
        <v>2.6</v>
      </c>
      <c r="F2322" s="7">
        <v>15</v>
      </c>
      <c r="G2322" s="7">
        <v>58</v>
      </c>
      <c r="H2322" s="7">
        <v>0</v>
      </c>
      <c r="I2322" s="7">
        <v>0</v>
      </c>
      <c r="J2322" s="8">
        <v>44153.875</v>
      </c>
    </row>
    <row r="2323" spans="1:10" x14ac:dyDescent="0.25">
      <c r="A2323" s="7" t="s">
        <v>130</v>
      </c>
      <c r="B2323" s="7">
        <v>30001206</v>
      </c>
      <c r="C2323" s="7" t="s">
        <v>80</v>
      </c>
      <c r="D2323" s="7" t="s">
        <v>23</v>
      </c>
      <c r="E2323" s="7">
        <v>2</v>
      </c>
      <c r="F2323" s="7">
        <v>11</v>
      </c>
      <c r="G2323" s="7">
        <v>0</v>
      </c>
      <c r="H2323" s="7">
        <v>0</v>
      </c>
      <c r="I2323" s="7">
        <v>0</v>
      </c>
      <c r="J2323" s="8">
        <v>44153.875</v>
      </c>
    </row>
    <row r="2324" spans="1:10" x14ac:dyDescent="0.25">
      <c r="A2324" s="7" t="s">
        <v>130</v>
      </c>
      <c r="B2324" s="7">
        <v>30001207</v>
      </c>
      <c r="C2324" s="7" t="s">
        <v>81</v>
      </c>
      <c r="D2324" s="7" t="s">
        <v>23</v>
      </c>
      <c r="E2324" s="7">
        <v>2</v>
      </c>
      <c r="F2324" s="7">
        <v>10</v>
      </c>
      <c r="G2324" s="7">
        <v>0</v>
      </c>
      <c r="H2324" s="7">
        <v>0</v>
      </c>
      <c r="I2324" s="7">
        <v>0</v>
      </c>
      <c r="J2324" s="8">
        <v>44153.875</v>
      </c>
    </row>
    <row r="2325" spans="1:10" x14ac:dyDescent="0.25">
      <c r="A2325" s="7" t="s">
        <v>130</v>
      </c>
      <c r="B2325" s="7">
        <v>30001208</v>
      </c>
      <c r="C2325" s="7" t="s">
        <v>82</v>
      </c>
      <c r="D2325" s="7" t="s">
        <v>23</v>
      </c>
      <c r="E2325" s="7">
        <v>2.6</v>
      </c>
      <c r="F2325" s="7">
        <v>1</v>
      </c>
      <c r="G2325" s="7">
        <v>86</v>
      </c>
      <c r="H2325" s="7">
        <v>0</v>
      </c>
      <c r="I2325" s="7">
        <v>0</v>
      </c>
      <c r="J2325" s="8">
        <v>44153.875</v>
      </c>
    </row>
    <row r="2326" spans="1:10" x14ac:dyDescent="0.25">
      <c r="A2326" s="7" t="s">
        <v>130</v>
      </c>
      <c r="B2326" s="7">
        <v>30001209</v>
      </c>
      <c r="C2326" s="7" t="s">
        <v>83</v>
      </c>
      <c r="D2326" s="7" t="s">
        <v>23</v>
      </c>
      <c r="E2326" s="7">
        <v>3.2</v>
      </c>
      <c r="F2326" s="7">
        <v>4</v>
      </c>
      <c r="G2326" s="7">
        <v>6</v>
      </c>
      <c r="H2326" s="7">
        <v>0</v>
      </c>
      <c r="I2326" s="7">
        <v>0</v>
      </c>
      <c r="J2326" s="8">
        <v>44153.875</v>
      </c>
    </row>
    <row r="2327" spans="1:10" x14ac:dyDescent="0.25">
      <c r="A2327" s="7" t="s">
        <v>130</v>
      </c>
      <c r="B2327" s="7">
        <v>30001210</v>
      </c>
      <c r="C2327" s="7" t="s">
        <v>84</v>
      </c>
      <c r="D2327" s="7" t="s">
        <v>23</v>
      </c>
      <c r="E2327" s="7">
        <v>2</v>
      </c>
      <c r="F2327" s="7">
        <v>3</v>
      </c>
      <c r="G2327" s="7">
        <v>0</v>
      </c>
      <c r="H2327" s="7">
        <v>0</v>
      </c>
      <c r="I2327" s="7">
        <v>0</v>
      </c>
      <c r="J2327" s="8">
        <v>44153.875</v>
      </c>
    </row>
    <row r="2328" spans="1:10" x14ac:dyDescent="0.25">
      <c r="A2328" s="7" t="s">
        <v>130</v>
      </c>
      <c r="B2328" s="7">
        <v>30001211</v>
      </c>
      <c r="C2328" s="7" t="s">
        <v>85</v>
      </c>
      <c r="D2328" s="7" t="s">
        <v>23</v>
      </c>
      <c r="E2328" s="7">
        <v>2</v>
      </c>
      <c r="F2328" s="7">
        <v>188</v>
      </c>
      <c r="G2328" s="7">
        <v>0</v>
      </c>
      <c r="H2328" s="7">
        <v>0</v>
      </c>
      <c r="I2328" s="7">
        <v>0</v>
      </c>
      <c r="J2328" s="8">
        <v>44153.875</v>
      </c>
    </row>
    <row r="2329" spans="1:10" x14ac:dyDescent="0.25">
      <c r="A2329" s="7" t="s">
        <v>130</v>
      </c>
      <c r="B2329" s="7">
        <v>30001212</v>
      </c>
      <c r="C2329" s="7" t="s">
        <v>86</v>
      </c>
      <c r="D2329" s="7" t="s">
        <v>23</v>
      </c>
      <c r="E2329" s="7">
        <v>2</v>
      </c>
      <c r="F2329" s="7">
        <v>3</v>
      </c>
      <c r="G2329" s="7">
        <v>0</v>
      </c>
      <c r="H2329" s="7">
        <v>0</v>
      </c>
      <c r="I2329" s="7">
        <v>0</v>
      </c>
      <c r="J2329" s="8">
        <v>44153.875</v>
      </c>
    </row>
    <row r="2330" spans="1:10" x14ac:dyDescent="0.25">
      <c r="A2330" s="7" t="s">
        <v>131</v>
      </c>
      <c r="B2330" s="7">
        <v>30001213</v>
      </c>
      <c r="C2330" s="7" t="s">
        <v>87</v>
      </c>
      <c r="D2330" s="7" t="s">
        <v>26</v>
      </c>
      <c r="E2330" s="7">
        <v>4.3</v>
      </c>
      <c r="F2330" s="7">
        <v>47</v>
      </c>
      <c r="G2330" s="7">
        <v>13</v>
      </c>
      <c r="H2330" s="7">
        <v>0</v>
      </c>
      <c r="I2330" s="7">
        <v>0</v>
      </c>
      <c r="J2330" s="8">
        <v>44153.875</v>
      </c>
    </row>
    <row r="2331" spans="1:10" x14ac:dyDescent="0.25">
      <c r="A2331" s="7" t="s">
        <v>131</v>
      </c>
      <c r="B2331" s="7">
        <v>30001214</v>
      </c>
      <c r="C2331" s="7" t="s">
        <v>88</v>
      </c>
      <c r="D2331" s="7" t="s">
        <v>26</v>
      </c>
      <c r="E2331" s="7">
        <v>4.5</v>
      </c>
      <c r="F2331" s="7">
        <v>5</v>
      </c>
      <c r="G2331" s="7">
        <v>124</v>
      </c>
      <c r="H2331" s="7">
        <v>1</v>
      </c>
      <c r="I2331" s="7">
        <v>1</v>
      </c>
      <c r="J2331" s="8">
        <v>44153.875</v>
      </c>
    </row>
    <row r="2332" spans="1:10" x14ac:dyDescent="0.25">
      <c r="A2332" s="7" t="s">
        <v>131</v>
      </c>
      <c r="B2332" s="7">
        <v>30001215</v>
      </c>
      <c r="C2332" s="7" t="s">
        <v>89</v>
      </c>
      <c r="D2332" s="7" t="s">
        <v>26</v>
      </c>
      <c r="E2332" s="7">
        <v>4.5</v>
      </c>
      <c r="F2332" s="7">
        <v>20</v>
      </c>
      <c r="G2332" s="7">
        <v>376</v>
      </c>
      <c r="H2332" s="7">
        <v>3</v>
      </c>
      <c r="I2332" s="7">
        <v>4</v>
      </c>
      <c r="J2332" s="8">
        <v>44153.875</v>
      </c>
    </row>
    <row r="2333" spans="1:10" x14ac:dyDescent="0.25">
      <c r="A2333" s="7" t="s">
        <v>131</v>
      </c>
      <c r="B2333" s="7">
        <v>30001216</v>
      </c>
      <c r="C2333" s="7" t="s">
        <v>90</v>
      </c>
      <c r="D2333" s="7" t="s">
        <v>26</v>
      </c>
      <c r="E2333" s="7">
        <v>6</v>
      </c>
      <c r="F2333" s="7">
        <v>31</v>
      </c>
      <c r="G2333" s="7">
        <v>67</v>
      </c>
      <c r="H2333" s="7">
        <v>0</v>
      </c>
      <c r="I2333" s="7">
        <v>1</v>
      </c>
      <c r="J2333" s="8">
        <v>44153.875</v>
      </c>
    </row>
    <row r="2334" spans="1:10" x14ac:dyDescent="0.25">
      <c r="A2334" s="7" t="s">
        <v>131</v>
      </c>
      <c r="B2334" s="7">
        <v>30001217</v>
      </c>
      <c r="C2334" s="7" t="s">
        <v>91</v>
      </c>
      <c r="D2334" s="7" t="s">
        <v>26</v>
      </c>
      <c r="E2334" s="7">
        <v>5.7</v>
      </c>
      <c r="F2334" s="7">
        <v>30</v>
      </c>
      <c r="G2334" s="7">
        <v>113</v>
      </c>
      <c r="H2334" s="7">
        <v>0</v>
      </c>
      <c r="I2334" s="7">
        <v>0</v>
      </c>
      <c r="J2334" s="8">
        <v>44153.875</v>
      </c>
    </row>
    <row r="2335" spans="1:10" x14ac:dyDescent="0.25">
      <c r="A2335" s="7" t="s">
        <v>131</v>
      </c>
      <c r="B2335" s="7">
        <v>30001218</v>
      </c>
      <c r="C2335" s="7" t="s">
        <v>92</v>
      </c>
      <c r="D2335" s="7" t="s">
        <v>26</v>
      </c>
      <c r="E2335" s="7">
        <v>4.5</v>
      </c>
      <c r="F2335" s="7">
        <v>27</v>
      </c>
      <c r="G2335" s="7">
        <v>300</v>
      </c>
      <c r="H2335" s="7">
        <v>0</v>
      </c>
      <c r="I2335" s="7">
        <v>0</v>
      </c>
      <c r="J2335" s="8">
        <v>44153.875</v>
      </c>
    </row>
    <row r="2336" spans="1:10" x14ac:dyDescent="0.25">
      <c r="A2336" s="7" t="s">
        <v>132</v>
      </c>
      <c r="B2336" s="7">
        <v>30001219</v>
      </c>
      <c r="C2336" s="7" t="s">
        <v>93</v>
      </c>
      <c r="D2336" s="7" t="s">
        <v>26</v>
      </c>
      <c r="E2336" s="7">
        <v>2</v>
      </c>
      <c r="F2336" s="7">
        <v>47</v>
      </c>
      <c r="G2336" s="7">
        <v>3</v>
      </c>
      <c r="H2336" s="7">
        <v>0</v>
      </c>
      <c r="I2336" s="7">
        <v>0</v>
      </c>
      <c r="J2336" s="8">
        <v>44153.875</v>
      </c>
    </row>
    <row r="2337" spans="1:10" x14ac:dyDescent="0.25">
      <c r="A2337" s="7" t="s">
        <v>132</v>
      </c>
      <c r="B2337" s="7">
        <v>30001220</v>
      </c>
      <c r="C2337" s="7" t="s">
        <v>94</v>
      </c>
      <c r="D2337" s="7" t="s">
        <v>26</v>
      </c>
      <c r="E2337" s="7">
        <v>2.6</v>
      </c>
      <c r="F2337" s="7">
        <v>3</v>
      </c>
      <c r="G2337" s="7">
        <v>0</v>
      </c>
      <c r="H2337" s="7">
        <v>0</v>
      </c>
      <c r="I2337" s="7">
        <v>0</v>
      </c>
      <c r="J2337" s="8">
        <v>44153.875</v>
      </c>
    </row>
    <row r="2338" spans="1:10" x14ac:dyDescent="0.25">
      <c r="A2338" s="7" t="s">
        <v>132</v>
      </c>
      <c r="B2338" s="7">
        <v>30001221</v>
      </c>
      <c r="C2338" s="7" t="s">
        <v>95</v>
      </c>
      <c r="D2338" s="7" t="s">
        <v>26</v>
      </c>
      <c r="E2338" s="7">
        <v>6</v>
      </c>
      <c r="F2338" s="7">
        <v>41</v>
      </c>
      <c r="G2338" s="7">
        <v>475</v>
      </c>
      <c r="H2338" s="7">
        <v>0</v>
      </c>
      <c r="I2338" s="7">
        <v>0</v>
      </c>
      <c r="J2338" s="8">
        <v>44153.875</v>
      </c>
    </row>
    <row r="2339" spans="1:10" x14ac:dyDescent="0.25">
      <c r="A2339" s="7" t="s">
        <v>132</v>
      </c>
      <c r="B2339" s="7">
        <v>30001222</v>
      </c>
      <c r="C2339" s="7" t="s">
        <v>96</v>
      </c>
      <c r="D2339" s="7" t="s">
        <v>26</v>
      </c>
      <c r="E2339" s="7">
        <v>5.7</v>
      </c>
      <c r="F2339" s="7">
        <v>10</v>
      </c>
      <c r="G2339" s="7">
        <v>863</v>
      </c>
      <c r="H2339" s="7">
        <v>0</v>
      </c>
      <c r="I2339" s="7">
        <v>1</v>
      </c>
      <c r="J2339" s="8">
        <v>44153.875</v>
      </c>
    </row>
    <row r="2340" spans="1:10" x14ac:dyDescent="0.25">
      <c r="A2340" s="7" t="s">
        <v>132</v>
      </c>
      <c r="B2340" s="7">
        <v>30001223</v>
      </c>
      <c r="C2340" s="7" t="s">
        <v>97</v>
      </c>
      <c r="D2340" s="7" t="s">
        <v>26</v>
      </c>
      <c r="E2340" s="7">
        <v>4.0999999999999996</v>
      </c>
      <c r="F2340" s="7">
        <v>3</v>
      </c>
      <c r="G2340" s="7">
        <v>1</v>
      </c>
      <c r="H2340" s="7">
        <v>0</v>
      </c>
      <c r="I2340" s="7">
        <v>0</v>
      </c>
      <c r="J2340" s="8">
        <v>44153.875</v>
      </c>
    </row>
    <row r="2341" spans="1:10" x14ac:dyDescent="0.25">
      <c r="A2341" s="7" t="s">
        <v>132</v>
      </c>
      <c r="B2341" s="7">
        <v>30001224</v>
      </c>
      <c r="C2341" s="7" t="s">
        <v>98</v>
      </c>
      <c r="D2341" s="7" t="s">
        <v>26</v>
      </c>
      <c r="E2341" s="7">
        <v>4.3</v>
      </c>
      <c r="F2341" s="7">
        <v>11</v>
      </c>
      <c r="G2341" s="7">
        <v>0</v>
      </c>
      <c r="H2341" s="7">
        <v>0</v>
      </c>
      <c r="I2341" s="7">
        <v>0</v>
      </c>
      <c r="J2341" s="8">
        <v>44153.875</v>
      </c>
    </row>
    <row r="2342" spans="1:10" x14ac:dyDescent="0.25">
      <c r="A2342" s="7" t="s">
        <v>132</v>
      </c>
      <c r="B2342" s="7">
        <v>30001225</v>
      </c>
      <c r="C2342" s="7" t="s">
        <v>99</v>
      </c>
      <c r="D2342" s="7" t="s">
        <v>26</v>
      </c>
      <c r="E2342" s="7">
        <v>2</v>
      </c>
      <c r="F2342" s="7">
        <v>6</v>
      </c>
      <c r="G2342" s="7">
        <v>0</v>
      </c>
      <c r="H2342" s="7">
        <v>0</v>
      </c>
      <c r="I2342" s="7">
        <v>0</v>
      </c>
      <c r="J2342" s="8">
        <v>44153.875</v>
      </c>
    </row>
    <row r="2343" spans="1:10" x14ac:dyDescent="0.25">
      <c r="A2343" s="7" t="s">
        <v>133</v>
      </c>
      <c r="B2343" s="7">
        <v>30001226</v>
      </c>
      <c r="C2343" s="7" t="s">
        <v>144</v>
      </c>
      <c r="D2343" s="7" t="s">
        <v>157</v>
      </c>
      <c r="E2343" s="7">
        <v>2</v>
      </c>
      <c r="F2343" s="7">
        <v>17</v>
      </c>
      <c r="G2343" s="7">
        <v>0</v>
      </c>
      <c r="H2343" s="7">
        <v>0</v>
      </c>
      <c r="I2343" s="7">
        <v>0</v>
      </c>
      <c r="J2343" s="8">
        <v>44153.875</v>
      </c>
    </row>
    <row r="2344" spans="1:10" x14ac:dyDescent="0.25">
      <c r="A2344" s="7" t="s">
        <v>133</v>
      </c>
      <c r="B2344" s="7">
        <v>30001227</v>
      </c>
      <c r="C2344" s="7" t="s">
        <v>145</v>
      </c>
      <c r="D2344" s="7" t="s">
        <v>157</v>
      </c>
      <c r="E2344" s="7">
        <v>4</v>
      </c>
      <c r="F2344" s="7">
        <v>5</v>
      </c>
      <c r="G2344" s="7">
        <v>0</v>
      </c>
      <c r="H2344" s="7">
        <v>1</v>
      </c>
      <c r="I2344" s="7">
        <v>1</v>
      </c>
      <c r="J2344" s="8">
        <v>44153.875</v>
      </c>
    </row>
    <row r="2345" spans="1:10" x14ac:dyDescent="0.25">
      <c r="A2345" s="7" t="s">
        <v>133</v>
      </c>
      <c r="B2345" s="7">
        <v>30001228</v>
      </c>
      <c r="C2345" s="7" t="s">
        <v>100</v>
      </c>
      <c r="D2345" s="7" t="s">
        <v>23</v>
      </c>
      <c r="E2345" s="7">
        <v>2</v>
      </c>
      <c r="F2345" s="7">
        <v>6</v>
      </c>
      <c r="G2345" s="7">
        <v>0</v>
      </c>
      <c r="H2345" s="7">
        <v>0</v>
      </c>
      <c r="I2345" s="7">
        <v>0</v>
      </c>
      <c r="J2345" s="8">
        <v>44153.875</v>
      </c>
    </row>
    <row r="2346" spans="1:10" x14ac:dyDescent="0.25">
      <c r="A2346" s="7" t="s">
        <v>133</v>
      </c>
      <c r="B2346" s="7">
        <v>30001229</v>
      </c>
      <c r="C2346" s="7" t="s">
        <v>101</v>
      </c>
      <c r="D2346" s="7" t="s">
        <v>23</v>
      </c>
      <c r="E2346" s="7">
        <v>3.2</v>
      </c>
      <c r="F2346" s="7">
        <v>2</v>
      </c>
      <c r="G2346" s="7">
        <v>9</v>
      </c>
      <c r="H2346" s="7">
        <v>0</v>
      </c>
      <c r="I2346" s="7">
        <v>0</v>
      </c>
      <c r="J2346" s="8">
        <v>44153.875</v>
      </c>
    </row>
    <row r="2347" spans="1:10" x14ac:dyDescent="0.25">
      <c r="A2347" s="7" t="s">
        <v>133</v>
      </c>
      <c r="B2347" s="7">
        <v>30001230</v>
      </c>
      <c r="C2347" s="7" t="s">
        <v>102</v>
      </c>
      <c r="D2347" s="7" t="s">
        <v>23</v>
      </c>
      <c r="E2347" s="7">
        <v>2</v>
      </c>
      <c r="F2347" s="7">
        <v>16</v>
      </c>
      <c r="G2347" s="7">
        <v>0</v>
      </c>
      <c r="H2347" s="7">
        <v>0</v>
      </c>
      <c r="I2347" s="7">
        <v>0</v>
      </c>
      <c r="J2347" s="8">
        <v>44153.875</v>
      </c>
    </row>
    <row r="2348" spans="1:10" x14ac:dyDescent="0.25">
      <c r="A2348" s="7" t="s">
        <v>133</v>
      </c>
      <c r="B2348" s="7">
        <v>30001231</v>
      </c>
      <c r="C2348" s="7" t="s">
        <v>103</v>
      </c>
      <c r="D2348" s="7" t="s">
        <v>23</v>
      </c>
      <c r="E2348" s="7">
        <v>2</v>
      </c>
      <c r="F2348" s="7">
        <v>12</v>
      </c>
      <c r="G2348" s="7">
        <v>8</v>
      </c>
      <c r="H2348" s="7">
        <v>0</v>
      </c>
      <c r="I2348" s="7">
        <v>0</v>
      </c>
      <c r="J2348" s="8">
        <v>44153.875</v>
      </c>
    </row>
    <row r="2349" spans="1:10" x14ac:dyDescent="0.25">
      <c r="A2349" s="7" t="s">
        <v>134</v>
      </c>
      <c r="B2349" s="7">
        <v>30001232</v>
      </c>
      <c r="C2349" s="7" t="s">
        <v>146</v>
      </c>
      <c r="D2349" s="7" t="s">
        <v>157</v>
      </c>
      <c r="E2349" s="7">
        <v>3.2</v>
      </c>
      <c r="F2349" s="7">
        <v>2</v>
      </c>
      <c r="G2349" s="7">
        <v>0</v>
      </c>
      <c r="H2349" s="7">
        <v>0</v>
      </c>
      <c r="I2349" s="7">
        <v>0</v>
      </c>
      <c r="J2349" s="8">
        <v>44153.875</v>
      </c>
    </row>
    <row r="2350" spans="1:10" x14ac:dyDescent="0.25">
      <c r="A2350" s="7" t="s">
        <v>134</v>
      </c>
      <c r="B2350" s="7">
        <v>30001233</v>
      </c>
      <c r="C2350" s="7" t="s">
        <v>147</v>
      </c>
      <c r="D2350" s="7" t="s">
        <v>157</v>
      </c>
      <c r="E2350" s="7">
        <v>2</v>
      </c>
      <c r="F2350" s="7">
        <v>3</v>
      </c>
      <c r="G2350" s="7">
        <v>0</v>
      </c>
      <c r="H2350" s="7">
        <v>0</v>
      </c>
      <c r="I2350" s="7">
        <v>0</v>
      </c>
      <c r="J2350" s="8">
        <v>44153.875</v>
      </c>
    </row>
    <row r="2351" spans="1:10" x14ac:dyDescent="0.25">
      <c r="A2351" s="7" t="s">
        <v>134</v>
      </c>
      <c r="B2351" s="7">
        <v>30001234</v>
      </c>
      <c r="C2351" s="7" t="s">
        <v>148</v>
      </c>
      <c r="D2351" s="7" t="s">
        <v>157</v>
      </c>
      <c r="E2351" s="7">
        <v>2.6</v>
      </c>
      <c r="F2351" s="7">
        <v>63</v>
      </c>
      <c r="G2351" s="7">
        <v>124</v>
      </c>
      <c r="H2351" s="7">
        <v>0</v>
      </c>
      <c r="I2351" s="7">
        <v>0</v>
      </c>
      <c r="J2351" s="8">
        <v>44153.875</v>
      </c>
    </row>
    <row r="2352" spans="1:10" x14ac:dyDescent="0.25">
      <c r="A2352" s="7" t="s">
        <v>134</v>
      </c>
      <c r="B2352" s="7">
        <v>30001235</v>
      </c>
      <c r="C2352" s="7" t="s">
        <v>104</v>
      </c>
      <c r="D2352" s="7" t="s">
        <v>23</v>
      </c>
      <c r="E2352" s="7">
        <v>2.4</v>
      </c>
      <c r="F2352" s="7">
        <v>2</v>
      </c>
      <c r="G2352" s="7">
        <v>0</v>
      </c>
      <c r="H2352" s="7">
        <v>0</v>
      </c>
      <c r="I2352" s="7">
        <v>0</v>
      </c>
      <c r="J2352" s="8">
        <v>44153.875</v>
      </c>
    </row>
    <row r="2353" spans="1:10" x14ac:dyDescent="0.25">
      <c r="A2353" s="7" t="s">
        <v>134</v>
      </c>
      <c r="B2353" s="7">
        <v>30001236</v>
      </c>
      <c r="C2353" s="7" t="s">
        <v>105</v>
      </c>
      <c r="D2353" s="7" t="s">
        <v>23</v>
      </c>
      <c r="E2353" s="7">
        <v>1.8</v>
      </c>
      <c r="F2353" s="7">
        <v>22</v>
      </c>
      <c r="G2353" s="7">
        <v>0</v>
      </c>
      <c r="H2353" s="7">
        <v>0</v>
      </c>
      <c r="I2353" s="7">
        <v>0</v>
      </c>
      <c r="J2353" s="8">
        <v>44153.875</v>
      </c>
    </row>
    <row r="2354" spans="1:10" x14ac:dyDescent="0.25">
      <c r="A2354" s="7" t="s">
        <v>134</v>
      </c>
      <c r="B2354" s="7">
        <v>30001237</v>
      </c>
      <c r="C2354" s="7" t="s">
        <v>106</v>
      </c>
      <c r="D2354" s="7" t="s">
        <v>23</v>
      </c>
      <c r="E2354" s="7">
        <v>1.8</v>
      </c>
      <c r="F2354" s="7">
        <v>4</v>
      </c>
      <c r="G2354" s="7">
        <v>0</v>
      </c>
      <c r="H2354" s="7">
        <v>0</v>
      </c>
      <c r="I2354" s="7">
        <v>0</v>
      </c>
      <c r="J2354" s="8">
        <v>44153.875</v>
      </c>
    </row>
    <row r="2355" spans="1:10" x14ac:dyDescent="0.25">
      <c r="A2355" s="7" t="s">
        <v>135</v>
      </c>
      <c r="B2355" s="7">
        <v>30001238</v>
      </c>
      <c r="C2355" s="7" t="s">
        <v>107</v>
      </c>
      <c r="D2355" s="7" t="s">
        <v>26</v>
      </c>
      <c r="E2355" s="7">
        <v>4.3</v>
      </c>
      <c r="F2355" s="7">
        <v>9</v>
      </c>
      <c r="G2355" s="7">
        <v>0</v>
      </c>
      <c r="H2355" s="7">
        <v>0</v>
      </c>
      <c r="I2355" s="7">
        <v>0</v>
      </c>
      <c r="J2355" s="8">
        <v>44153.875</v>
      </c>
    </row>
    <row r="2356" spans="1:10" x14ac:dyDescent="0.25">
      <c r="A2356" s="7" t="s">
        <v>135</v>
      </c>
      <c r="B2356" s="7">
        <v>30001239</v>
      </c>
      <c r="C2356" s="7" t="s">
        <v>108</v>
      </c>
      <c r="D2356" s="7" t="s">
        <v>26</v>
      </c>
      <c r="E2356" s="7">
        <v>3.7</v>
      </c>
      <c r="F2356" s="7">
        <v>25</v>
      </c>
      <c r="G2356" s="7">
        <v>0</v>
      </c>
      <c r="H2356" s="7">
        <v>0</v>
      </c>
      <c r="I2356" s="7">
        <v>0</v>
      </c>
      <c r="J2356" s="8">
        <v>44153.875</v>
      </c>
    </row>
    <row r="2357" spans="1:10" x14ac:dyDescent="0.25">
      <c r="A2357" s="7" t="s">
        <v>135</v>
      </c>
      <c r="B2357" s="7">
        <v>30001240</v>
      </c>
      <c r="C2357" s="7" t="s">
        <v>109</v>
      </c>
      <c r="D2357" s="7" t="s">
        <v>26</v>
      </c>
      <c r="E2357" s="7">
        <v>3.7</v>
      </c>
      <c r="F2357" s="7">
        <v>3</v>
      </c>
      <c r="G2357" s="7">
        <v>9</v>
      </c>
      <c r="H2357" s="7">
        <v>0</v>
      </c>
      <c r="I2357" s="7">
        <v>0</v>
      </c>
      <c r="J2357" s="8">
        <v>44153.875</v>
      </c>
    </row>
    <row r="2358" spans="1:10" x14ac:dyDescent="0.25">
      <c r="A2358" s="7" t="s">
        <v>135</v>
      </c>
      <c r="B2358" s="7">
        <v>30001241</v>
      </c>
      <c r="C2358" s="7" t="s">
        <v>110</v>
      </c>
      <c r="D2358" s="7" t="s">
        <v>26</v>
      </c>
      <c r="E2358" s="7">
        <v>2</v>
      </c>
      <c r="F2358" s="7">
        <v>6</v>
      </c>
      <c r="G2358" s="7">
        <v>0</v>
      </c>
      <c r="H2358" s="7">
        <v>0</v>
      </c>
      <c r="I2358" s="7">
        <v>0</v>
      </c>
      <c r="J2358" s="8">
        <v>44153.875</v>
      </c>
    </row>
    <row r="2359" spans="1:10" x14ac:dyDescent="0.25">
      <c r="A2359" s="7" t="s">
        <v>135</v>
      </c>
      <c r="B2359" s="7">
        <v>30001242</v>
      </c>
      <c r="C2359" s="7" t="s">
        <v>111</v>
      </c>
      <c r="D2359" s="7" t="s">
        <v>26</v>
      </c>
      <c r="E2359" s="7">
        <v>2</v>
      </c>
      <c r="F2359" s="7">
        <v>11</v>
      </c>
      <c r="G2359" s="7">
        <v>0</v>
      </c>
      <c r="H2359" s="7">
        <v>0</v>
      </c>
      <c r="I2359" s="7">
        <v>0</v>
      </c>
      <c r="J2359" s="8">
        <v>44153.875</v>
      </c>
    </row>
    <row r="2360" spans="1:10" x14ac:dyDescent="0.25">
      <c r="A2360" s="7" t="s">
        <v>135</v>
      </c>
      <c r="B2360" s="7">
        <v>30001243</v>
      </c>
      <c r="C2360" s="7" t="s">
        <v>112</v>
      </c>
      <c r="D2360" s="7" t="s">
        <v>26</v>
      </c>
      <c r="E2360" s="7">
        <v>3.2</v>
      </c>
      <c r="F2360" s="7">
        <v>20</v>
      </c>
      <c r="G2360" s="7">
        <v>0</v>
      </c>
      <c r="H2360" s="7">
        <v>0</v>
      </c>
      <c r="I2360" s="7">
        <v>0</v>
      </c>
      <c r="J2360" s="8">
        <v>44153.875</v>
      </c>
    </row>
    <row r="2361" spans="1:10" x14ac:dyDescent="0.25">
      <c r="A2361" s="7" t="s">
        <v>135</v>
      </c>
      <c r="B2361" s="7">
        <v>30001244</v>
      </c>
      <c r="C2361" s="7" t="s">
        <v>113</v>
      </c>
      <c r="D2361" s="7" t="s">
        <v>26</v>
      </c>
      <c r="E2361" s="7">
        <v>6</v>
      </c>
      <c r="F2361" s="7">
        <v>93</v>
      </c>
      <c r="G2361" s="7">
        <v>33</v>
      </c>
      <c r="H2361" s="7">
        <v>0</v>
      </c>
      <c r="I2361" s="7">
        <v>0</v>
      </c>
      <c r="J2361" s="8">
        <v>44153.875</v>
      </c>
    </row>
    <row r="2362" spans="1:10" x14ac:dyDescent="0.25">
      <c r="A2362" s="7" t="s">
        <v>135</v>
      </c>
      <c r="B2362" s="7">
        <v>30001245</v>
      </c>
      <c r="C2362" s="7" t="s">
        <v>114</v>
      </c>
      <c r="D2362" s="7" t="s">
        <v>26</v>
      </c>
      <c r="E2362" s="7">
        <v>5.3</v>
      </c>
      <c r="F2362" s="7">
        <v>69</v>
      </c>
      <c r="G2362" s="7">
        <v>0</v>
      </c>
      <c r="H2362" s="7">
        <v>0</v>
      </c>
      <c r="I2362" s="7">
        <v>0</v>
      </c>
      <c r="J2362" s="8">
        <v>44153.875</v>
      </c>
    </row>
    <row r="2363" spans="1:10" x14ac:dyDescent="0.25">
      <c r="A2363" s="7" t="s">
        <v>136</v>
      </c>
      <c r="B2363" s="7">
        <v>30001246</v>
      </c>
      <c r="C2363" s="7" t="s">
        <v>115</v>
      </c>
      <c r="D2363" s="7" t="s">
        <v>28</v>
      </c>
      <c r="E2363" s="7">
        <v>3.7</v>
      </c>
      <c r="F2363" s="7">
        <v>3</v>
      </c>
      <c r="G2363" s="7">
        <v>27</v>
      </c>
      <c r="H2363" s="7">
        <v>0</v>
      </c>
      <c r="I2363" s="7">
        <v>0</v>
      </c>
      <c r="J2363" s="8">
        <v>44153.875</v>
      </c>
    </row>
    <row r="2364" spans="1:10" x14ac:dyDescent="0.25">
      <c r="A2364" s="7" t="s">
        <v>136</v>
      </c>
      <c r="B2364" s="7">
        <v>30001247</v>
      </c>
      <c r="C2364" s="7" t="s">
        <v>116</v>
      </c>
      <c r="D2364" s="7" t="s">
        <v>28</v>
      </c>
      <c r="E2364" s="7">
        <v>4.5</v>
      </c>
      <c r="F2364" s="7">
        <v>21</v>
      </c>
      <c r="G2364" s="7">
        <v>7</v>
      </c>
      <c r="H2364" s="7">
        <v>0</v>
      </c>
      <c r="I2364" s="7">
        <v>0</v>
      </c>
      <c r="J2364" s="8">
        <v>44153.875</v>
      </c>
    </row>
    <row r="2365" spans="1:10" x14ac:dyDescent="0.25">
      <c r="A2365" s="7" t="s">
        <v>136</v>
      </c>
      <c r="B2365" s="7">
        <v>30001248</v>
      </c>
      <c r="C2365" s="7" t="s">
        <v>117</v>
      </c>
      <c r="D2365" s="7" t="s">
        <v>28</v>
      </c>
      <c r="E2365" s="7">
        <v>2.6</v>
      </c>
      <c r="F2365" s="7">
        <v>145</v>
      </c>
      <c r="G2365" s="7">
        <v>0</v>
      </c>
      <c r="H2365" s="7">
        <v>2</v>
      </c>
      <c r="I2365" s="7">
        <v>2</v>
      </c>
      <c r="J2365" s="8">
        <v>44153.875</v>
      </c>
    </row>
    <row r="2366" spans="1:10" x14ac:dyDescent="0.25">
      <c r="A2366" s="7" t="s">
        <v>136</v>
      </c>
      <c r="B2366" s="7">
        <v>30001249</v>
      </c>
      <c r="C2366" s="7" t="s">
        <v>118</v>
      </c>
      <c r="D2366" s="7" t="s">
        <v>28</v>
      </c>
      <c r="E2366" s="7">
        <v>2</v>
      </c>
      <c r="F2366" s="7">
        <v>11</v>
      </c>
      <c r="G2366" s="7">
        <v>0</v>
      </c>
      <c r="H2366" s="7">
        <v>0</v>
      </c>
      <c r="I2366" s="7">
        <v>0</v>
      </c>
      <c r="J2366" s="8">
        <v>44153.875</v>
      </c>
    </row>
    <row r="2367" spans="1:10" x14ac:dyDescent="0.25">
      <c r="A2367" s="7" t="s">
        <v>136</v>
      </c>
      <c r="B2367" s="7">
        <v>30001250</v>
      </c>
      <c r="C2367" s="7" t="s">
        <v>119</v>
      </c>
      <c r="D2367" s="7" t="s">
        <v>28</v>
      </c>
      <c r="E2367" s="7">
        <v>4.5</v>
      </c>
      <c r="F2367" s="7">
        <v>15</v>
      </c>
      <c r="G2367" s="7">
        <v>960</v>
      </c>
      <c r="H2367" s="7">
        <v>0</v>
      </c>
      <c r="I2367" s="7">
        <v>0</v>
      </c>
      <c r="J2367" s="8">
        <v>44153.875</v>
      </c>
    </row>
    <row r="2368" spans="1:10" x14ac:dyDescent="0.25">
      <c r="A2368" s="7" t="s">
        <v>136</v>
      </c>
      <c r="B2368" s="7">
        <v>30001251</v>
      </c>
      <c r="C2368" s="7" t="s">
        <v>120</v>
      </c>
      <c r="D2368" s="7" t="s">
        <v>28</v>
      </c>
      <c r="E2368" s="7">
        <v>2.6</v>
      </c>
      <c r="F2368" s="7">
        <v>2</v>
      </c>
      <c r="G2368" s="7">
        <v>0</v>
      </c>
      <c r="H2368" s="7">
        <v>0</v>
      </c>
      <c r="I2368" s="7">
        <v>0</v>
      </c>
      <c r="J2368" s="8">
        <v>44153.875</v>
      </c>
    </row>
    <row r="2369" spans="1:10" x14ac:dyDescent="0.25">
      <c r="A2369" s="7" t="s">
        <v>136</v>
      </c>
      <c r="B2369" s="7">
        <v>30001252</v>
      </c>
      <c r="C2369" s="7" t="s">
        <v>121</v>
      </c>
      <c r="D2369" s="7" t="s">
        <v>28</v>
      </c>
      <c r="E2369" s="7">
        <v>3.2</v>
      </c>
      <c r="F2369" s="7">
        <v>62</v>
      </c>
      <c r="G2369" s="7">
        <v>29</v>
      </c>
      <c r="H2369" s="7">
        <v>0</v>
      </c>
      <c r="I2369" s="7">
        <v>0</v>
      </c>
      <c r="J2369" s="8">
        <v>44153.875</v>
      </c>
    </row>
    <row r="2370" spans="1:10" x14ac:dyDescent="0.25">
      <c r="A2370" s="7" t="s">
        <v>136</v>
      </c>
      <c r="B2370" s="7">
        <v>30001253</v>
      </c>
      <c r="C2370" s="7" t="s">
        <v>8</v>
      </c>
      <c r="D2370" s="7" t="s">
        <v>28</v>
      </c>
      <c r="E2370" s="7">
        <v>3.2</v>
      </c>
      <c r="F2370" s="7">
        <v>35</v>
      </c>
      <c r="G2370" s="7">
        <v>0</v>
      </c>
      <c r="H2370" s="7">
        <v>0</v>
      </c>
      <c r="I2370" s="7">
        <v>0</v>
      </c>
      <c r="J2370" s="8">
        <v>44153.875</v>
      </c>
    </row>
    <row r="2371" spans="1:10" x14ac:dyDescent="0.25">
      <c r="A2371" s="7" t="s">
        <v>137</v>
      </c>
      <c r="B2371" s="7">
        <v>30001254</v>
      </c>
      <c r="C2371" s="7" t="s">
        <v>7</v>
      </c>
      <c r="D2371" s="7" t="s">
        <v>28</v>
      </c>
      <c r="E2371" s="7">
        <v>2</v>
      </c>
      <c r="F2371" s="7">
        <v>17</v>
      </c>
      <c r="G2371" s="7">
        <v>0</v>
      </c>
      <c r="H2371" s="7">
        <v>0</v>
      </c>
      <c r="I2371" s="7">
        <v>0</v>
      </c>
      <c r="J2371" s="8">
        <v>44153.875</v>
      </c>
    </row>
    <row r="2372" spans="1:10" x14ac:dyDescent="0.25">
      <c r="A2372" s="7" t="s">
        <v>137</v>
      </c>
      <c r="B2372" s="7">
        <v>30001255</v>
      </c>
      <c r="C2372" s="7" t="s">
        <v>5</v>
      </c>
      <c r="D2372" s="7" t="s">
        <v>28</v>
      </c>
      <c r="E2372" s="7">
        <v>4.5</v>
      </c>
      <c r="F2372" s="7">
        <v>1</v>
      </c>
      <c r="G2372" s="7">
        <v>0</v>
      </c>
      <c r="H2372" s="7">
        <v>0</v>
      </c>
      <c r="I2372" s="7">
        <v>0</v>
      </c>
      <c r="J2372" s="8">
        <v>44153.875</v>
      </c>
    </row>
    <row r="2373" spans="1:10" x14ac:dyDescent="0.25">
      <c r="A2373" s="7" t="s">
        <v>137</v>
      </c>
      <c r="B2373" s="7">
        <v>30001256</v>
      </c>
      <c r="C2373" s="7" t="s">
        <v>6</v>
      </c>
      <c r="D2373" s="7" t="s">
        <v>28</v>
      </c>
      <c r="E2373" s="7">
        <v>2</v>
      </c>
      <c r="F2373" s="7">
        <v>13</v>
      </c>
      <c r="G2373" s="7">
        <v>1</v>
      </c>
      <c r="H2373" s="7">
        <v>0</v>
      </c>
      <c r="I2373" s="7">
        <v>0</v>
      </c>
      <c r="J2373" s="8">
        <v>44153.875</v>
      </c>
    </row>
    <row r="2374" spans="1:10" x14ac:dyDescent="0.25">
      <c r="A2374" s="7" t="s">
        <v>137</v>
      </c>
      <c r="B2374" s="7">
        <v>30001257</v>
      </c>
      <c r="C2374" s="7" t="s">
        <v>4</v>
      </c>
      <c r="D2374" s="7" t="s">
        <v>28</v>
      </c>
      <c r="E2374" s="7">
        <v>4.5</v>
      </c>
      <c r="F2374" s="7">
        <v>1</v>
      </c>
      <c r="G2374" s="7">
        <v>168</v>
      </c>
      <c r="H2374" s="7">
        <v>9</v>
      </c>
      <c r="I2374" s="7">
        <v>9</v>
      </c>
      <c r="J2374" s="8">
        <v>44153.875</v>
      </c>
    </row>
    <row r="2375" spans="1:10" x14ac:dyDescent="0.25">
      <c r="A2375" s="7" t="s">
        <v>137</v>
      </c>
      <c r="B2375" s="7">
        <v>30001258</v>
      </c>
      <c r="C2375" s="7" t="s">
        <v>3</v>
      </c>
      <c r="D2375" s="7" t="s">
        <v>28</v>
      </c>
      <c r="E2375" s="7">
        <v>4.0999999999999996</v>
      </c>
      <c r="F2375" s="7">
        <v>3</v>
      </c>
      <c r="G2375" s="7">
        <v>66</v>
      </c>
      <c r="H2375" s="7">
        <v>0</v>
      </c>
      <c r="I2375" s="7">
        <v>0</v>
      </c>
      <c r="J2375" s="8">
        <v>44153.875</v>
      </c>
    </row>
    <row r="2376" spans="1:10" x14ac:dyDescent="0.25">
      <c r="A2376" s="7" t="s">
        <v>137</v>
      </c>
      <c r="B2376" s="7">
        <v>30001259</v>
      </c>
      <c r="C2376" s="7" t="s">
        <v>2</v>
      </c>
      <c r="D2376" s="7" t="s">
        <v>28</v>
      </c>
      <c r="E2376" s="7">
        <v>2</v>
      </c>
      <c r="F2376" s="7">
        <v>19</v>
      </c>
      <c r="G2376" s="7">
        <v>0</v>
      </c>
      <c r="H2376" s="7">
        <v>0</v>
      </c>
      <c r="I2376" s="7">
        <v>0</v>
      </c>
      <c r="J2376" s="8">
        <v>44153.875</v>
      </c>
    </row>
    <row r="2377" spans="1:10" x14ac:dyDescent="0.25">
      <c r="A2377" s="7" t="s">
        <v>137</v>
      </c>
      <c r="B2377" s="7">
        <v>30001260</v>
      </c>
      <c r="C2377" s="7" t="s">
        <v>1</v>
      </c>
      <c r="D2377" s="7" t="s">
        <v>28</v>
      </c>
      <c r="E2377" s="7">
        <v>2</v>
      </c>
      <c r="F2377" s="7">
        <v>18</v>
      </c>
      <c r="G2377" s="7">
        <v>0</v>
      </c>
      <c r="H2377" s="7">
        <v>0</v>
      </c>
      <c r="I2377" s="7">
        <v>0</v>
      </c>
      <c r="J2377" s="8">
        <v>44153.875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6 1 f a e 1 - 6 b 0 1 - 4 c 1 1 - b d f 1 - 7 b 2 9 a d b a 6 4 c e "   x m l n s = " h t t p : / / s c h e m a s . m i c r o s o f t . c o m / D a t a M a s h u p " > A A A A A F M G A A B Q S w M E F A A C A A g A 9 7 R y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3 t H J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7 R y U U R A B h d L A w A A x g 4 A A B M A H A B G b 3 J t d W x h c y 9 T Z W N 0 a W 9 u M S 5 t I K I Y A C i g F A A A A A A A A A A A A A A A A A A A A A A A A A A A A O V W W 0 / b M B R + R + I / W J m E U q l L K A i 2 w W D a u E h M E w + 0 2 x 4 o q t z k q M 1 w 7 M x 2 C l X F f 9 9 x n D R J G 6 6 C a R p 9 a O 3 j H n / f u V t B o C P B S d f + d n Z X V 1 Z X 1 J h K C I k S E 5 A Q j b i e k j 3 C Q K + u E P x 0 R S o D Q M l X J b h 3 K I I 0 B q 7 d n z D 0 D g T X u F a u M 9 Y 6 U T u + D y r y Y A I a g r H H Q f u M a l D a r 1 z t K y 3 T Q K c S l P 8 p p J q q 7 P 4 9 L S n / n U Y s 0 l O n 1 W p b 7 D c O Q q C q R n p a k B 4 d M n C Q S r b w j q W I v 0 V K u 5 Z i m 3 Q T V N c g v W z x Z X o q 9 D j i I 7 f V J j x l r P g + u k a w H 5 S l o L w j K Y U s 4 Y 6 u E 8 p D R D s Q L I 1 5 p w S z J 2 c Q C B n a Q 7 e R X Z s 4 h W 6 b z B z K W E R 5 A I M o N E d K M C o H a q o 0 x I W o 8 M f S X k + T Q j h J G Q d J h 5 l / B i I I U m Q T T A c M n c 2 q f 2 A w A B 4 O d B T D g l h p K r U 9 u P l 3 m Z W h O I 4 Y h h J d e y a u V B m H L j D M X S N z G 8 L V J k C D M X H P l 7 h e k I / 7 Z H N j Y 2 O 7 1 V p d i X g z T L U e f q V x o p 6 7 E l I e Y c Y o 8 H N P Z y C v o R D U O E q s t V k q z f P s 5 s 7 D W q i W O F W j d R k x 9 u L R y k B e Q 7 R 4 E l h j z U E i w n K T h a r c 1 e P 4 B L W H R 9 g q n d L Y B N V V J 4 e E K n R N P A T Z M k t t D C F 7 + 0 b l J b N A + c 4 a O c 1 w v Z 7 o w b U 2 Z F p r z m 2 J s c Y o H 6 V 0 B H v A 3 6 b q / j y x 4 T K X G 0 m e J 4 / r j I 0 h z n u j c e E F q j k c F 8 5 D 2 2 E g O F r P 0 C f m A X F / o e F N U P H x w U 7 / u 0 I v 9 s N h x C / 7 h + K K M 0 F D 1 c e H Q I J X w 6 C z v b 6 1 t b m x v v X u / f o H 7 x d e 9 j 9 V V I C 5 N B J y a u R 2 c m b e v 7 n r r K R z w i f i 0 r B J l R Y x O U 5 5 9 n 4 r W X 0 O S z I N U 9 H J o t c T X c z g I h E q I v c c B 2 S r w f q q 2 o I H s v U c 8 z a C S 9 C z v P h P D v P W P 9 / d a 2 3 n H n P r Q E 7 Z L w q L S w k + E H L c R r M r q k + x u r M E P 3 O y N L M m 5 8 s S 9 w x M v I t 4 V U r a H u R i t 5 l g e z b L k 6 Z W o c a j N Y g Y 3 + C N E O a g h F j k 0 q 6 k 5 + 2 U O 7 d z X k Q 2 f L n 1 S p 3 x 6 b w e r I P q P r y p T 4 o l / K V W Z R P B j A r s 1 X 9 9 V N Q s a 5 g Y u H v K x M g n E J K 0 b P M 0 V h e P 6 5 O 5 1 n M 0 y g f n b l O L x F S o 9 K i y F d w Z a 2 f 3 D 1 B L A Q I t A B Q A A g A I A P e 0 c l H p / F o q p g A A A P g A A A A S A A A A A A A A A A A A A A A A A A A A A A B D b 2 5 m a W c v U G F j a 2 F n Z S 5 4 b W x Q S w E C L Q A U A A I A C A D 3 t H J R D 8 r p q 6 Q A A A D p A A A A E w A A A A A A A A A A A A A A A A D y A A A A W 0 N v b n R l b n R f V H l w Z X N d L n h t b F B L A Q I t A B Q A A g A I A P e 0 c l F E Q A Y X S w M A A M Y O A A A T A A A A A A A A A A A A A A A A A O M B A A B G b 3 J t d W x h c y 9 T Z W N 0 a W 9 u M S 5 t U E s F B g A A A A A D A A M A w g A A A H s F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7 U N Q A A A A A A A L I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b 3 Z l c m V p Z 2 5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b 3 Z l c m V p Z 2 5 0 e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4 V D I x O j M 5 O j M 1 L j c 2 M D M 3 N D h a I i A v P j x F b n R y e S B U e X B l P S J G a W x s Q 2 9 s d W 1 u V H l w Z X M i I F Z h b H V l P S J z Q U F B Q U F B Q U F B Q T 0 9 I i A v P j x F b n R y e S B U e X B l P S J G a W x s Q 2 9 s d W 1 u T m F t Z X M i I F Z h b H V l P S J z W y Z x d W 9 0 O 2 F s b G l h b m N l X 2 l k J n F 1 b 3 Q 7 L C Z x d W 9 0 O 3 N v b G F y X 3 N 5 c 3 R l b V 9 p Z C Z x d W 9 0 O y w m c X V v d D t z d H J 1 Y 3 R 1 c m V f a W Q m c X V v d D s s J n F 1 b 3 Q 7 c 3 R y d W N 0 d X J l X 3 R 5 c G V f a W Q m c X V v d D s s J n F 1 b 3 Q 7 d n V s b m V y Y W J p b G l 0 e V 9 v Y 2 N 1 c G F u Y 3 l f b G V 2 Z W w m c X V v d D s s J n F 1 b 3 Q 7 d n V s b m V y Y W J s Z V 9 l b m R f d G l t Z S Z x d W 9 0 O y w m c X V v d D t 2 d W x u Z X J h Y m x l X 3 N 0 Y X J 0 X 3 R p b W U m c X V v d D t d I i A v P j x F b n R y e S B U e X B l P S J R d W V y e U l E I i B W Y W x 1 Z T 0 i c 2 N j O W V i Y W V j L W Z l Z W E t N D B m Y y 0 5 M m F m L T Q 3 Y W Z h Y m R h M D g 1 O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2 Z X J l a W d u d H k v R X h w Y W 5 k Z W Q g Q 2 9 s d W 1 u M S 5 7 Y W x s a W F u Y 2 V f a W Q s M H 0 m c X V v d D s s J n F 1 b 3 Q 7 U 2 V j d G l v b j E v c 2 9 2 Z X J l a W d u d H k v R X h w Y W 5 k Z W Q g Q 2 9 s d W 1 u M S 5 7 c 2 9 s Y X J f c 3 l z d G V t X 2 l k L D F 9 J n F 1 b 3 Q 7 L C Z x d W 9 0 O 1 N l Y 3 R p b 2 4 x L 3 N v d m V y Z W l n b n R 5 L 0 V 4 c G F u Z G V k I E N v b H V t b j E u e 3 N 0 c n V j d H V y Z V 9 p Z C w y f S Z x d W 9 0 O y w m c X V v d D t T Z W N 0 a W 9 u M S 9 z b 3 Z l c m V p Z 2 5 0 e S 9 F e H B h b m R l Z C B D b 2 x 1 b W 4 x L n t z d H J 1 Y 3 R 1 c m V f d H l w Z V 9 p Z C w z f S Z x d W 9 0 O y w m c X V v d D t T Z W N 0 a W 9 u M S 9 z b 3 Z l c m V p Z 2 5 0 e S 9 F e H B h b m R l Z C B D b 2 x 1 b W 4 x L n t 2 d W x u Z X J h Y m l s a X R 5 X 2 9 j Y 3 V w Y W 5 j e V 9 s Z X Z l b C w 0 f S Z x d W 9 0 O y w m c X V v d D t T Z W N 0 a W 9 u M S 9 z b 3 Z l c m V p Z 2 5 0 e S 9 F e H B h b m R l Z C B D b 2 x 1 b W 4 x L n t 2 d W x u Z X J h Y m x l X 2 V u Z F 9 0 a W 1 l L D V 9 J n F 1 b 3 Q 7 L C Z x d W 9 0 O 1 N l Y 3 R p b 2 4 x L 3 N v d m V y Z W l n b n R 5 L 0 V 4 c G F u Z G V k I E N v b H V t b j E u e 3 Z 1 b G 5 l c m F i b G V f c 3 R h c n R f d G l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b 3 Z l c m V p Z 2 5 0 e S 9 F e H B h b m R l Z C B D b 2 x 1 b W 4 x L n t h b G x p Y W 5 j Z V 9 p Z C w w f S Z x d W 9 0 O y w m c X V v d D t T Z W N 0 a W 9 u M S 9 z b 3 Z l c m V p Z 2 5 0 e S 9 F e H B h b m R l Z C B D b 2 x 1 b W 4 x L n t z b 2 x h c l 9 z e X N 0 Z W 1 f a W Q s M X 0 m c X V v d D s s J n F 1 b 3 Q 7 U 2 V j d G l v b j E v c 2 9 2 Z X J l a W d u d H k v R X h w Y W 5 k Z W Q g Q 2 9 s d W 1 u M S 5 7 c 3 R y d W N 0 d X J l X 2 l k L D J 9 J n F 1 b 3 Q 7 L C Z x d W 9 0 O 1 N l Y 3 R p b 2 4 x L 3 N v d m V y Z W l n b n R 5 L 0 V 4 c G F u Z G V k I E N v b H V t b j E u e 3 N 0 c n V j d H V y Z V 9 0 e X B l X 2 l k L D N 9 J n F 1 b 3 Q 7 L C Z x d W 9 0 O 1 N l Y 3 R p b 2 4 x L 3 N v d m V y Z W l n b n R 5 L 0 V 4 c G F u Z G V k I E N v b H V t b j E u e 3 Z 1 b G 5 l c m F i a W x p d H l f b 2 N j d X B h b m N 5 X 2 x l d m V s L D R 9 J n F 1 b 3 Q 7 L C Z x d W 9 0 O 1 N l Y 3 R p b 2 4 x L 3 N v d m V y Z W l n b n R 5 L 0 V 4 c G F u Z G V k I E N v b H V t b j E u e 3 Z 1 b G 5 l c m F i b G V f Z W 5 k X 3 R p b W U s N X 0 m c X V v d D s s J n F 1 b 3 Q 7 U 2 V j d G l v b j E v c 2 9 2 Z X J l a W d u d H k v R X h w Y W 5 k Z W Q g Q 2 9 s d W 1 u M S 5 7 d n V s b m V y Y W J s Z V 9 z d G F y d F 9 0 a W 1 l L D Z 9 J n F 1 b 3 Q 7 X S w m c X V v d D t S Z W x h d G l v b n N o a X B J b m Z v J n F 1 b 3 Q 7 O l t d f S I g L z 4 8 R W 5 0 c n k g V H l w Z T 0 i R m l s b E N v d W 5 0 I i B W Y W x 1 Z T 0 i b D I 1 N D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b 3 Z l c m V p Z 2 5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Z l c m V p Z 2 5 0 e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2 Z X J l a W d u d H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l s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2 l s b H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A t M T E t M T h U M j E 6 M z k 6 M z g u N j g z O D k 2 N 1 o i I C 8 + P E V u d H J 5 I F R 5 c G U 9 I k Z p b G x D b 2 x 1 b W 5 U e X B l c y I g V m F s d W U 9 I n N B Q U F B Q U E 9 P S I g L z 4 8 R W 5 0 c n k g V H l w Z T 0 i R m l s b E N v b H V t b k 5 h b W V z I i B W Y W x 1 Z T 0 i c 1 s m c X V v d D t u c G N f a 2 l s b H M m c X V v d D s s J n F 1 b 3 Q 7 c G 9 k X 2 t p b G x z J n F 1 b 3 Q 7 L C Z x d W 9 0 O 3 N o a X B f a 2 l s b H M m c X V v d D s s J n F 1 b 3 Q 7 c 3 l z d G V t X 2 l k J n F 1 b 3 Q 7 X S I g L z 4 8 R W 5 0 c n k g V H l w Z T 0 i R m l s b F N 0 Y X R 1 c y I g V m F s d W U 9 I n N D b 2 1 w b G V 0 Z S I g L z 4 8 R W 5 0 c n k g V H l w Z T 0 i U X V l c n l J R C I g V m F s d W U 9 I n M y Z T I z M z d j M y 1 k N m I x L T R l N T Q t O D Y 5 N C 0 1 Z T Q x M m I y Y W U 0 N z g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l s b H M v R X h w Y W 5 k Z W Q g Q 2 9 s d W 1 u M S 5 7 b n B j X 2 t p b G x z L D B 9 J n F 1 b 3 Q 7 L C Z x d W 9 0 O 1 N l Y 3 R p b 2 4 x L 2 t p b G x z L 0 V 4 c G F u Z G V k I E N v b H V t b j E u e 3 B v Z F 9 r a W x s c y w x f S Z x d W 9 0 O y w m c X V v d D t T Z W N 0 a W 9 u M S 9 r a W x s c y 9 F e H B h b m R l Z C B D b 2 x 1 b W 4 x L n t z a G l w X 2 t p b G x z L D J 9 J n F 1 b 3 Q 7 L C Z x d W 9 0 O 1 N l Y 3 R p b 2 4 x L 2 t p b G x z L 0 V 4 c G F u Z G V k I E N v b H V t b j E u e 3 N 5 c 3 R l b V 9 p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r a W x s c y 9 F e H B h b m R l Z C B D b 2 x 1 b W 4 x L n t u c G N f a 2 l s b H M s M H 0 m c X V v d D s s J n F 1 b 3 Q 7 U 2 V j d G l v b j E v a 2 l s b H M v R X h w Y W 5 k Z W Q g Q 2 9 s d W 1 u M S 5 7 c G 9 k X 2 t p b G x z L D F 9 J n F 1 b 3 Q 7 L C Z x d W 9 0 O 1 N l Y 3 R p b 2 4 x L 2 t p b G x z L 0 V 4 c G F u Z G V k I E N v b H V t b j E u e 3 N o a X B f a 2 l s b H M s M n 0 m c X V v d D s s J n F 1 b 3 Q 7 U 2 V j d G l v b j E v a 2 l s b H M v R X h w Y W 5 k Z W Q g Q 2 9 s d W 1 u M S 5 7 c 3 l z d G V t X 2 l k L D N 9 J n F 1 b 3 Q 7 X S w m c X V v d D t S Z W x h d G l v b n N o a X B J b m Z v J n F 1 b 3 Q 7 O l t d f S I g L z 4 8 R W 5 0 c n k g V H l w Z T 0 i R m l s b E N v d W 5 0 I i B W Y W x 1 Z T 0 i b D I 5 N j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a W x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W x s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l s b H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V t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n V t c H N f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4 V D I x O j M 5 O j M 3 L j I 3 M T Q y M z F a I i A v P j x F b n R y e S B U e X B l P S J G a W x s Q 2 9 s d W 1 u V H l w Z X M i I F Z h b H V l P S J z Q U F B P S I g L z 4 8 R W 5 0 c n k g V H l w Z T 0 i R m l s b E N v b H V t b k 5 h b W V z I i B W Y W x 1 Z T 0 i c 1 s m c X V v d D t z a G l w X 2 p 1 b X B z J n F 1 b 3 Q 7 L C Z x d W 9 0 O 3 N 5 c 3 R l b V 9 p Z C Z x d W 9 0 O 1 0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S n V t c H M i I C 8 + P E V u d H J 5 I F R 5 c G U 9 I l F 1 Z X J 5 S U Q i I F Z h b H V l P S J z O T Y 1 N m I w O T c t N 2 I y Y S 0 0 M j E x L T k 1 Z j k t N T c 3 Z G E x M T Q 3 M W J h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d W 1 w c y 9 F e H B h b m R l Z C B D b 2 x 1 b W 4 x L n t z a G l w X 2 p 1 b X B z L D B 9 J n F 1 b 3 Q 7 L C Z x d W 9 0 O 1 N l Y 3 R p b 2 4 x L 2 p 1 b X B z L 0 V 4 c G F u Z G V k I E N v b H V t b j E u e 3 N 5 c 3 R l b V 9 p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d W 1 w c y 9 F e H B h b m R l Z C B D b 2 x 1 b W 4 x L n t z a G l w X 2 p 1 b X B z L D B 9 J n F 1 b 3 Q 7 L C Z x d W 9 0 O 1 N l Y 3 R p b 2 4 x L 2 p 1 b X B z L 0 V 4 c G F u Z G V k I E N v b H V t b j E u e 3 N 5 c 3 R l b V 9 p Z C w x f S Z x d W 9 0 O 1 0 s J n F 1 b 3 Q 7 U m V s Y X R p b 2 5 z a G l w S W 5 m b y Z x d W 9 0 O z p b X X 0 i I C 8 + P E V u d H J 5 I F R 5 c G U 9 I k Z p b G x D b 3 V u d C I g V m F s d W U 9 I m w 1 M D E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n V t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V t c H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1 b X B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c 3 R l b U 5 h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x L T E 2 V D E z O j M x O j Q y L j A x O D Y w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N v b n N 0 Z W x s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9 u c 3 R l b G x h d G l v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x M S 0 x O F Q y M T o z O T o 0 N i 4 y O T E 4 M z Y z W i I g L z 4 8 R W 5 0 c n k g V H l w Z T 0 i R m l s b E N v b H V t b l R 5 c G V z I i B W Y W x 1 Z T 0 i c 0 F B Q U F B Q T 0 9 I i A v P j x F b n R y e S B U e X B l P S J G a W x s Q 2 9 s d W 1 u T m F t Z X M i I F Z h b H V l P S J z W y Z x d W 9 0 O 2 N v b n N 0 Z W x s Y X R p b 2 5 J R C Z x d W 9 0 O y w m c X V v d D t j b 2 5 z d G V s b G F 0 a W 9 u T m F t Z S Z x d W 9 0 O y w m c X V v d D t z e X N 0 Z W 1 J R C Z x d W 9 0 O y w m c X V v d D t z e X N 0 Z W 1 O Y W 1 l J n F 1 b 3 Q 7 X S I g L z 4 8 R W 5 0 c n k g V H l w Z T 0 i R m l s b F N 0 Y X R 1 c y I g V m F s d W U 9 I n N D b 2 1 w b G V 0 Z S I g L z 4 8 R W 5 0 c n k g V H l w Z T 0 i U X V l c n l J R C I g V m F s d W U 9 I n N k Y z B l Z j A 2 M y 0 4 M z B j L T Q x M D A t Y W N i Z i 0 z Y z k x O D c 0 N W Y 3 Z m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l b G x h d G l v b i 9 F e H B h b m R l Z C B D b 2 x 1 b W 4 x L n t p Z C w x f S Z x d W 9 0 O y w m c X V v d D t T Z W N 0 a W 9 u M S 9 j b 2 5 z d G V s b G F 0 a W 9 u L 0 V 4 c G F u Z G V k I E N v b H V t b j E u e 2 5 h b W U s M n 0 m c X V v d D s s J n F 1 b 3 Q 7 U 2 V j d G l v b j E v Y 2 9 u c 3 R l b G x h d G l v b i 9 F e H B h b m R l Z C B j b 2 5 z d F R v U 3 l z d C 5 7 c 3 l z d G V t S U Q s M 3 0 m c X V v d D s s J n F 1 b 3 Q 7 U 2 V j d G l v b j E v Y 2 9 u c 3 R l b G x h d G l v b i 9 F e H B h b m R l Z C B z e X N 0 Z W 1 O Y W 1 l L n t W Y W x 1 Z S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5 z d G V s b G F 0 a W 9 u L 0 V 4 c G F u Z G V k I E N v b H V t b j E u e 2 l k L D F 9 J n F 1 b 3 Q 7 L C Z x d W 9 0 O 1 N l Y 3 R p b 2 4 x L 2 N v b n N 0 Z W x s Y X R p b 2 4 v R X h w Y W 5 k Z W Q g Q 2 9 s d W 1 u M S 5 7 b m F t Z S w y f S Z x d W 9 0 O y w m c X V v d D t T Z W N 0 a W 9 u M S 9 j b 2 5 z d G V s b G F 0 a W 9 u L 0 V 4 c G F u Z G V k I G N v b n N 0 V G 9 T e X N 0 L n t z e X N 0 Z W 1 J R C w z f S Z x d W 9 0 O y w m c X V v d D t T Z W N 0 a W 9 u M S 9 j b 2 5 z d G V s b G F 0 a W 9 u L 0 V 4 c G F u Z G V k I H N 5 c 3 R l b U 5 h b W U u e 1 Z h b H V l L D R 9 J n F 1 b 3 Q 7 X S w m c X V v d D t S Z W x h d G l v b n N o a X B J b m Z v J n F 1 b 3 Q 7 O l t d f S I g L z 4 8 R W 5 0 c n k g V H l w Z T 0 i R m l s b E N v d W 5 0 I i B W Y W x 1 Z T 0 i b D E w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n N 0 Z W x s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R l b G x h d G l v b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R l b G x h d G l v b i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F R v U 3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z d F R v U 3 l z d C 9 D b 2 5 2 Z X J 0 Z W Q g d G 8 g V G F i b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2 9 u c 3 R U b 1 N 5 c 3 Q v Q 2 9 u d m V y d G V k I H R v I F R h Y m x l L n t D b 2 x 1 b W 4 x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e X N 0 Z W 1 J R C Z x d W 9 0 O 1 0 i I C 8 + P E V u d H J 5 I F R 5 c G U 9 I k Z p b G x D b 2 x 1 b W 5 U e X B l c y I g V m F s d W U 9 I n N B Q T 0 9 I i A v P j x F b n R y e S B U e X B l P S J G a W x s T G F z d F V w Z G F 0 Z W Q i I F Z h b H V l P S J k M j A y M C 0 x M S 0 x N l Q x M z o x N z o 0 N y 4 y N j U y M T Q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U 2 h l Z X Q x N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j b 2 5 z d G V s b G F 0 a W 9 u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0 Z W x s Y X R p b 2 4 v R X h w Y W 5 k Z W Q l M j B j b 2 5 z d F R v U 3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0 Z W x s Y X R p b 2 4 v S W 5 2 b 2 t l Z C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0 Z W x s Y X R p b 2 4 v R X h w Y W 5 k Z W Q l M j B z e X N 0 Z W 1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R l b G x h d G l v b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0 Z W x s Y X R p b 2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G V s b G F 0 a W 9 u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d m V y Z W l n b n R 5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r 9 E V G 8 3 V S b W / X + T J 8 x P i A A A A A A I A A A A A A B B m A A A A A Q A A I A A A A G 8 d c s 4 z N V a m o E F 1 y y z e + F L o / U S L f t 2 Q y p W A i S s r / W Y / A A A A A A 6 A A A A A A g A A I A A A A L j Y y m b 2 U w s T Z n k Z h X h s 8 i u S a L j e q m o J V r h Z + G J Q 2 p E f U A A A A E q 2 H H u e / c W v R s z M u O 5 1 3 Q x / 8 e 8 H B C I Z Y T h Z A f T y g H L Q n i k W 2 b E Z 8 W Z A f i y 0 M Y I n Z V d k 4 F P 5 j m h g l a e N P A q u R n K K L R N W m C h n 6 6 O F p K z P k w C V Q A A A A H 1 9 D T 1 6 D b g p R k G g Q c X N F i v A J a 1 9 l k o / l z d 1 4 z g k v b q x O o c w g K 4 h f s n w r L c o f 9 h 4 1 z h 1 j I s + U q A M 2 y 9 o I e H c B + E = < / D a t a M a s h u p > 
</file>

<file path=customXml/itemProps1.xml><?xml version="1.0" encoding="utf-8"?>
<ds:datastoreItem xmlns:ds="http://schemas.openxmlformats.org/officeDocument/2006/customXml" ds:itemID="{C67A6B2C-59D6-4325-B092-E476BDB23F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High Level</vt:lpstr>
      <vt:lpstr>Notes</vt:lpstr>
      <vt:lpstr>Area scouted</vt:lpstr>
      <vt:lpstr>Jump Bridges</vt:lpstr>
      <vt:lpstr>Sov</vt:lpstr>
      <vt:lpstr>Jumps</vt:lpstr>
      <vt:lpstr>Kills</vt:lpstr>
      <vt:lpstr>Worksheet</vt:lpstr>
      <vt:lpstr>Historical Data</vt:lpstr>
      <vt:lpstr>allianceOfInterest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binkert</dc:creator>
  <cp:lastModifiedBy>dylan binkert</cp:lastModifiedBy>
  <dcterms:created xsi:type="dcterms:W3CDTF">2020-11-16T12:06:03Z</dcterms:created>
  <dcterms:modified xsi:type="dcterms:W3CDTF">2021-02-28T11:51:49Z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38d2ad28-abf1-4f25-ad9c-8f4276f07b40</vt:lpwstr>
  </property>
</Properties>
</file>