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0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1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2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urelio.costa\Desktop\"/>
    </mc:Choice>
  </mc:AlternateContent>
  <bookViews>
    <workbookView xWindow="0" yWindow="0" windowWidth="20490" windowHeight="7020" firstSheet="12" activeTab="12"/>
  </bookViews>
  <sheets>
    <sheet name="Janeiro" sheetId="8" state="hidden" r:id="rId1"/>
    <sheet name="Fevereiro" sheetId="9" state="hidden" r:id="rId2"/>
    <sheet name="Março" sheetId="10" state="hidden" r:id="rId3"/>
    <sheet name="Abril" sheetId="11" state="hidden" r:id="rId4"/>
    <sheet name="Maio" sheetId="13" state="hidden" r:id="rId5"/>
    <sheet name="Junho" sheetId="1" state="hidden" r:id="rId6"/>
    <sheet name="Julho" sheetId="14" state="hidden" r:id="rId7"/>
    <sheet name="Agosto" sheetId="15" state="hidden" r:id="rId8"/>
    <sheet name="Setembro" sheetId="16" state="hidden" r:id="rId9"/>
    <sheet name="Outubro" sheetId="17" state="hidden" r:id="rId10"/>
    <sheet name="Novembro" sheetId="18" state="hidden" r:id="rId11"/>
    <sheet name="Dezembro" sheetId="19" state="hidden" r:id="rId12"/>
    <sheet name="Janeiro2016" sheetId="20" r:id="rId13"/>
    <sheet name="Fevereiro2016" sheetId="21" r:id="rId14"/>
    <sheet name="Março2016" sheetId="22" r:id="rId15"/>
    <sheet name="Abril2016" sheetId="23" r:id="rId16"/>
  </sheets>
  <externalReferences>
    <externalReference r:id="rId17"/>
    <externalReference r:id="rId18"/>
  </externalReferences>
  <definedNames>
    <definedName name="_xlnm._FilterDatabase" localSheetId="3" hidden="1">Abril!$A$1:$N$36</definedName>
    <definedName name="_xlnm._FilterDatabase" localSheetId="15" hidden="1">Abril2016!$A$1:$K$18</definedName>
    <definedName name="_xlnm._FilterDatabase" localSheetId="7" hidden="1">Agosto!$C$1:$L$21</definedName>
    <definedName name="_xlnm._FilterDatabase" localSheetId="11" hidden="1">Dezembro!$A$1:$K$31</definedName>
    <definedName name="_xlnm._FilterDatabase" localSheetId="1" hidden="1">Fevereiro!$A$1:$N$53</definedName>
    <definedName name="_xlnm._FilterDatabase" localSheetId="13" hidden="1">Fevereiro2016!$A$1:$O$22</definedName>
    <definedName name="_xlnm._FilterDatabase" localSheetId="0" hidden="1">Janeiro!$A$1:$N$34</definedName>
    <definedName name="_xlnm._FilterDatabase" localSheetId="12" hidden="1">Janeiro2016!$A$1:$K$31</definedName>
    <definedName name="_xlnm._FilterDatabase" localSheetId="6" hidden="1">Julho!$C$1:$N$30</definedName>
    <definedName name="_xlnm._FilterDatabase" localSheetId="5" hidden="1">Junho!$D$1:$O$23</definedName>
    <definedName name="_xlnm._FilterDatabase" localSheetId="4" hidden="1">Maio!$A$1:$N$37</definedName>
    <definedName name="_xlnm._FilterDatabase" localSheetId="2" hidden="1">Março!$A$1:$N$65</definedName>
    <definedName name="_xlnm._FilterDatabase" localSheetId="14" hidden="1">Março2016!$A$1:$O$25</definedName>
    <definedName name="_xlnm._FilterDatabase" localSheetId="10" hidden="1">Novembro!$A$1:$K$23</definedName>
    <definedName name="_xlnm._FilterDatabase" localSheetId="9" hidden="1">Outubro!$A$1:$L$36</definedName>
    <definedName name="_xlnm._FilterDatabase" localSheetId="8" hidden="1">Setembro!$C$1:$L$23</definedName>
    <definedName name="feriado">[1]feriado!$A$3:$A$16</definedName>
  </definedNames>
  <calcPr calcId="152511"/>
  <pivotCaches>
    <pivotCache cacheId="0" r:id="rId19"/>
    <pivotCache cacheId="1" r:id="rId20"/>
    <pivotCache cacheId="2" r:id="rId21"/>
    <pivotCache cacheId="3" r:id="rId22"/>
    <pivotCache cacheId="4" r:id="rId23"/>
    <pivotCache cacheId="5" r:id="rId24"/>
    <pivotCache cacheId="6" r:id="rId25"/>
    <pivotCache cacheId="7" r:id="rId26"/>
    <pivotCache cacheId="8" r:id="rId27"/>
    <pivotCache cacheId="9" r:id="rId28"/>
    <pivotCache cacheId="10" r:id="rId29"/>
    <pivotCache cacheId="11" r:id="rId30"/>
  </pivotCaches>
</workbook>
</file>

<file path=xl/calcChain.xml><?xml version="1.0" encoding="utf-8"?>
<calcChain xmlns="http://schemas.openxmlformats.org/spreadsheetml/2006/main">
  <c r="G18" i="23" l="1"/>
  <c r="H18" i="23" s="1"/>
  <c r="G17" i="23"/>
  <c r="H17" i="23" s="1"/>
  <c r="G16" i="23"/>
  <c r="H16" i="23" s="1"/>
  <c r="G15" i="23"/>
  <c r="H15" i="23" s="1"/>
  <c r="G14" i="23"/>
  <c r="H14" i="23" s="1"/>
  <c r="G13" i="23"/>
  <c r="H13" i="23" s="1"/>
  <c r="G12" i="23"/>
  <c r="H12" i="23" s="1"/>
  <c r="G11" i="23"/>
  <c r="H11" i="23" s="1"/>
  <c r="G10" i="23"/>
  <c r="H10" i="23" s="1"/>
  <c r="G9" i="23"/>
  <c r="H9" i="23" s="1"/>
  <c r="G8" i="23"/>
  <c r="H8" i="23" s="1"/>
  <c r="G7" i="23"/>
  <c r="H7" i="23" s="1"/>
  <c r="G6" i="23"/>
  <c r="H6" i="23" s="1"/>
  <c r="G5" i="23"/>
  <c r="H5" i="23" s="1"/>
  <c r="G4" i="23"/>
  <c r="H4" i="23" s="1"/>
  <c r="G3" i="23"/>
  <c r="H3" i="23" s="1"/>
  <c r="G2" i="23"/>
  <c r="H2" i="23" s="1"/>
  <c r="J25" i="22" l="1"/>
  <c r="K25" i="22" s="1"/>
  <c r="J24" i="22"/>
  <c r="K24" i="22" s="1"/>
  <c r="J23" i="22"/>
  <c r="K23" i="22" s="1"/>
  <c r="J22" i="22"/>
  <c r="K22" i="22" s="1"/>
  <c r="J21" i="22"/>
  <c r="K21" i="22" s="1"/>
  <c r="J20" i="22"/>
  <c r="K20" i="22" s="1"/>
  <c r="J19" i="22"/>
  <c r="K19" i="22" s="1"/>
  <c r="J18" i="22"/>
  <c r="K18" i="22" s="1"/>
  <c r="J17" i="22"/>
  <c r="K17" i="22" s="1"/>
  <c r="J16" i="22"/>
  <c r="K16" i="22" s="1"/>
  <c r="J15" i="22"/>
  <c r="K15" i="22" s="1"/>
  <c r="J14" i="22"/>
  <c r="K14" i="22" s="1"/>
  <c r="J13" i="22"/>
  <c r="K13" i="22" s="1"/>
  <c r="J12" i="22"/>
  <c r="K12" i="22" s="1"/>
  <c r="J11" i="22"/>
  <c r="K11" i="22" s="1"/>
  <c r="J10" i="22"/>
  <c r="K10" i="22" s="1"/>
  <c r="J9" i="22"/>
  <c r="K9" i="22" s="1"/>
  <c r="J8" i="22"/>
  <c r="K8" i="22" s="1"/>
  <c r="J7" i="22"/>
  <c r="K7" i="22" s="1"/>
  <c r="J6" i="22"/>
  <c r="K6" i="22" s="1"/>
  <c r="Q5" i="22"/>
  <c r="J5" i="22"/>
  <c r="K5" i="22" s="1"/>
  <c r="J4" i="22"/>
  <c r="K4" i="22" s="1"/>
  <c r="J3" i="22"/>
  <c r="K3" i="22" s="1"/>
  <c r="J2" i="22"/>
  <c r="K2" i="22" s="1"/>
  <c r="J22" i="21" l="1"/>
  <c r="K22" i="21" s="1"/>
  <c r="J21" i="21"/>
  <c r="K21" i="21" s="1"/>
  <c r="J20" i="21"/>
  <c r="J19" i="21"/>
  <c r="K19" i="21" s="1"/>
  <c r="J18" i="21"/>
  <c r="K18" i="21" s="1"/>
  <c r="J17" i="21"/>
  <c r="K17" i="21" s="1"/>
  <c r="J16" i="21"/>
  <c r="J15" i="21"/>
  <c r="K15" i="21" s="1"/>
  <c r="J14" i="21"/>
  <c r="K14" i="21" s="1"/>
  <c r="J13" i="21"/>
  <c r="K13" i="21" s="1"/>
  <c r="J12" i="21"/>
  <c r="K12" i="21" s="1"/>
  <c r="J11" i="21"/>
  <c r="J10" i="21"/>
  <c r="K10" i="21" s="1"/>
  <c r="J9" i="21"/>
  <c r="J8" i="21"/>
  <c r="K8" i="21" s="1"/>
  <c r="J7" i="21"/>
  <c r="J6" i="21"/>
  <c r="J5" i="21"/>
  <c r="K5" i="21" s="1"/>
  <c r="J4" i="21"/>
  <c r="J3" i="21"/>
  <c r="K3" i="21" s="1"/>
  <c r="J2" i="21"/>
  <c r="K2" i="21" s="1"/>
  <c r="G31" i="20" l="1"/>
  <c r="G30" i="20"/>
  <c r="H30" i="20" s="1"/>
  <c r="G29" i="20"/>
  <c r="H29" i="20" s="1"/>
  <c r="G28" i="20"/>
  <c r="G27" i="20"/>
  <c r="G26" i="20"/>
  <c r="G25" i="20"/>
  <c r="H25" i="20" s="1"/>
  <c r="G23" i="20"/>
  <c r="H23" i="20" s="1"/>
  <c r="G22" i="20"/>
  <c r="H22" i="20" s="1"/>
  <c r="G21" i="20"/>
  <c r="H21" i="20" s="1"/>
  <c r="G20" i="20"/>
  <c r="H20" i="20" s="1"/>
  <c r="G19" i="20"/>
  <c r="H19" i="20" s="1"/>
  <c r="G18" i="20"/>
  <c r="H18" i="20" s="1"/>
  <c r="G17" i="20"/>
  <c r="H17" i="20" s="1"/>
  <c r="G16" i="20"/>
  <c r="H16" i="20" s="1"/>
  <c r="G15" i="20"/>
  <c r="H15" i="20" s="1"/>
  <c r="G14" i="20"/>
  <c r="H14" i="20" s="1"/>
  <c r="G13" i="20"/>
  <c r="H13" i="20" s="1"/>
  <c r="G12" i="20"/>
  <c r="H12" i="20" s="1"/>
  <c r="G11" i="20"/>
  <c r="G10" i="20"/>
  <c r="H10" i="20" s="1"/>
  <c r="G9" i="20"/>
  <c r="H9" i="20" s="1"/>
  <c r="G8" i="20"/>
  <c r="H8" i="20" s="1"/>
  <c r="G7" i="20"/>
  <c r="H7" i="20" s="1"/>
  <c r="G6" i="20"/>
  <c r="H6" i="20" s="1"/>
  <c r="G5" i="20"/>
  <c r="H5" i="20" s="1"/>
  <c r="G4" i="20"/>
  <c r="H4" i="20" s="1"/>
  <c r="G3" i="20"/>
  <c r="H3" i="20" s="1"/>
  <c r="G2" i="20"/>
  <c r="H2" i="20" s="1"/>
  <c r="G14" i="19" l="1"/>
  <c r="G30" i="19"/>
  <c r="G29" i="19"/>
  <c r="G27" i="19"/>
  <c r="G25" i="19"/>
  <c r="G24" i="19"/>
  <c r="G23" i="19"/>
  <c r="G22" i="19"/>
  <c r="G21" i="19"/>
  <c r="G20" i="19"/>
  <c r="G19" i="19"/>
  <c r="G18" i="19"/>
  <c r="G17" i="19"/>
  <c r="G16" i="19"/>
  <c r="G15" i="19"/>
  <c r="G40" i="19"/>
  <c r="G37" i="19"/>
  <c r="G39" i="19"/>
  <c r="G43" i="19"/>
  <c r="G38" i="19"/>
  <c r="G41" i="19"/>
  <c r="G42" i="19"/>
  <c r="G44" i="19"/>
  <c r="H14" i="19" l="1"/>
  <c r="H15" i="19"/>
  <c r="H16" i="19"/>
  <c r="H17" i="19"/>
  <c r="H18" i="19"/>
  <c r="H19" i="19"/>
  <c r="H20" i="19"/>
  <c r="H21" i="19"/>
  <c r="H22" i="19"/>
  <c r="H23" i="19"/>
  <c r="G31" i="19" l="1"/>
  <c r="H31" i="19" s="1"/>
  <c r="H30" i="19"/>
  <c r="H29" i="19"/>
  <c r="G28" i="19"/>
  <c r="H28" i="19" s="1"/>
  <c r="H27" i="19"/>
  <c r="G26" i="19"/>
  <c r="H26" i="19" s="1"/>
  <c r="H25" i="19"/>
  <c r="H24" i="19"/>
  <c r="G13" i="19"/>
  <c r="H13" i="19" s="1"/>
  <c r="G12" i="19"/>
  <c r="H12" i="19" s="1"/>
  <c r="G11" i="19"/>
  <c r="H11" i="19" s="1"/>
  <c r="G10" i="19"/>
  <c r="H10" i="19" s="1"/>
  <c r="G9" i="19"/>
  <c r="H9" i="19" s="1"/>
  <c r="G8" i="19"/>
  <c r="H8" i="19" s="1"/>
  <c r="G7" i="19"/>
  <c r="H7" i="19" s="1"/>
  <c r="G6" i="19"/>
  <c r="H6" i="19" s="1"/>
  <c r="G5" i="19"/>
  <c r="H5" i="19" s="1"/>
  <c r="G4" i="19"/>
  <c r="H4" i="19" s="1"/>
  <c r="G3" i="19"/>
  <c r="H3" i="19" s="1"/>
  <c r="G2" i="19"/>
  <c r="H2" i="19" s="1"/>
  <c r="G35" i="18" l="1"/>
  <c r="G36" i="18"/>
  <c r="G34" i="18"/>
  <c r="G32" i="18"/>
  <c r="G31" i="18"/>
  <c r="G29" i="18"/>
  <c r="G30" i="18"/>
  <c r="G33" i="18"/>
  <c r="G11" i="18"/>
  <c r="G23" i="18" l="1"/>
  <c r="H23" i="18" s="1"/>
  <c r="G22" i="18"/>
  <c r="H22" i="18" s="1"/>
  <c r="G21" i="18"/>
  <c r="G20" i="18"/>
  <c r="H20" i="18" s="1"/>
  <c r="G19" i="18"/>
  <c r="H19" i="18" s="1"/>
  <c r="G18" i="18"/>
  <c r="H18" i="18" s="1"/>
  <c r="G17" i="18"/>
  <c r="H17" i="18" s="1"/>
  <c r="G16" i="18"/>
  <c r="H16" i="18" s="1"/>
  <c r="G15" i="18"/>
  <c r="H15" i="18" s="1"/>
  <c r="G14" i="18"/>
  <c r="H14" i="18" s="1"/>
  <c r="G13" i="18"/>
  <c r="H13" i="18" s="1"/>
  <c r="G12" i="18"/>
  <c r="H12" i="18" s="1"/>
  <c r="H11" i="18"/>
  <c r="G10" i="18"/>
  <c r="H10" i="18" s="1"/>
  <c r="G9" i="18"/>
  <c r="H9" i="18" s="1"/>
  <c r="G8" i="18"/>
  <c r="H8" i="18" s="1"/>
  <c r="G7" i="18"/>
  <c r="H7" i="18" s="1"/>
  <c r="G6" i="18"/>
  <c r="H6" i="18" s="1"/>
  <c r="G5" i="18"/>
  <c r="H5" i="18" s="1"/>
  <c r="G4" i="18"/>
  <c r="H4" i="18" s="1"/>
  <c r="G3" i="18"/>
  <c r="H3" i="18" s="1"/>
  <c r="G2" i="18"/>
  <c r="G45" i="17" l="1"/>
  <c r="G44" i="17"/>
  <c r="P1" i="17"/>
  <c r="G46" i="17"/>
  <c r="G43" i="17"/>
  <c r="G42" i="17"/>
  <c r="G14" i="17" l="1"/>
  <c r="H11" i="17" l="1"/>
  <c r="H14" i="17"/>
  <c r="G16" i="17"/>
  <c r="H16" i="17" s="1"/>
  <c r="G17" i="17"/>
  <c r="H17" i="17" s="1"/>
  <c r="G18" i="17"/>
  <c r="H18" i="17" s="1"/>
  <c r="G19" i="17"/>
  <c r="H19" i="17" s="1"/>
  <c r="G20" i="17"/>
  <c r="H20" i="17" s="1"/>
  <c r="G21" i="17"/>
  <c r="H21" i="17" s="1"/>
  <c r="G22" i="17"/>
  <c r="H22" i="17" s="1"/>
  <c r="G23" i="17"/>
  <c r="H23" i="17" s="1"/>
  <c r="G24" i="17"/>
  <c r="H24" i="17" s="1"/>
  <c r="G25" i="17"/>
  <c r="H25" i="17" s="1"/>
  <c r="G26" i="17"/>
  <c r="H26" i="17" s="1"/>
  <c r="G27" i="17"/>
  <c r="H27" i="17" s="1"/>
  <c r="G28" i="17"/>
  <c r="H28" i="17" s="1"/>
  <c r="G29" i="17"/>
  <c r="H29" i="17" s="1"/>
  <c r="G30" i="17"/>
  <c r="H30" i="17" s="1"/>
  <c r="G31" i="17"/>
  <c r="H31" i="17" s="1"/>
  <c r="G32" i="17"/>
  <c r="H32" i="17" s="1"/>
  <c r="G33" i="17"/>
  <c r="H33" i="17" s="1"/>
  <c r="G34" i="17"/>
  <c r="H34" i="17" s="1"/>
  <c r="G35" i="17"/>
  <c r="H35" i="17" s="1"/>
  <c r="G36" i="17"/>
  <c r="H36" i="17" s="1"/>
  <c r="G53" i="17"/>
  <c r="G52" i="17"/>
  <c r="G51" i="17"/>
  <c r="G50" i="17"/>
  <c r="G49" i="17"/>
  <c r="G48" i="17"/>
  <c r="G47" i="17"/>
  <c r="G15" i="17"/>
  <c r="H15" i="17" s="1"/>
  <c r="G13" i="17"/>
  <c r="H13" i="17" s="1"/>
  <c r="G12" i="17"/>
  <c r="H12" i="17" s="1"/>
  <c r="G10" i="17"/>
  <c r="H10" i="17" s="1"/>
  <c r="G9" i="17"/>
  <c r="H9" i="17" s="1"/>
  <c r="G8" i="17"/>
  <c r="H8" i="17" s="1"/>
  <c r="G7" i="17"/>
  <c r="H7" i="17" s="1"/>
  <c r="G6" i="17"/>
  <c r="H6" i="17" s="1"/>
  <c r="G5" i="17"/>
  <c r="H5" i="17" s="1"/>
  <c r="G4" i="17"/>
  <c r="H4" i="17" s="1"/>
  <c r="G3" i="17"/>
  <c r="H3" i="17" s="1"/>
  <c r="G2" i="17"/>
  <c r="H2" i="17" s="1"/>
  <c r="G41" i="16" l="1"/>
  <c r="G38" i="16"/>
  <c r="G37" i="16"/>
  <c r="G40" i="16"/>
  <c r="G36" i="16"/>
  <c r="G39" i="16"/>
  <c r="G35" i="16"/>
  <c r="G30" i="16"/>
  <c r="G31" i="16"/>
  <c r="G32" i="16"/>
  <c r="G33" i="16"/>
  <c r="G22" i="16"/>
  <c r="H22" i="16" s="1"/>
  <c r="G23" i="16"/>
  <c r="H23" i="16" s="1"/>
  <c r="G18" i="16"/>
  <c r="H18" i="16" s="1"/>
  <c r="G2" i="16"/>
  <c r="G21" i="16" l="1"/>
  <c r="H21" i="16" s="1"/>
  <c r="G20" i="16"/>
  <c r="H20" i="16" s="1"/>
  <c r="G17" i="16"/>
  <c r="H17" i="16" s="1"/>
  <c r="G16" i="16"/>
  <c r="H16" i="16" s="1"/>
  <c r="G15" i="16"/>
  <c r="H15" i="16" s="1"/>
  <c r="G13" i="16"/>
  <c r="H13" i="16" s="1"/>
  <c r="G12" i="16"/>
  <c r="H12" i="16" s="1"/>
  <c r="G10" i="16"/>
  <c r="H10" i="16" s="1"/>
  <c r="G9" i="16"/>
  <c r="H9" i="16" s="1"/>
  <c r="G8" i="16"/>
  <c r="H8" i="16" s="1"/>
  <c r="G7" i="16"/>
  <c r="H7" i="16" s="1"/>
  <c r="G6" i="16"/>
  <c r="H6" i="16" s="1"/>
  <c r="G5" i="16"/>
  <c r="H5" i="16" s="1"/>
  <c r="G4" i="16"/>
  <c r="H4" i="16" s="1"/>
  <c r="G3" i="16"/>
  <c r="H3" i="16" s="1"/>
  <c r="H2" i="16"/>
  <c r="G34" i="15" l="1"/>
  <c r="G33" i="15"/>
  <c r="G37" i="15"/>
  <c r="G38" i="15"/>
  <c r="G40" i="15"/>
  <c r="G39" i="15"/>
  <c r="G2" i="15"/>
  <c r="H2" i="15" l="1"/>
  <c r="G21" i="15"/>
  <c r="G20" i="15"/>
  <c r="H20" i="15" s="1"/>
  <c r="G19" i="15"/>
  <c r="H19" i="15" s="1"/>
  <c r="G18" i="15"/>
  <c r="G17" i="15"/>
  <c r="H17" i="15" s="1"/>
  <c r="G16" i="15"/>
  <c r="H16" i="15" s="1"/>
  <c r="G15" i="15"/>
  <c r="H15" i="15" s="1"/>
  <c r="G14" i="15"/>
  <c r="H14" i="15" s="1"/>
  <c r="G13" i="15"/>
  <c r="H13" i="15" s="1"/>
  <c r="G12" i="15"/>
  <c r="G11" i="15"/>
  <c r="H11" i="15" s="1"/>
  <c r="G10" i="15"/>
  <c r="H10" i="15" s="1"/>
  <c r="G9" i="15"/>
  <c r="G8" i="15"/>
  <c r="G7" i="15"/>
  <c r="H7" i="15" s="1"/>
  <c r="G6" i="15"/>
  <c r="G5" i="15"/>
  <c r="H5" i="15" s="1"/>
  <c r="G4" i="15"/>
  <c r="G3" i="15"/>
  <c r="H3" i="15" s="1"/>
  <c r="I53" i="14" l="1"/>
  <c r="I48" i="14"/>
  <c r="I24" i="14"/>
  <c r="J24" i="14" s="1"/>
  <c r="I25" i="14"/>
  <c r="J25" i="14" s="1"/>
  <c r="I26" i="14"/>
  <c r="J26" i="14" s="1"/>
  <c r="I27" i="14"/>
  <c r="J27" i="14" s="1"/>
  <c r="I28" i="14"/>
  <c r="J28" i="14" s="1"/>
  <c r="I29" i="14"/>
  <c r="J29" i="14" s="1"/>
  <c r="I30" i="14"/>
  <c r="J30" i="14" s="1"/>
  <c r="I2" i="14" l="1"/>
  <c r="J2" i="14" s="1"/>
  <c r="I52" i="14"/>
  <c r="I49" i="14"/>
  <c r="I47" i="14"/>
  <c r="I50" i="14"/>
  <c r="I51" i="14"/>
  <c r="I23" i="14"/>
  <c r="J23" i="14" s="1"/>
  <c r="I22" i="14"/>
  <c r="J22" i="14" s="1"/>
  <c r="I21" i="14"/>
  <c r="J21" i="14" s="1"/>
  <c r="I20" i="14"/>
  <c r="J20" i="14" s="1"/>
  <c r="I19" i="14"/>
  <c r="J19" i="14" s="1"/>
  <c r="I18" i="14"/>
  <c r="J18" i="14" s="1"/>
  <c r="I17" i="14"/>
  <c r="J17" i="14" s="1"/>
  <c r="I16" i="14"/>
  <c r="J16" i="14" s="1"/>
  <c r="I15" i="14"/>
  <c r="J15" i="14" s="1"/>
  <c r="I14" i="14"/>
  <c r="J14" i="14" s="1"/>
  <c r="I13" i="14"/>
  <c r="J13" i="14" s="1"/>
  <c r="I12" i="14"/>
  <c r="J12" i="14" s="1"/>
  <c r="I11" i="14"/>
  <c r="J11" i="14" s="1"/>
  <c r="I10" i="14"/>
  <c r="J10" i="14" s="1"/>
  <c r="I9" i="14"/>
  <c r="J9" i="14" s="1"/>
  <c r="I8" i="14"/>
  <c r="J8" i="14" s="1"/>
  <c r="I7" i="14"/>
  <c r="J7" i="14" s="1"/>
  <c r="I6" i="14"/>
  <c r="J6" i="14" s="1"/>
  <c r="I5" i="14"/>
  <c r="J5" i="14" s="1"/>
  <c r="I4" i="14"/>
  <c r="J4" i="14" s="1"/>
  <c r="I3" i="14"/>
  <c r="J3" i="14" s="1"/>
  <c r="K37" i="1" l="1"/>
  <c r="J40" i="13"/>
  <c r="J43" i="13"/>
  <c r="J44" i="13"/>
  <c r="J41" i="13"/>
  <c r="J45" i="13"/>
  <c r="J42" i="13"/>
  <c r="J46" i="13"/>
  <c r="J53" i="11"/>
  <c r="J51" i="11"/>
  <c r="J46" i="11"/>
  <c r="J49" i="11"/>
  <c r="J47" i="11"/>
  <c r="J52" i="11"/>
  <c r="J48" i="11"/>
  <c r="J50" i="11"/>
  <c r="J84" i="10"/>
  <c r="J76" i="10"/>
  <c r="J81" i="10"/>
  <c r="J82" i="10"/>
  <c r="J77" i="10"/>
  <c r="J78" i="10"/>
  <c r="J79" i="10"/>
  <c r="J75" i="10"/>
  <c r="J83" i="10"/>
  <c r="J80" i="10"/>
  <c r="J47" i="8"/>
  <c r="I52" i="9" l="1"/>
  <c r="I33" i="8"/>
  <c r="I61" i="10"/>
  <c r="I60" i="10"/>
  <c r="I62" i="10"/>
  <c r="I59" i="10"/>
  <c r="I58" i="10"/>
  <c r="I32" i="8"/>
  <c r="I31" i="8"/>
  <c r="I30" i="8"/>
  <c r="I10" i="13"/>
  <c r="J10" i="13" s="1"/>
  <c r="I9" i="13"/>
  <c r="J9" i="13" s="1"/>
  <c r="I44" i="10" l="1"/>
  <c r="J44" i="10" s="1"/>
  <c r="I45" i="10"/>
  <c r="J45" i="10" s="1"/>
  <c r="I46" i="10"/>
  <c r="J46" i="10" s="1"/>
  <c r="I47" i="10"/>
  <c r="J47" i="10" s="1"/>
  <c r="I48" i="10"/>
  <c r="I49" i="10"/>
  <c r="J49" i="10" s="1"/>
  <c r="I50" i="10"/>
  <c r="J50" i="10" s="1"/>
  <c r="I51" i="10"/>
  <c r="J51" i="10" s="1"/>
  <c r="I52" i="10"/>
  <c r="J52" i="10" s="1"/>
  <c r="J71" i="9"/>
  <c r="J61" i="9"/>
  <c r="J70" i="9"/>
  <c r="J60" i="9"/>
  <c r="J62" i="9"/>
  <c r="J69" i="9"/>
  <c r="J65" i="9"/>
  <c r="J67" i="9"/>
  <c r="J68" i="9"/>
  <c r="J63" i="9"/>
  <c r="J66" i="9"/>
  <c r="J64" i="9"/>
  <c r="J52" i="8" l="1"/>
  <c r="J44" i="8"/>
  <c r="J49" i="8"/>
  <c r="J46" i="8"/>
  <c r="J50" i="8"/>
  <c r="J51" i="8"/>
  <c r="J48" i="8"/>
  <c r="J53" i="8"/>
  <c r="I31" i="13" l="1"/>
  <c r="J31" i="13" s="1"/>
  <c r="I32" i="13"/>
  <c r="J32" i="13" s="1"/>
  <c r="I33" i="13"/>
  <c r="J33" i="13" s="1"/>
  <c r="I34" i="13"/>
  <c r="I35" i="13"/>
  <c r="J35" i="13" s="1"/>
  <c r="I36" i="13"/>
  <c r="J36" i="13" s="1"/>
  <c r="J48" i="13"/>
  <c r="J47" i="13"/>
  <c r="I37" i="13"/>
  <c r="J37" i="13" s="1"/>
  <c r="I30" i="13"/>
  <c r="J30" i="13" s="1"/>
  <c r="I29" i="13"/>
  <c r="J29" i="13" s="1"/>
  <c r="I28" i="13"/>
  <c r="J28" i="13" s="1"/>
  <c r="I27" i="13"/>
  <c r="J27" i="13" s="1"/>
  <c r="I26" i="13"/>
  <c r="J26" i="13" s="1"/>
  <c r="I25" i="13"/>
  <c r="J25" i="13" s="1"/>
  <c r="I24" i="13"/>
  <c r="J24" i="13" s="1"/>
  <c r="I23" i="13"/>
  <c r="J23" i="13" s="1"/>
  <c r="I22" i="13"/>
  <c r="J22" i="13" s="1"/>
  <c r="I21" i="13"/>
  <c r="J21" i="13" s="1"/>
  <c r="I20" i="13"/>
  <c r="J20" i="13" s="1"/>
  <c r="I19" i="13"/>
  <c r="J19" i="13" s="1"/>
  <c r="I18" i="13"/>
  <c r="J18" i="13" s="1"/>
  <c r="I17" i="13"/>
  <c r="J17" i="13" s="1"/>
  <c r="I16" i="13"/>
  <c r="J16" i="13" s="1"/>
  <c r="I15" i="13"/>
  <c r="J15" i="13" s="1"/>
  <c r="I14" i="13"/>
  <c r="J14" i="13" s="1"/>
  <c r="I13" i="13"/>
  <c r="J13" i="13" s="1"/>
  <c r="I12" i="13"/>
  <c r="J12" i="13" s="1"/>
  <c r="I11" i="13"/>
  <c r="J11" i="13" s="1"/>
  <c r="I8" i="13"/>
  <c r="J8" i="13" s="1"/>
  <c r="I7" i="13"/>
  <c r="J7" i="13" s="1"/>
  <c r="I6" i="13"/>
  <c r="I5" i="13"/>
  <c r="J5" i="13" s="1"/>
  <c r="I4" i="13"/>
  <c r="J4" i="13" s="1"/>
  <c r="I3" i="13"/>
  <c r="J3" i="13" s="1"/>
  <c r="I2" i="13"/>
  <c r="I36" i="11"/>
  <c r="J36" i="11" s="1"/>
  <c r="I35" i="11"/>
  <c r="J35" i="11" s="1"/>
  <c r="I34" i="11"/>
  <c r="J34" i="11" s="1"/>
  <c r="I33" i="11"/>
  <c r="J33" i="11" s="1"/>
  <c r="I32" i="11"/>
  <c r="J32" i="11" s="1"/>
  <c r="I31" i="11"/>
  <c r="I30" i="11"/>
  <c r="J30" i="11" s="1"/>
  <c r="I29" i="11"/>
  <c r="J29" i="11" s="1"/>
  <c r="I28" i="11"/>
  <c r="J28" i="11" s="1"/>
  <c r="I27" i="11"/>
  <c r="J27" i="11" s="1"/>
  <c r="I26" i="11"/>
  <c r="J26" i="11" s="1"/>
  <c r="I25" i="11"/>
  <c r="J25" i="11" s="1"/>
  <c r="I24" i="11"/>
  <c r="J24" i="11" s="1"/>
  <c r="I23" i="11"/>
  <c r="J23" i="11" s="1"/>
  <c r="I22" i="11"/>
  <c r="J22" i="11" s="1"/>
  <c r="I21" i="11"/>
  <c r="J21" i="11" s="1"/>
  <c r="I20" i="11"/>
  <c r="J20" i="11" s="1"/>
  <c r="I19" i="11"/>
  <c r="J19" i="11" s="1"/>
  <c r="I18" i="11"/>
  <c r="J18" i="11" s="1"/>
  <c r="I17" i="11"/>
  <c r="I16" i="11"/>
  <c r="J16" i="11" s="1"/>
  <c r="I15" i="11"/>
  <c r="J15" i="11" s="1"/>
  <c r="I14" i="11"/>
  <c r="J14" i="11" s="1"/>
  <c r="I13" i="11"/>
  <c r="J13" i="11" s="1"/>
  <c r="I12" i="11"/>
  <c r="J12" i="11" s="1"/>
  <c r="I11" i="11"/>
  <c r="J11" i="11" s="1"/>
  <c r="I10" i="11"/>
  <c r="J10" i="11" s="1"/>
  <c r="I9" i="11"/>
  <c r="J9" i="11" s="1"/>
  <c r="I8" i="11"/>
  <c r="J8" i="11" s="1"/>
  <c r="I7" i="11"/>
  <c r="J7" i="11" s="1"/>
  <c r="I6" i="11"/>
  <c r="J6" i="11" s="1"/>
  <c r="I5" i="11"/>
  <c r="J5" i="11" s="1"/>
  <c r="I4" i="11"/>
  <c r="J4" i="11" s="1"/>
  <c r="I3" i="11"/>
  <c r="J3" i="11" s="1"/>
  <c r="I2" i="11"/>
  <c r="J2" i="11" s="1"/>
  <c r="I65" i="10"/>
  <c r="J65" i="10" s="1"/>
  <c r="I64" i="10"/>
  <c r="J64" i="10" s="1"/>
  <c r="I63" i="10"/>
  <c r="J63" i="10" s="1"/>
  <c r="I57" i="10"/>
  <c r="J57" i="10" s="1"/>
  <c r="I56" i="10"/>
  <c r="J56" i="10" s="1"/>
  <c r="I55" i="10"/>
  <c r="J55" i="10" s="1"/>
  <c r="I54" i="10"/>
  <c r="I53" i="10"/>
  <c r="J53" i="10" s="1"/>
  <c r="I43" i="10"/>
  <c r="J43" i="10" s="1"/>
  <c r="I42" i="10"/>
  <c r="J42" i="10" s="1"/>
  <c r="I41" i="10"/>
  <c r="J41" i="10" s="1"/>
  <c r="I40" i="10"/>
  <c r="I39" i="10"/>
  <c r="J39" i="10" s="1"/>
  <c r="I38" i="10"/>
  <c r="J38" i="10" s="1"/>
  <c r="I37" i="10"/>
  <c r="J37" i="10" s="1"/>
  <c r="I36" i="10"/>
  <c r="J36" i="10" s="1"/>
  <c r="I35" i="10"/>
  <c r="J35" i="10" s="1"/>
  <c r="I34" i="10"/>
  <c r="J34" i="10" s="1"/>
  <c r="I33" i="10"/>
  <c r="J33" i="10" s="1"/>
  <c r="I32" i="10"/>
  <c r="I31" i="10"/>
  <c r="J31" i="10" s="1"/>
  <c r="I30" i="10"/>
  <c r="J30" i="10" s="1"/>
  <c r="I29" i="10"/>
  <c r="J29" i="10" s="1"/>
  <c r="I28" i="10"/>
  <c r="J28" i="10" s="1"/>
  <c r="I27" i="10"/>
  <c r="J27" i="10" s="1"/>
  <c r="I26" i="10"/>
  <c r="J26" i="10" s="1"/>
  <c r="I25" i="10"/>
  <c r="I24" i="10"/>
  <c r="J24" i="10" s="1"/>
  <c r="I23" i="10"/>
  <c r="J23" i="10" s="1"/>
  <c r="I22" i="10"/>
  <c r="I21" i="10"/>
  <c r="J21" i="10" s="1"/>
  <c r="I20" i="10"/>
  <c r="J20" i="10" s="1"/>
  <c r="I19" i="10"/>
  <c r="J19" i="10" s="1"/>
  <c r="I18" i="10"/>
  <c r="J18" i="10" s="1"/>
  <c r="I17" i="10"/>
  <c r="J17" i="10" s="1"/>
  <c r="I16" i="10"/>
  <c r="J16" i="10" s="1"/>
  <c r="I15" i="10"/>
  <c r="I14" i="10"/>
  <c r="J14" i="10" s="1"/>
  <c r="I13" i="10"/>
  <c r="J13" i="10" s="1"/>
  <c r="I12" i="10"/>
  <c r="J12" i="10" s="1"/>
  <c r="I11" i="10"/>
  <c r="I10" i="10"/>
  <c r="J10" i="10" s="1"/>
  <c r="I9" i="10"/>
  <c r="J9" i="10" s="1"/>
  <c r="I8" i="10"/>
  <c r="J8" i="10" s="1"/>
  <c r="I7" i="10"/>
  <c r="J7" i="10" s="1"/>
  <c r="I6" i="10"/>
  <c r="J6" i="10" s="1"/>
  <c r="I5" i="10"/>
  <c r="J5" i="10" s="1"/>
  <c r="I4" i="10"/>
  <c r="J4" i="10" s="1"/>
  <c r="I3" i="10"/>
  <c r="J3" i="10" s="1"/>
  <c r="I2" i="10"/>
  <c r="J2" i="10" s="1"/>
  <c r="I6" i="9"/>
  <c r="J6" i="9" s="1"/>
  <c r="I7" i="9"/>
  <c r="J7" i="9" s="1"/>
  <c r="I8" i="9"/>
  <c r="J8" i="9" s="1"/>
  <c r="I9" i="9"/>
  <c r="J9" i="9" s="1"/>
  <c r="I10" i="9"/>
  <c r="J10" i="9" s="1"/>
  <c r="I11" i="9"/>
  <c r="J11" i="9" s="1"/>
  <c r="I12" i="9"/>
  <c r="J12" i="9" s="1"/>
  <c r="I13" i="9"/>
  <c r="J13" i="9" s="1"/>
  <c r="I14" i="9"/>
  <c r="J14" i="9" s="1"/>
  <c r="I15" i="9"/>
  <c r="J15" i="9" s="1"/>
  <c r="I16" i="9"/>
  <c r="J16" i="9" s="1"/>
  <c r="I17" i="9"/>
  <c r="J17" i="9" s="1"/>
  <c r="I18" i="9"/>
  <c r="J18" i="9" s="1"/>
  <c r="I19" i="9"/>
  <c r="J19" i="9" s="1"/>
  <c r="I20" i="9"/>
  <c r="J20" i="9" s="1"/>
  <c r="I21" i="9"/>
  <c r="J21" i="9" s="1"/>
  <c r="I22" i="9"/>
  <c r="I23" i="9"/>
  <c r="J23" i="9" s="1"/>
  <c r="I24" i="9"/>
  <c r="J24" i="9" s="1"/>
  <c r="I25" i="9"/>
  <c r="I26" i="9"/>
  <c r="J26" i="9" s="1"/>
  <c r="I27" i="9"/>
  <c r="J27" i="9" s="1"/>
  <c r="I28" i="9"/>
  <c r="I29" i="9"/>
  <c r="J29" i="9" s="1"/>
  <c r="I30" i="9"/>
  <c r="J30" i="9" s="1"/>
  <c r="I24" i="8"/>
  <c r="J24" i="8" s="1"/>
  <c r="I25" i="8"/>
  <c r="J25" i="8" s="1"/>
  <c r="I26" i="8"/>
  <c r="J26" i="8" s="1"/>
  <c r="I27" i="8"/>
  <c r="J27" i="8" s="1"/>
  <c r="I28" i="8"/>
  <c r="J28" i="8" s="1"/>
  <c r="I29" i="8"/>
  <c r="J29" i="8" s="1"/>
  <c r="I34" i="8"/>
  <c r="J34" i="8" s="1"/>
  <c r="I48" i="9"/>
  <c r="I49" i="9"/>
  <c r="J49" i="9" s="1"/>
  <c r="I50" i="9"/>
  <c r="I51" i="9"/>
  <c r="J51" i="9" s="1"/>
  <c r="I53" i="9"/>
  <c r="J53" i="9" s="1"/>
  <c r="I47" i="9"/>
  <c r="J47" i="9" s="1"/>
  <c r="I46" i="9"/>
  <c r="I45" i="9"/>
  <c r="J45" i="9" s="1"/>
  <c r="I44" i="9"/>
  <c r="J44" i="9" s="1"/>
  <c r="I43" i="9"/>
  <c r="J43" i="9" s="1"/>
  <c r="I42" i="9"/>
  <c r="J42" i="9" s="1"/>
  <c r="I41" i="9"/>
  <c r="J41" i="9" s="1"/>
  <c r="I40" i="9"/>
  <c r="J40" i="9" s="1"/>
  <c r="I39" i="9"/>
  <c r="J39" i="9" s="1"/>
  <c r="I38" i="9"/>
  <c r="J38" i="9" s="1"/>
  <c r="I37" i="9"/>
  <c r="J37" i="9" s="1"/>
  <c r="I36" i="9"/>
  <c r="J36" i="9" s="1"/>
  <c r="I35" i="9"/>
  <c r="J35" i="9" s="1"/>
  <c r="I34" i="9"/>
  <c r="I33" i="9"/>
  <c r="J33" i="9" s="1"/>
  <c r="I32" i="9"/>
  <c r="J32" i="9" s="1"/>
  <c r="I31" i="9"/>
  <c r="I5" i="9"/>
  <c r="J5" i="9" s="1"/>
  <c r="I4" i="9"/>
  <c r="J4" i="9" s="1"/>
  <c r="I3" i="9"/>
  <c r="J3" i="9" s="1"/>
  <c r="I2" i="9"/>
  <c r="J2" i="9" s="1"/>
  <c r="J45" i="8"/>
  <c r="I23" i="8"/>
  <c r="J23" i="8" s="1"/>
  <c r="I22" i="8"/>
  <c r="J22" i="8" s="1"/>
  <c r="I21" i="8"/>
  <c r="J21" i="8" s="1"/>
  <c r="I20" i="8"/>
  <c r="J20" i="8" s="1"/>
  <c r="I19" i="8"/>
  <c r="J19" i="8" s="1"/>
  <c r="I18" i="8"/>
  <c r="J18" i="8" s="1"/>
  <c r="I17" i="8"/>
  <c r="J17" i="8" s="1"/>
  <c r="I16" i="8"/>
  <c r="J16" i="8" s="1"/>
  <c r="I15" i="8"/>
  <c r="I14" i="8"/>
  <c r="J14" i="8" s="1"/>
  <c r="I13" i="8"/>
  <c r="J13" i="8" s="1"/>
  <c r="I12" i="8"/>
  <c r="J12" i="8" s="1"/>
  <c r="I11" i="8"/>
  <c r="J11" i="8" s="1"/>
  <c r="I10" i="8"/>
  <c r="J10" i="8" s="1"/>
  <c r="I9" i="8"/>
  <c r="J9" i="8" s="1"/>
  <c r="I8" i="8"/>
  <c r="J8" i="8" s="1"/>
  <c r="I7" i="8"/>
  <c r="J7" i="8" s="1"/>
  <c r="I6" i="8"/>
  <c r="J6" i="8" s="1"/>
  <c r="I5" i="8"/>
  <c r="J5" i="8" s="1"/>
  <c r="I4" i="8"/>
  <c r="J4" i="8" s="1"/>
  <c r="I3" i="8"/>
  <c r="J3" i="8" s="1"/>
  <c r="I2" i="8"/>
  <c r="J2" i="8" s="1"/>
  <c r="K35" i="1"/>
  <c r="K38" i="1"/>
  <c r="K39" i="1"/>
  <c r="K36" i="1"/>
  <c r="J16" i="1" l="1"/>
  <c r="K16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" i="1"/>
  <c r="K2" i="1" s="1"/>
  <c r="G24" i="20"/>
</calcChain>
</file>

<file path=xl/comments1.xml><?xml version="1.0" encoding="utf-8"?>
<comments xmlns="http://schemas.openxmlformats.org/spreadsheetml/2006/main">
  <authors>
    <author>Regiane Zanario da Silva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 xml:space="preserve">Esse ítem já vem nomeado na query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Regiane Zanario da Silva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 xml:space="preserve">Esse ítem já vem nomeado na query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1" authorId="0" shapeId="0">
      <text>
        <r>
          <rPr>
            <b/>
            <sz val="9"/>
            <color indexed="81"/>
            <rFont val="Segoe UI"/>
            <family val="2"/>
          </rPr>
          <t xml:space="preserve">Sem turma cadastrada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4" authorId="0" shapeId="0">
      <text>
        <r>
          <rPr>
            <b/>
            <sz val="9"/>
            <color indexed="81"/>
            <rFont val="Segoe UI"/>
            <family val="2"/>
          </rPr>
          <t xml:space="preserve">Sem turma cadastrada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Regiane Zanario da Silva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 xml:space="preserve">Esse ítem já vem nomeado na query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Regiane Zanario da Silva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 xml:space="preserve">Esse ítem já vem nomeado na query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Regiane Zanario da Silva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 xml:space="preserve">Esse ítem já vem nomeado na query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Regiane Zanario da Silva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 xml:space="preserve">Esse ítem já vem nomeado na query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Regiane Zanario da Silva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 xml:space="preserve">Esse ítem já vem nomeado na query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Regiane Zanario da Silva</author>
  </authors>
  <commentList>
    <comment ref="H1" authorId="0" shapeId="0">
      <text>
        <r>
          <rPr>
            <b/>
            <sz val="9"/>
            <color indexed="81"/>
            <rFont val="Segoe UI"/>
            <family val="2"/>
          </rPr>
          <t xml:space="preserve">Esse ítem já vem nomeado na query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Regiane Zanario da Silva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 xml:space="preserve">Esse ítem já vem nomeado na query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Regiane Zanario da Silva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 xml:space="preserve">Esse ítem já vem nomeado na query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Regiane Zanario da Silva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 xml:space="preserve">Esse ítem já vem nomeado na query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1" authorId="0" shapeId="0">
      <text>
        <r>
          <rPr>
            <b/>
            <sz val="9"/>
            <color indexed="81"/>
            <rFont val="Segoe UI"/>
            <family val="2"/>
          </rPr>
          <t xml:space="preserve">Sem turma cadastrada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4" authorId="0" shapeId="0">
      <text>
        <r>
          <rPr>
            <b/>
            <sz val="9"/>
            <color indexed="81"/>
            <rFont val="Segoe UI"/>
            <family val="2"/>
          </rPr>
          <t xml:space="preserve">Sem turma cadastrada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9" authorId="0" shapeId="0">
      <text>
        <r>
          <rPr>
            <b/>
            <sz val="9"/>
            <color indexed="81"/>
            <rFont val="Segoe UI"/>
            <family val="2"/>
          </rPr>
          <t xml:space="preserve">Sem turma cadastrada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<sst xmlns="http://schemas.openxmlformats.org/spreadsheetml/2006/main" count="4221" uniqueCount="1943">
  <si>
    <t>CE</t>
  </si>
  <si>
    <t>BP</t>
  </si>
  <si>
    <t>Projeto</t>
  </si>
  <si>
    <t>SubProjeto</t>
  </si>
  <si>
    <t>S1434375927283</t>
  </si>
  <si>
    <t>POSTURA PARA APRESENTAR</t>
  </si>
  <si>
    <t/>
  </si>
  <si>
    <t>SOLIMAR MARANDON</t>
  </si>
  <si>
    <t>CAROLINA EZEQUIEL GONÇALVES</t>
  </si>
  <si>
    <t>S1435232741562</t>
  </si>
  <si>
    <t>Formação de Analistas DNR - PDD</t>
  </si>
  <si>
    <t>ROBERTA GRAZIELLE DI GIUSEPPE DE OLIVEIRA</t>
  </si>
  <si>
    <t>ANA CAROLINA GONÇALVES</t>
  </si>
  <si>
    <t>989</t>
  </si>
  <si>
    <t>9894</t>
  </si>
  <si>
    <t>S1434112070830</t>
  </si>
  <si>
    <t>Etiqueta Corporativa</t>
  </si>
  <si>
    <t>LUANA LAFRATTA DE SANTANA LIMA</t>
  </si>
  <si>
    <t>977</t>
  </si>
  <si>
    <t>9774</t>
  </si>
  <si>
    <t>S1434670496655</t>
  </si>
  <si>
    <t>Contabilidade e Análise de Balanço</t>
  </si>
  <si>
    <t>S1434371791112</t>
  </si>
  <si>
    <t>Comunicação Eficaz Oral e Escrita no Dia-a-Dia</t>
  </si>
  <si>
    <t>S1433279224638</t>
  </si>
  <si>
    <t>PRODUTOS PF</t>
  </si>
  <si>
    <t>ERIKA GORDILHO</t>
  </si>
  <si>
    <t>S1434727174898</t>
  </si>
  <si>
    <t>Analise de Problema e Tomada de Decisão - Customizado</t>
  </si>
  <si>
    <t>MILENE LOPES SCHIAVO</t>
  </si>
  <si>
    <t>1027</t>
  </si>
  <si>
    <t>10274</t>
  </si>
  <si>
    <t>S1435183205861</t>
  </si>
  <si>
    <t>Habilidades de Gestão de Pessoas WebMotors</t>
  </si>
  <si>
    <t>JOSE RUI SCANAVINI CHIARADIA</t>
  </si>
  <si>
    <t>NATALIA MARQUES WAGNA</t>
  </si>
  <si>
    <t>975</t>
  </si>
  <si>
    <t>9754</t>
  </si>
  <si>
    <t>S1435081940145</t>
  </si>
  <si>
    <t>Habilidade de Gestao de Pessoas - Praça de Aprendizagem</t>
  </si>
  <si>
    <t>S1433935424588</t>
  </si>
  <si>
    <t>Gestão de Carteira CI</t>
  </si>
  <si>
    <t>1010</t>
  </si>
  <si>
    <t>10104</t>
  </si>
  <si>
    <t>S1434634436247</t>
  </si>
  <si>
    <t>Fundamentos de Orçamento e Gestão Estratégica de Gastos</t>
  </si>
  <si>
    <t>S1433855389250</t>
  </si>
  <si>
    <t>CÓD ERRADO - Capacitação para Resultados - PJ</t>
  </si>
  <si>
    <t>MONICA PEREIRA</t>
  </si>
  <si>
    <t>982</t>
  </si>
  <si>
    <t>9821</t>
  </si>
  <si>
    <t>S1434376136041</t>
  </si>
  <si>
    <t>TÉCNICAS DE NEGOCIAÇÃO E INFLUÊNCIA</t>
  </si>
  <si>
    <t>S1434375172238</t>
  </si>
  <si>
    <t>GESTÃO DE CONFLITOS E TRABALHO EM EQUIPE</t>
  </si>
  <si>
    <t>S1435171320192</t>
  </si>
  <si>
    <t>Sessão de Reforço Modelo Spin Selling</t>
  </si>
  <si>
    <t>SUZANA BRAGA LISBOA</t>
  </si>
  <si>
    <t>1044</t>
  </si>
  <si>
    <t>10441</t>
  </si>
  <si>
    <t>S1434375560487</t>
  </si>
  <si>
    <t>PLANEJAMENTO E PRIORIZAÇÃO</t>
  </si>
  <si>
    <t>S1434133323474</t>
  </si>
  <si>
    <t>Capacitação para Resultados - EMPRESAS</t>
  </si>
  <si>
    <t>S1434374980626</t>
  </si>
  <si>
    <t>Excel Intermediario</t>
  </si>
  <si>
    <t>S1434374200105</t>
  </si>
  <si>
    <t>Excel Avançado</t>
  </si>
  <si>
    <t>S1433279280430</t>
  </si>
  <si>
    <t>CAPACITAÇÃO PARA RESULTADOS SEGMENTO VG JULHO</t>
  </si>
  <si>
    <t>JANAINA DE OLIVEIRA MAIA</t>
  </si>
  <si>
    <t>9824</t>
  </si>
  <si>
    <t>S1434130961439</t>
  </si>
  <si>
    <t>Capacitação para Resultados - GGs de Agências</t>
  </si>
  <si>
    <t>S1434549072636</t>
  </si>
  <si>
    <t>Capacitação Inicial - Investimentos</t>
  </si>
  <si>
    <t>1026</t>
  </si>
  <si>
    <t>10264</t>
  </si>
  <si>
    <t>Data Limite do processamento</t>
  </si>
  <si>
    <t>Data de inicio do treinamento</t>
  </si>
  <si>
    <t>Data Inicio</t>
  </si>
  <si>
    <t>Data Fim</t>
  </si>
  <si>
    <t>Para esse relatório é necessário buscar no SGL a data de incio do treinamento da turma, tentei o relatório de Turmas, mas não consta nele o ID da solicitação</t>
  </si>
  <si>
    <t>CE Cumpriu o SLA de envio da solicitação para análise?</t>
  </si>
  <si>
    <t>BP cumpriu o SLA de preocessamento da solicitação? (d-3)</t>
  </si>
  <si>
    <t>id Solicitacao</t>
  </si>
  <si>
    <t>Nome Sol</t>
  </si>
  <si>
    <t>Data Envio Analise</t>
  </si>
  <si>
    <t>NA- Cancelada</t>
  </si>
  <si>
    <t>Total Geral</t>
  </si>
  <si>
    <t>D</t>
  </si>
  <si>
    <t>Rótulos de Linha</t>
  </si>
  <si>
    <t>Contagem de CE Cumpriu o SLA de envio da solicitação para análise?</t>
  </si>
  <si>
    <t>Cumpriu o SLA</t>
  </si>
  <si>
    <t>Não cumpriu o SLA</t>
  </si>
  <si>
    <t>%</t>
  </si>
  <si>
    <t>Qtd</t>
  </si>
  <si>
    <t>ROBERTA G G DE OLIVEIRA</t>
  </si>
  <si>
    <t>S1421415228417</t>
  </si>
  <si>
    <t>Gestor Santander - Capacitação em Gestão de Pessoas - Rede Comercial 2015 - GA</t>
  </si>
  <si>
    <t>S1421324047034</t>
  </si>
  <si>
    <t>HABILIDADE DE GESTÃO - DNR</t>
  </si>
  <si>
    <t>S1421763902359</t>
  </si>
  <si>
    <t>Gestão de Conflitos e Trabalho em Equipe</t>
  </si>
  <si>
    <t>S1422641137927</t>
  </si>
  <si>
    <t>GCN Núcleo -Expansão CA e GA</t>
  </si>
  <si>
    <t>S1422286756152</t>
  </si>
  <si>
    <t>Excelência em Serviçoes- Zurich Santander</t>
  </si>
  <si>
    <t>S1422551942939</t>
  </si>
  <si>
    <t>Integração 2015</t>
  </si>
  <si>
    <t>S1421237298921</t>
  </si>
  <si>
    <t>Gestor Santander - Capacitação em Gestão de Pessoas - Áreas Centrais 2015</t>
  </si>
  <si>
    <t>S1421772936408</t>
  </si>
  <si>
    <t>Técnicas de Negociação e Influência</t>
  </si>
  <si>
    <t>S1422458628586</t>
  </si>
  <si>
    <t>Riscos de Crédito para GBM</t>
  </si>
  <si>
    <t>S1420475658067</t>
  </si>
  <si>
    <t>Multiplicação para GAs</t>
  </si>
  <si>
    <t>Análise de Problemas e Tomada de Decisões</t>
  </si>
  <si>
    <t>S1421067241535</t>
  </si>
  <si>
    <t>Funciones del área de Risk MI de la DGR</t>
  </si>
  <si>
    <t>S1420452549926</t>
  </si>
  <si>
    <t>Migração NIPF - Fidelity (05/01/15)</t>
  </si>
  <si>
    <t>S1422471956414</t>
  </si>
  <si>
    <t>Capacitação Inicial Conta Corrente</t>
  </si>
  <si>
    <t>S1422640306853</t>
  </si>
  <si>
    <t>GCN Núcleo Expansão - Ass.</t>
  </si>
  <si>
    <t>S1421773472335</t>
  </si>
  <si>
    <t>S1422626766389</t>
  </si>
  <si>
    <t>MODELO COMERCIAL REDE - SELECT</t>
  </si>
  <si>
    <t>S1421253578490</t>
  </si>
  <si>
    <t>CAPACITAÇÃO DE MULTIPLICADORES DO NEGÓCIO - MODELO COMERCIAL SELECT</t>
  </si>
  <si>
    <t>S1421781055399</t>
  </si>
  <si>
    <t>Workshop SuperApresentações*- Zurich Santander</t>
  </si>
  <si>
    <t>S1421686729806</t>
  </si>
  <si>
    <t>Migração Crédito Imobiliário para conta corrente</t>
  </si>
  <si>
    <t>S1421155337540</t>
  </si>
  <si>
    <t>BANKING</t>
  </si>
  <si>
    <t>S1422029787524</t>
  </si>
  <si>
    <t>Habilidade de vendas Spin Selling</t>
  </si>
  <si>
    <t>S1420216748744</t>
  </si>
  <si>
    <t>Workshop de Carreira I</t>
  </si>
  <si>
    <t>S1420538088724</t>
  </si>
  <si>
    <t>Migração NIPF - Fidelity (12/01/15)</t>
  </si>
  <si>
    <t>S1421775035855</t>
  </si>
  <si>
    <t>Workshop Superaprensentações - Zurich Santander</t>
  </si>
  <si>
    <t>S1421428591076</t>
  </si>
  <si>
    <t>SAC - CARTÕES TOP 10</t>
  </si>
  <si>
    <t>S1421761592561</t>
  </si>
  <si>
    <t>Excel Intermediário</t>
  </si>
  <si>
    <t>S1421684116319</t>
  </si>
  <si>
    <t>Capacitação Inicial - SAC Atual</t>
  </si>
  <si>
    <t>S1420804772056</t>
  </si>
  <si>
    <t>Valuation Básico</t>
  </si>
  <si>
    <t>MARIANA TAVARES GOUVEIA DA SILVA</t>
  </si>
  <si>
    <t>CRISTIANE NATSUMI DE LIMA</t>
  </si>
  <si>
    <t>LAÉCIO SANTOS DE OLIVEIRA</t>
  </si>
  <si>
    <t>CLARA CECCHINI DO PRADO</t>
  </si>
  <si>
    <t>BRUNA PAULA DE SOUZA</t>
  </si>
  <si>
    <t>THAIS BENKE DO CARMO</t>
  </si>
  <si>
    <t>JOANA SOFIA PEREIRA REBOCHO</t>
  </si>
  <si>
    <t>DANIELE SILVA ALVES</t>
  </si>
  <si>
    <t>JULIANA APARECIDA DO CARMO IZZO</t>
  </si>
  <si>
    <t>TALITA PRISCILA FERREIRA</t>
  </si>
  <si>
    <t>JUDITE ROSA DA SILVA</t>
  </si>
  <si>
    <t>EDSON KOITI KUBOTA</t>
  </si>
  <si>
    <t>831</t>
  </si>
  <si>
    <t>8311</t>
  </si>
  <si>
    <t>1043</t>
  </si>
  <si>
    <t>10431</t>
  </si>
  <si>
    <t>930</t>
  </si>
  <si>
    <t>9301</t>
  </si>
  <si>
    <t>1056</t>
  </si>
  <si>
    <t>10564</t>
  </si>
  <si>
    <t>986</t>
  </si>
  <si>
    <t>9864</t>
  </si>
  <si>
    <t>1053</t>
  </si>
  <si>
    <t>10534</t>
  </si>
  <si>
    <t>830</t>
  </si>
  <si>
    <t>8304</t>
  </si>
  <si>
    <t>855</t>
  </si>
  <si>
    <t>8554</t>
  </si>
  <si>
    <t>1041</t>
  </si>
  <si>
    <t>10414</t>
  </si>
  <si>
    <t>1047</t>
  </si>
  <si>
    <t>10474</t>
  </si>
  <si>
    <t>1048</t>
  </si>
  <si>
    <t>10484</t>
  </si>
  <si>
    <t>988</t>
  </si>
  <si>
    <t>9884</t>
  </si>
  <si>
    <t>976</t>
  </si>
  <si>
    <t>9764</t>
  </si>
  <si>
    <t>998</t>
  </si>
  <si>
    <t>9984</t>
  </si>
  <si>
    <t>S1424454326408</t>
  </si>
  <si>
    <t>Lider Santander - Learning Group 2 - N12 continuação 2015</t>
  </si>
  <si>
    <t>WAGNER JOSE COSTA JUNIOR</t>
  </si>
  <si>
    <t>997</t>
  </si>
  <si>
    <t>9971</t>
  </si>
  <si>
    <t>S1422871205887</t>
  </si>
  <si>
    <t>Capacitação na Metodologia de Microcrédito</t>
  </si>
  <si>
    <t>1000</t>
  </si>
  <si>
    <t>10004</t>
  </si>
  <si>
    <t>S1423138537933</t>
  </si>
  <si>
    <t>Riscos Sócio Ambiental</t>
  </si>
  <si>
    <t>983</t>
  </si>
  <si>
    <t>9833</t>
  </si>
  <si>
    <t>S1422887256518</t>
  </si>
  <si>
    <t>S1422980698251</t>
  </si>
  <si>
    <t>S1424961551342</t>
  </si>
  <si>
    <t>Encontro de EGPs</t>
  </si>
  <si>
    <t>978</t>
  </si>
  <si>
    <t>9784</t>
  </si>
  <si>
    <t>S1423599644845</t>
  </si>
  <si>
    <t>GCN Atendimento - 2015 - Coord - Março</t>
  </si>
  <si>
    <t>1013</t>
  </si>
  <si>
    <t>10134</t>
  </si>
  <si>
    <t>S1424447267812</t>
  </si>
  <si>
    <t>Líder Santander - 1º Módulo ISE - N12 - 1ª jornada 2015</t>
  </si>
  <si>
    <t>S1422990090297</t>
  </si>
  <si>
    <t>Palestra - Negócio Call Center</t>
  </si>
  <si>
    <t>984</t>
  </si>
  <si>
    <t>9844</t>
  </si>
  <si>
    <t>S1424352007130</t>
  </si>
  <si>
    <t>Palestra - Saúde da Voz - Fonoaudiologia</t>
  </si>
  <si>
    <t>S1424695108060</t>
  </si>
  <si>
    <t>Gestor Santander - Call Center</t>
  </si>
  <si>
    <t>S1422871832078</t>
  </si>
  <si>
    <t>GCN Empresas III GG Expansão</t>
  </si>
  <si>
    <t>S1424875073043</t>
  </si>
  <si>
    <t>Mercado de Capitais</t>
  </si>
  <si>
    <t>1031</t>
  </si>
  <si>
    <t>10314</t>
  </si>
  <si>
    <t>S1423599130686</t>
  </si>
  <si>
    <t>GCN Atendimento - 2015 - Caixa - Março</t>
  </si>
  <si>
    <t>1008</t>
  </si>
  <si>
    <t>10084</t>
  </si>
  <si>
    <t>S1422983059823</t>
  </si>
  <si>
    <t>Fundamentos de Análise de Projetos de Investimento</t>
  </si>
  <si>
    <t>S1422872389856</t>
  </si>
  <si>
    <t>GCN Empresas III Gte E III Expansão</t>
  </si>
  <si>
    <t>S1424449796648</t>
  </si>
  <si>
    <t>Líder Santander - 1º Módulo ISE - N13 - 1ª jornada 2015</t>
  </si>
  <si>
    <t>S1423134294245</t>
  </si>
  <si>
    <t>SAS Intermediário</t>
  </si>
  <si>
    <t>S1422981869079</t>
  </si>
  <si>
    <t>Técnicas para elaborar apresentações</t>
  </si>
  <si>
    <t>S1422971315583</t>
  </si>
  <si>
    <t>Análise de Problema e Tomada de Decisão</t>
  </si>
  <si>
    <t>S1424695381487</t>
  </si>
  <si>
    <t>Ação Comum: Influência, Negociação e Persuasão (Call Center)</t>
  </si>
  <si>
    <t>S1422989125624</t>
  </si>
  <si>
    <t>Palestra - Administração Predial</t>
  </si>
  <si>
    <t>S1423651450720</t>
  </si>
  <si>
    <t>Líder Santander: Fórum de Executivos 2015</t>
  </si>
  <si>
    <t>9973</t>
  </si>
  <si>
    <t>S1424694240314</t>
  </si>
  <si>
    <t>Ação comum: Super Apresentação (Call Center)</t>
  </si>
  <si>
    <t>S1424352201668</t>
  </si>
  <si>
    <t>Educação Continuada VG - Cartões (Portal CIC) 2015</t>
  </si>
  <si>
    <t>S1422971894517</t>
  </si>
  <si>
    <t>Fundamentos de Riscos</t>
  </si>
  <si>
    <t>S1424694889570</t>
  </si>
  <si>
    <t>Ação Comum: Super Apresentador (Call Center)</t>
  </si>
  <si>
    <t>S1422972413361</t>
  </si>
  <si>
    <t>Banking Game</t>
  </si>
  <si>
    <t>S1423823410610</t>
  </si>
  <si>
    <t>Workshop de Visão e Execução de Estratégia</t>
  </si>
  <si>
    <t>S1424274390794</t>
  </si>
  <si>
    <t>Educação Continuada C/C - Cartões (Portal CIC) 2015-RJ</t>
  </si>
  <si>
    <t>S1423848791808</t>
  </si>
  <si>
    <t>Preparação para Certificação CPA 20</t>
  </si>
  <si>
    <t>ADRIANA OHNESORGE DE OLIVEIRA</t>
  </si>
  <si>
    <t>FERNANDA DE ALMEIDA JANUÁRIO</t>
  </si>
  <si>
    <t>1011</t>
  </si>
  <si>
    <t>10114</t>
  </si>
  <si>
    <t>S1422969471459</t>
  </si>
  <si>
    <t>Planejamento e Priorização</t>
  </si>
  <si>
    <t>S1422465485362</t>
  </si>
  <si>
    <t>SP INTERIOR  - OFICINA DE MELHORES PRATICAS MODELO CERTO</t>
  </si>
  <si>
    <t>S1423765938097</t>
  </si>
  <si>
    <t>Educação continuada C/C - Cartões (Portal CIC) 2015</t>
  </si>
  <si>
    <t>S1423161971638</t>
  </si>
  <si>
    <t>10444</t>
  </si>
  <si>
    <t>S1423573551300</t>
  </si>
  <si>
    <t>Capacite-se: Imposto de Renda</t>
  </si>
  <si>
    <t>S1424800488902</t>
  </si>
  <si>
    <t>Líder Santander - 2ª jornada - Mód 1 (Líder Coach) N12 2015</t>
  </si>
  <si>
    <t>S1424363451126</t>
  </si>
  <si>
    <t>SAS Básico</t>
  </si>
  <si>
    <t>S1424452362672</t>
  </si>
  <si>
    <t>Lider Santander - Learning Group 1 - N13 continuação 2015</t>
  </si>
  <si>
    <t>S1424276419901</t>
  </si>
  <si>
    <t>Palestra - Compliance</t>
  </si>
  <si>
    <t>S1424973200990</t>
  </si>
  <si>
    <t>Líder Santander - 2ª jornada - Resgate N13 2015</t>
  </si>
  <si>
    <t>S1422981160369</t>
  </si>
  <si>
    <t>Postura para apresentar</t>
  </si>
  <si>
    <t>S1423063854063</t>
  </si>
  <si>
    <t>Atitudes Empreendedoras 2015</t>
  </si>
  <si>
    <t>1021</t>
  </si>
  <si>
    <t>10211</t>
  </si>
  <si>
    <t>S1423831155606</t>
  </si>
  <si>
    <t>Cipa 2015</t>
  </si>
  <si>
    <t>KATIA LIRA DA SILVA CAMPOS</t>
  </si>
  <si>
    <t>S1422989866953</t>
  </si>
  <si>
    <t>Palestra - Monitoria de Qualidade NIPF</t>
  </si>
  <si>
    <t>S1422983740314</t>
  </si>
  <si>
    <t>Análise Exploratória de Dados</t>
  </si>
  <si>
    <t>S1423163707721</t>
  </si>
  <si>
    <t>NORDESTE  - OFICINA DE MELHORES PRATICAS MODELO CERTO</t>
  </si>
  <si>
    <t>S1423074298933</t>
  </si>
  <si>
    <t>Colaboração Criativa</t>
  </si>
  <si>
    <t>1030</t>
  </si>
  <si>
    <t>10301</t>
  </si>
  <si>
    <t>S1423072638503</t>
  </si>
  <si>
    <t>FORMAÇÃO DE MULTIPLICADORES - CAPACITAÇÃO PARA RESULTADOS</t>
  </si>
  <si>
    <t>S1424803092458</t>
  </si>
  <si>
    <t>Curso preparatório para certificação CEA</t>
  </si>
  <si>
    <t>S1424451672407</t>
  </si>
  <si>
    <t>Lider Santander - Learning Group 1 - N12 continuação 2015</t>
  </si>
  <si>
    <t>S1425593931723</t>
  </si>
  <si>
    <t>Líder Santander - Encerramento - 1ª jornada 2015</t>
  </si>
  <si>
    <t>S1427721070686</t>
  </si>
  <si>
    <t>BNDES: Visão geral e novas condições das linhas de financiamento</t>
  </si>
  <si>
    <t>2015-03-30 10:17:03</t>
  </si>
  <si>
    <t>S1425485386975</t>
  </si>
  <si>
    <t>Habilidades de Gestão - DNR</t>
  </si>
  <si>
    <t>1020</t>
  </si>
  <si>
    <t>10204</t>
  </si>
  <si>
    <t>2015-03-04 13:32:42</t>
  </si>
  <si>
    <t>S1425565016594</t>
  </si>
  <si>
    <t>Gestão de Clientes - CDC</t>
  </si>
  <si>
    <t>1034</t>
  </si>
  <si>
    <t>10344</t>
  </si>
  <si>
    <t>2015-03-05 11:22:51</t>
  </si>
  <si>
    <t>S1425671751574</t>
  </si>
  <si>
    <t>Preparação para Certificação CPA 10</t>
  </si>
  <si>
    <t>2015-03-06 16:58:14</t>
  </si>
  <si>
    <t>S1427379380828</t>
  </si>
  <si>
    <t>Derivativos Módulo I</t>
  </si>
  <si>
    <t>2015-03-26 11:19:33</t>
  </si>
  <si>
    <t>S1426814350595</t>
  </si>
  <si>
    <t>Modelo Comercial - Fopa</t>
  </si>
  <si>
    <t>1049</t>
  </si>
  <si>
    <t>10494</t>
  </si>
  <si>
    <t>2015-03-19 22:26:26</t>
  </si>
  <si>
    <t>S1427392365774</t>
  </si>
  <si>
    <t>Gestão de Capital</t>
  </si>
  <si>
    <t>2015-03-26 14:54:29</t>
  </si>
  <si>
    <t>S1425566865096</t>
  </si>
  <si>
    <t>Gestão Eficiente da Filial</t>
  </si>
  <si>
    <t>10341</t>
  </si>
  <si>
    <t>2015-03-05 11:52:15</t>
  </si>
  <si>
    <t>S1423262713913</t>
  </si>
  <si>
    <t>SP CAPITAL  - OFICINA DE MELHORES PRATICAS MODELO CERTO</t>
  </si>
  <si>
    <t>2015-03-10 22:16:26</t>
  </si>
  <si>
    <t>S1426880851701</t>
  </si>
  <si>
    <t>Call center - Sensibilização Supervisores SAC</t>
  </si>
  <si>
    <t>2015-03-20 16:49:56</t>
  </si>
  <si>
    <t>S1425651957469</t>
  </si>
  <si>
    <t>Trilha GCN Assistente Comercial - Abril</t>
  </si>
  <si>
    <t>JUCILENE RODRIGUES DA SILVA</t>
  </si>
  <si>
    <t>1004</t>
  </si>
  <si>
    <t>10044</t>
  </si>
  <si>
    <t>2015-03-06 11:37:15</t>
  </si>
  <si>
    <t>S1426526977991</t>
  </si>
  <si>
    <t>RH na Rede</t>
  </si>
  <si>
    <t>2015-03-16 14:39:04</t>
  </si>
  <si>
    <t>S1426198580459</t>
  </si>
  <si>
    <t>GCN Comercial - GR EII 2015</t>
  </si>
  <si>
    <t>1029</t>
  </si>
  <si>
    <t>10294</t>
  </si>
  <si>
    <t>2015-03-12 19:23:01</t>
  </si>
  <si>
    <t>S1427735978375</t>
  </si>
  <si>
    <t>Reforço Spin - FOPA</t>
  </si>
  <si>
    <t>2015-03-30 14:22:31</t>
  </si>
  <si>
    <t>S1425326677471</t>
  </si>
  <si>
    <t>Execução Impecável</t>
  </si>
  <si>
    <t>1015</t>
  </si>
  <si>
    <t>10154</t>
  </si>
  <si>
    <t>2015-03-02 17:04:49</t>
  </si>
  <si>
    <t>S1425326503882</t>
  </si>
  <si>
    <t>10214</t>
  </si>
  <si>
    <t>2015-03-02 17:04:54</t>
  </si>
  <si>
    <t>S1425476726894</t>
  </si>
  <si>
    <t>Líder Santander - 2ª jornada - Experiencia Cliente N12 2015</t>
  </si>
  <si>
    <t>2015-03-04 10:50:32</t>
  </si>
  <si>
    <t>S1426008521315</t>
  </si>
  <si>
    <t>CRM Training – Sales Force</t>
  </si>
  <si>
    <t>2015-03-10 14:32:32</t>
  </si>
  <si>
    <t>S1427294417863</t>
  </si>
  <si>
    <t>Banking</t>
  </si>
  <si>
    <t>2015-03-25 11:44:26</t>
  </si>
  <si>
    <t>S1423262219965</t>
  </si>
  <si>
    <t>MINAS GERAIS - OFICINA DE MELHORES PRATICAS MODELO CERTO</t>
  </si>
  <si>
    <t>2015-03-10 22:18:04</t>
  </si>
  <si>
    <t>S1425325787130</t>
  </si>
  <si>
    <t>Excelência no Atendimento</t>
  </si>
  <si>
    <t>2015-03-02 16:58:20</t>
  </si>
  <si>
    <t>S1425326047829</t>
  </si>
  <si>
    <t>2015-03-02 16:58:25</t>
  </si>
  <si>
    <t>S1423260928939</t>
  </si>
  <si>
    <t>CENTRO OESTE NORTE - OFICINA DE MELHORES PRATICAS MODELO CERTO</t>
  </si>
  <si>
    <t>2015-03-10 22:25:32</t>
  </si>
  <si>
    <t>S1425933519545</t>
  </si>
  <si>
    <t>Excel - Zurich Santander</t>
  </si>
  <si>
    <t>2015-03-09 17:47:37</t>
  </si>
  <si>
    <t>S1426689004257</t>
  </si>
  <si>
    <t>OFICINA DE MELHORES PRATICAS MODELO CERTO - REPESCAGEM</t>
  </si>
  <si>
    <t>2015-03-18 11:39:04</t>
  </si>
  <si>
    <t>S1425930355774</t>
  </si>
  <si>
    <t>Call Center - Gerente Remoto VG</t>
  </si>
  <si>
    <t>2015-03-09 16:50:24</t>
  </si>
  <si>
    <t>S1426801605259</t>
  </si>
  <si>
    <t>GCN Atendimento - 2015 - Coord - Abril</t>
  </si>
  <si>
    <t>2015-03-19 18:54:38</t>
  </si>
  <si>
    <t>S1427379592339</t>
  </si>
  <si>
    <t>Derivativos Módulo II</t>
  </si>
  <si>
    <t>2015-03-26 11:22:41</t>
  </si>
  <si>
    <t>S1426684451767</t>
  </si>
  <si>
    <t>CANCELADA  - OFICINA DE MELHORES PRATICAS REDE SUL</t>
  </si>
  <si>
    <t>2015-03-18 10:20:42</t>
  </si>
  <si>
    <t>S1423261570781</t>
  </si>
  <si>
    <t>SP METROPOLITANA LITORAL   - OFICINA DE MELHORES PRATICAS MODELO CERTO</t>
  </si>
  <si>
    <t>2015-03-10 22:18:54</t>
  </si>
  <si>
    <t>S1425924403176</t>
  </si>
  <si>
    <t>2015-03-09 15:32:10</t>
  </si>
  <si>
    <t>S1425926031734</t>
  </si>
  <si>
    <t>2015-03-09 15:46:29</t>
  </si>
  <si>
    <t>S1426686856564</t>
  </si>
  <si>
    <t>2015-03-18 11:03:49</t>
  </si>
  <si>
    <t>S1427379983293</t>
  </si>
  <si>
    <t>Derivativos Módulo III</t>
  </si>
  <si>
    <t>2015-03-26 11:30:12</t>
  </si>
  <si>
    <t>S1426433646163</t>
  </si>
  <si>
    <t>GCN - Gestor Santander</t>
  </si>
  <si>
    <t>999</t>
  </si>
  <si>
    <t>9993</t>
  </si>
  <si>
    <t>2015-03-15 12:40:36</t>
  </si>
  <si>
    <t>S1427315844765</t>
  </si>
  <si>
    <t>Líder Santander - 2º Módulo ISE - N12 - 1ª jornada 2015</t>
  </si>
  <si>
    <t>2015-03-25 17:43:45</t>
  </si>
  <si>
    <t>S1426873693416</t>
  </si>
  <si>
    <t>Team Coaching Corporate 2015</t>
  </si>
  <si>
    <t>2015-03-20 14:50:45</t>
  </si>
  <si>
    <t>S1423259677247</t>
  </si>
  <si>
    <t>RJ ES  - OFICINA DE MELHORES PRATICAS MODELO CERTO</t>
  </si>
  <si>
    <t>2015-03-10 22:33:35</t>
  </si>
  <si>
    <t>S1425652637761</t>
  </si>
  <si>
    <t>Trilha GCN GR PF - Abril</t>
  </si>
  <si>
    <t>1037</t>
  </si>
  <si>
    <t>10374</t>
  </si>
  <si>
    <t>2015-03-06 11:39:47</t>
  </si>
  <si>
    <t>S1425487331680</t>
  </si>
  <si>
    <t>Habilidades de Gestão  - DNR</t>
  </si>
  <si>
    <t>2015-03-04 13:43:56</t>
  </si>
  <si>
    <t>S1425926803329</t>
  </si>
  <si>
    <t>Gestão de Conflitos e Trabalho em equipe</t>
  </si>
  <si>
    <t>2015-03-09 15:54:22</t>
  </si>
  <si>
    <t>S1427717627435</t>
  </si>
  <si>
    <t>Líder Santander: Escolhas do Cotidiano e Literatura: Heads 2015</t>
  </si>
  <si>
    <t>2015-03-30 09:17:16</t>
  </si>
  <si>
    <t>S1426539968512</t>
  </si>
  <si>
    <t>2015-03-16 18:23:42</t>
  </si>
  <si>
    <t>S1427382610197</t>
  </si>
  <si>
    <t>Sustentação Modelo SPIN: Preparação dos Regionais - Mód I</t>
  </si>
  <si>
    <t>2015-03-26 12:14:04</t>
  </si>
  <si>
    <t>S1426524024572</t>
  </si>
  <si>
    <t>2015-03-16 13:44:47</t>
  </si>
  <si>
    <t>S1423260196559</t>
  </si>
  <si>
    <t>SPI CENTRO SUL - OFICINA DE MELHORES PRATICAS MODELO CERTO</t>
  </si>
  <si>
    <t>2015-03-10 22:41:39</t>
  </si>
  <si>
    <t>S1425498397457</t>
  </si>
  <si>
    <t>Call Center - Gerente Remoto PJ</t>
  </si>
  <si>
    <t>2015-03-04 16:51:04</t>
  </si>
  <si>
    <t>S1426086252198</t>
  </si>
  <si>
    <t>Preparação para Certificação CA600</t>
  </si>
  <si>
    <t>2015-03-11 12:10:59</t>
  </si>
  <si>
    <t>S1427721428666</t>
  </si>
  <si>
    <t>2015-03-30 10:22:35</t>
  </si>
  <si>
    <t>S1427392232145</t>
  </si>
  <si>
    <t>2015-03-26 14:52:23</t>
  </si>
  <si>
    <t>S1426085380457</t>
  </si>
  <si>
    <t>Capacitação Inicial - SELECT</t>
  </si>
  <si>
    <t>1012</t>
  </si>
  <si>
    <t>10124</t>
  </si>
  <si>
    <t>2015-03-11 12:18:24</t>
  </si>
  <si>
    <t>S1426515469906</t>
  </si>
  <si>
    <t>GCN Comercial - GR E II 2015 B</t>
  </si>
  <si>
    <t>2015-03-16 11:22:40</t>
  </si>
  <si>
    <t>S1427491499810</t>
  </si>
  <si>
    <t>Treinamento Especialista de Seguros</t>
  </si>
  <si>
    <t>9771</t>
  </si>
  <si>
    <t>2015-03-27 18:33:29</t>
  </si>
  <si>
    <t>S1426682270115</t>
  </si>
  <si>
    <t>Middle Office Corporate</t>
  </si>
  <si>
    <t>2015-03-18 09:40:09</t>
  </si>
  <si>
    <t>S1427736266816</t>
  </si>
  <si>
    <t>Coatching - Alcançando Excelencia em Vendas -SPIN Selling</t>
  </si>
  <si>
    <t>2015-03-30 14:26:36</t>
  </si>
  <si>
    <t>S1425652790631</t>
  </si>
  <si>
    <t>Trilha GCN VG I - Abril</t>
  </si>
  <si>
    <t>1039</t>
  </si>
  <si>
    <t>10394</t>
  </si>
  <si>
    <t>2015-03-06 11:41:49</t>
  </si>
  <si>
    <t>S1426777621086</t>
  </si>
  <si>
    <t>SAS Avançado</t>
  </si>
  <si>
    <t>2015-03-19 12:09:22</t>
  </si>
  <si>
    <t>S1425928770661</t>
  </si>
  <si>
    <t>SAS Intermediário - Zurich Santander</t>
  </si>
  <si>
    <t>2015-03-09 17:36:41</t>
  </si>
  <si>
    <t>2015-03-06 15:58:43</t>
  </si>
  <si>
    <t>2015-03-09 08:51:57</t>
  </si>
  <si>
    <t>2015-03-10 19:22:03</t>
  </si>
  <si>
    <t>2015-04-13 17:21:56</t>
  </si>
  <si>
    <t>2015-04-13 17:21:58</t>
  </si>
  <si>
    <t>2015-04-02 10:17:03</t>
  </si>
  <si>
    <t>2015-03-04 20:01:23</t>
  </si>
  <si>
    <t>2015-03-04 20:01:25</t>
  </si>
  <si>
    <t>2015-03-09 13:32:42</t>
  </si>
  <si>
    <t>2015-03-05 14:29:02</t>
  </si>
  <si>
    <t>2015-03-05 14:29:05</t>
  </si>
  <si>
    <t>2015-03-10 11:22:51</t>
  </si>
  <si>
    <t>2015-03-06 16:58:40</t>
  </si>
  <si>
    <t>2015-03-06 16:58:43</t>
  </si>
  <si>
    <t>2015-03-11 16:58:14</t>
  </si>
  <si>
    <t>2015-04-13 17:17:39</t>
  </si>
  <si>
    <t>2015-04-13 17:17:43</t>
  </si>
  <si>
    <t>2015-03-31 11:19:33</t>
  </si>
  <si>
    <t>2015-03-23 14:02:10</t>
  </si>
  <si>
    <t>2015-03-23 14:02:12</t>
  </si>
  <si>
    <t>2015-03-25 08:00:26</t>
  </si>
  <si>
    <t>2015-04-13 17:27:16</t>
  </si>
  <si>
    <t>2015-04-13 17:27:18</t>
  </si>
  <si>
    <t>2015-03-31 14:54:29</t>
  </si>
  <si>
    <t>2015-03-05 14:28:08</t>
  </si>
  <si>
    <t>2015-03-05 14:28:12</t>
  </si>
  <si>
    <t>2015-03-10 11:52:15</t>
  </si>
  <si>
    <t>2015-03-10 22:16:59</t>
  </si>
  <si>
    <t>2015-03-10 22:17:02</t>
  </si>
  <si>
    <t>2015-03-16 08:00:26</t>
  </si>
  <si>
    <t>2015-03-22 14:21:50</t>
  </si>
  <si>
    <t>2015-03-22 14:21:56</t>
  </si>
  <si>
    <t>2015-03-25 16:49:56</t>
  </si>
  <si>
    <t>2015-03-10 14:05:42</t>
  </si>
  <si>
    <t>2015-03-10 14:06:30</t>
  </si>
  <si>
    <t>2015-03-11 11:37:15</t>
  </si>
  <si>
    <t>2015-03-17 07:45:52</t>
  </si>
  <si>
    <t>2015-03-17 07:46:01</t>
  </si>
  <si>
    <t>2015-03-19 14:39:04</t>
  </si>
  <si>
    <t>2015-05-04 08:13:30</t>
  </si>
  <si>
    <t>2015-05-04 08:13:33</t>
  </si>
  <si>
    <t>2015-03-17 19:23:01</t>
  </si>
  <si>
    <t>2015-03-30 14:22:58</t>
  </si>
  <si>
    <t>2015-03-30 14:23:01</t>
  </si>
  <si>
    <t>2015-04-02 14:22:31</t>
  </si>
  <si>
    <t>2015-03-19 16:40:49</t>
  </si>
  <si>
    <t>2015-03-20 10:51:17</t>
  </si>
  <si>
    <t>2015-03-05 17:04:49</t>
  </si>
  <si>
    <t>2015-03-09 16:25:57</t>
  </si>
  <si>
    <t>2015-03-09 16:26:00</t>
  </si>
  <si>
    <t>2015-03-05 17:04:54</t>
  </si>
  <si>
    <t>2015-03-09 08:50:35</t>
  </si>
  <si>
    <t>2015-03-09 08:51:59</t>
  </si>
  <si>
    <t>2015-03-09 10:50:32</t>
  </si>
  <si>
    <t>2015-03-11 10:51:00</t>
  </si>
  <si>
    <t>2015-03-11 10:51:03</t>
  </si>
  <si>
    <t>2015-03-13 14:32:32</t>
  </si>
  <si>
    <t>2015-04-08 18:01:52</t>
  </si>
  <si>
    <t>2015-04-08 18:01:56</t>
  </si>
  <si>
    <t>2015-03-30 11:44:26</t>
  </si>
  <si>
    <t>2015-03-10 22:18:15</t>
  </si>
  <si>
    <t>2015-03-10 22:18:18</t>
  </si>
  <si>
    <t>2015-03-16 08:00:04</t>
  </si>
  <si>
    <t>2015-04-13 18:05:32</t>
  </si>
  <si>
    <t>2015-04-13 18:05:37</t>
  </si>
  <si>
    <t>2015-03-05 16:58:20</t>
  </si>
  <si>
    <t>2015-04-14 16:56:17</t>
  </si>
  <si>
    <t>2015-04-14 16:56:20</t>
  </si>
  <si>
    <t>2015-03-05 16:58:25</t>
  </si>
  <si>
    <t>2015-03-10 22:25:42</t>
  </si>
  <si>
    <t>2015-03-10 22:25:44</t>
  </si>
  <si>
    <t>2015-03-16 08:00:32</t>
  </si>
  <si>
    <t>2015-03-10 08:31:19</t>
  </si>
  <si>
    <t>2015-03-10 08:31:28</t>
  </si>
  <si>
    <t>2015-03-12 17:47:37</t>
  </si>
  <si>
    <t>2015-03-18 16:26:37</t>
  </si>
  <si>
    <t>2015-03-18 16:26:39</t>
  </si>
  <si>
    <t>2015-03-23 11:39:04</t>
  </si>
  <si>
    <t>2015-03-10 07:26:58</t>
  </si>
  <si>
    <t>2015-03-10 07:27:03</t>
  </si>
  <si>
    <t>2015-03-12 16:50:24</t>
  </si>
  <si>
    <t>2015-03-31 13:45:52</t>
  </si>
  <si>
    <t>2015-03-31 13:45:57</t>
  </si>
  <si>
    <t>2015-03-24 18:54:38</t>
  </si>
  <si>
    <t>2015-04-13 17:25:28</t>
  </si>
  <si>
    <t>2015-04-13 17:25:30</t>
  </si>
  <si>
    <t>2015-03-31 11:22:41</t>
  </si>
  <si>
    <t>2015-03-18 16:27:34</t>
  </si>
  <si>
    <t>2015-03-18 16:27:36</t>
  </si>
  <si>
    <t>2015-03-23 10:20:42</t>
  </si>
  <si>
    <t>2015-03-10 22:19:07</t>
  </si>
  <si>
    <t>2015-03-10 22:19:10</t>
  </si>
  <si>
    <t>2015-03-16 08:00:54</t>
  </si>
  <si>
    <t>2015-03-10 18:13:48</t>
  </si>
  <si>
    <t>2015-03-10 18:13:52</t>
  </si>
  <si>
    <t>2015-03-12 15:32:10</t>
  </si>
  <si>
    <t>2015-03-13 15:36:38</t>
  </si>
  <si>
    <t>2015-03-13 15:36:42</t>
  </si>
  <si>
    <t>2015-03-12 15:46:29</t>
  </si>
  <si>
    <t>2015-04-14 18:04:50</t>
  </si>
  <si>
    <t>2015-04-14 18:17:32</t>
  </si>
  <si>
    <t>2015-03-23 11:03:49</t>
  </si>
  <si>
    <t>2015-04-13 17:29:01</t>
  </si>
  <si>
    <t>2015-04-13 17:29:03</t>
  </si>
  <si>
    <t>2015-03-31 11:30:12</t>
  </si>
  <si>
    <t>2015-03-16 10:29:01</t>
  </si>
  <si>
    <t>2015-03-16 10:29:04</t>
  </si>
  <si>
    <t>2015-03-19 08:00:36</t>
  </si>
  <si>
    <t>2015-03-25 17:56:05</t>
  </si>
  <si>
    <t>2015-03-25 17:56:08</t>
  </si>
  <si>
    <t>2015-03-30 17:43:45</t>
  </si>
  <si>
    <t>2015-03-23 10:01:48</t>
  </si>
  <si>
    <t>2015-03-23 10:01:51</t>
  </si>
  <si>
    <t>2015-03-25 14:50:45</t>
  </si>
  <si>
    <t>2015-03-10 22:33:47</t>
  </si>
  <si>
    <t>2015-03-10 22:33:49</t>
  </si>
  <si>
    <t>2015-03-16 08:00:35</t>
  </si>
  <si>
    <t>2015-03-10 14:07:30</t>
  </si>
  <si>
    <t>2015-03-10 14:07:33</t>
  </si>
  <si>
    <t>2015-03-11 11:39:47</t>
  </si>
  <si>
    <t>2015-03-05 10:48:35</t>
  </si>
  <si>
    <t>2015-03-05 10:48:38</t>
  </si>
  <si>
    <t>2015-03-09 13:43:56</t>
  </si>
  <si>
    <t>2015-03-13 15:36:16</t>
  </si>
  <si>
    <t>2015-03-13 15:36:33</t>
  </si>
  <si>
    <t>2015-03-12 15:54:22</t>
  </si>
  <si>
    <t>2015-03-30 10:08:16</t>
  </si>
  <si>
    <t>2015-03-30 18:03:04</t>
  </si>
  <si>
    <t>2015-04-02 09:17:16</t>
  </si>
  <si>
    <t>2015-03-16 18:23:52</t>
  </si>
  <si>
    <t>2015-03-17 09:36:30</t>
  </si>
  <si>
    <t>2015-03-19 18:23:42</t>
  </si>
  <si>
    <t>2015-03-27 13:59:54</t>
  </si>
  <si>
    <t>2015-03-27 13:59:56</t>
  </si>
  <si>
    <t>2015-03-31 12:14:04</t>
  </si>
  <si>
    <t>2015-03-17 07:46:06</t>
  </si>
  <si>
    <t>2015-03-17 07:46:09</t>
  </si>
  <si>
    <t>2015-03-19 13:44:47</t>
  </si>
  <si>
    <t>2015-03-10 22:41:52</t>
  </si>
  <si>
    <t>2015-03-10 22:41:54</t>
  </si>
  <si>
    <t>2015-03-16 08:00:39</t>
  </si>
  <si>
    <t>2015-03-05 09:12:07</t>
  </si>
  <si>
    <t>2015-03-05 09:12:12</t>
  </si>
  <si>
    <t>2015-03-09 16:51:04</t>
  </si>
  <si>
    <t>2015-03-16 12:10:59</t>
  </si>
  <si>
    <t>2015-04-13 17:26:24</t>
  </si>
  <si>
    <t>2015-04-13 17:26:26</t>
  </si>
  <si>
    <t>2015-04-02 10:22:35</t>
  </si>
  <si>
    <t>2015-04-13 17:24:23</t>
  </si>
  <si>
    <t>2015-04-13 17:24:25</t>
  </si>
  <si>
    <t>2015-03-31 14:52:23</t>
  </si>
  <si>
    <t>2015-03-11 18:37:02</t>
  </si>
  <si>
    <t>2015-03-11 18:37:05</t>
  </si>
  <si>
    <t>2015-03-16 12:18:24</t>
  </si>
  <si>
    <t>2015-05-04 08:25:24</t>
  </si>
  <si>
    <t>2015-05-04 08:25:26</t>
  </si>
  <si>
    <t>2015-03-19 11:22:40</t>
  </si>
  <si>
    <t>2015-03-30 09:00:08</t>
  </si>
  <si>
    <t>2015-03-30 09:00:11</t>
  </si>
  <si>
    <t>2015-04-01 18:33:29</t>
  </si>
  <si>
    <t>2015-04-14 17:55:25</t>
  </si>
  <si>
    <t>2015-04-14 18:00:17</t>
  </si>
  <si>
    <t>2015-03-23 09:40:09</t>
  </si>
  <si>
    <t>2015-03-30 14:26:45</t>
  </si>
  <si>
    <t>2015-03-30 14:26:47</t>
  </si>
  <si>
    <t>2015-04-02 14:26:36</t>
  </si>
  <si>
    <t>2015-03-10 14:08:36</t>
  </si>
  <si>
    <t>2015-03-10 14:08:40</t>
  </si>
  <si>
    <t>2015-03-11 11:41:49</t>
  </si>
  <si>
    <t>2015-03-19 12:19:35</t>
  </si>
  <si>
    <t>2015-03-19 12:19:38</t>
  </si>
  <si>
    <t>2015-03-24 12:09:22</t>
  </si>
  <si>
    <t>2015-03-10 08:31:25</t>
  </si>
  <si>
    <t>2015-03-10 08:31:30</t>
  </si>
  <si>
    <t>2015-03-12 17:36:41</t>
  </si>
  <si>
    <t>S1428596964261</t>
  </si>
  <si>
    <t>Trilha Assistente Comercial</t>
  </si>
  <si>
    <t>2015-04-09 13:32:25</t>
  </si>
  <si>
    <t>S1428519061100</t>
  </si>
  <si>
    <t>Capacitação Inicial - Sac</t>
  </si>
  <si>
    <t>2015-04-08 15:57:21</t>
  </si>
  <si>
    <t>S1428410663529</t>
  </si>
  <si>
    <t>Sustentação Modelo SPIN: Planos Comercial e utilização do Portal</t>
  </si>
  <si>
    <t>2015-04-07 09:46:37</t>
  </si>
  <si>
    <t>S1428597528054</t>
  </si>
  <si>
    <t>Trilha VG II</t>
  </si>
  <si>
    <t>2015-04-09 13:40:31</t>
  </si>
  <si>
    <t>S1428607603148</t>
  </si>
  <si>
    <t>Postura para Apresentar</t>
  </si>
  <si>
    <t>2015-04-09 16:32:38</t>
  </si>
  <si>
    <t>S1428343376137</t>
  </si>
  <si>
    <t>Select GI 2015</t>
  </si>
  <si>
    <t>2015-04-06 15:03:27</t>
  </si>
  <si>
    <t>S1430164262037</t>
  </si>
  <si>
    <t>Capacitação Inicial - Negócios Imobiliários</t>
  </si>
  <si>
    <t>2015-04-27 16:54:48</t>
  </si>
  <si>
    <t>S1427754945177</t>
  </si>
  <si>
    <t>GCN Atendimento - 2015 - Caixa - Abril</t>
  </si>
  <si>
    <t>2015-04-01 13:50:56</t>
  </si>
  <si>
    <t>S1428338944391</t>
  </si>
  <si>
    <t>Select GG 2015 maio</t>
  </si>
  <si>
    <t>2015-04-06 13:52:11</t>
  </si>
  <si>
    <t>S1428498920036</t>
  </si>
  <si>
    <t>OFICINA DE MELHORES PRATICAS REDE SUL</t>
  </si>
  <si>
    <t>2015-04-08 10:36:38</t>
  </si>
  <si>
    <t>S1428607383358</t>
  </si>
  <si>
    <t>2015-04-09 16:26:31</t>
  </si>
  <si>
    <t>S1428345059919</t>
  </si>
  <si>
    <t>Select Caixas e Ass Atd 2015</t>
  </si>
  <si>
    <t>2015-04-06 15:32:52</t>
  </si>
  <si>
    <t>S1428321642493</t>
  </si>
  <si>
    <t>Alinhamento de RH</t>
  </si>
  <si>
    <t>2015-04-06 09:20:44</t>
  </si>
  <si>
    <t>S1428951033842</t>
  </si>
  <si>
    <t>Curso preparatório para certificação CNPI</t>
  </si>
  <si>
    <t>2015-04-13 15:53:32</t>
  </si>
  <si>
    <t>S1427893240262</t>
  </si>
  <si>
    <t>Cash Day</t>
  </si>
  <si>
    <t>2015-04-01 10:03:16</t>
  </si>
  <si>
    <t>S1429886582003</t>
  </si>
  <si>
    <t>Gestão do Tempo</t>
  </si>
  <si>
    <t>2015-04-24 13:17:54</t>
  </si>
  <si>
    <t>S1428339978461</t>
  </si>
  <si>
    <t>Select GA + CA 2015</t>
  </si>
  <si>
    <t>2015-04-06 14:08:25</t>
  </si>
  <si>
    <t>S1428605393589</t>
  </si>
  <si>
    <t>2015-04-09 15:59:27</t>
  </si>
  <si>
    <t>S1428343962855</t>
  </si>
  <si>
    <t>Select Ass Comercial 2015</t>
  </si>
  <si>
    <t>2015-04-06 15:12:58</t>
  </si>
  <si>
    <t>S1428597277307</t>
  </si>
  <si>
    <t>Trilha GR PF</t>
  </si>
  <si>
    <t>2015-04-09 13:36:34</t>
  </si>
  <si>
    <t>S1428606586045</t>
  </si>
  <si>
    <t>técnica para elaborar apresentações</t>
  </si>
  <si>
    <t>2015-04-09 16:14:27</t>
  </si>
  <si>
    <t>S1428934664303</t>
  </si>
  <si>
    <t>Habilidades de Gestão de Pessoas Webmotors</t>
  </si>
  <si>
    <t>2015-04-13 11:37:54</t>
  </si>
  <si>
    <t>S1429905950432</t>
  </si>
  <si>
    <t>Habilidades Gestão de Pessoas</t>
  </si>
  <si>
    <t>2015-04-24 17:30:12</t>
  </si>
  <si>
    <t>S1428439114536</t>
  </si>
  <si>
    <t>Líder Santander: Cultura e Direcionamento: Heads 2015</t>
  </si>
  <si>
    <t>2015-04-07 17:43:15</t>
  </si>
  <si>
    <t>S1428522038545</t>
  </si>
  <si>
    <t>GCN GG Modulo de Risco de Credito</t>
  </si>
  <si>
    <t>1032</t>
  </si>
  <si>
    <t>10324</t>
  </si>
  <si>
    <t>2015-04-09 08:44:39</t>
  </si>
  <si>
    <t>S1428341431674</t>
  </si>
  <si>
    <t>Select GR 2015</t>
  </si>
  <si>
    <t>2015-04-06 14:31:55</t>
  </si>
  <si>
    <t>S1426722255813</t>
  </si>
  <si>
    <t>Habilidades em Gestão de Pessoas</t>
  </si>
  <si>
    <t>2015-04-09 09:35:06</t>
  </si>
  <si>
    <t>S1428597401216</t>
  </si>
  <si>
    <t>Trilha GR VG I</t>
  </si>
  <si>
    <t>2015-04-09 13:38:43</t>
  </si>
  <si>
    <t>S1429820497412</t>
  </si>
  <si>
    <t>Líder Santander - Visita a Campo - 1ª jornada continuação 2015</t>
  </si>
  <si>
    <t>2015-04-23 17:25:38</t>
  </si>
  <si>
    <t>S1428006259368</t>
  </si>
  <si>
    <t>CAPACITAÇÃO PARA RESULTADOS SEGMENTO VG ABRIL</t>
  </si>
  <si>
    <t>2015-04-02 17:29:10</t>
  </si>
  <si>
    <t>S1429271512128</t>
  </si>
  <si>
    <t>Formação de GG - Roteiros</t>
  </si>
  <si>
    <t>2015-04-22 12:19:22</t>
  </si>
  <si>
    <t>S1428606286652</t>
  </si>
  <si>
    <t>Indicadores e Análises de Resultados em Instituições Financeiras</t>
  </si>
  <si>
    <t>2015-04-09 16:09:32</t>
  </si>
  <si>
    <t>S1429716116557</t>
  </si>
  <si>
    <t>Líder Santander - 2ª jornada - Cultura de Servir N12 2015</t>
  </si>
  <si>
    <t>2015-04-22 12:26:33</t>
  </si>
  <si>
    <t>S1429906632500</t>
  </si>
  <si>
    <t>Repescagem Multiplicação para GAs</t>
  </si>
  <si>
    <t>2015-04-24 17:24:52</t>
  </si>
  <si>
    <t>S1429122168716</t>
  </si>
  <si>
    <t>GCN Atendimento - 2015 - Coord - Maio</t>
  </si>
  <si>
    <t>2015-04-15 15:33:55</t>
  </si>
  <si>
    <t>S1431544151181</t>
  </si>
  <si>
    <t>Trilha GCN Empresas GA e Ca de Núcleo</t>
  </si>
  <si>
    <t>1024</t>
  </si>
  <si>
    <t>10244</t>
  </si>
  <si>
    <t>2015-05-13 16:12:33</t>
  </si>
  <si>
    <t>S1431353057344</t>
  </si>
  <si>
    <t>ASPECTOS LEGAIS DE COBRANCA</t>
  </si>
  <si>
    <t>9891</t>
  </si>
  <si>
    <t>2015-05-11 11:07:44</t>
  </si>
  <si>
    <t>S1431026160460</t>
  </si>
  <si>
    <t>2015-05-07 16:20:30</t>
  </si>
  <si>
    <t>S1431438862385</t>
  </si>
  <si>
    <t>2015-05-12 11:06:53</t>
  </si>
  <si>
    <t>S1432649536634</t>
  </si>
  <si>
    <t>Intercâmbio  Rede X Call Center (Rede)</t>
  </si>
  <si>
    <t>2015-05-26 14:39:26</t>
  </si>
  <si>
    <t>S1430748407249</t>
  </si>
  <si>
    <t>GCN Atendimento - 2015 - Caixa - Maio</t>
  </si>
  <si>
    <t>2015-05-04 11:23:38</t>
  </si>
  <si>
    <t>S1430748329473</t>
  </si>
  <si>
    <t>2015-05-04 11:16:47</t>
  </si>
  <si>
    <t>S1418760995646</t>
  </si>
  <si>
    <t>GCN Gerente PF - 2º onda Jan/Fev</t>
  </si>
  <si>
    <t>2015-05-03 21:04:58</t>
  </si>
  <si>
    <t>S1432034235405</t>
  </si>
  <si>
    <t>Workshop de Carreira I (Contribuidor Individual)</t>
  </si>
  <si>
    <t>1001</t>
  </si>
  <si>
    <t>10013</t>
  </si>
  <si>
    <t>2015-05-19 08:21:47</t>
  </si>
  <si>
    <t>S1432046475599</t>
  </si>
  <si>
    <t>GARANTIAS I E II</t>
  </si>
  <si>
    <t>2015-05-19 12:03:45</t>
  </si>
  <si>
    <t>S1419275194751</t>
  </si>
  <si>
    <t>Trilha GCN EI - 2º Onda - Jan/Fev</t>
  </si>
  <si>
    <t>1025</t>
  </si>
  <si>
    <t>10254</t>
  </si>
  <si>
    <t>2015-05-03 20:43:52</t>
  </si>
  <si>
    <t>S1425332440191</t>
  </si>
  <si>
    <t>GCN Comercial - Assistente Comercial Março</t>
  </si>
  <si>
    <t>2015-05-03 21:34:02</t>
  </si>
  <si>
    <t>S1423518130054</t>
  </si>
  <si>
    <t>GCN Gerente PF - 2º onda Março</t>
  </si>
  <si>
    <t>2015-05-03 21:19:53</t>
  </si>
  <si>
    <t>S1431024845078</t>
  </si>
  <si>
    <t>MURAL CANVAS: Uma ferramenta de Planejamento Estratégico</t>
  </si>
  <si>
    <t>2015-05-07 16:07:31</t>
  </si>
  <si>
    <t>S1431352700574</t>
  </si>
  <si>
    <t>PDD - EFEITOS NO ORCAMENTO E BASILEIA</t>
  </si>
  <si>
    <t>2015-05-11 11:02:47</t>
  </si>
  <si>
    <t>S1431543132222</t>
  </si>
  <si>
    <t>Trilha GCN Empresas GG e GR de Núcleo</t>
  </si>
  <si>
    <t>10241</t>
  </si>
  <si>
    <t>2015-05-13 16:01:06</t>
  </si>
  <si>
    <t>S1431557647858</t>
  </si>
  <si>
    <t>Resultado do Jeito Certo - Gestão da Base de Clientes</t>
  </si>
  <si>
    <t>2015-05-13 20:04:31</t>
  </si>
  <si>
    <t>S1431359049816</t>
  </si>
  <si>
    <t>Treinamento - Multiplicadores</t>
  </si>
  <si>
    <t>2015-05-11 12:50:26</t>
  </si>
  <si>
    <t>S1432919636906</t>
  </si>
  <si>
    <t>Palestras - Assédio Moral 2015</t>
  </si>
  <si>
    <t>1022</t>
  </si>
  <si>
    <t>10224</t>
  </si>
  <si>
    <t>2015-05-29 14:16:29</t>
  </si>
  <si>
    <t>S1430748073538</t>
  </si>
  <si>
    <t>2015-05-04 11:04:16</t>
  </si>
  <si>
    <t>S1426173207839</t>
  </si>
  <si>
    <t>GCN Comercial GRE I - B</t>
  </si>
  <si>
    <t>2015-05-03 21:42:39</t>
  </si>
  <si>
    <t>S1431025679486</t>
  </si>
  <si>
    <t>Técnicas para Elaborar Apresentações</t>
  </si>
  <si>
    <t>2015-05-07 16:15:54</t>
  </si>
  <si>
    <t>S1431543829569</t>
  </si>
  <si>
    <t>Trilha GCN Empresas Assistentes de Núcleo</t>
  </si>
  <si>
    <t>2015-05-13 16:08:57</t>
  </si>
  <si>
    <t>S1432755904578</t>
  </si>
  <si>
    <t>A Arte de Comunicar como Ferramenta Estratégica</t>
  </si>
  <si>
    <t>10271</t>
  </si>
  <si>
    <t>2015-05-27 16:49:45</t>
  </si>
  <si>
    <t>S1431352406513</t>
  </si>
  <si>
    <t>ANALISE DE BALANCO II</t>
  </si>
  <si>
    <t>2015-05-11 10:56:40</t>
  </si>
  <si>
    <t>S1430765829081</t>
  </si>
  <si>
    <t>Etiqueta corporativa</t>
  </si>
  <si>
    <t>2015-05-04 16:05:57</t>
  </si>
  <si>
    <t>S1430749039296</t>
  </si>
  <si>
    <t>2015-05-04 11:19:54</t>
  </si>
  <si>
    <t>S1430745570188</t>
  </si>
  <si>
    <t>2015-05-04 10:44:11</t>
  </si>
  <si>
    <t>S1431372327403</t>
  </si>
  <si>
    <t>Modelo Comercial - Gerente Remoto</t>
  </si>
  <si>
    <t>1038</t>
  </si>
  <si>
    <t>10381</t>
  </si>
  <si>
    <t>2015-05-11 16:40:57</t>
  </si>
  <si>
    <t>S1431545985648</t>
  </si>
  <si>
    <t>ANALISE DE BALANÇO I</t>
  </si>
  <si>
    <t>2015-05-13 16:45:55</t>
  </si>
  <si>
    <t>S1431703679827</t>
  </si>
  <si>
    <t>2015-05-15 12:33:04</t>
  </si>
  <si>
    <t>S1431613580691</t>
  </si>
  <si>
    <t>CAPACITAÇÃO PARA RESULTADOS SEGMENTO VG JUNHO</t>
  </si>
  <si>
    <t>2015-05-14 11:29:53</t>
  </si>
  <si>
    <t>S1431521947506</t>
  </si>
  <si>
    <t>CASOS DE COMITE E PARECERES</t>
  </si>
  <si>
    <t>2015-05-13 10:05:23</t>
  </si>
  <si>
    <t>S1418823549483</t>
  </si>
  <si>
    <t>Trilha GCN EII - 2ª onda - Jan/Fev</t>
  </si>
  <si>
    <t>2015-05-03 21:51:38</t>
  </si>
  <si>
    <t>S1432836715362</t>
  </si>
  <si>
    <t>Volcker - Treinamento Presencial</t>
  </si>
  <si>
    <t>2015-05-28 15:31:34</t>
  </si>
  <si>
    <t>S1432049920984</t>
  </si>
  <si>
    <t>Seguros para a Financeira</t>
  </si>
  <si>
    <t>2015-05-19 12:43:32</t>
  </si>
  <si>
    <t>S1430749558321</t>
  </si>
  <si>
    <t>2015-05-04 11:28:17</t>
  </si>
  <si>
    <t>S1419351532717</t>
  </si>
  <si>
    <t>GCN Comercial - GR VG 2015</t>
  </si>
  <si>
    <t>2015-05-04 08:29:21</t>
  </si>
  <si>
    <t>S1431553461528</t>
  </si>
  <si>
    <t>PRODUTOS PJ</t>
  </si>
  <si>
    <t>2015-05-13 18:48:56</t>
  </si>
  <si>
    <t>S1424715099972</t>
  </si>
  <si>
    <t>GCN Comercial - GR VG I 2015</t>
  </si>
  <si>
    <t>2015-05-04 08:44:00</t>
  </si>
  <si>
    <t>S1423600742215</t>
  </si>
  <si>
    <t>Trilha GCN EI - 2º Onda - Março</t>
  </si>
  <si>
    <t>2015-05-03 21:02:30</t>
  </si>
  <si>
    <t>S1432661998513</t>
  </si>
  <si>
    <t>Intercâmbio - Rede x Call Center (Call Center)</t>
  </si>
  <si>
    <t>2015-05-26 14:44:30</t>
  </si>
  <si>
    <t>S1423517757082</t>
  </si>
  <si>
    <t>Trilha GCN EII - 2ª onda - Março</t>
  </si>
  <si>
    <t>2015-05-04 08:22:36</t>
  </si>
  <si>
    <t>S1431456450887</t>
  </si>
  <si>
    <t>Programa Entregar Bem</t>
  </si>
  <si>
    <t>1045</t>
  </si>
  <si>
    <t>10454</t>
  </si>
  <si>
    <t>2015-05-12 15:51:16</t>
  </si>
  <si>
    <t>S1432142307774</t>
  </si>
  <si>
    <t>Líder Santander - 2ª jornada - Influência&amp;Poder N13 2015</t>
  </si>
  <si>
    <t>2015-05-20 14:23:08</t>
  </si>
  <si>
    <t>S1432034596163</t>
  </si>
  <si>
    <t>workshop Feedback</t>
  </si>
  <si>
    <t>1007</t>
  </si>
  <si>
    <t>10073</t>
  </si>
  <si>
    <t>2015-05-19 08:26:25</t>
  </si>
  <si>
    <t>2015-05-13 16:18:24</t>
  </si>
  <si>
    <t>2015-05-13 16:18:26</t>
  </si>
  <si>
    <t>2015-05-18 16:12:33</t>
  </si>
  <si>
    <t>2015-05-11 15:16:06</t>
  </si>
  <si>
    <t>2015-05-11 15:16:18</t>
  </si>
  <si>
    <t>2015-05-14 11:07:44</t>
  </si>
  <si>
    <t>2015-05-11 15:19:59</t>
  </si>
  <si>
    <t>2015-05-11 15:20:05</t>
  </si>
  <si>
    <t>2015-05-12 16:20:30</t>
  </si>
  <si>
    <t>2015-05-12 11:23:52</t>
  </si>
  <si>
    <t>2015-05-12 11:23:56</t>
  </si>
  <si>
    <t>2015-05-15 11:06:53</t>
  </si>
  <si>
    <t>2015-05-26 14:47:36</t>
  </si>
  <si>
    <t>2015-05-26 14:47:42</t>
  </si>
  <si>
    <t>2015-05-29 14:39:26</t>
  </si>
  <si>
    <t>2015-05-04 11:32:53</t>
  </si>
  <si>
    <t>2015-05-04 11:32:56</t>
  </si>
  <si>
    <t>2015-05-07 11:23:38</t>
  </si>
  <si>
    <t>2015-05-06 18:18:22</t>
  </si>
  <si>
    <t>2015-05-06 18:18:30</t>
  </si>
  <si>
    <t>2015-05-07 11:16:47</t>
  </si>
  <si>
    <t>2015-05-03 21:05:10</t>
  </si>
  <si>
    <t>2015-05-03 21:05:13</t>
  </si>
  <si>
    <t>2015-05-07 08:00:58</t>
  </si>
  <si>
    <t>2015-05-19 09:01:53</t>
  </si>
  <si>
    <t>2015-05-19 09:01:55</t>
  </si>
  <si>
    <t>2015-05-22 08:21:47</t>
  </si>
  <si>
    <t>2015-05-19 12:05:58</t>
  </si>
  <si>
    <t>2015-05-19 12:06:00</t>
  </si>
  <si>
    <t>2015-05-22 12:03:45</t>
  </si>
  <si>
    <t>2015-05-03 20:44:21</t>
  </si>
  <si>
    <t>2015-05-03 20:44:24</t>
  </si>
  <si>
    <t>2015-05-07 08:00:52</t>
  </si>
  <si>
    <t>2015-05-03 21:34:15</t>
  </si>
  <si>
    <t>2015-05-03 21:34:23</t>
  </si>
  <si>
    <t>2015-05-07 08:00:02</t>
  </si>
  <si>
    <t>2015-05-03 21:20:03</t>
  </si>
  <si>
    <t>2015-05-03 21:20:06</t>
  </si>
  <si>
    <t>2015-05-07 08:00:53</t>
  </si>
  <si>
    <t>2015-05-11 15:19:04</t>
  </si>
  <si>
    <t>2015-05-11 15:19:08</t>
  </si>
  <si>
    <t>2015-05-12 16:07:31</t>
  </si>
  <si>
    <t>2015-05-11 15:16:10</t>
  </si>
  <si>
    <t>2015-05-11 15:16:21</t>
  </si>
  <si>
    <t>2015-05-14 11:02:47</t>
  </si>
  <si>
    <t>2015-05-13 16:18:18</t>
  </si>
  <si>
    <t>2015-05-13 16:18:32</t>
  </si>
  <si>
    <t>2015-05-18 16:01:06</t>
  </si>
  <si>
    <t>2015-05-14 11:12:29</t>
  </si>
  <si>
    <t>2015-05-14 11:12:33</t>
  </si>
  <si>
    <t>2015-05-19 08:00:31</t>
  </si>
  <si>
    <t>2015-05-11 14:26:38</t>
  </si>
  <si>
    <t>2015-05-11 14:26:41</t>
  </si>
  <si>
    <t>2015-05-14 12:50:26</t>
  </si>
  <si>
    <t>2015-05-29 14:17:50</t>
  </si>
  <si>
    <t>2015-05-29 14:17:53</t>
  </si>
  <si>
    <t>2015-06-03 14:16:29</t>
  </si>
  <si>
    <t>2015-05-06 18:18:06</t>
  </si>
  <si>
    <t>2015-05-06 18:18:18</t>
  </si>
  <si>
    <t>2015-05-07 11:04:16</t>
  </si>
  <si>
    <t>2015-05-04 08:16:27</t>
  </si>
  <si>
    <t>2015-05-04 08:16:33</t>
  </si>
  <si>
    <t>2015-05-07 08:00:39</t>
  </si>
  <si>
    <t>2015-05-11 15:20:43</t>
  </si>
  <si>
    <t>2015-05-11 15:20:53</t>
  </si>
  <si>
    <t>2015-05-12 16:15:54</t>
  </si>
  <si>
    <t>2015-05-13 16:18:21</t>
  </si>
  <si>
    <t>2015-05-13 16:18:29</t>
  </si>
  <si>
    <t>2015-05-18 16:08:57</t>
  </si>
  <si>
    <t>2015-06-01 16:49:45</t>
  </si>
  <si>
    <t>2015-05-11 15:16:14</t>
  </si>
  <si>
    <t>2015-05-11 15:16:24</t>
  </si>
  <si>
    <t>2015-05-14 10:56:40</t>
  </si>
  <si>
    <t>2015-05-04 17:28:34</t>
  </si>
  <si>
    <t>2015-05-04 17:28:39</t>
  </si>
  <si>
    <t>2015-05-07 16:05:57</t>
  </si>
  <si>
    <t>2015-05-06 18:20:03</t>
  </si>
  <si>
    <t>2015-05-06 18:20:10</t>
  </si>
  <si>
    <t>2015-05-07 11:19:54</t>
  </si>
  <si>
    <t>2015-05-06 18:16:03</t>
  </si>
  <si>
    <t>2015-05-06 18:16:11</t>
  </si>
  <si>
    <t>2015-05-07 10:44:11</t>
  </si>
  <si>
    <t>2015-05-12 08:24:52</t>
  </si>
  <si>
    <t>2015-05-12 08:24:55</t>
  </si>
  <si>
    <t>2015-05-14 16:40:57</t>
  </si>
  <si>
    <t>2015-05-13 16:50:42</t>
  </si>
  <si>
    <t>2015-05-13 16:50:44</t>
  </si>
  <si>
    <t>2015-05-18 16:45:55</t>
  </si>
  <si>
    <t>2015-05-15 13:29:21</t>
  </si>
  <si>
    <t>2015-05-15 13:29:23</t>
  </si>
  <si>
    <t>2015-05-20 12:33:04</t>
  </si>
  <si>
    <t>2015-05-14 11:30:16</t>
  </si>
  <si>
    <t>2015-05-14 11:30:19</t>
  </si>
  <si>
    <t>2015-05-19 11:29:53</t>
  </si>
  <si>
    <t>2015-05-13 10:40:55</t>
  </si>
  <si>
    <t>2015-05-13 10:40:59</t>
  </si>
  <si>
    <t>2015-05-18 10:05:23</t>
  </si>
  <si>
    <t>2015-05-03 21:51:51</t>
  </si>
  <si>
    <t>2015-05-03 21:51:54</t>
  </si>
  <si>
    <t>2015-05-07 08:00:38</t>
  </si>
  <si>
    <t>2015-06-02 15:31:34</t>
  </si>
  <si>
    <t>2015-05-19 13:29:39</t>
  </si>
  <si>
    <t>2015-05-19 13:29:41</t>
  </si>
  <si>
    <t>2015-05-22 12:43:32</t>
  </si>
  <si>
    <t>2015-05-06 18:21:44</t>
  </si>
  <si>
    <t>2015-05-06 18:21:50</t>
  </si>
  <si>
    <t>2015-05-07 11:28:17</t>
  </si>
  <si>
    <t>2015-05-04 08:34:28</t>
  </si>
  <si>
    <t>2015-05-04 08:34:30</t>
  </si>
  <si>
    <t>2015-05-07 08:29:21</t>
  </si>
  <si>
    <t>2015-05-13 18:49:26</t>
  </si>
  <si>
    <t>2015-05-13 18:49:28</t>
  </si>
  <si>
    <t>2015-05-18 18:48:56</t>
  </si>
  <si>
    <t>2015-05-04 08:44:08</t>
  </si>
  <si>
    <t>2015-05-04 08:44:10</t>
  </si>
  <si>
    <t>2015-05-07 08:44:00</t>
  </si>
  <si>
    <t>2015-05-03 21:02:48</t>
  </si>
  <si>
    <t>2015-05-03 21:02:50</t>
  </si>
  <si>
    <t>2015-05-07 08:00:30</t>
  </si>
  <si>
    <t>2015-05-26 14:47:46</t>
  </si>
  <si>
    <t>2015-05-26 14:47:50</t>
  </si>
  <si>
    <t>2015-05-29 14:44:30</t>
  </si>
  <si>
    <t>2015-05-04 08:23:14</t>
  </si>
  <si>
    <t>2015-05-04 08:23:16</t>
  </si>
  <si>
    <t>2015-05-07 08:22:36</t>
  </si>
  <si>
    <t>2015-05-12 15:59:13</t>
  </si>
  <si>
    <t>2015-05-12 16:01:36</t>
  </si>
  <si>
    <t>2015-05-15 15:51:16</t>
  </si>
  <si>
    <t>2015-05-20 14:25:57</t>
  </si>
  <si>
    <t>2015-05-20 14:26:01</t>
  </si>
  <si>
    <t>2015-05-25 14:23:08</t>
  </si>
  <si>
    <t>2015-05-19 09:01:31</t>
  </si>
  <si>
    <t>2015-05-19 09:01:33</t>
  </si>
  <si>
    <t>2015-05-22 08:26:25</t>
  </si>
  <si>
    <t>03S1421765105931</t>
  </si>
  <si>
    <t>JOSE RUI S CHIARADIA</t>
  </si>
  <si>
    <t>SUZANA B LISBOA</t>
  </si>
  <si>
    <t>JOANA S P REBOCHO</t>
  </si>
  <si>
    <t>JULIANA A C IZZO</t>
  </si>
  <si>
    <t>EDSON K KUBOTA</t>
  </si>
  <si>
    <t>Qtde</t>
  </si>
  <si>
    <t>ADRIANA O OLIVEIRA</t>
  </si>
  <si>
    <t>KATIA L S CAMPOS</t>
  </si>
  <si>
    <t>ROBERTA G G OLIVEIRA</t>
  </si>
  <si>
    <t>BRUNA P SOUZA</t>
  </si>
  <si>
    <t>rever</t>
  </si>
  <si>
    <t>MARIANA T G SILVA</t>
  </si>
  <si>
    <t>CLARA C PRADO</t>
  </si>
  <si>
    <t>JUDITE R SILVA</t>
  </si>
  <si>
    <t>EDSON KKUBOTA</t>
  </si>
  <si>
    <t>CLARA CPRADO</t>
  </si>
  <si>
    <t>JULIANA A A  C IZZO</t>
  </si>
  <si>
    <t>JOANA SP REBOCHO</t>
  </si>
  <si>
    <t>MILENE L SCHIAVO</t>
  </si>
  <si>
    <t>qt</t>
  </si>
  <si>
    <t>S1437590968771</t>
  </si>
  <si>
    <t>S1437056876808</t>
  </si>
  <si>
    <t>S1438293352793</t>
  </si>
  <si>
    <t>S1438183752926</t>
  </si>
  <si>
    <t>S1435927016681</t>
  </si>
  <si>
    <t>S1437156222775</t>
  </si>
  <si>
    <t>S1436189455962</t>
  </si>
  <si>
    <t>S1438287755844</t>
  </si>
  <si>
    <t>S1437154533073</t>
  </si>
  <si>
    <t>S1437153548870</t>
  </si>
  <si>
    <t>S1435931864905</t>
  </si>
  <si>
    <t>S1437154797461</t>
  </si>
  <si>
    <t>S1436968945028</t>
  </si>
  <si>
    <t>S1437587261907</t>
  </si>
  <si>
    <t>S1437153119834</t>
  </si>
  <si>
    <t>S1438110548703</t>
  </si>
  <si>
    <t>S1437579075562</t>
  </si>
  <si>
    <t>S1437763076316</t>
  </si>
  <si>
    <t>S1437155573638</t>
  </si>
  <si>
    <t>S1435928211027</t>
  </si>
  <si>
    <t>S1437049323615</t>
  </si>
  <si>
    <t>S1435857755184</t>
  </si>
  <si>
    <t>S1438111340962</t>
  </si>
  <si>
    <t>S1438018586460</t>
  </si>
  <si>
    <t>S1435946833609</t>
  </si>
  <si>
    <t>S1436876449736</t>
  </si>
  <si>
    <t>S1435848581107</t>
  </si>
  <si>
    <t>S1437153892374</t>
  </si>
  <si>
    <t>S1437144525897</t>
  </si>
  <si>
    <t>Workshop de Feedback</t>
  </si>
  <si>
    <t>Fórum - Gerentes Comerciais</t>
  </si>
  <si>
    <t>Excel VBA Intermediário</t>
  </si>
  <si>
    <t>Líder Santander - visita agência N12 - 1ª jornada</t>
  </si>
  <si>
    <t>Trilha GA</t>
  </si>
  <si>
    <t>Capacitação Inicial Investimentos (40h)</t>
  </si>
  <si>
    <t>Sistema Tableau Móduloa Avançado</t>
  </si>
  <si>
    <t>Trilha GR EI</t>
  </si>
  <si>
    <t>Preparação para Certificação Ouvidoria</t>
  </si>
  <si>
    <t>Visão Sistêmica do Mercado e do Negócio de Instituições Financeiras</t>
  </si>
  <si>
    <t>Gestão de Indicadores</t>
  </si>
  <si>
    <t>Excelência na Execução</t>
  </si>
  <si>
    <t>Gestion Comercial</t>
  </si>
  <si>
    <t>Atitude Criativa</t>
  </si>
  <si>
    <t>Conceitos Financeiros em Seguro e Previdência</t>
  </si>
  <si>
    <t>Trilha GR EII</t>
  </si>
  <si>
    <t>Habilidades de Gestão - Finanças</t>
  </si>
  <si>
    <t>WKS Setoriais Capital Goods</t>
  </si>
  <si>
    <t>Behavioral Finance</t>
  </si>
  <si>
    <t>Técnica para Elaborar Apresentações</t>
  </si>
  <si>
    <t>CONCEITOS E POLITICAS DE RISCOS</t>
  </si>
  <si>
    <t>Habilidade de Gestão de Pessoas</t>
  </si>
  <si>
    <t>CAPACITAÇÃO PARA RESULTADOS SEGMENTO VG AGOSTO</t>
  </si>
  <si>
    <t>Metodologia de Organização</t>
  </si>
  <si>
    <t>ALINE CRISTINA BORGES VITAL</t>
  </si>
  <si>
    <t>1019</t>
  </si>
  <si>
    <t>10194</t>
  </si>
  <si>
    <t>10261</t>
  </si>
  <si>
    <t>1051</t>
  </si>
  <si>
    <t>10514</t>
  </si>
  <si>
    <t>1054</t>
  </si>
  <si>
    <t>10541</t>
  </si>
  <si>
    <t>1009</t>
  </si>
  <si>
    <t>10091</t>
  </si>
  <si>
    <t>2015-07-22 16:08:29</t>
  </si>
  <si>
    <t>2015-07-16 11:30:09</t>
  </si>
  <si>
    <t>2015-07-30 18:59:02</t>
  </si>
  <si>
    <t>2015-07-29 12:33:46</t>
  </si>
  <si>
    <t>2015-07-17 15:04:43</t>
  </si>
  <si>
    <t>2015-07-06 10:53:24</t>
  </si>
  <si>
    <t>2015-07-30 17:27:30</t>
  </si>
  <si>
    <t>2015-07-03 11:48:04</t>
  </si>
  <si>
    <t>2015-07-17 14:44:53</t>
  </si>
  <si>
    <t>2015-07-15 11:12:38</t>
  </si>
  <si>
    <t>2015-07-22 15:00:43</t>
  </si>
  <si>
    <t>2015-07-17 14:38:07</t>
  </si>
  <si>
    <t>2015-07-29 13:55:35</t>
  </si>
  <si>
    <t>2015-07-22 14:46:52</t>
  </si>
  <si>
    <t>2015-07-24 15:41:47</t>
  </si>
  <si>
    <t>2015-07-03 10:16:58</t>
  </si>
  <si>
    <t>2015-07-16 09:26:07</t>
  </si>
  <si>
    <t>2015-07-27 14:49:48</t>
  </si>
  <si>
    <t>2015-07-03 15:18:17</t>
  </si>
  <si>
    <t>2015-07-21 17:34:30</t>
  </si>
  <si>
    <t>2015-07-02 11:59:17</t>
  </si>
  <si>
    <t>2015-07-17 11:55:50</t>
  </si>
  <si>
    <t>2015-07-22 16:09:23</t>
  </si>
  <si>
    <t>2015-07-22 16:09:25</t>
  </si>
  <si>
    <t>2015-07-27 16:08:29</t>
  </si>
  <si>
    <t>2015-07-16 11:40:37</t>
  </si>
  <si>
    <t>2015-07-16 11:40:39</t>
  </si>
  <si>
    <t>2015-07-21 11:30:09</t>
  </si>
  <si>
    <t>2015-07-31 11:45:08</t>
  </si>
  <si>
    <t>2015-07-31 11:45:09</t>
  </si>
  <si>
    <t>2015-08-04 18:59:02</t>
  </si>
  <si>
    <t>2015-07-29 14:25:27</t>
  </si>
  <si>
    <t>2015-07-29 14:25:29</t>
  </si>
  <si>
    <t>2015-08-03 12:33:46</t>
  </si>
  <si>
    <t>2015-07-20 17:42:00</t>
  </si>
  <si>
    <t>2015-07-20 17:42:03</t>
  </si>
  <si>
    <t>2015-07-22 15:04:43</t>
  </si>
  <si>
    <t>2015-07-06 11:29:17</t>
  </si>
  <si>
    <t>2015-07-06 11:29:19</t>
  </si>
  <si>
    <t>2015-07-09 10:53:24</t>
  </si>
  <si>
    <t>2015-07-31 14:39:44</t>
  </si>
  <si>
    <t>2015-07-31 14:39:47</t>
  </si>
  <si>
    <t>2015-08-04 17:27:30</t>
  </si>
  <si>
    <t>2015-07-03 13:47:04</t>
  </si>
  <si>
    <t>2015-07-03 13:47:08</t>
  </si>
  <si>
    <t>2015-07-08 11:48:04</t>
  </si>
  <si>
    <t>2015-07-17 17:10:49</t>
  </si>
  <si>
    <t>2015-07-17 17:10:51</t>
  </si>
  <si>
    <t>2015-07-22 14:44:53</t>
  </si>
  <si>
    <t>2015-07-16 07:28:52</t>
  </si>
  <si>
    <t>2015-07-16 07:29:11</t>
  </si>
  <si>
    <t>2015-07-20 11:12:38</t>
  </si>
  <si>
    <t>2015-07-22 15:48:56</t>
  </si>
  <si>
    <t>2015-07-22 15:48:58</t>
  </si>
  <si>
    <t>2015-07-27 15:00:43</t>
  </si>
  <si>
    <t>2015-07-17 16:59:42</t>
  </si>
  <si>
    <t>2015-07-17 16:59:45</t>
  </si>
  <si>
    <t>2015-07-22 14:38:07</t>
  </si>
  <si>
    <t>2015-07-30 08:31:44</t>
  </si>
  <si>
    <t>2015-07-30 08:31:46</t>
  </si>
  <si>
    <t>2015-08-03 13:55:35</t>
  </si>
  <si>
    <t>2015-07-23 14:01:04</t>
  </si>
  <si>
    <t>2015-07-23 14:01:08</t>
  </si>
  <si>
    <t>2015-07-27 14:46:52</t>
  </si>
  <si>
    <t>2015-07-27 16:01:38</t>
  </si>
  <si>
    <t>2015-07-27 16:01:42</t>
  </si>
  <si>
    <t>2015-07-29 15:41:47</t>
  </si>
  <si>
    <t>2015-07-03 10:50:44</t>
  </si>
  <si>
    <t>2015-07-03 10:50:46</t>
  </si>
  <si>
    <t>2015-07-08 10:16:58</t>
  </si>
  <si>
    <t>2015-07-16 10:50:06</t>
  </si>
  <si>
    <t>2015-07-16 10:50:15</t>
  </si>
  <si>
    <t>2015-07-21 09:26:07</t>
  </si>
  <si>
    <t>2015-07-30 08:30:41</t>
  </si>
  <si>
    <t>2015-07-30 08:30:42</t>
  </si>
  <si>
    <t>2015-08-03 13:57:12</t>
  </si>
  <si>
    <t>2015-07-28 18:33:29</t>
  </si>
  <si>
    <t>2015-07-28 18:33:33</t>
  </si>
  <si>
    <t>2015-07-30 14:49:48</t>
  </si>
  <si>
    <t>2015-07-03 16:31:23</t>
  </si>
  <si>
    <t>2015-07-03 16:31:25</t>
  </si>
  <si>
    <t>2015-07-08 15:18:17</t>
  </si>
  <si>
    <t>2015-07-22 11:57:31</t>
  </si>
  <si>
    <t>2015-07-22 11:57:35</t>
  </si>
  <si>
    <t>2015-07-24 17:34:30</t>
  </si>
  <si>
    <t>2015-07-02 16:35:38</t>
  </si>
  <si>
    <t>2015-07-02 16:35:41</t>
  </si>
  <si>
    <t>2015-07-07 11:59:17</t>
  </si>
  <si>
    <t>2015-07-17 14:02:24</t>
  </si>
  <si>
    <t>2015-07-17 14:02:28</t>
  </si>
  <si>
    <t>2015-07-22 11:55:50</t>
  </si>
  <si>
    <t>ok</t>
  </si>
  <si>
    <t>not ok</t>
  </si>
  <si>
    <t>S1439387832777</t>
  </si>
  <si>
    <t>Conhecendo a Zurich Santander</t>
  </si>
  <si>
    <t>S1439387539561</t>
  </si>
  <si>
    <t>CPA - 10 Select Call Center</t>
  </si>
  <si>
    <t>S1440528487574</t>
  </si>
  <si>
    <t>Accountability – Liderança Protagonista</t>
  </si>
  <si>
    <t>S1439324398816</t>
  </si>
  <si>
    <t>Metodologia de Organização – Modulo III – Dimensionamento</t>
  </si>
  <si>
    <t>S1438623622416</t>
  </si>
  <si>
    <t>S1438892237885</t>
  </si>
  <si>
    <t>Desenvolvimento de Plano de Negócios</t>
  </si>
  <si>
    <t>S1440771106451</t>
  </si>
  <si>
    <t>Gestão de Negócios CI</t>
  </si>
  <si>
    <t>S1440687037510</t>
  </si>
  <si>
    <t>DOC SPIDER</t>
  </si>
  <si>
    <t>S1440113923709</t>
  </si>
  <si>
    <t>Preparação para Certificação CEA</t>
  </si>
  <si>
    <t>S1440787172198</t>
  </si>
  <si>
    <t>S1440953309817</t>
  </si>
  <si>
    <t>atualização - CPA 10</t>
  </si>
  <si>
    <t>S1440436610703</t>
  </si>
  <si>
    <t>Aspectos Tributário para Bancos Comerciais</t>
  </si>
  <si>
    <t>S1440415930023</t>
  </si>
  <si>
    <t>S1439349123515</t>
  </si>
  <si>
    <t>MURAL CANVAS: uma ferramenta de planejamento estratégico</t>
  </si>
  <si>
    <t>S1440954332925</t>
  </si>
  <si>
    <t>Atualização - CPA 20</t>
  </si>
  <si>
    <t>S1440508065619</t>
  </si>
  <si>
    <t>Entrevistas Efetivas</t>
  </si>
  <si>
    <t>S1438610613180</t>
  </si>
  <si>
    <t>Voz,Visão e Valor no Relacionamento com o Cliente</t>
  </si>
  <si>
    <t>S1439348063483</t>
  </si>
  <si>
    <t>S1438262863889</t>
  </si>
  <si>
    <t>CAPACITAÇÃO PARA RESULTADOS SEGMENTO VG SETEMBRO</t>
  </si>
  <si>
    <t>S1440614065243</t>
  </si>
  <si>
    <t>2015-08-12 15:00:26</t>
  </si>
  <si>
    <t>2015-08-12 15:09:31</t>
  </si>
  <si>
    <t>2015-08-12 15:09:34</t>
  </si>
  <si>
    <t>2015-08-17 15:00:26</t>
  </si>
  <si>
    <t>2015-08-12 10:57:30</t>
  </si>
  <si>
    <t>2015-08-17 10:57:30</t>
  </si>
  <si>
    <t>2015-08-25 15:57:11</t>
  </si>
  <si>
    <t>2015-08-28 15:57:11</t>
  </si>
  <si>
    <t>2015-08-11 17:25:34</t>
  </si>
  <si>
    <t>2015-08-11 17:43:23</t>
  </si>
  <si>
    <t>2015-08-11 17:43:26</t>
  </si>
  <si>
    <t>2015-08-14 17:25:34</t>
  </si>
  <si>
    <t>2015-08-03 14:43:17</t>
  </si>
  <si>
    <t>2015-08-06 14:43:17</t>
  </si>
  <si>
    <t>2015-08-06 17:24:57</t>
  </si>
  <si>
    <t>2015-08-07 09:17:23</t>
  </si>
  <si>
    <t>2015-08-07 09:17:32</t>
  </si>
  <si>
    <t>2015-08-11 17:24:57</t>
  </si>
  <si>
    <t>2015-08-28 11:22:27</t>
  </si>
  <si>
    <t>2015-09-02 11:22:27</t>
  </si>
  <si>
    <t>2015-08-27 12:00:07</t>
  </si>
  <si>
    <t>2015-09-01 12:00:07</t>
  </si>
  <si>
    <t>2015-08-20 20:45:20</t>
  </si>
  <si>
    <t>2015-08-26 08:00:20</t>
  </si>
  <si>
    <t>2015-08-28 15:49:44</t>
  </si>
  <si>
    <t>2015-09-02 15:49:44</t>
  </si>
  <si>
    <t>2015-08-30 13:53:04</t>
  </si>
  <si>
    <t>2015-09-03 08:00:04</t>
  </si>
  <si>
    <t>2015-08-24 14:29:12</t>
  </si>
  <si>
    <t>2015-08-27 14:29:12</t>
  </si>
  <si>
    <t>2015-08-24 08:45:48</t>
  </si>
  <si>
    <t>2015-08-27 08:45:48</t>
  </si>
  <si>
    <t>2015-08-12 00:18:04</t>
  </si>
  <si>
    <t>2015-08-12 12:17:21</t>
  </si>
  <si>
    <t>2015-08-12 12:17:26</t>
  </si>
  <si>
    <t>2015-08-17 08:00:04</t>
  </si>
  <si>
    <t>2015-08-30 14:08:46</t>
  </si>
  <si>
    <t>2015-09-03 08:00:46</t>
  </si>
  <si>
    <t>2015-08-25 14:36:11</t>
  </si>
  <si>
    <t>2015-08-28 14:36:11</t>
  </si>
  <si>
    <t>2015-08-03 11:20:29</t>
  </si>
  <si>
    <t>2015-08-03 13:22:28</t>
  </si>
  <si>
    <t>2015-08-03 13:22:30</t>
  </si>
  <si>
    <t>2015-08-06 11:20:29</t>
  </si>
  <si>
    <t>2015-08-12 00:11:38</t>
  </si>
  <si>
    <t>2015-08-12 12:17:39</t>
  </si>
  <si>
    <t>2015-08-12 12:18:34</t>
  </si>
  <si>
    <t>2015-08-17 08:00:38</t>
  </si>
  <si>
    <t>2015-08-13 14:58:40</t>
  </si>
  <si>
    <t>2015-08-13 14:58:51</t>
  </si>
  <si>
    <t>2015-08-13 14:58:54</t>
  </si>
  <si>
    <t>2015-08-18 14:58:40</t>
  </si>
  <si>
    <t>2015-08-26 15:40:58</t>
  </si>
  <si>
    <t>2015-08-31 15:40:58</t>
  </si>
  <si>
    <t>na</t>
  </si>
  <si>
    <t xml:space="preserve">ROBERTA </t>
  </si>
  <si>
    <t>JANAINA</t>
  </si>
  <si>
    <t>EDSON</t>
  </si>
  <si>
    <t>SOLIMAR</t>
  </si>
  <si>
    <t>S1441904012096</t>
  </si>
  <si>
    <t>CAPACITAÇÃO PARA RESULTADOS SEGMENTO VG OUTUBRO e NOVEMBRO</t>
  </si>
  <si>
    <t>S1443545817909</t>
  </si>
  <si>
    <t>Certificação CA 600 ação área</t>
  </si>
  <si>
    <t>S1441204612317</t>
  </si>
  <si>
    <t>Comunicação Concisa - Suptes Assuntos Corp</t>
  </si>
  <si>
    <t>S1442000139462</t>
  </si>
  <si>
    <t>Atitudes Empreendedoras - encerramento</t>
  </si>
  <si>
    <t>S1441308764630</t>
  </si>
  <si>
    <t>Programação SQL 1</t>
  </si>
  <si>
    <t>S1443044303453</t>
  </si>
  <si>
    <t>Seguros para Financeira</t>
  </si>
  <si>
    <t>S1441112794110</t>
  </si>
  <si>
    <t>Planejamento e Gestão de Carteira de Clientes</t>
  </si>
  <si>
    <t>S1441309354009</t>
  </si>
  <si>
    <t>Modelos de Regressão</t>
  </si>
  <si>
    <t>S1441809230306</t>
  </si>
  <si>
    <t>CI SAC</t>
  </si>
  <si>
    <t>S1442498134209</t>
  </si>
  <si>
    <t>Garantias, Postergações e Waiver PJ</t>
  </si>
  <si>
    <t>S1442320789159</t>
  </si>
  <si>
    <t>Formação de Tutores (Carona)</t>
  </si>
  <si>
    <t>S1442862231050</t>
  </si>
  <si>
    <t>Ciclo de Produtos - Gestão</t>
  </si>
  <si>
    <t>S1443217206826</t>
  </si>
  <si>
    <t>Formação de Multiplicadores Internos: Atuação em Sala de Aula</t>
  </si>
  <si>
    <t>S1441308478039</t>
  </si>
  <si>
    <t>SAS Query Builder</t>
  </si>
  <si>
    <t>S1443032652233</t>
  </si>
  <si>
    <t>Líder Santander - Learning Group N12</t>
  </si>
  <si>
    <t>S1442405734378</t>
  </si>
  <si>
    <t>CPA 20 - Certificação Antecipada - Select - Call Center</t>
  </si>
  <si>
    <t>S1441309543245</t>
  </si>
  <si>
    <t>Modelos Preditivos</t>
  </si>
  <si>
    <t>S1443208740007</t>
  </si>
  <si>
    <t>Grafoscopia e Documentoscopia</t>
  </si>
  <si>
    <t>S1441309144511</t>
  </si>
  <si>
    <t>Programação SQL 2</t>
  </si>
  <si>
    <t>S1441982427406</t>
  </si>
  <si>
    <t>Prova CEA</t>
  </si>
  <si>
    <t>S1441204113427</t>
  </si>
  <si>
    <t>S1441385865087</t>
  </si>
  <si>
    <t>CANCELADA- Capacitação Inicial - SAC atual</t>
  </si>
  <si>
    <t>TIAGO ALMEIDA LEMOS</t>
  </si>
  <si>
    <t>2015-09-10 13:57:24</t>
  </si>
  <si>
    <t>2015-09-29 14:47:00</t>
  </si>
  <si>
    <t>2015-09-02 12:05:49</t>
  </si>
  <si>
    <t>2015-09-11 16:41:35</t>
  </si>
  <si>
    <t>2015-09-03 16:37:09</t>
  </si>
  <si>
    <t>2015-09-23 18:44:13</t>
  </si>
  <si>
    <t>2015-09-04 10:31:23</t>
  </si>
  <si>
    <t>2015-09-03 16:45:26</t>
  </si>
  <si>
    <t>2015-09-09 11:59:20</t>
  </si>
  <si>
    <t>2015-09-17 11:00:32</t>
  </si>
  <si>
    <t>2015-09-15 09:51:28</t>
  </si>
  <si>
    <t>2015-09-21 16:10:55</t>
  </si>
  <si>
    <t>2015-09-25 18:50:58</t>
  </si>
  <si>
    <t>2015-09-03 16:32:27</t>
  </si>
  <si>
    <t>2015-09-23 15:26:21</t>
  </si>
  <si>
    <t>2015-09-16 09:22:30</t>
  </si>
  <si>
    <t>2015-09-03 16:47:55</t>
  </si>
  <si>
    <t>2015-09-25 16:22:07</t>
  </si>
  <si>
    <t>2015-09-03 16:41:34</t>
  </si>
  <si>
    <t>2015-09-11 11:46:07</t>
  </si>
  <si>
    <t>2015-09-03 16:14:20</t>
  </si>
  <si>
    <t>2015-09-04 14:11:31</t>
  </si>
  <si>
    <t>2015-09-10 13:57:37</t>
  </si>
  <si>
    <t>2015-09-10 13:57:42</t>
  </si>
  <si>
    <t>2015-09-15 13:57:24</t>
  </si>
  <si>
    <t>2015-09-29 14:47:44</t>
  </si>
  <si>
    <t>2015-09-29 14:47:50</t>
  </si>
  <si>
    <t>2015-10-02 14:47:00</t>
  </si>
  <si>
    <t>2015-09-07 12:05:49</t>
  </si>
  <si>
    <t>2015-09-14 19:34:57</t>
  </si>
  <si>
    <t>2015-09-14 19:35:00</t>
  </si>
  <si>
    <t>2015-09-16 16:41:35</t>
  </si>
  <si>
    <t>2015-09-08 16:37:09</t>
  </si>
  <si>
    <t>2015-09-28 18:44:13</t>
  </si>
  <si>
    <t>2015-09-09 10:31:23</t>
  </si>
  <si>
    <t>2015-09-08 16:45:26</t>
  </si>
  <si>
    <t>2015-09-14 11:59:20</t>
  </si>
  <si>
    <t>2015-09-17 14:14:39</t>
  </si>
  <si>
    <t>2015-09-17 14:14:43</t>
  </si>
  <si>
    <t>2015-09-22 11:00:32</t>
  </si>
  <si>
    <t>2015-09-15 10:03:03</t>
  </si>
  <si>
    <t>2015-09-15 10:03:06</t>
  </si>
  <si>
    <t>2015-09-18 09:51:28</t>
  </si>
  <si>
    <t>2015-09-22 16:22:09</t>
  </si>
  <si>
    <t>2015-09-22 16:22:12</t>
  </si>
  <si>
    <t>2015-09-24 16:10:55</t>
  </si>
  <si>
    <t>2015-09-30 18:50:58</t>
  </si>
  <si>
    <t>2015-09-08 16:32:27</t>
  </si>
  <si>
    <t>2015-09-23 15:27:26</t>
  </si>
  <si>
    <t>2015-09-23 15:27:31</t>
  </si>
  <si>
    <t>2015-09-28 15:26:21</t>
  </si>
  <si>
    <t>2015-09-16 09:22:39</t>
  </si>
  <si>
    <t>2015-09-16 09:22:41</t>
  </si>
  <si>
    <t>2015-09-21 09:22:30</t>
  </si>
  <si>
    <t>2015-09-08 16:47:55</t>
  </si>
  <si>
    <t>2015-09-30 16:22:07</t>
  </si>
  <si>
    <t>2015-09-08 16:41:34</t>
  </si>
  <si>
    <t>2015-09-11 11:46:16</t>
  </si>
  <si>
    <t>2015-09-11 11:46:19</t>
  </si>
  <si>
    <t>2015-09-16 11:46:07</t>
  </si>
  <si>
    <t>2015-09-08 16:14:20</t>
  </si>
  <si>
    <t>2015-09-09 14:11:31</t>
  </si>
  <si>
    <t>(vazio)</t>
  </si>
  <si>
    <t>ALINE</t>
  </si>
  <si>
    <t>JOANA</t>
  </si>
  <si>
    <t>ROBERTA</t>
  </si>
  <si>
    <t>TIAGO</t>
  </si>
  <si>
    <t>S1445870316970</t>
  </si>
  <si>
    <t>Negocios Grupo</t>
  </si>
  <si>
    <t>S1443813262886</t>
  </si>
  <si>
    <t>ROI - Retorno de Investimentos em Comunicação</t>
  </si>
  <si>
    <t>S1445885501059</t>
  </si>
  <si>
    <t>Comunicação Assertiva</t>
  </si>
  <si>
    <t>S1445523661917</t>
  </si>
  <si>
    <t>Programa Jovens Talentos - Riscos - Introdução Análise de Balanço / Renda</t>
  </si>
  <si>
    <t>S1445868448582</t>
  </si>
  <si>
    <t>COSO</t>
  </si>
  <si>
    <t>S1445947344481</t>
  </si>
  <si>
    <t>GCN SELECT PRESENCIAL-GR</t>
  </si>
  <si>
    <t>S1446234284173</t>
  </si>
  <si>
    <t>GCN SELECT - MODULO JOB SHADOWING PACAEMBU</t>
  </si>
  <si>
    <t>S1445948306793</t>
  </si>
  <si>
    <t>GCN SELECT PRESENCIAL-ASSISTENTE COMERCIAL</t>
  </si>
  <si>
    <t>S1443723850998</t>
  </si>
  <si>
    <t>SELECT JOB SHADOWING</t>
  </si>
  <si>
    <t>S1443794859216</t>
  </si>
  <si>
    <t>Gestão de Mudança em Tempos de Crise (4h)</t>
  </si>
  <si>
    <t>S1445511745605</t>
  </si>
  <si>
    <t>CLP - Corporate Leadership Programme 2015</t>
  </si>
  <si>
    <t>S1445947895001</t>
  </si>
  <si>
    <t>GCN SELECT PRESENCIAL-ASSISTENTE ATENDIMENTO E CAIXAS</t>
  </si>
  <si>
    <t>S1444746256648</t>
  </si>
  <si>
    <t>Projeto Foco</t>
  </si>
  <si>
    <t>S1445870672478</t>
  </si>
  <si>
    <t>RORAC-RORWA</t>
  </si>
  <si>
    <t>S1444224378409</t>
  </si>
  <si>
    <t>WORKHOP GESTÃO DE FLUXO NAS AGENCIAS - GESTORES</t>
  </si>
  <si>
    <t>S1445947601868</t>
  </si>
  <si>
    <t>GCN SELECT PRESENCIAL-GG</t>
  </si>
  <si>
    <t>S1445445891551</t>
  </si>
  <si>
    <t>Liderança por Influência</t>
  </si>
  <si>
    <t>S1445348735614</t>
  </si>
  <si>
    <t>JOB CONFERENCE SELECT</t>
  </si>
  <si>
    <t>S1445878105688</t>
  </si>
  <si>
    <t>Portal Certo  Gerente Remoto</t>
  </si>
  <si>
    <t>S1444311358659</t>
  </si>
  <si>
    <t>Zurich Santander Academy - Bancassurance</t>
  </si>
  <si>
    <t>S1444150212768</t>
  </si>
  <si>
    <t>GESTÃO DE FLUXO NAS AGENCIAS - CAIXAS</t>
  </si>
  <si>
    <t>S1443705467782</t>
  </si>
  <si>
    <t>Habilidades de Gestão de Pessoas 16h</t>
  </si>
  <si>
    <t>S1445948140045</t>
  </si>
  <si>
    <t>GCN SELECT PRESENCIAL-GA E CA</t>
  </si>
  <si>
    <t>S1445630124933</t>
  </si>
  <si>
    <t>Conecta e Aprende - Cash Day</t>
  </si>
  <si>
    <t>S1443795862029</t>
  </si>
  <si>
    <t>Gestão de Mudanças em Tempos de Crise (12h)</t>
  </si>
  <si>
    <t>S1444314599712</t>
  </si>
  <si>
    <t>Programa Jovens Talentos - Riscos - Conceitos e Políticas de Riscos</t>
  </si>
  <si>
    <t>S1446121279805</t>
  </si>
  <si>
    <t>Capacitação Direcionada em Microcrédito</t>
  </si>
  <si>
    <t>S1445947761279</t>
  </si>
  <si>
    <t>GCN SELECT PRESENCIAL-GI</t>
  </si>
  <si>
    <t>S1444334930727</t>
  </si>
  <si>
    <t>Programa de Desenvolvimento Gerencial - Financeira</t>
  </si>
  <si>
    <t>S1445869127286</t>
  </si>
  <si>
    <t>CONDUCT RISK</t>
  </si>
  <si>
    <t>S1445522391134</t>
  </si>
  <si>
    <t>Programa Jovens Talentos - Riscos - Análise, discussão e parecer de casos</t>
  </si>
  <si>
    <t>S1445869566865</t>
  </si>
  <si>
    <t>Basiléia</t>
  </si>
  <si>
    <t>S1445523254992</t>
  </si>
  <si>
    <t>Programa Jovens Talentos - Riscos - Introdução a Análise de Crédito</t>
  </si>
  <si>
    <t>S1445282406558</t>
  </si>
  <si>
    <t>Protagonismo e Autodesenvolvimento</t>
  </si>
  <si>
    <t>S1445524200132</t>
  </si>
  <si>
    <t>Programa Jovens Talentos - Riscos - Iniciação a Análise de Fluxo de Caixa</t>
  </si>
  <si>
    <t>FABIO TADEU DA ROSA AUGUSTO</t>
  </si>
  <si>
    <t>2015-10-26 12:44:14</t>
  </si>
  <si>
    <t>2015-10-02 16:23:37</t>
  </si>
  <si>
    <t>2015-10-22 12:28:23</t>
  </si>
  <si>
    <t>2015-10-26 12:16:30</t>
  </si>
  <si>
    <t>2015-10-27 10:06:37</t>
  </si>
  <si>
    <t>2015-10-30 17:48:28</t>
  </si>
  <si>
    <t>2015-10-27 10:21:09</t>
  </si>
  <si>
    <t>2015-10-01 16:25:42</t>
  </si>
  <si>
    <t>2015-10-02 11:24:06</t>
  </si>
  <si>
    <t>2015-10-22 09:08:37</t>
  </si>
  <si>
    <t>2015-10-27 10:15:13</t>
  </si>
  <si>
    <t>2015-10-13 11:48:32</t>
  </si>
  <si>
    <t>2015-10-26 12:47:26</t>
  </si>
  <si>
    <t>2015-10-07 10:37:16</t>
  </si>
  <si>
    <t>2015-10-27 10:09:13</t>
  </si>
  <si>
    <t>2015-10-21 14:48:25</t>
  </si>
  <si>
    <t>2015-10-20 11:50:59</t>
  </si>
  <si>
    <t>2015-10-26 14:57:21</t>
  </si>
  <si>
    <t>2015-10-08 10:44:03</t>
  </si>
  <si>
    <t>2015-10-06 13:52:49</t>
  </si>
  <si>
    <t>2015-10-01 10:24:12</t>
  </si>
  <si>
    <t>2015-10-27 10:18:15</t>
  </si>
  <si>
    <t>2015-10-23 18:08:20</t>
  </si>
  <si>
    <t>2015-10-02 11:28:13</t>
  </si>
  <si>
    <t>2015-10-08 11:42:49</t>
  </si>
  <si>
    <t>2015-10-29 10:23:25</t>
  </si>
  <si>
    <t>2015-10-27 10:11:29</t>
  </si>
  <si>
    <t>2015-10-08 17:12:26</t>
  </si>
  <si>
    <t>2015-10-26 12:21:50</t>
  </si>
  <si>
    <t>2015-10-22 12:12:24</t>
  </si>
  <si>
    <t>2015-10-26 12:36:30</t>
  </si>
  <si>
    <t>2015-10-22 12:19:55</t>
  </si>
  <si>
    <t>2015-10-19 17:31:19</t>
  </si>
  <si>
    <t>2015-10-22 12:34:25</t>
  </si>
  <si>
    <t>2015-10-29 12:44:14</t>
  </si>
  <si>
    <t>2015-10-07 16:23:37</t>
  </si>
  <si>
    <t>2015-10-29 16:55:30</t>
  </si>
  <si>
    <t>2015-10-27 12:28:23</t>
  </si>
  <si>
    <t>2015-10-29 12:16:30</t>
  </si>
  <si>
    <t>2015-10-27 10:18:41</t>
  </si>
  <si>
    <t>2015-10-27 10:19:13</t>
  </si>
  <si>
    <t>2015-10-30 10:06:37</t>
  </si>
  <si>
    <t>2015-11-04 17:48:28</t>
  </si>
  <si>
    <t>2015-10-30 10:21:09</t>
  </si>
  <si>
    <t>2015-10-06 16:25:42</t>
  </si>
  <si>
    <t>2015-10-07 11:24:06</t>
  </si>
  <si>
    <t>2015-10-27 09:08:37</t>
  </si>
  <si>
    <t>2015-10-27 10:18:48</t>
  </si>
  <si>
    <t>2015-10-27 10:18:59</t>
  </si>
  <si>
    <t>2015-10-30 10:15:13</t>
  </si>
  <si>
    <t>2015-10-16 11:48:32</t>
  </si>
  <si>
    <t>2015-10-29 12:47:26</t>
  </si>
  <si>
    <t>2015-10-12 10:37:16</t>
  </si>
  <si>
    <t>2015-10-27 10:18:43</t>
  </si>
  <si>
    <t>2015-10-27 10:19:10</t>
  </si>
  <si>
    <t>2015-10-30 10:09:13</t>
  </si>
  <si>
    <t>2015-10-26 14:48:25</t>
  </si>
  <si>
    <t>2015-10-23 11:50:59</t>
  </si>
  <si>
    <t>2015-10-29 14:57:21</t>
  </si>
  <si>
    <t>2015-10-13 10:44:03</t>
  </si>
  <si>
    <t>2015-10-09 13:52:49</t>
  </si>
  <si>
    <t>2015-10-06 10:24:12</t>
  </si>
  <si>
    <t>2015-10-27 10:18:51</t>
  </si>
  <si>
    <t>2015-10-27 10:18:53</t>
  </si>
  <si>
    <t>2015-10-30 10:18:15</t>
  </si>
  <si>
    <t>2015-10-28 18:08:20</t>
  </si>
  <si>
    <t>2015-10-07 11:28:13</t>
  </si>
  <si>
    <t>2015-10-13 11:42:49</t>
  </si>
  <si>
    <t>2015-11-03 10:23:25</t>
  </si>
  <si>
    <t>2015-10-27 10:18:45</t>
  </si>
  <si>
    <t>2015-10-27 10:19:07</t>
  </si>
  <si>
    <t>2015-10-30 10:11:29</t>
  </si>
  <si>
    <t>2015-10-13 17:12:26</t>
  </si>
  <si>
    <t>2015-10-29 12:21:50</t>
  </si>
  <si>
    <t>2015-10-27 12:12:24</t>
  </si>
  <si>
    <t>2015-10-29 12:36:30</t>
  </si>
  <si>
    <t>2015-10-27 12:19:55</t>
  </si>
  <si>
    <t>2015-10-22 17:31:19</t>
  </si>
  <si>
    <t>2015-10-27 12:34:25</t>
  </si>
  <si>
    <t>Não consta turma cadastrada</t>
  </si>
  <si>
    <t>JULIANA SEIXAS MONTEIRO</t>
  </si>
  <si>
    <t>THAINE RAVAZI IMAMURA</t>
  </si>
  <si>
    <t>THAIS PURCINO CARVALHO RIBEIRO</t>
  </si>
  <si>
    <t>JOSE RUI</t>
  </si>
  <si>
    <t>JULIANA S</t>
  </si>
  <si>
    <t>THAINE</t>
  </si>
  <si>
    <t>THAIS</t>
  </si>
  <si>
    <t>MARIANA</t>
  </si>
  <si>
    <t>S1448631361729</t>
  </si>
  <si>
    <t>S1447435449999</t>
  </si>
  <si>
    <t>S1445971854817</t>
  </si>
  <si>
    <t>S1447872555457</t>
  </si>
  <si>
    <t>S1448286836620</t>
  </si>
  <si>
    <t>S1447430889899</t>
  </si>
  <si>
    <t>S1447871355282</t>
  </si>
  <si>
    <t>S1446836021987</t>
  </si>
  <si>
    <t>S1448283945660</t>
  </si>
  <si>
    <t>S1448285746249</t>
  </si>
  <si>
    <t>S1447774918589</t>
  </si>
  <si>
    <t>S1448625085940</t>
  </si>
  <si>
    <t>S1447098321133</t>
  </si>
  <si>
    <t>S1446553572170</t>
  </si>
  <si>
    <t>S1447440011685</t>
  </si>
  <si>
    <t>S1447100714127</t>
  </si>
  <si>
    <t>S1448283183249</t>
  </si>
  <si>
    <t>S1448645461980</t>
  </si>
  <si>
    <t>S1447260542531</t>
  </si>
  <si>
    <t>S1447099664615</t>
  </si>
  <si>
    <t>S1448380875167</t>
  </si>
  <si>
    <t>S1447439704045</t>
  </si>
  <si>
    <t>Técnicas para Elaborar Apresentaão</t>
  </si>
  <si>
    <t>Prevenção a Lavagem de Dinheiro</t>
  </si>
  <si>
    <t>Formação de Multiplicadores Internos: Desenvolvimento de Conteúdo</t>
  </si>
  <si>
    <t>Smart Red 9 de julho - Gestão de Fluxo de Clientes</t>
  </si>
  <si>
    <t>Capacitação na Metodologia de Microcrédito - 07 a 09/12 - SP</t>
  </si>
  <si>
    <t>Cultura Digital</t>
  </si>
  <si>
    <t>Renda Fixa P2</t>
  </si>
  <si>
    <t>Smart Red 9 de julho - Cliente Digital</t>
  </si>
  <si>
    <t>Smart Red 9 de julho - Tesoureiro Eletrônico</t>
  </si>
  <si>
    <t>Super visual e super slides</t>
  </si>
  <si>
    <t>Smart Red 9 de julho - ATM Reciclador</t>
  </si>
  <si>
    <t>ASSESSMENT MULTIPLICADORES INTERNOS</t>
  </si>
  <si>
    <t>Formação GRAs como Multiplicadores</t>
  </si>
  <si>
    <t>Super apresentações e super visual</t>
  </si>
  <si>
    <t>Renda Fixa P1</t>
  </si>
  <si>
    <t>Smart Red 9 de julho - Novo Modelo de Agencia</t>
  </si>
  <si>
    <t>CAPACITAÇÃO PARA RESULTADOS CRELI - GR´S</t>
  </si>
  <si>
    <t>Conceitos de Garantias</t>
  </si>
  <si>
    <t>Conecta e Aprende - Workshop Setoriais (Varejo e Bens de Consumo)</t>
  </si>
  <si>
    <t>Smart Rede 9 de julho -Direcionador de filas</t>
  </si>
  <si>
    <t>Conecta e Aprende - CVA (Credit Valuation Adjustment)</t>
  </si>
  <si>
    <t>-</t>
  </si>
  <si>
    <t>NA</t>
  </si>
  <si>
    <t xml:space="preserve"> </t>
  </si>
  <si>
    <t>JULIANA</t>
  </si>
  <si>
    <t>S1449842408113</t>
  </si>
  <si>
    <t>S1451393778433</t>
  </si>
  <si>
    <t>S1449769957746</t>
  </si>
  <si>
    <t>S1449065040190</t>
  </si>
  <si>
    <t>S1441042615516</t>
  </si>
  <si>
    <t>S1451394316100</t>
  </si>
  <si>
    <t>S1450712152776</t>
  </si>
  <si>
    <t>S1449772876677</t>
  </si>
  <si>
    <t>S1451304468534</t>
  </si>
  <si>
    <t>S1451308029372</t>
  </si>
  <si>
    <t>S1451328277999</t>
  </si>
  <si>
    <t>S1449766732615</t>
  </si>
  <si>
    <t>S1451311757173</t>
  </si>
  <si>
    <t>S1450285745134</t>
  </si>
  <si>
    <t>S1451306359695</t>
  </si>
  <si>
    <t>S1450273340127</t>
  </si>
  <si>
    <t>S1449253773759</t>
  </si>
  <si>
    <t>S1450786582037</t>
  </si>
  <si>
    <t>S1451410931539</t>
  </si>
  <si>
    <t>S1451481597469</t>
  </si>
  <si>
    <t>S1449761502659</t>
  </si>
  <si>
    <t>S1449249290736</t>
  </si>
  <si>
    <t>S1450879024569</t>
  </si>
  <si>
    <t>S1449233487891</t>
  </si>
  <si>
    <t>S1449841290319</t>
  </si>
  <si>
    <t>S1450718268808</t>
  </si>
  <si>
    <t>S1450197159300</t>
  </si>
  <si>
    <t>S1451310377935</t>
  </si>
  <si>
    <t>S1450696926956</t>
  </si>
  <si>
    <t>S1449084514000</t>
  </si>
  <si>
    <t>CAPACITAÇÃO INICIAL GR VG I</t>
  </si>
  <si>
    <t>Roteiro ELT Caixa</t>
  </si>
  <si>
    <t>ROZIMERY ANASTACIA DA SILVA</t>
  </si>
  <si>
    <t>CAPACITAÇÃO INICIAL GR PF</t>
  </si>
  <si>
    <t>Inovação &amp; Criatividade</t>
  </si>
  <si>
    <t>Comunicação Concisa- Baumon</t>
  </si>
  <si>
    <t>Roteiro ELT Coordenadores</t>
  </si>
  <si>
    <t>Formação de Tutores</t>
  </si>
  <si>
    <t>CAPACITAÇÃO INICIAL GR VG II</t>
  </si>
  <si>
    <t>Cenário Econômico e o Impacto nos Negócios</t>
  </si>
  <si>
    <t>TAIANE GUEDES OLIVEIRA</t>
  </si>
  <si>
    <t>Processos de Negócio e Melhoria Contínua</t>
  </si>
  <si>
    <t>CIPA 2016</t>
  </si>
  <si>
    <t>CAPACITAÇÃO INICIAL EII</t>
  </si>
  <si>
    <t>Comunicação Assertiva - Rh</t>
  </si>
  <si>
    <t>Tecnica para Elaborar Apresentacoes</t>
  </si>
  <si>
    <t>Habilidades de Gestão de Pessoas - Supervisores - Canais</t>
  </si>
  <si>
    <t>Regulação de Sinistros de Ramos Elementares (Aplicação)#1</t>
  </si>
  <si>
    <t>Atendimento Digital - VG</t>
  </si>
  <si>
    <t>Trilha SAC - 1o tri</t>
  </si>
  <si>
    <t>Habilidades em Gestão de Pessoas GGs</t>
  </si>
  <si>
    <t>JOÃO RICARDO LERRI ASSIS</t>
  </si>
  <si>
    <t>CAPACITAÇÃO INICIAL EI</t>
  </si>
  <si>
    <t>HERACLES – CORPORATE RCSA</t>
  </si>
  <si>
    <t>Reunião de Alinhamento</t>
  </si>
  <si>
    <t>ASSESSMENT DE MULTIPLICADORES 2016</t>
  </si>
  <si>
    <t>CAPACITAÇÃO INICIAL GA</t>
  </si>
  <si>
    <t>Regulação de Sinistros de Ramos Elementares (Aplicação)</t>
  </si>
  <si>
    <t>MAIRANE BUENO SANTOS</t>
  </si>
  <si>
    <t>Protagonismo e autodesenvolvimento</t>
  </si>
  <si>
    <t>CPA 10 - Certificação Antecipada - Plano de Ação</t>
  </si>
  <si>
    <t>ROBERTA DE SOUSA ROCHA DIAS</t>
  </si>
  <si>
    <t>Cantabria - MBA Internacional em Bancos e Mercados Financeiros</t>
  </si>
  <si>
    <t>#VALOR!</t>
  </si>
  <si>
    <t>THAIS P C RIBEIRO</t>
  </si>
  <si>
    <t>ROZIMERY A SILVA</t>
  </si>
  <si>
    <t>MAIRANE B SANTOS</t>
  </si>
  <si>
    <t>ROBERTA S R DIAS</t>
  </si>
  <si>
    <t>27 pq 3 não tem data de turma com iniccio planejado</t>
  </si>
  <si>
    <t>S1453132531272</t>
  </si>
  <si>
    <t>Cód curso errado  Capacitação para Resultado E2</t>
  </si>
  <si>
    <t>S1452004586376</t>
  </si>
  <si>
    <t>S1452285001227</t>
  </si>
  <si>
    <t>Excelência e Disciplina na Execução</t>
  </si>
  <si>
    <t>S1452601405658</t>
  </si>
  <si>
    <t>Programa de Jovens Talentos - Riscos (Aplicação)#1</t>
  </si>
  <si>
    <t>S1453406488241</t>
  </si>
  <si>
    <t>Roteiro ELT - GR VG</t>
  </si>
  <si>
    <t>S1454010322767</t>
  </si>
  <si>
    <t>JOB SHADOWUING SELECT</t>
  </si>
  <si>
    <t>S1452002309769</t>
  </si>
  <si>
    <t>Certificação Ouvidoria</t>
  </si>
  <si>
    <t>S1452275533368</t>
  </si>
  <si>
    <t>Risco de Crédito II - Módulo Projeção das Demonstrações Financeiras</t>
  </si>
  <si>
    <t>S1452864006205</t>
  </si>
  <si>
    <t>Banking Aplicado ao Dia a Dia do Banco Santander (Aplicação)#1</t>
  </si>
  <si>
    <t>S1453309049743</t>
  </si>
  <si>
    <t>Capacitação para Resultado - E1</t>
  </si>
  <si>
    <t>S1452864905050</t>
  </si>
  <si>
    <t>Roteiro ELT - Assistente Comercial</t>
  </si>
  <si>
    <t>S1453309948956</t>
  </si>
  <si>
    <t>Capacitação para Resultado E2</t>
  </si>
  <si>
    <t>S1452274800200</t>
  </si>
  <si>
    <t>Risco de Crédito I - Módulo Capital de Giro e Fluxo de Caixa</t>
  </si>
  <si>
    <t>S1453481376906</t>
  </si>
  <si>
    <t>Kaizen - Sinistros Vida e Apê</t>
  </si>
  <si>
    <t>S1452280377984</t>
  </si>
  <si>
    <t>S1453406723898</t>
  </si>
  <si>
    <t>Roteiro ELT - GR PF</t>
  </si>
  <si>
    <t>S1452172318646</t>
  </si>
  <si>
    <t>S1452004257088</t>
  </si>
  <si>
    <t>Alinhamento RH na Rede</t>
  </si>
  <si>
    <t>S1452186678475</t>
  </si>
  <si>
    <t>Formação de Multiplicador</t>
  </si>
  <si>
    <t>S1452279910927</t>
  </si>
  <si>
    <t>Planejamento e Priorizacao</t>
  </si>
  <si>
    <t>S1452517109228</t>
  </si>
  <si>
    <t>Trilha Conta Corrente (Aplicação)#1</t>
  </si>
  <si>
    <t>S1453133229746</t>
  </si>
  <si>
    <t>Capacitação para Resultado - GG</t>
  </si>
  <si>
    <t>S1453132272737</t>
  </si>
  <si>
    <t>Cód curso errado -  Capacitação para Resultado - E1</t>
  </si>
  <si>
    <t>S1452284296896</t>
  </si>
  <si>
    <t>Tecnicas de negociacao e Influencia</t>
  </si>
  <si>
    <t>S1453310636717</t>
  </si>
  <si>
    <t>(CANCELADA) Capacitação para Resultado - GG</t>
  </si>
  <si>
    <t>S1452277805227</t>
  </si>
  <si>
    <t>S1454007007224</t>
  </si>
  <si>
    <t>Integração 2016 - Vivência no negócio</t>
  </si>
  <si>
    <t>S1452277017668</t>
  </si>
  <si>
    <t>Comunicacao eficaz oral e escrita no dia-a-dia</t>
  </si>
  <si>
    <t>S1452168678858</t>
  </si>
  <si>
    <t>Atitude Criativa e Empreendedora - Assuntos Corporativos.</t>
  </si>
  <si>
    <t>S1453291890824</t>
  </si>
  <si>
    <t>A Arte de Comunicar</t>
  </si>
  <si>
    <t>PAULO SOUSA NEPOMUCENO</t>
  </si>
  <si>
    <t>idSolicitacao</t>
  </si>
  <si>
    <t>NomeSol</t>
  </si>
  <si>
    <t>Demanda</t>
  </si>
  <si>
    <t>DataEnvioAnalise</t>
  </si>
  <si>
    <t>Data de inicio do treimento</t>
  </si>
  <si>
    <t>Cumpriu o SLA?</t>
  </si>
  <si>
    <t>DataInicio</t>
  </si>
  <si>
    <t>DataFim</t>
  </si>
  <si>
    <t>DataLimite</t>
  </si>
  <si>
    <t>SLA</t>
  </si>
  <si>
    <t>S1455197822916</t>
  </si>
  <si>
    <t>SAS - Empresas e Instituições</t>
  </si>
  <si>
    <t>1091</t>
  </si>
  <si>
    <t>10913</t>
  </si>
  <si>
    <t>S1456249310632</t>
  </si>
  <si>
    <t>Comunicação Concisa</t>
  </si>
  <si>
    <t>1078</t>
  </si>
  <si>
    <t>10781</t>
  </si>
  <si>
    <t>S1456430287594</t>
  </si>
  <si>
    <t>1161</t>
  </si>
  <si>
    <t>11611</t>
  </si>
  <si>
    <t>N/A</t>
  </si>
  <si>
    <t>S1456425636651</t>
  </si>
  <si>
    <t>Formação Team Leader E2</t>
  </si>
  <si>
    <t>S1455648615914</t>
  </si>
  <si>
    <t>CAPACITAÇÃO INICIAL GG</t>
  </si>
  <si>
    <t>1140</t>
  </si>
  <si>
    <t>11403</t>
  </si>
  <si>
    <t>S1456432594339</t>
  </si>
  <si>
    <t>Estratégia de Desenvolvimento de Produtos e Gestão de Projetos</t>
  </si>
  <si>
    <t>1099</t>
  </si>
  <si>
    <t>10991</t>
  </si>
  <si>
    <t>S1455292108858</t>
  </si>
  <si>
    <t>Risco Socioambiental</t>
  </si>
  <si>
    <t>1113</t>
  </si>
  <si>
    <t>11131</t>
  </si>
  <si>
    <t>S1456433391896</t>
  </si>
  <si>
    <t>Habilidades de Gestão de Pessoas - GCB</t>
  </si>
  <si>
    <t>S1454702651932</t>
  </si>
  <si>
    <t>Job Shadowuing Select Ag Maceio</t>
  </si>
  <si>
    <t>1141</t>
  </si>
  <si>
    <t>11413</t>
  </si>
  <si>
    <t>S1456422138238</t>
  </si>
  <si>
    <t>Ser Protagonista</t>
  </si>
  <si>
    <t>S1454410937051</t>
  </si>
  <si>
    <t>Atitudes Empreendedoras 2016 (Aplicação)#2</t>
  </si>
  <si>
    <t>S1456405408485</t>
  </si>
  <si>
    <t>S1456424204117</t>
  </si>
  <si>
    <t>Treinamento Multiplicadores</t>
  </si>
  <si>
    <t>S1455195771222</t>
  </si>
  <si>
    <t>Atendimento Digital - Comportamental</t>
  </si>
  <si>
    <t>1080</t>
  </si>
  <si>
    <t>10803</t>
  </si>
  <si>
    <t>S1456515283392</t>
  </si>
  <si>
    <t>Habilidades de Venda Spin Selling</t>
  </si>
  <si>
    <t>1085</t>
  </si>
  <si>
    <t>10851</t>
  </si>
  <si>
    <t>S1454591996989</t>
  </si>
  <si>
    <t>Conhecendo a Zurich Santander |Seguros Sinistro/Benefícios e Gestão de Qualidade</t>
  </si>
  <si>
    <t>S1454592823920</t>
  </si>
  <si>
    <t>Conhecendo a Zurich Santander | Seguros Emissão e Controles Operacionais</t>
  </si>
  <si>
    <t>S1455210321150</t>
  </si>
  <si>
    <t>Programa Liderança Zurich Santander II</t>
  </si>
  <si>
    <t>S1456339090024</t>
  </si>
  <si>
    <t>Atitudes empreendedoras 2016 (Aplicação)#2</t>
  </si>
  <si>
    <t>1103</t>
  </si>
  <si>
    <t>11031</t>
  </si>
  <si>
    <t>S1455813309147</t>
  </si>
  <si>
    <t>TESTE RSVP</t>
  </si>
  <si>
    <t>RENATA SONCINI</t>
  </si>
  <si>
    <t>11613</t>
  </si>
  <si>
    <t>S1454417473616</t>
  </si>
  <si>
    <t>Programa Liderança Zurich Santander I</t>
  </si>
  <si>
    <t>S1456930100440</t>
  </si>
  <si>
    <t>CAPACITAÇÃO INICIAL GG - MODULO GESTOR SANTANDER - REDE METROPOLITANA</t>
  </si>
  <si>
    <t>1111</t>
  </si>
  <si>
    <t>11113</t>
  </si>
  <si>
    <t>S1457362778928</t>
  </si>
  <si>
    <t>Bancas 2 e 3 - Estratégia de Desenvolvimento de Produtos e Gestão de Projetos</t>
  </si>
  <si>
    <t>S1458842192672</t>
  </si>
  <si>
    <t>Abertura | Programa de Liderança Zurich Santander</t>
  </si>
  <si>
    <t>S1456947244678</t>
  </si>
  <si>
    <t>Roteiro Empresas 2</t>
  </si>
  <si>
    <t>1138</t>
  </si>
  <si>
    <t>11383</t>
  </si>
  <si>
    <t>S1458573838784</t>
  </si>
  <si>
    <t>Conhecendo a Zurich Santander | Produtos Relacionados</t>
  </si>
  <si>
    <t>S1457978957720</t>
  </si>
  <si>
    <t>S1457534711604</t>
  </si>
  <si>
    <t>Ciclo e Gestão de Crédito - Mapa de Conhecimento Empresas e Instituições</t>
  </si>
  <si>
    <t>10911</t>
  </si>
  <si>
    <t>S1459170218854</t>
  </si>
  <si>
    <t>CPA 20 - Programa de Certificação Antecipada</t>
  </si>
  <si>
    <t>RAFAEL AUGUSTO BELO DA SILVA</t>
  </si>
  <si>
    <t>1158</t>
  </si>
  <si>
    <t>11585</t>
  </si>
  <si>
    <t>S1457092674841</t>
  </si>
  <si>
    <t>Roteiro Dirigido Financeira - Operador Financiamentos CDC</t>
  </si>
  <si>
    <t>1093</t>
  </si>
  <si>
    <t>10931</t>
  </si>
  <si>
    <t>S1458841821245</t>
  </si>
  <si>
    <t>SAS</t>
  </si>
  <si>
    <t>S1457377297846</t>
  </si>
  <si>
    <t>Roteiro Dirigido Financeira – Operador Financiamentos Veículos</t>
  </si>
  <si>
    <t>S1456949660139</t>
  </si>
  <si>
    <t>Habilidades em Gestão de Pessoas - Operações</t>
  </si>
  <si>
    <t>S1457544655657</t>
  </si>
  <si>
    <t>Transformando feedback em ações de desenvolvimento</t>
  </si>
  <si>
    <t>S1456947515406</t>
  </si>
  <si>
    <t>Roteiro Empresas 3</t>
  </si>
  <si>
    <t>S1458156874506</t>
  </si>
  <si>
    <t>Atitudes Empreendedoras (entrevistas) (Aplicação)#1</t>
  </si>
  <si>
    <t>S1456946965577</t>
  </si>
  <si>
    <t>Roteiro Empresas 1</t>
  </si>
  <si>
    <t>S1457720114013</t>
  </si>
  <si>
    <t>Tutores - Estratégia de Desenvolvimento de Produtos e Gestão de Projetos</t>
  </si>
  <si>
    <t>S1457548408093</t>
  </si>
  <si>
    <t>S1458140095164</t>
  </si>
  <si>
    <t>HABILIDADES EM GESTÃO DE PESSOAS GGS</t>
  </si>
  <si>
    <t>1139</t>
  </si>
  <si>
    <t>11393</t>
  </si>
  <si>
    <t>S1458573505656</t>
  </si>
  <si>
    <t>Conhecendo a Zurich Santander | Produtos Open Market</t>
  </si>
  <si>
    <t>S1457546364411</t>
  </si>
  <si>
    <t>S1459171063134</t>
  </si>
  <si>
    <t>CPA 10 – Programa de Certificação Antecipada</t>
  </si>
  <si>
    <t>S1457108850263</t>
  </si>
  <si>
    <t>Banking | Programa Jovens</t>
  </si>
  <si>
    <t>S1458665733731</t>
  </si>
  <si>
    <t>Volcker - Treinamento presencial - 2016</t>
  </si>
  <si>
    <t>1148</t>
  </si>
  <si>
    <t>11483</t>
  </si>
  <si>
    <t>S1461090519276</t>
  </si>
  <si>
    <t>Atendimento Digital VG - Trilha 2</t>
  </si>
  <si>
    <t>S1459865686023</t>
  </si>
  <si>
    <t>S1460553350806</t>
  </si>
  <si>
    <t>S1460655349783</t>
  </si>
  <si>
    <t>Regulação e Liquidação de Sinistros Life</t>
  </si>
  <si>
    <t>S1460463989023</t>
  </si>
  <si>
    <t>S1457986688808</t>
  </si>
  <si>
    <t>CPA 20 – Preparatório</t>
  </si>
  <si>
    <t>S1461334624019</t>
  </si>
  <si>
    <t>Global Digital Innovation</t>
  </si>
  <si>
    <t>S1460464369794</t>
  </si>
  <si>
    <t>S1460465754954</t>
  </si>
  <si>
    <t>S1459863368294</t>
  </si>
  <si>
    <t>CPA 10 – Atualização</t>
  </si>
  <si>
    <t>S1460573583843</t>
  </si>
  <si>
    <t>S1460136012474</t>
  </si>
  <si>
    <t>Café com Rial</t>
  </si>
  <si>
    <t>S1459962854758</t>
  </si>
  <si>
    <t>Trilha SAC “ Comportamentais”</t>
  </si>
  <si>
    <t>S1460468118065</t>
  </si>
  <si>
    <t>S1460466846622</t>
  </si>
  <si>
    <t>S1459863972139</t>
  </si>
  <si>
    <t>CPA 20 - Atualização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</si>
</sst>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93939"/>
      <name val="Calibri"/>
      <family val="2"/>
      <scheme val="minor"/>
    </font>
    <font>
      <sz val="9"/>
      <color rgb="FF393939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10" xfId="0" applyBorder="1"/>
    <xf numFmtId="0" fontId="19" fillId="33" borderId="0" xfId="0" applyFont="1" applyFill="1" applyAlignment="1">
      <alignment wrapText="1"/>
    </xf>
    <xf numFmtId="0" fontId="18" fillId="0" borderId="10" xfId="0" applyFont="1" applyBorder="1"/>
    <xf numFmtId="14" fontId="18" fillId="34" borderId="10" xfId="0" applyNumberFormat="1" applyFont="1" applyFill="1" applyBorder="1" applyAlignment="1">
      <alignment vertical="center" wrapText="1"/>
    </xf>
    <xf numFmtId="0" fontId="18" fillId="0" borderId="10" xfId="0" applyFont="1" applyBorder="1" applyAlignment="1">
      <alignment wrapText="1"/>
    </xf>
    <xf numFmtId="22" fontId="18" fillId="0" borderId="10" xfId="0" applyNumberFormat="1" applyFont="1" applyBorder="1" applyAlignment="1">
      <alignment wrapText="1"/>
    </xf>
    <xf numFmtId="14" fontId="18" fillId="34" borderId="10" xfId="0" applyNumberFormat="1" applyFont="1" applyFill="1" applyBorder="1" applyAlignment="1">
      <alignment horizontal="center" vertical="center"/>
    </xf>
    <xf numFmtId="22" fontId="18" fillId="0" borderId="10" xfId="0" applyNumberFormat="1" applyFont="1" applyBorder="1"/>
    <xf numFmtId="0" fontId="22" fillId="0" borderId="10" xfId="0" applyFont="1" applyBorder="1" applyAlignment="1">
      <alignment wrapText="1"/>
    </xf>
    <xf numFmtId="0" fontId="22" fillId="34" borderId="10" xfId="0" applyFont="1" applyFill="1" applyBorder="1" applyAlignment="1">
      <alignment wrapText="1"/>
    </xf>
    <xf numFmtId="0" fontId="18" fillId="34" borderId="10" xfId="0" applyNumberFormat="1" applyFont="1" applyFill="1" applyBorder="1" applyAlignment="1">
      <alignment horizontal="center" vertical="center"/>
    </xf>
    <xf numFmtId="0" fontId="22" fillId="34" borderId="10" xfId="0" applyNumberFormat="1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18" fillId="33" borderId="10" xfId="0" applyNumberFormat="1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16" fillId="35" borderId="12" xfId="0" applyFont="1" applyFill="1" applyBorder="1" applyAlignment="1">
      <alignment horizontal="left"/>
    </xf>
    <xf numFmtId="0" fontId="0" fillId="0" borderId="0" xfId="0" applyNumberFormat="1"/>
    <xf numFmtId="0" fontId="16" fillId="35" borderId="12" xfId="0" applyNumberFormat="1" applyFont="1" applyFill="1" applyBorder="1"/>
    <xf numFmtId="0" fontId="18" fillId="0" borderId="0" xfId="0" applyFont="1" applyAlignment="1">
      <alignment wrapText="1"/>
    </xf>
    <xf numFmtId="0" fontId="18" fillId="0" borderId="0" xfId="0" pivotButton="1" applyFont="1"/>
    <xf numFmtId="0" fontId="0" fillId="0" borderId="0" xfId="0" applyAlignment="1">
      <alignment horizontal="left" indent="1"/>
    </xf>
    <xf numFmtId="0" fontId="16" fillId="0" borderId="11" xfId="0" applyFont="1" applyBorder="1" applyAlignment="1">
      <alignment horizontal="left"/>
    </xf>
    <xf numFmtId="0" fontId="16" fillId="0" borderId="11" xfId="0" applyNumberFormat="1" applyFont="1" applyBorder="1"/>
    <xf numFmtId="10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3" fillId="0" borderId="10" xfId="0" applyFont="1" applyBorder="1" applyAlignment="1">
      <alignment horizontal="center" vertical="center" wrapText="1"/>
    </xf>
    <xf numFmtId="14" fontId="19" fillId="34" borderId="10" xfId="0" applyNumberFormat="1" applyFont="1" applyFill="1" applyBorder="1" applyAlignment="1">
      <alignment vertical="center" wrapText="1"/>
    </xf>
    <xf numFmtId="0" fontId="19" fillId="34" borderId="10" xfId="0" applyFont="1" applyFill="1" applyBorder="1" applyAlignment="1">
      <alignment horizontal="center" wrapText="1"/>
    </xf>
    <xf numFmtId="0" fontId="23" fillId="34" borderId="10" xfId="0" applyFont="1" applyFill="1" applyBorder="1" applyAlignment="1">
      <alignment wrapText="1"/>
    </xf>
    <xf numFmtId="0" fontId="19" fillId="0" borderId="10" xfId="0" applyFont="1" applyBorder="1" applyAlignment="1">
      <alignment wrapText="1"/>
    </xf>
    <xf numFmtId="22" fontId="19" fillId="0" borderId="10" xfId="0" applyNumberFormat="1" applyFont="1" applyBorder="1" applyAlignment="1">
      <alignment wrapText="1"/>
    </xf>
    <xf numFmtId="0" fontId="19" fillId="0" borderId="0" xfId="0" applyFont="1" applyAlignment="1">
      <alignment wrapText="1"/>
    </xf>
    <xf numFmtId="14" fontId="19" fillId="34" borderId="10" xfId="0" applyNumberFormat="1" applyFont="1" applyFill="1" applyBorder="1" applyAlignment="1">
      <alignment horizontal="center" vertical="center" wrapText="1"/>
    </xf>
    <xf numFmtId="0" fontId="19" fillId="34" borderId="10" xfId="0" applyNumberFormat="1" applyFont="1" applyFill="1" applyBorder="1" applyAlignment="1">
      <alignment horizontal="center" vertical="center" wrapText="1"/>
    </xf>
    <xf numFmtId="0" fontId="23" fillId="34" borderId="10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wrapText="1"/>
    </xf>
    <xf numFmtId="0" fontId="19" fillId="0" borderId="0" xfId="0" applyNumberFormat="1" applyFont="1" applyAlignment="1">
      <alignment wrapText="1"/>
    </xf>
    <xf numFmtId="0" fontId="19" fillId="0" borderId="0" xfId="0" pivotButton="1" applyFont="1" applyAlignment="1">
      <alignment wrapText="1"/>
    </xf>
    <xf numFmtId="0" fontId="23" fillId="36" borderId="12" xfId="0" applyNumberFormat="1" applyFont="1" applyFill="1" applyBorder="1" applyAlignment="1">
      <alignment wrapText="1"/>
    </xf>
    <xf numFmtId="0" fontId="23" fillId="0" borderId="11" xfId="0" applyFont="1" applyFill="1" applyBorder="1" applyAlignment="1">
      <alignment horizontal="left" wrapText="1"/>
    </xf>
    <xf numFmtId="0" fontId="23" fillId="0" borderId="11" xfId="0" applyNumberFormat="1" applyFont="1" applyFill="1" applyBorder="1" applyAlignment="1">
      <alignment wrapText="1"/>
    </xf>
    <xf numFmtId="0" fontId="19" fillId="0" borderId="0" xfId="0" applyFont="1" applyFill="1" applyAlignment="1">
      <alignment wrapText="1"/>
    </xf>
    <xf numFmtId="0" fontId="19" fillId="0" borderId="0" xfId="0" applyFont="1" applyFill="1" applyAlignment="1">
      <alignment horizontal="left" wrapText="1"/>
    </xf>
    <xf numFmtId="0" fontId="19" fillId="0" borderId="0" xfId="0" applyNumberFormat="1" applyFont="1" applyFill="1" applyAlignment="1">
      <alignment wrapText="1"/>
    </xf>
    <xf numFmtId="0" fontId="19" fillId="0" borderId="0" xfId="0" applyFont="1" applyFill="1" applyAlignment="1">
      <alignment horizontal="center" wrapText="1"/>
    </xf>
    <xf numFmtId="9" fontId="19" fillId="0" borderId="0" xfId="0" applyNumberFormat="1" applyFont="1" applyFill="1" applyAlignment="1">
      <alignment horizontal="center" wrapText="1"/>
    </xf>
    <xf numFmtId="0" fontId="19" fillId="0" borderId="0" xfId="0" applyFont="1" applyBorder="1" applyAlignment="1">
      <alignment wrapText="1"/>
    </xf>
    <xf numFmtId="22" fontId="19" fillId="0" borderId="0" xfId="0" applyNumberFormat="1" applyFont="1" applyBorder="1" applyAlignment="1">
      <alignment wrapText="1"/>
    </xf>
    <xf numFmtId="14" fontId="19" fillId="34" borderId="0" xfId="0" applyNumberFormat="1" applyFont="1" applyFill="1" applyBorder="1" applyAlignment="1">
      <alignment horizontal="center" vertical="center" wrapText="1"/>
    </xf>
    <xf numFmtId="0" fontId="19" fillId="34" borderId="0" xfId="0" applyNumberFormat="1" applyFont="1" applyFill="1" applyBorder="1" applyAlignment="1">
      <alignment horizontal="center" vertical="center" wrapText="1"/>
    </xf>
    <xf numFmtId="0" fontId="23" fillId="34" borderId="0" xfId="0" applyNumberFormat="1" applyFont="1" applyFill="1" applyBorder="1" applyAlignment="1">
      <alignment horizontal="center" vertical="center" wrapText="1"/>
    </xf>
    <xf numFmtId="10" fontId="19" fillId="0" borderId="0" xfId="0" applyNumberFormat="1" applyFont="1" applyFill="1" applyAlignment="1">
      <alignment wrapText="1"/>
    </xf>
    <xf numFmtId="0" fontId="23" fillId="0" borderId="12" xfId="0" applyFont="1" applyFill="1" applyBorder="1" applyAlignment="1">
      <alignment horizontal="left" wrapText="1"/>
    </xf>
    <xf numFmtId="0" fontId="23" fillId="0" borderId="12" xfId="0" applyNumberFormat="1" applyFont="1" applyFill="1" applyBorder="1" applyAlignment="1">
      <alignment wrapText="1"/>
    </xf>
    <xf numFmtId="0" fontId="24" fillId="0" borderId="0" xfId="0" applyFont="1" applyFill="1"/>
    <xf numFmtId="22" fontId="25" fillId="0" borderId="13" xfId="0" applyNumberFormat="1" applyFont="1" applyFill="1" applyBorder="1" applyAlignment="1">
      <alignment horizontal="left" vertical="top" wrapText="1"/>
    </xf>
    <xf numFmtId="0" fontId="16" fillId="33" borderId="11" xfId="0" applyNumberFormat="1" applyFont="1" applyFill="1" applyBorder="1"/>
    <xf numFmtId="0" fontId="18" fillId="0" borderId="0" xfId="0" applyFont="1"/>
    <xf numFmtId="0" fontId="18" fillId="0" borderId="0" xfId="0" applyFont="1" applyFill="1"/>
    <xf numFmtId="22" fontId="26" fillId="0" borderId="13" xfId="0" applyNumberFormat="1" applyFont="1" applyFill="1" applyBorder="1" applyAlignment="1">
      <alignment horizontal="left" vertical="top" wrapText="1"/>
    </xf>
    <xf numFmtId="0" fontId="22" fillId="0" borderId="11" xfId="0" applyNumberFormat="1" applyFont="1" applyBorder="1"/>
    <xf numFmtId="0" fontId="18" fillId="0" borderId="0" xfId="0" applyFont="1" applyAlignment="1">
      <alignment horizontal="left"/>
    </xf>
    <xf numFmtId="0" fontId="18" fillId="0" borderId="0" xfId="0" applyNumberFormat="1" applyFont="1"/>
    <xf numFmtId="0" fontId="18" fillId="0" borderId="0" xfId="0" applyFont="1" applyAlignment="1">
      <alignment horizontal="left" indent="1"/>
    </xf>
    <xf numFmtId="10" fontId="18" fillId="0" borderId="0" xfId="0" applyNumberFormat="1" applyFont="1"/>
    <xf numFmtId="0" fontId="18" fillId="0" borderId="0" xfId="0" applyFont="1" applyAlignment="1">
      <alignment horizontal="center"/>
    </xf>
    <xf numFmtId="0" fontId="22" fillId="0" borderId="11" xfId="0" applyFont="1" applyBorder="1" applyAlignment="1">
      <alignment horizontal="left"/>
    </xf>
    <xf numFmtId="0" fontId="22" fillId="35" borderId="12" xfId="0" applyNumberFormat="1" applyFont="1" applyFill="1" applyBorder="1"/>
    <xf numFmtId="0" fontId="18" fillId="0" borderId="10" xfId="0" applyFont="1" applyBorder="1" applyAlignment="1">
      <alignment horizontal="left"/>
    </xf>
    <xf numFmtId="22" fontId="18" fillId="0" borderId="10" xfId="0" applyNumberFormat="1" applyFont="1" applyBorder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22" fontId="18" fillId="0" borderId="10" xfId="0" applyNumberFormat="1" applyFont="1" applyBorder="1" applyAlignment="1">
      <alignment horizontal="left"/>
    </xf>
    <xf numFmtId="0" fontId="18" fillId="0" borderId="0" xfId="0" applyFont="1" applyFill="1" applyBorder="1"/>
    <xf numFmtId="0" fontId="18" fillId="0" borderId="11" xfId="0" applyFont="1" applyBorder="1" applyAlignment="1">
      <alignment horizontal="left" indent="1"/>
    </xf>
    <xf numFmtId="0" fontId="22" fillId="0" borderId="0" xfId="0" applyFont="1" applyBorder="1" applyAlignment="1">
      <alignment horizontal="left"/>
    </xf>
    <xf numFmtId="0" fontId="18" fillId="0" borderId="11" xfId="0" applyNumberFormat="1" applyFont="1" applyBorder="1"/>
    <xf numFmtId="0" fontId="22" fillId="33" borderId="0" xfId="0" applyNumberFormat="1" applyFont="1" applyFill="1" applyBorder="1"/>
    <xf numFmtId="9" fontId="18" fillId="0" borderId="0" xfId="42" applyFont="1"/>
    <xf numFmtId="10" fontId="18" fillId="33" borderId="0" xfId="0" applyNumberFormat="1" applyFont="1" applyFill="1"/>
    <xf numFmtId="0" fontId="18" fillId="0" borderId="10" xfId="0" applyFont="1" applyFill="1" applyBorder="1"/>
    <xf numFmtId="22" fontId="26" fillId="0" borderId="10" xfId="0" applyNumberFormat="1" applyFont="1" applyFill="1" applyBorder="1" applyAlignment="1">
      <alignment horizontal="left" vertical="top" wrapText="1"/>
    </xf>
    <xf numFmtId="0" fontId="22" fillId="0" borderId="0" xfId="0" applyNumberFormat="1" applyFont="1" applyBorder="1"/>
    <xf numFmtId="0" fontId="18" fillId="0" borderId="0" xfId="0" applyNumberFormat="1" applyFont="1" applyBorder="1"/>
    <xf numFmtId="10" fontId="18" fillId="0" borderId="15" xfId="0" applyNumberFormat="1" applyFont="1" applyBorder="1"/>
    <xf numFmtId="10" fontId="18" fillId="0" borderId="18" xfId="0" applyNumberFormat="1" applyFont="1" applyBorder="1"/>
    <xf numFmtId="0" fontId="18" fillId="0" borderId="19" xfId="0" applyFont="1" applyBorder="1"/>
    <xf numFmtId="0" fontId="18" fillId="0" borderId="20" xfId="0" applyNumberFormat="1" applyFont="1" applyBorder="1"/>
    <xf numFmtId="0" fontId="18" fillId="0" borderId="21" xfId="0" applyFont="1" applyBorder="1"/>
    <xf numFmtId="0" fontId="18" fillId="0" borderId="14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17" xfId="0" applyNumberFormat="1" applyFont="1" applyBorder="1"/>
    <xf numFmtId="0" fontId="18" fillId="0" borderId="14" xfId="0" applyFont="1" applyBorder="1" applyAlignment="1"/>
    <xf numFmtId="0" fontId="18" fillId="0" borderId="16" xfId="0" applyFont="1" applyBorder="1" applyAlignment="1"/>
    <xf numFmtId="0" fontId="18" fillId="0" borderId="10" xfId="0" applyNumberFormat="1" applyFont="1" applyFill="1" applyBorder="1"/>
    <xf numFmtId="10" fontId="18" fillId="0" borderId="10" xfId="0" applyNumberFormat="1" applyFont="1" applyFill="1" applyBorder="1"/>
    <xf numFmtId="0" fontId="18" fillId="0" borderId="10" xfId="0" applyFont="1" applyFill="1" applyBorder="1" applyAlignment="1">
      <alignment horizontal="left"/>
    </xf>
    <xf numFmtId="0" fontId="18" fillId="0" borderId="0" xfId="0" applyNumberFormat="1" applyFont="1" applyAlignment="1">
      <alignment horizontal="center"/>
    </xf>
    <xf numFmtId="10" fontId="18" fillId="0" borderId="0" xfId="42" applyNumberFormat="1" applyFont="1" applyAlignment="1">
      <alignment horizontal="left"/>
    </xf>
    <xf numFmtId="0" fontId="0" fillId="37" borderId="10" xfId="0" applyFill="1" applyBorder="1"/>
    <xf numFmtId="0" fontId="0" fillId="37" borderId="10" xfId="0" applyFill="1" applyBorder="1" applyAlignment="1">
      <alignment horizontal="center"/>
    </xf>
    <xf numFmtId="22" fontId="0" fillId="0" borderId="10" xfId="0" applyNumberFormat="1" applyBorder="1"/>
    <xf numFmtId="14" fontId="0" fillId="37" borderId="10" xfId="0" applyNumberFormat="1" applyFill="1" applyBorder="1" applyAlignment="1">
      <alignment horizontal="center"/>
    </xf>
    <xf numFmtId="0" fontId="0" fillId="0" borderId="22" xfId="0" applyNumberFormat="1" applyFill="1" applyBorder="1"/>
    <xf numFmtId="9" fontId="0" fillId="0" borderId="0" xfId="42" applyFont="1"/>
    <xf numFmtId="9" fontId="22" fillId="0" borderId="0" xfId="42" applyFont="1" applyBorder="1" applyAlignment="1"/>
    <xf numFmtId="9" fontId="18" fillId="0" borderId="0" xfId="42" applyFont="1" applyAlignment="1"/>
    <xf numFmtId="9" fontId="18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50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1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1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1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1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1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1" readingOrder="0"/>
    </dxf>
    <dxf>
      <font>
        <sz val="9"/>
      </font>
    </dxf>
    <dxf>
      <font>
        <sz val="9"/>
      </font>
    </dxf>
    <dxf>
      <alignment wrapText="1" readingOrder="0"/>
    </dxf>
    <dxf>
      <font>
        <sz val="9"/>
      </font>
    </dxf>
    <dxf>
      <font>
        <sz val="9"/>
      </font>
    </dxf>
    <dxf>
      <alignment wrapText="1" readingOrder="0"/>
    </dxf>
    <dxf>
      <font>
        <sz val="9"/>
      </font>
    </dxf>
    <dxf>
      <font>
        <sz val="9"/>
      </font>
    </dxf>
    <dxf>
      <alignment wrapText="1" readingOrder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font>
        <sz val="9"/>
      </font>
    </dxf>
    <dxf>
      <font>
        <sz val="9"/>
      </font>
    </dxf>
    <dxf>
      <alignment wrapText="1" readingOrder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font>
        <sz val="9"/>
      </font>
    </dxf>
    <dxf>
      <font>
        <sz val="9"/>
      </font>
    </dxf>
    <dxf>
      <alignment wrapText="1" readingOrder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font>
        <sz val="9"/>
      </font>
    </dxf>
    <dxf>
      <font>
        <sz val="9"/>
      </font>
    </dxf>
    <dxf>
      <alignment wrapText="1" readingOrder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font>
        <sz val="9"/>
      </font>
    </dxf>
    <dxf>
      <font>
        <sz val="9"/>
      </font>
    </dxf>
    <dxf>
      <alignment wrapText="1" readingOrder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font>
        <sz val="9"/>
      </font>
    </dxf>
    <dxf>
      <font>
        <sz val="9"/>
      </font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pivotCacheDefinition" Target="pivotCache/pivotCacheDefinition7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pivotCacheDefinition" Target="pivotCache/pivotCacheDefinition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pivotCacheDefinition" Target="pivotCache/pivotCacheDefinition1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30" Type="http://schemas.openxmlformats.org/officeDocument/2006/relationships/pivotCacheDefinition" Target="pivotCache/pivotCacheDefinition1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Janeiro</a:t>
            </a:r>
          </a:p>
        </c:rich>
      </c:tx>
      <c:layout>
        <c:manualLayout>
          <c:xMode val="edge"/>
          <c:yMode val="edge"/>
          <c:x val="0.45623659956366364"/>
          <c:y val="7.9961358996792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8856318423505159E-2"/>
          <c:y val="8.7092078427618222E-2"/>
          <c:w val="0.92247672612352027"/>
          <c:h val="0.5924865116560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Janeiro!$H$44:$H$53</c:f>
              <c:strCache>
                <c:ptCount val="10"/>
                <c:pt idx="0">
                  <c:v>CLARA C PRADO</c:v>
                </c:pt>
                <c:pt idx="1">
                  <c:v>MARIANA T G SILVA</c:v>
                </c:pt>
                <c:pt idx="2">
                  <c:v>JUDITE R SILVA</c:v>
                </c:pt>
                <c:pt idx="3">
                  <c:v>ERIKA GORDILHO</c:v>
                </c:pt>
                <c:pt idx="4">
                  <c:v>JOSE RUI S CHIARADIA</c:v>
                </c:pt>
                <c:pt idx="5">
                  <c:v>SUZANA B LISBOA</c:v>
                </c:pt>
                <c:pt idx="6">
                  <c:v>JOANA S P REBOCHO</c:v>
                </c:pt>
                <c:pt idx="7">
                  <c:v>JULIANA A C IZZO</c:v>
                </c:pt>
                <c:pt idx="8">
                  <c:v>BRUNA P SOUZA</c:v>
                </c:pt>
                <c:pt idx="9">
                  <c:v>EDSON KKUBOTA</c:v>
                </c:pt>
              </c:strCache>
            </c:strRef>
          </c:cat>
          <c:val>
            <c:numRef>
              <c:f>Janeiro!$J$44:$J$53</c:f>
              <c:numCache>
                <c:formatCode>0%</c:formatCode>
                <c:ptCount val="10"/>
                <c:pt idx="0">
                  <c:v>0.15151515151515152</c:v>
                </c:pt>
                <c:pt idx="1">
                  <c:v>9.0909090909090912E-2</c:v>
                </c:pt>
                <c:pt idx="2">
                  <c:v>9.0909090909090912E-2</c:v>
                </c:pt>
                <c:pt idx="3">
                  <c:v>6.0606060606060608E-2</c:v>
                </c:pt>
                <c:pt idx="4">
                  <c:v>6.0606060606060608E-2</c:v>
                </c:pt>
                <c:pt idx="5">
                  <c:v>6.0606060606060608E-2</c:v>
                </c:pt>
                <c:pt idx="6">
                  <c:v>6.0606060606060608E-2</c:v>
                </c:pt>
                <c:pt idx="7">
                  <c:v>6.0606060606060608E-2</c:v>
                </c:pt>
                <c:pt idx="8">
                  <c:v>3.0303030303030304E-2</c:v>
                </c:pt>
                <c:pt idx="9">
                  <c:v>3.0303030303030304E-2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C0-48DC-8A96-F7702A1BB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33400"/>
        <c:axId val="188541560"/>
      </c:barChart>
      <c:catAx>
        <c:axId val="18853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541560"/>
        <c:crosses val="autoZero"/>
        <c:auto val="1"/>
        <c:lblAlgn val="ctr"/>
        <c:lblOffset val="100"/>
        <c:noMultiLvlLbl val="0"/>
      </c:catAx>
      <c:valAx>
        <c:axId val="188541560"/>
        <c:scaling>
          <c:orientation val="minMax"/>
          <c:max val="0.70000000000000007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53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Agosto!$G$35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7B6-44B4-B020-1379FD526DDB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7B6-44B4-B020-1379FD526D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7B6-44B4-B020-1379FD526DDB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7B6-44B4-B020-1379FD526D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7B6-44B4-B020-1379FD526D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7B6-44B4-B020-1379FD526D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7B6-44B4-B020-1379FD526DDB}"/>
              </c:ext>
            </c:extLst>
          </c:dPt>
          <c:dLbls>
            <c:dLbl>
              <c:idx val="0"/>
              <c:layout>
                <c:manualLayout>
                  <c:x val="-2.9803741375829348E-2"/>
                  <c:y val="-5.0483031726297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7B6-44B4-B020-1379FD526DD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7891003014543607E-2"/>
                  <c:y val="-2.7660358244693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87B6-44B4-B020-1379FD526DD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696979190598845E-3"/>
                  <c:y val="-7.30763917668186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87B6-44B4-B020-1379FD526DD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0473067524384419E-2"/>
                  <c:y val="2.0291706957682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87B6-44B4-B020-1379FD526DD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8.8097774250367241E-3"/>
                  <c:y val="2.0919556108118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87B6-44B4-B020-1379FD526DD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3.7436036675786879E-3"/>
                  <c:y val="2.4450430538287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87B6-44B4-B020-1379FD526DD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3968058369361719E-2"/>
                  <c:y val="4.09563936086936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87B6-44B4-B020-1379FD526DD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Agosto!$E$36:$E$42</c:f>
              <c:strCache>
                <c:ptCount val="5"/>
                <c:pt idx="0">
                  <c:v>Não cumpriu o SLA</c:v>
                </c:pt>
                <c:pt idx="1">
                  <c:v>JANAINA</c:v>
                </c:pt>
                <c:pt idx="2">
                  <c:v>ROBERTA </c:v>
                </c:pt>
                <c:pt idx="3">
                  <c:v>EDSON</c:v>
                </c:pt>
                <c:pt idx="4">
                  <c:v>SOLIMAR</c:v>
                </c:pt>
              </c:strCache>
            </c:strRef>
          </c:cat>
          <c:val>
            <c:numRef>
              <c:f>Agosto!$G$36:$G$42</c:f>
              <c:numCache>
                <c:formatCode>0%</c:formatCode>
                <c:ptCount val="7"/>
                <c:pt idx="0">
                  <c:v>0</c:v>
                </c:pt>
                <c:pt idx="1">
                  <c:v>7.6923076923076927E-2</c:v>
                </c:pt>
                <c:pt idx="2">
                  <c:v>0.15384615384615385</c:v>
                </c:pt>
                <c:pt idx="3">
                  <c:v>0.15384615384615385</c:v>
                </c:pt>
                <c:pt idx="4">
                  <c:v>0.23076923076923078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7B6-44B4-B020-1379FD526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7999464352670208E-2"/>
          <c:y val="0.11965892951360674"/>
          <c:w val="0.92247672612352027"/>
          <c:h val="0.59248651165602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Setembro!$E$36:$E$40</c:f>
              <c:strCache>
                <c:ptCount val="5"/>
                <c:pt idx="0">
                  <c:v>EDSON</c:v>
                </c:pt>
                <c:pt idx="1">
                  <c:v>ALINE</c:v>
                </c:pt>
                <c:pt idx="2">
                  <c:v>JOANA</c:v>
                </c:pt>
                <c:pt idx="3">
                  <c:v>ROBERTA</c:v>
                </c:pt>
                <c:pt idx="4">
                  <c:v>TIAGO</c:v>
                </c:pt>
              </c:strCache>
            </c:strRef>
          </c:cat>
          <c:val>
            <c:numRef>
              <c:f>Setembro!$G$36:$G$40</c:f>
              <c:numCache>
                <c:formatCode>0.00%</c:formatCode>
                <c:ptCount val="5"/>
                <c:pt idx="0">
                  <c:v>5.2631578947368418E-2</c:v>
                </c:pt>
                <c:pt idx="1">
                  <c:v>5.2631578947368418E-2</c:v>
                </c:pt>
                <c:pt idx="2">
                  <c:v>5.2631578947368418E-2</c:v>
                </c:pt>
                <c:pt idx="3">
                  <c:v>0.10526315789473684</c:v>
                </c:pt>
                <c:pt idx="4">
                  <c:v>0.15789473684210525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9-489D-9F70-B73E6E0A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977904"/>
        <c:axId val="190978296"/>
      </c:barChart>
      <c:catAx>
        <c:axId val="19097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978296"/>
        <c:crosses val="autoZero"/>
        <c:auto val="1"/>
        <c:lblAlgn val="ctr"/>
        <c:lblOffset val="100"/>
        <c:noMultiLvlLbl val="0"/>
      </c:catAx>
      <c:valAx>
        <c:axId val="190978296"/>
        <c:scaling>
          <c:orientation val="minMax"/>
          <c:max val="0.70000000000000007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97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Setembro!$G$34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886-4E57-9946-01BC482CC2BA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886-4E57-9946-01BC482CC2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886-4E57-9946-01BC482CC2BA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886-4E57-9946-01BC482CC2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886-4E57-9946-01BC482CC2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886-4E57-9946-01BC482CC2B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886-4E57-9946-01BC482CC2BA}"/>
              </c:ext>
            </c:extLst>
          </c:dPt>
          <c:dLbls>
            <c:dLbl>
              <c:idx val="0"/>
              <c:layout>
                <c:manualLayout>
                  <c:x val="-2.9803741375829348E-2"/>
                  <c:y val="-5.0483031726297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886-4E57-9946-01BC482CC2BA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7891003014543607E-2"/>
                  <c:y val="-2.7660358244693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886-4E57-9946-01BC482CC2B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696979190598845E-3"/>
                  <c:y val="-7.30763917668186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C886-4E57-9946-01BC482CC2BA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0473067524384419E-2"/>
                  <c:y val="2.0291706957682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C886-4E57-9946-01BC482CC2BA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8.8097774250367241E-3"/>
                  <c:y val="2.0919556108118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C886-4E57-9946-01BC482CC2BA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3.7436036675786879E-3"/>
                  <c:y val="2.4450430538287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C886-4E57-9946-01BC482CC2BA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3968058369361719E-2"/>
                  <c:y val="4.09563936086936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C886-4E57-9946-01BC482CC2B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Setembro!$E$35:$E$41</c:f>
              <c:strCache>
                <c:ptCount val="6"/>
                <c:pt idx="0">
                  <c:v>JANAINA</c:v>
                </c:pt>
                <c:pt idx="1">
                  <c:v>EDSON</c:v>
                </c:pt>
                <c:pt idx="2">
                  <c:v>ALINE</c:v>
                </c:pt>
                <c:pt idx="3">
                  <c:v>JOANA</c:v>
                </c:pt>
                <c:pt idx="4">
                  <c:v>ROBERTA</c:v>
                </c:pt>
                <c:pt idx="5">
                  <c:v>TIAGO</c:v>
                </c:pt>
              </c:strCache>
            </c:strRef>
          </c:cat>
          <c:val>
            <c:numRef>
              <c:f>Setembro!$G$35:$G$41</c:f>
              <c:numCache>
                <c:formatCode>0.00%</c:formatCode>
                <c:ptCount val="7"/>
                <c:pt idx="0">
                  <c:v>5.2631578947368418E-2</c:v>
                </c:pt>
                <c:pt idx="1">
                  <c:v>5.2631578947368418E-2</c:v>
                </c:pt>
                <c:pt idx="2">
                  <c:v>5.2631578947368418E-2</c:v>
                </c:pt>
                <c:pt idx="3">
                  <c:v>5.2631578947368418E-2</c:v>
                </c:pt>
                <c:pt idx="4">
                  <c:v>0.10526315789473684</c:v>
                </c:pt>
                <c:pt idx="5">
                  <c:v>0.15789473684210525</c:v>
                </c:pt>
                <c:pt idx="6">
                  <c:v>0.47368421052631576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C886-4E57-9946-01BC482CC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7999464352670208E-2"/>
          <c:y val="0.11965892951360674"/>
          <c:w val="0.92247672612352027"/>
          <c:h val="0.59248651165602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Outubro!$E$42:$E$46</c:f>
              <c:strCache>
                <c:ptCount val="5"/>
                <c:pt idx="0">
                  <c:v>JOSE RUI</c:v>
                </c:pt>
                <c:pt idx="1">
                  <c:v>JULIANA S</c:v>
                </c:pt>
                <c:pt idx="2">
                  <c:v>THAINE</c:v>
                </c:pt>
                <c:pt idx="3">
                  <c:v>THAIS</c:v>
                </c:pt>
                <c:pt idx="4">
                  <c:v>MARIANA</c:v>
                </c:pt>
              </c:strCache>
            </c:strRef>
          </c:cat>
          <c:val>
            <c:numRef>
              <c:f>Outubro!$G$42:$G$46</c:f>
              <c:numCache>
                <c:formatCode>0.00%</c:formatCode>
                <c:ptCount val="5"/>
                <c:pt idx="0">
                  <c:v>4.1666666666666664E-2</c:v>
                </c:pt>
                <c:pt idx="1">
                  <c:v>4.1666666666666664E-2</c:v>
                </c:pt>
                <c:pt idx="2">
                  <c:v>4.1666666666666664E-2</c:v>
                </c:pt>
                <c:pt idx="3">
                  <c:v>0.16666666666666666</c:v>
                </c:pt>
                <c:pt idx="4">
                  <c:v>0.33333333333333331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3C-4008-AE46-F08B8335A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979472"/>
        <c:axId val="190979864"/>
      </c:barChart>
      <c:catAx>
        <c:axId val="19097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979864"/>
        <c:crosses val="autoZero"/>
        <c:auto val="1"/>
        <c:lblAlgn val="ctr"/>
        <c:lblOffset val="100"/>
        <c:noMultiLvlLbl val="0"/>
      </c:catAx>
      <c:valAx>
        <c:axId val="190979864"/>
        <c:scaling>
          <c:orientation val="minMax"/>
          <c:max val="0.70000000000000007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97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Outubro!$G$46</c:f>
              <c:strCache>
                <c:ptCount val="1"/>
                <c:pt idx="0">
                  <c:v>33,33%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C24-4622-A1C1-80A69202B9BD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C24-4622-A1C1-80A69202B9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C24-4622-A1C1-80A69202B9BD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C24-4622-A1C1-80A69202B9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C24-4622-A1C1-80A69202B9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C24-4622-A1C1-80A69202B9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C24-4622-A1C1-80A69202B9BD}"/>
              </c:ext>
            </c:extLst>
          </c:dPt>
          <c:dLbls>
            <c:dLbl>
              <c:idx val="0"/>
              <c:layout>
                <c:manualLayout>
                  <c:x val="-2.9803741375829348E-2"/>
                  <c:y val="-5.0483031726297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C24-4622-A1C1-80A69202B9BD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7891003014543607E-2"/>
                  <c:y val="-2.7660358244693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C24-4622-A1C1-80A69202B9BD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696979190598845E-3"/>
                  <c:y val="-7.30763917668186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C24-4622-A1C1-80A69202B9BD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0473067524384419E-2"/>
                  <c:y val="2.0291706957682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9C24-4622-A1C1-80A69202B9BD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8.8097774250367241E-3"/>
                  <c:y val="2.0919556108118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9C24-4622-A1C1-80A69202B9BD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3.7436036675786879E-3"/>
                  <c:y val="2.4450430538287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9C24-4622-A1C1-80A69202B9BD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3968058369361719E-2"/>
                  <c:y val="4.09563936086936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9C24-4622-A1C1-80A69202B9B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Outubro!$E$47:$E$53</c:f>
              <c:strCache>
                <c:ptCount val="6"/>
                <c:pt idx="0">
                  <c:v>Cumpriu o SLA</c:v>
                </c:pt>
                <c:pt idx="1">
                  <c:v>EDSON KOITI KUBOTA</c:v>
                </c:pt>
                <c:pt idx="2">
                  <c:v>JOSE RUI SCANAVINI CHIARADIA</c:v>
                </c:pt>
                <c:pt idx="3">
                  <c:v>JULIANA SEIXAS MONTEIRO</c:v>
                </c:pt>
                <c:pt idx="4">
                  <c:v>MARIANA TAVARES GOUVEIA DA SILVA</c:v>
                </c:pt>
                <c:pt idx="5">
                  <c:v>ROBERTA GRAZIELLE DI GIUSEPPE DE OLIVEIRA</c:v>
                </c:pt>
              </c:strCache>
            </c:strRef>
          </c:cat>
          <c:val>
            <c:numRef>
              <c:f>Outubro!$G$47:$G$53</c:f>
              <c:numCache>
                <c:formatCode>0.00%</c:formatCode>
                <c:ptCount val="7"/>
                <c:pt idx="0">
                  <c:v>0.375</c:v>
                </c:pt>
                <c:pt idx="1">
                  <c:v>4.1666666666666664E-2</c:v>
                </c:pt>
                <c:pt idx="2">
                  <c:v>4.1666666666666664E-2</c:v>
                </c:pt>
                <c:pt idx="3">
                  <c:v>0.16666666666666666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9C24-4622-A1C1-80A69202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7999464352670208E-2"/>
          <c:y val="0.11965892951360674"/>
          <c:w val="0.92247672612352027"/>
          <c:h val="0.59248651165602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Novembro!$E$29:$E$33</c:f>
              <c:strCache>
                <c:ptCount val="5"/>
                <c:pt idx="0">
                  <c:v>THAIS</c:v>
                </c:pt>
                <c:pt idx="1">
                  <c:v>ALINE</c:v>
                </c:pt>
                <c:pt idx="2">
                  <c:v>MARIANA</c:v>
                </c:pt>
                <c:pt idx="3">
                  <c:v>JULIANA</c:v>
                </c:pt>
                <c:pt idx="4">
                  <c:v>JANAINA</c:v>
                </c:pt>
              </c:strCache>
            </c:strRef>
          </c:cat>
          <c:val>
            <c:numRef>
              <c:f>Novembro!$G$29:$G$33</c:f>
              <c:numCache>
                <c:formatCode>0.00%</c:formatCode>
                <c:ptCount val="5"/>
                <c:pt idx="0">
                  <c:v>4.5454545454545456E-2</c:v>
                </c:pt>
                <c:pt idx="1">
                  <c:v>4.5454545454545456E-2</c:v>
                </c:pt>
                <c:pt idx="2">
                  <c:v>0.13636363636363635</c:v>
                </c:pt>
                <c:pt idx="3">
                  <c:v>0.27272727272727271</c:v>
                </c:pt>
                <c:pt idx="4">
                  <c:v>0.31818181818181818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1B-4923-B975-BD8A9491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981040"/>
        <c:axId val="191299520"/>
      </c:barChart>
      <c:catAx>
        <c:axId val="19098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299520"/>
        <c:crosses val="autoZero"/>
        <c:auto val="1"/>
        <c:lblAlgn val="ctr"/>
        <c:lblOffset val="100"/>
        <c:noMultiLvlLbl val="0"/>
      </c:catAx>
      <c:valAx>
        <c:axId val="191299520"/>
        <c:scaling>
          <c:orientation val="minMax"/>
          <c:max val="0.70000000000000007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9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Novembro!$G$33</c:f>
              <c:strCache>
                <c:ptCount val="1"/>
                <c:pt idx="0">
                  <c:v>31,82%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FD7-4234-B74A-337AF18135F2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FD7-4234-B74A-337AF18135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FD7-4234-B74A-337AF18135F2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FD7-4234-B74A-337AF18135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FD7-4234-B74A-337AF18135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FD7-4234-B74A-337AF18135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FD7-4234-B74A-337AF18135F2}"/>
              </c:ext>
            </c:extLst>
          </c:dPt>
          <c:dLbls>
            <c:dLbl>
              <c:idx val="0"/>
              <c:layout>
                <c:manualLayout>
                  <c:x val="-2.9803741375829348E-2"/>
                  <c:y val="-5.0483031726297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FD7-4234-B74A-337AF18135F2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7891003014543607E-2"/>
                  <c:y val="-2.7660358244693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FD7-4234-B74A-337AF18135F2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696979190598845E-3"/>
                  <c:y val="-7.30763917668186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BFD7-4234-B74A-337AF18135F2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0473067524384419E-2"/>
                  <c:y val="2.0291706957682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BFD7-4234-B74A-337AF18135F2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8.8097774250367241E-3"/>
                  <c:y val="2.0919556108118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BFD7-4234-B74A-337AF18135F2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3.7436036675786879E-3"/>
                  <c:y val="2.4450430538287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BFD7-4234-B74A-337AF18135F2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3968058369361719E-2"/>
                  <c:y val="4.09563936086936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BFD7-4234-B74A-337AF18135F2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Novembro!$E$34:$E$40</c:f>
              <c:strCache>
                <c:ptCount val="3"/>
                <c:pt idx="0">
                  <c:v>Cumpriu o SLA</c:v>
                </c:pt>
                <c:pt idx="1">
                  <c:v>MARIANA TAVARES GOUVEIA DA SILVA</c:v>
                </c:pt>
                <c:pt idx="2">
                  <c:v>ROBERTA GRAZIELLE DI GIUSEPPE DE OLIVEIRA</c:v>
                </c:pt>
              </c:strCache>
            </c:strRef>
          </c:cat>
          <c:val>
            <c:numRef>
              <c:f>Novembro!$G$34:$G$40</c:f>
              <c:numCache>
                <c:formatCode>0.00%</c:formatCode>
                <c:ptCount val="7"/>
                <c:pt idx="0">
                  <c:v>9.0909090909090912E-2</c:v>
                </c:pt>
                <c:pt idx="1">
                  <c:v>4.5454545454545456E-2</c:v>
                </c:pt>
                <c:pt idx="2">
                  <c:v>4.5454545454545456E-2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BFD7-4234-B74A-337AF1813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7999464352670208E-2"/>
          <c:y val="0.11965892951360674"/>
          <c:w val="0.92247672612352027"/>
          <c:h val="0.59248651165602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Dezembro!$E$37:$E$44</c:f>
              <c:strCache>
                <c:ptCount val="8"/>
                <c:pt idx="0">
                  <c:v>EDSON K KUBOTA</c:v>
                </c:pt>
                <c:pt idx="1">
                  <c:v>JOSE RUI S CHIARADIA</c:v>
                </c:pt>
                <c:pt idx="2">
                  <c:v>MAIRANE B SANTOS</c:v>
                </c:pt>
                <c:pt idx="3">
                  <c:v>ROBERTA S R DIAS</c:v>
                </c:pt>
                <c:pt idx="4">
                  <c:v>ROBERTA G G OLIVEIRA</c:v>
                </c:pt>
                <c:pt idx="5">
                  <c:v>ROZIMERY A SILVA</c:v>
                </c:pt>
                <c:pt idx="6">
                  <c:v>THAIS P C RIBEIRO</c:v>
                </c:pt>
                <c:pt idx="7">
                  <c:v>MARIANA T G SILVA</c:v>
                </c:pt>
              </c:strCache>
            </c:strRef>
          </c:cat>
          <c:val>
            <c:numRef>
              <c:f>Dezembro!$G$37:$G$44</c:f>
              <c:numCache>
                <c:formatCode>0.00%</c:formatCode>
                <c:ptCount val="8"/>
                <c:pt idx="0">
                  <c:v>3.7037037037037035E-2</c:v>
                </c:pt>
                <c:pt idx="1">
                  <c:v>3.7037037037037035E-2</c:v>
                </c:pt>
                <c:pt idx="2">
                  <c:v>3.7037037037037035E-2</c:v>
                </c:pt>
                <c:pt idx="3">
                  <c:v>3.7037037037037035E-2</c:v>
                </c:pt>
                <c:pt idx="4">
                  <c:v>7.407407407407407E-2</c:v>
                </c:pt>
                <c:pt idx="5">
                  <c:v>0.1111111111111111</c:v>
                </c:pt>
                <c:pt idx="6">
                  <c:v>0.18518518518518517</c:v>
                </c:pt>
                <c:pt idx="7">
                  <c:v>0.22222222222222221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9-4270-9D87-AAF4515F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300696"/>
        <c:axId val="191301088"/>
      </c:barChart>
      <c:catAx>
        <c:axId val="191300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01088"/>
        <c:crosses val="autoZero"/>
        <c:auto val="1"/>
        <c:lblAlgn val="ctr"/>
        <c:lblOffset val="100"/>
        <c:noMultiLvlLbl val="0"/>
      </c:catAx>
      <c:valAx>
        <c:axId val="191301088"/>
        <c:scaling>
          <c:orientation val="minMax"/>
          <c:max val="0.70000000000000007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0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Dezembro!$G$41</c:f>
              <c:strCache>
                <c:ptCount val="1"/>
                <c:pt idx="0">
                  <c:v>7,41%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9A3-4B38-A849-EFFA3C0F971A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9A3-4B38-A849-EFFA3C0F97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9A3-4B38-A849-EFFA3C0F971A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9A3-4B38-A849-EFFA3C0F97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9A3-4B38-A849-EFFA3C0F97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9A3-4B38-A849-EFFA3C0F971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9A3-4B38-A849-EFFA3C0F971A}"/>
              </c:ext>
            </c:extLst>
          </c:dPt>
          <c:dLbls>
            <c:dLbl>
              <c:idx val="0"/>
              <c:layout>
                <c:manualLayout>
                  <c:x val="-2.9803741375829348E-2"/>
                  <c:y val="-5.0483031726297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9A3-4B38-A849-EFFA3C0F971A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7891003014543607E-2"/>
                  <c:y val="-2.7660358244693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49A3-4B38-A849-EFFA3C0F971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696979190598845E-3"/>
                  <c:y val="-7.30763917668186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49A3-4B38-A849-EFFA3C0F971A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0473067524384419E-2"/>
                  <c:y val="2.0291706957682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49A3-4B38-A849-EFFA3C0F971A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8.8097774250367241E-3"/>
                  <c:y val="2.0919556108118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49A3-4B38-A849-EFFA3C0F971A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3.7436036675786879E-3"/>
                  <c:y val="2.4450430538287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49A3-4B38-A849-EFFA3C0F971A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3968058369361719E-2"/>
                  <c:y val="4.09563936086936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49A3-4B38-A849-EFFA3C0F971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Dezembro!$E$42:$E$48</c:f>
              <c:strCache>
                <c:ptCount val="3"/>
                <c:pt idx="0">
                  <c:v>ROZIMERY A SILVA</c:v>
                </c:pt>
                <c:pt idx="1">
                  <c:v>THAIS P C RIBEIRO</c:v>
                </c:pt>
                <c:pt idx="2">
                  <c:v>MARIANA T G SILVA</c:v>
                </c:pt>
              </c:strCache>
            </c:strRef>
          </c:cat>
          <c:val>
            <c:numRef>
              <c:f>Dezembro!$G$42:$G$48</c:f>
              <c:numCache>
                <c:formatCode>0.00%</c:formatCode>
                <c:ptCount val="7"/>
                <c:pt idx="0">
                  <c:v>0.1111111111111111</c:v>
                </c:pt>
                <c:pt idx="1">
                  <c:v>0.18518518518518517</c:v>
                </c:pt>
                <c:pt idx="2">
                  <c:v>0.22222222222222221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49A3-4B38-A849-EFFA3C0F9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Fevereiro</a:t>
            </a:r>
          </a:p>
        </c:rich>
      </c:tx>
      <c:layout>
        <c:manualLayout>
          <c:xMode val="edge"/>
          <c:yMode val="edge"/>
          <c:x val="0.26289238845144358"/>
          <c:y val="6.1442840478273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999464352670208E-2"/>
          <c:y val="0.11965892951360674"/>
          <c:w val="0.92247672612352027"/>
          <c:h val="0.5924865116560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Fevereiro!$H$60:$H$72</c:f>
              <c:strCache>
                <c:ptCount val="12"/>
                <c:pt idx="0">
                  <c:v>JULIANA A A  C IZZO</c:v>
                </c:pt>
                <c:pt idx="1">
                  <c:v>CLARA CPRADO</c:v>
                </c:pt>
                <c:pt idx="2">
                  <c:v>ERIKA GORDILHO</c:v>
                </c:pt>
                <c:pt idx="3">
                  <c:v>BRUNA P SOUZA</c:v>
                </c:pt>
                <c:pt idx="4">
                  <c:v>SUZANA B LISBOA</c:v>
                </c:pt>
                <c:pt idx="5">
                  <c:v>MARIANA T G SILVA</c:v>
                </c:pt>
                <c:pt idx="6">
                  <c:v>EDSON K KUBOTA</c:v>
                </c:pt>
                <c:pt idx="7">
                  <c:v>SOLIMAR MARANDON</c:v>
                </c:pt>
                <c:pt idx="8">
                  <c:v>JOANA SP REBOCHO</c:v>
                </c:pt>
                <c:pt idx="9">
                  <c:v>ADRIANA O OLIVEIRA</c:v>
                </c:pt>
                <c:pt idx="10">
                  <c:v>ROBERTA G G OLIVEIRA</c:v>
                </c:pt>
                <c:pt idx="11">
                  <c:v>KATIA L S CAMPOS</c:v>
                </c:pt>
              </c:strCache>
            </c:strRef>
          </c:cat>
          <c:val>
            <c:numRef>
              <c:f>Fevereiro!$J$60:$J$72</c:f>
              <c:numCache>
                <c:formatCode>0%</c:formatCode>
                <c:ptCount val="13"/>
                <c:pt idx="0">
                  <c:v>0.11538461538461539</c:v>
                </c:pt>
                <c:pt idx="1">
                  <c:v>9.6153846153846159E-2</c:v>
                </c:pt>
                <c:pt idx="2">
                  <c:v>7.6923076923076927E-2</c:v>
                </c:pt>
                <c:pt idx="3">
                  <c:v>5.7692307692307696E-2</c:v>
                </c:pt>
                <c:pt idx="4">
                  <c:v>3.8461538461538464E-2</c:v>
                </c:pt>
                <c:pt idx="5">
                  <c:v>3.8461538461538464E-2</c:v>
                </c:pt>
                <c:pt idx="6">
                  <c:v>3.8461538461538464E-2</c:v>
                </c:pt>
                <c:pt idx="7">
                  <c:v>1.9230769230769232E-2</c:v>
                </c:pt>
                <c:pt idx="8">
                  <c:v>1.9230769230769232E-2</c:v>
                </c:pt>
                <c:pt idx="9">
                  <c:v>1.9230769230769232E-2</c:v>
                </c:pt>
                <c:pt idx="10">
                  <c:v>1.9230769230769232E-2</c:v>
                </c:pt>
                <c:pt idx="11">
                  <c:v>1.9230769230769232E-2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46-4923-9415-5C20AF917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051056"/>
        <c:axId val="190051440"/>
      </c:barChart>
      <c:catAx>
        <c:axId val="19005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1440"/>
        <c:crosses val="autoZero"/>
        <c:auto val="1"/>
        <c:lblAlgn val="ctr"/>
        <c:lblOffset val="100"/>
        <c:noMultiLvlLbl val="0"/>
      </c:catAx>
      <c:valAx>
        <c:axId val="190051440"/>
        <c:scaling>
          <c:orientation val="minMax"/>
          <c:max val="0.70000000000000007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Solicitações enviadas para análise fora do prazo</a:t>
            </a:r>
          </a:p>
        </c:rich>
      </c:tx>
      <c:layout>
        <c:manualLayout>
          <c:xMode val="edge"/>
          <c:yMode val="edge"/>
          <c:x val="0.26289238845144358"/>
          <c:y val="6.1442840478273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999464352670208E-2"/>
          <c:y val="0.11965892951360674"/>
          <c:w val="0.92247672612352027"/>
          <c:h val="0.5924865116560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Março!$H$75:$H$84</c:f>
              <c:strCache>
                <c:ptCount val="10"/>
                <c:pt idx="0">
                  <c:v>EDSON K KUBOTA</c:v>
                </c:pt>
                <c:pt idx="1">
                  <c:v>SUZANA B LISBOA</c:v>
                </c:pt>
                <c:pt idx="2">
                  <c:v>JOANA S P REBOCHO</c:v>
                </c:pt>
                <c:pt idx="3">
                  <c:v>JULIANA A C IZZO</c:v>
                </c:pt>
                <c:pt idx="4">
                  <c:v>JUDITE R SILVA</c:v>
                </c:pt>
                <c:pt idx="5">
                  <c:v>ERIKA GORDILHO</c:v>
                </c:pt>
                <c:pt idx="6">
                  <c:v>MARIANA T G SILVA</c:v>
                </c:pt>
                <c:pt idx="7">
                  <c:v>BRUNA P SOUZA</c:v>
                </c:pt>
                <c:pt idx="8">
                  <c:v>ADRIANA O OLIVEIRA</c:v>
                </c:pt>
                <c:pt idx="9">
                  <c:v>MILENE L SCHIAVO</c:v>
                </c:pt>
              </c:strCache>
            </c:strRef>
          </c:cat>
          <c:val>
            <c:numRef>
              <c:f>Março!$J$75:$J$84</c:f>
              <c:numCache>
                <c:formatCode>0%</c:formatCode>
                <c:ptCount val="10"/>
                <c:pt idx="0">
                  <c:v>7.8125E-2</c:v>
                </c:pt>
                <c:pt idx="1">
                  <c:v>4.6875E-2</c:v>
                </c:pt>
                <c:pt idx="2">
                  <c:v>4.6875E-2</c:v>
                </c:pt>
                <c:pt idx="3">
                  <c:v>3.125E-2</c:v>
                </c:pt>
                <c:pt idx="4">
                  <c:v>3.125E-2</c:v>
                </c:pt>
                <c:pt idx="5">
                  <c:v>1.5625E-2</c:v>
                </c:pt>
                <c:pt idx="6">
                  <c:v>1.5625E-2</c:v>
                </c:pt>
                <c:pt idx="7">
                  <c:v>1.5625E-2</c:v>
                </c:pt>
                <c:pt idx="8">
                  <c:v>1.5625E-2</c:v>
                </c:pt>
                <c:pt idx="9">
                  <c:v>1.5625E-2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EF-43FA-AD3D-19E6258BC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26024"/>
        <c:axId val="188673600"/>
      </c:barChart>
      <c:catAx>
        <c:axId val="18942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73600"/>
        <c:crosses val="autoZero"/>
        <c:auto val="1"/>
        <c:lblAlgn val="ctr"/>
        <c:lblOffset val="100"/>
        <c:noMultiLvlLbl val="0"/>
      </c:catAx>
      <c:valAx>
        <c:axId val="188673600"/>
        <c:scaling>
          <c:orientation val="minMax"/>
          <c:max val="0.70000000000000007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42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Abril</a:t>
            </a:r>
          </a:p>
        </c:rich>
      </c:tx>
      <c:layout>
        <c:manualLayout>
          <c:xMode val="edge"/>
          <c:yMode val="edge"/>
          <c:x val="0.26289238845144358"/>
          <c:y val="6.1442840478273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046833313875301E-2"/>
          <c:y val="0.115029163021289"/>
          <c:w val="0.92247672612352027"/>
          <c:h val="0.5924865116560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Abril!$H$46:$H$53</c:f>
              <c:strCache>
                <c:ptCount val="8"/>
                <c:pt idx="0">
                  <c:v>MARIANA TAVARES GOUVEIA DA SILVA</c:v>
                </c:pt>
                <c:pt idx="1">
                  <c:v>JOANA SOFIA PEREIRA REBOCHO</c:v>
                </c:pt>
                <c:pt idx="2">
                  <c:v>MILENE LOPES SCHIAVO</c:v>
                </c:pt>
                <c:pt idx="3">
                  <c:v>CLARA CECCHINI DO PRADO</c:v>
                </c:pt>
                <c:pt idx="4">
                  <c:v>ERIKA GORDILHO</c:v>
                </c:pt>
                <c:pt idx="5">
                  <c:v>SUZANA BRAGA LISBOA</c:v>
                </c:pt>
                <c:pt idx="6">
                  <c:v>JUDITE ROSA DA SILVA</c:v>
                </c:pt>
                <c:pt idx="7">
                  <c:v>ADRIANA OHNESORGE DE OLIVEIRA</c:v>
                </c:pt>
              </c:strCache>
            </c:strRef>
          </c:cat>
          <c:val>
            <c:numRef>
              <c:f>Abril!$J$46:$J$53</c:f>
              <c:numCache>
                <c:formatCode>0%</c:formatCode>
                <c:ptCount val="8"/>
                <c:pt idx="0">
                  <c:v>0.25714285714285712</c:v>
                </c:pt>
                <c:pt idx="1">
                  <c:v>8.5714285714285715E-2</c:v>
                </c:pt>
                <c:pt idx="2">
                  <c:v>8.5714285714285715E-2</c:v>
                </c:pt>
                <c:pt idx="3">
                  <c:v>5.7142857142857141E-2</c:v>
                </c:pt>
                <c:pt idx="4">
                  <c:v>2.8571428571428571E-2</c:v>
                </c:pt>
                <c:pt idx="5">
                  <c:v>2.8571428571428571E-2</c:v>
                </c:pt>
                <c:pt idx="6">
                  <c:v>2.8571428571428571E-2</c:v>
                </c:pt>
                <c:pt idx="7">
                  <c:v>2.8571428571428571E-2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C9-4D0B-A438-B7A0C35C3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55608"/>
        <c:axId val="189955992"/>
      </c:barChart>
      <c:catAx>
        <c:axId val="18995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55992"/>
        <c:crosses val="autoZero"/>
        <c:auto val="1"/>
        <c:lblAlgn val="ctr"/>
        <c:lblOffset val="100"/>
        <c:noMultiLvlLbl val="0"/>
      </c:catAx>
      <c:valAx>
        <c:axId val="189955992"/>
        <c:scaling>
          <c:orientation val="minMax"/>
          <c:max val="0.70000000000000007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5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Solicitações enviadas para análise fora do prazo</a:t>
            </a:r>
          </a:p>
        </c:rich>
      </c:tx>
      <c:layout>
        <c:manualLayout>
          <c:xMode val="edge"/>
          <c:yMode val="edge"/>
          <c:x val="0.26289238845144358"/>
          <c:y val="6.1442840478273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999464352670208E-2"/>
          <c:y val="0.11965892951360674"/>
          <c:w val="0.92247672612352027"/>
          <c:h val="0.5924865116560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Maio!$H$40:$H$48</c:f>
              <c:strCache>
                <c:ptCount val="9"/>
                <c:pt idx="0">
                  <c:v>ERIKA GORDILHO</c:v>
                </c:pt>
                <c:pt idx="1">
                  <c:v>CLARA CECCHINI DO PRADO</c:v>
                </c:pt>
                <c:pt idx="2">
                  <c:v>JOANA SOFIA PEREIRA REBOCHO</c:v>
                </c:pt>
                <c:pt idx="3">
                  <c:v>JOSE RUI SCANAVINI CHIARADIA</c:v>
                </c:pt>
                <c:pt idx="4">
                  <c:v>MARIANA TAVARES GOUVEIA DA SILVA</c:v>
                </c:pt>
                <c:pt idx="5">
                  <c:v>BRUNA PAULA DE SOUZA</c:v>
                </c:pt>
                <c:pt idx="6">
                  <c:v>JULIANA APARECIDA DO CARMO IZZO</c:v>
                </c:pt>
                <c:pt idx="7">
                  <c:v>JUDITE ROSA DA SILVA</c:v>
                </c:pt>
                <c:pt idx="8">
                  <c:v>JANAINA DE OLIVEIRA MAIA</c:v>
                </c:pt>
              </c:strCache>
            </c:strRef>
          </c:cat>
          <c:val>
            <c:numRef>
              <c:f>Maio!$J$40:$J$48</c:f>
              <c:numCache>
                <c:formatCode>0%</c:formatCode>
                <c:ptCount val="9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5.5555555555555552E-2</c:v>
                </c:pt>
                <c:pt idx="4">
                  <c:v>2.7777777777777776E-2</c:v>
                </c:pt>
                <c:pt idx="5">
                  <c:v>2.7777777777777776E-2</c:v>
                </c:pt>
                <c:pt idx="6">
                  <c:v>2.7777777777777776E-2</c:v>
                </c:pt>
                <c:pt idx="7">
                  <c:v>2.7777777777777776E-2</c:v>
                </c:pt>
                <c:pt idx="8">
                  <c:v>2.7777777777777776E-2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40-4319-B01C-6C93B5141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38240"/>
        <c:axId val="190502456"/>
      </c:barChart>
      <c:catAx>
        <c:axId val="19063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02456"/>
        <c:crosses val="autoZero"/>
        <c:auto val="1"/>
        <c:lblAlgn val="ctr"/>
        <c:lblOffset val="100"/>
        <c:noMultiLvlLbl val="0"/>
      </c:catAx>
      <c:valAx>
        <c:axId val="190502456"/>
        <c:scaling>
          <c:orientation val="minMax"/>
          <c:max val="0.70000000000000007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3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Junho</a:t>
            </a:r>
          </a:p>
        </c:rich>
      </c:tx>
      <c:layout>
        <c:manualLayout>
          <c:xMode val="edge"/>
          <c:yMode val="edge"/>
          <c:x val="0.47398124332654812"/>
          <c:y val="0.10310950714494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999464352670208E-2"/>
          <c:y val="0.11965892951360674"/>
          <c:w val="0.92247672612352027"/>
          <c:h val="0.5924865116560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Junho!$I$35:$I$39</c:f>
              <c:strCache>
                <c:ptCount val="5"/>
                <c:pt idx="0">
                  <c:v>SOLIMAR MARANDON</c:v>
                </c:pt>
                <c:pt idx="1">
                  <c:v>ROBERTA GRAZIELLE DI GIUSEPPE DE OLIVEIRA</c:v>
                </c:pt>
                <c:pt idx="2">
                  <c:v>ERIKA GORDILHO</c:v>
                </c:pt>
                <c:pt idx="3">
                  <c:v>MILENE LOPES SCHIAVO</c:v>
                </c:pt>
                <c:pt idx="4">
                  <c:v>SUZANA BRAGA LISBOA</c:v>
                </c:pt>
              </c:strCache>
            </c:strRef>
          </c:cat>
          <c:val>
            <c:numRef>
              <c:f>Junho!$K$35:$K$39</c:f>
              <c:numCache>
                <c:formatCode>0%</c:formatCode>
                <c:ptCount val="5"/>
                <c:pt idx="0">
                  <c:v>0.27272727272727271</c:v>
                </c:pt>
                <c:pt idx="1">
                  <c:v>9.0909090909090912E-2</c:v>
                </c:pt>
                <c:pt idx="2">
                  <c:v>4.5454545454545456E-2</c:v>
                </c:pt>
                <c:pt idx="3">
                  <c:v>4.5454545454545456E-2</c:v>
                </c:pt>
                <c:pt idx="4">
                  <c:v>4.5454545454545456E-2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0A-4EA6-A00D-96B42C1E4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17416"/>
        <c:axId val="190617808"/>
      </c:barChart>
      <c:catAx>
        <c:axId val="19061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17808"/>
        <c:crosses val="autoZero"/>
        <c:auto val="1"/>
        <c:lblAlgn val="ctr"/>
        <c:lblOffset val="100"/>
        <c:noMultiLvlLbl val="0"/>
      </c:catAx>
      <c:valAx>
        <c:axId val="190617808"/>
        <c:scaling>
          <c:orientation val="minMax"/>
          <c:max val="0.70000000000000007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1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7999464352670208E-2"/>
          <c:y val="0.11965892951360674"/>
          <c:w val="0.92247672612352027"/>
          <c:h val="0.5924865116560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Julho!$G$47:$G$53</c:f>
              <c:strCache>
                <c:ptCount val="7"/>
                <c:pt idx="0">
                  <c:v>SOLIMAR MARANDON</c:v>
                </c:pt>
                <c:pt idx="1">
                  <c:v>MARIANA TAVARES GOUVEIA DA SILVA</c:v>
                </c:pt>
                <c:pt idx="2">
                  <c:v>SUZANA BRAGA LISBOA</c:v>
                </c:pt>
                <c:pt idx="3">
                  <c:v>ROBERTA GRAZIELLE DI GIUSEPPE DE OLIVEIRA</c:v>
                </c:pt>
                <c:pt idx="4">
                  <c:v>JOSE RUI SCANAVINI CHIARADIA</c:v>
                </c:pt>
                <c:pt idx="5">
                  <c:v>JOANA SOFIA PEREIRA REBOCHO</c:v>
                </c:pt>
                <c:pt idx="6">
                  <c:v>ALINE CRISTINA BORGES VITAL</c:v>
                </c:pt>
              </c:strCache>
            </c:strRef>
          </c:cat>
          <c:val>
            <c:numRef>
              <c:f>Julho!$I$47:$I$53</c:f>
              <c:numCache>
                <c:formatCode>0%</c:formatCode>
                <c:ptCount val="7"/>
                <c:pt idx="0">
                  <c:v>0.31818181818181818</c:v>
                </c:pt>
                <c:pt idx="1">
                  <c:v>0.22727272727272727</c:v>
                </c:pt>
                <c:pt idx="2">
                  <c:v>0.18181818181818182</c:v>
                </c:pt>
                <c:pt idx="3">
                  <c:v>9.0909090909090912E-2</c:v>
                </c:pt>
                <c:pt idx="4">
                  <c:v>4.5454545454545456E-2</c:v>
                </c:pt>
                <c:pt idx="5">
                  <c:v>4.5454545454545456E-2</c:v>
                </c:pt>
                <c:pt idx="6">
                  <c:v>4.5454545454545456E-2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1C-42CA-A1DF-81083B4E8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18592"/>
        <c:axId val="190618984"/>
      </c:barChart>
      <c:catAx>
        <c:axId val="1906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18984"/>
        <c:crosses val="autoZero"/>
        <c:auto val="1"/>
        <c:lblAlgn val="ctr"/>
        <c:lblOffset val="100"/>
        <c:noMultiLvlLbl val="0"/>
      </c:catAx>
      <c:valAx>
        <c:axId val="190618984"/>
        <c:scaling>
          <c:orientation val="minMax"/>
          <c:max val="0.70000000000000007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Julho!$I$46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552-413E-8D3C-7810DA0870A4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552-413E-8D3C-7810DA0870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552-413E-8D3C-7810DA0870A4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552-413E-8D3C-7810DA0870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552-413E-8D3C-7810DA0870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552-413E-8D3C-7810DA0870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552-413E-8D3C-7810DA0870A4}"/>
              </c:ext>
            </c:extLst>
          </c:dPt>
          <c:dLbls>
            <c:dLbl>
              <c:idx val="0"/>
              <c:layout>
                <c:manualLayout>
                  <c:x val="-2.9803741375829348E-2"/>
                  <c:y val="-5.0483031726297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552-413E-8D3C-7810DA0870A4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7891003014543607E-2"/>
                  <c:y val="-2.7660358244693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552-413E-8D3C-7810DA0870A4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696979190598845E-3"/>
                  <c:y val="-7.30763917668186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C552-413E-8D3C-7810DA0870A4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0473067524384419E-2"/>
                  <c:y val="2.0291706957682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C552-413E-8D3C-7810DA0870A4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8.8097774250367241E-3"/>
                  <c:y val="2.0919556108118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C552-413E-8D3C-7810DA0870A4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3.7436036675786879E-3"/>
                  <c:y val="2.4450430538287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C552-413E-8D3C-7810DA0870A4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3968058369361719E-2"/>
                  <c:y val="4.09563936086936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C552-413E-8D3C-7810DA0870A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Julho!$G$47:$G$53</c:f>
              <c:strCache>
                <c:ptCount val="7"/>
                <c:pt idx="0">
                  <c:v>SOLIMAR MARANDON</c:v>
                </c:pt>
                <c:pt idx="1">
                  <c:v>MARIANA TAVARES GOUVEIA DA SILVA</c:v>
                </c:pt>
                <c:pt idx="2">
                  <c:v>SUZANA BRAGA LISBOA</c:v>
                </c:pt>
                <c:pt idx="3">
                  <c:v>ROBERTA GRAZIELLE DI GIUSEPPE DE OLIVEIRA</c:v>
                </c:pt>
                <c:pt idx="4">
                  <c:v>JOSE RUI SCANAVINI CHIARADIA</c:v>
                </c:pt>
                <c:pt idx="5">
                  <c:v>JOANA SOFIA PEREIRA REBOCHO</c:v>
                </c:pt>
                <c:pt idx="6">
                  <c:v>ALINE CRISTINA BORGES VITAL</c:v>
                </c:pt>
              </c:strCache>
            </c:strRef>
          </c:cat>
          <c:val>
            <c:numRef>
              <c:f>Julho!$I$47:$I$53</c:f>
              <c:numCache>
                <c:formatCode>0%</c:formatCode>
                <c:ptCount val="7"/>
                <c:pt idx="0">
                  <c:v>0.31818181818181818</c:v>
                </c:pt>
                <c:pt idx="1">
                  <c:v>0.22727272727272727</c:v>
                </c:pt>
                <c:pt idx="2">
                  <c:v>0.18181818181818182</c:v>
                </c:pt>
                <c:pt idx="3">
                  <c:v>9.0909090909090912E-2</c:v>
                </c:pt>
                <c:pt idx="4">
                  <c:v>4.5454545454545456E-2</c:v>
                </c:pt>
                <c:pt idx="5">
                  <c:v>4.5454545454545456E-2</c:v>
                </c:pt>
                <c:pt idx="6">
                  <c:v>4.5454545454545456E-2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C552-413E-8D3C-7810DA087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7999464352670208E-2"/>
          <c:y val="0.11965892951360674"/>
          <c:w val="0.92247672612352027"/>
          <c:h val="0.59248651165602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Agosto!$E$37:$E$40</c:f>
              <c:strCache>
                <c:ptCount val="4"/>
                <c:pt idx="0">
                  <c:v>JANAINA</c:v>
                </c:pt>
                <c:pt idx="1">
                  <c:v>ROBERTA </c:v>
                </c:pt>
                <c:pt idx="2">
                  <c:v>EDSON</c:v>
                </c:pt>
                <c:pt idx="3">
                  <c:v>SOLIMAR</c:v>
                </c:pt>
              </c:strCache>
            </c:strRef>
          </c:cat>
          <c:val>
            <c:numRef>
              <c:f>Agosto!$G$37:$G$40</c:f>
              <c:numCache>
                <c:formatCode>0%</c:formatCode>
                <c:ptCount val="4"/>
                <c:pt idx="0">
                  <c:v>7.6923076923076927E-2</c:v>
                </c:pt>
                <c:pt idx="1">
                  <c:v>0.15384615384615385</c:v>
                </c:pt>
                <c:pt idx="2">
                  <c:v>0.15384615384615385</c:v>
                </c:pt>
                <c:pt idx="3">
                  <c:v>0.23076923076923078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9C-4E6E-ACB4-5E6A22F92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620160"/>
        <c:axId val="190620552"/>
      </c:barChart>
      <c:catAx>
        <c:axId val="19062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20552"/>
        <c:crosses val="autoZero"/>
        <c:auto val="1"/>
        <c:lblAlgn val="ctr"/>
        <c:lblOffset val="100"/>
        <c:noMultiLvlLbl val="0"/>
      </c:catAx>
      <c:valAx>
        <c:axId val="190620552"/>
        <c:scaling>
          <c:orientation val="minMax"/>
          <c:max val="0.70000000000000007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2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609503</xdr:colOff>
      <xdr:row>41</xdr:row>
      <xdr:rowOff>29867</xdr:rowOff>
    </xdr:from>
    <xdr:to>
      <xdr:col>16</xdr:col>
      <xdr:colOff>562584</xdr:colOff>
      <xdr:row>51</xdr:row>
      <xdr:rowOff>61243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895350</xdr:colOff>
      <xdr:row>42</xdr:row>
      <xdr:rowOff>19050</xdr:rowOff>
    </xdr:from>
    <xdr:to>
      <xdr:col>12</xdr:col>
      <xdr:colOff>47625</xdr:colOff>
      <xdr:row>56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1362075</xdr:colOff>
      <xdr:row>75</xdr:row>
      <xdr:rowOff>171450</xdr:rowOff>
    </xdr:from>
    <xdr:to>
      <xdr:col>4</xdr:col>
      <xdr:colOff>0</xdr:colOff>
      <xdr:row>98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895350</xdr:colOff>
      <xdr:row>29</xdr:row>
      <xdr:rowOff>19050</xdr:rowOff>
    </xdr:from>
    <xdr:to>
      <xdr:col>11</xdr:col>
      <xdr:colOff>0</xdr:colOff>
      <xdr:row>43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1362075</xdr:colOff>
      <xdr:row>62</xdr:row>
      <xdr:rowOff>171450</xdr:rowOff>
    </xdr:from>
    <xdr:to>
      <xdr:col>4</xdr:col>
      <xdr:colOff>0</xdr:colOff>
      <xdr:row>85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895350</xdr:colOff>
      <xdr:row>37</xdr:row>
      <xdr:rowOff>19050</xdr:rowOff>
    </xdr:from>
    <xdr:to>
      <xdr:col>11</xdr:col>
      <xdr:colOff>0</xdr:colOff>
      <xdr:row>51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1362075</xdr:colOff>
      <xdr:row>70</xdr:row>
      <xdr:rowOff>171450</xdr:rowOff>
    </xdr:from>
    <xdr:to>
      <xdr:col>4</xdr:col>
      <xdr:colOff>0</xdr:colOff>
      <xdr:row>93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1362075</xdr:colOff>
      <xdr:row>70</xdr:row>
      <xdr:rowOff>171450</xdr:rowOff>
    </xdr:from>
    <xdr:to>
      <xdr:col>4</xdr:col>
      <xdr:colOff>0</xdr:colOff>
      <xdr:row>93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59</xdr:row>
      <xdr:rowOff>123825</xdr:rowOff>
    </xdr:from>
    <xdr:to>
      <xdr:col>16</xdr:col>
      <xdr:colOff>457200</xdr:colOff>
      <xdr:row>71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88</xdr:row>
      <xdr:rowOff>171450</xdr:rowOff>
    </xdr:from>
    <xdr:to>
      <xdr:col>11</xdr:col>
      <xdr:colOff>676275</xdr:colOff>
      <xdr:row>104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41</xdr:row>
      <xdr:rowOff>95250</xdr:rowOff>
    </xdr:from>
    <xdr:to>
      <xdr:col>16</xdr:col>
      <xdr:colOff>447675</xdr:colOff>
      <xdr:row>52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54</xdr:row>
      <xdr:rowOff>57150</xdr:rowOff>
    </xdr:from>
    <xdr:to>
      <xdr:col>11</xdr:col>
      <xdr:colOff>514350</xdr:colOff>
      <xdr:row>68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41</xdr:row>
      <xdr:rowOff>114300</xdr:rowOff>
    </xdr:from>
    <xdr:to>
      <xdr:col>8</xdr:col>
      <xdr:colOff>962025</xdr:colOff>
      <xdr:row>56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58</xdr:row>
      <xdr:rowOff>57150</xdr:rowOff>
    </xdr:from>
    <xdr:to>
      <xdr:col>8</xdr:col>
      <xdr:colOff>200025</xdr:colOff>
      <xdr:row>72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1362075</xdr:colOff>
      <xdr:row>75</xdr:row>
      <xdr:rowOff>171450</xdr:rowOff>
    </xdr:from>
    <xdr:to>
      <xdr:col>5</xdr:col>
      <xdr:colOff>1333500</xdr:colOff>
      <xdr:row>98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46</xdr:row>
      <xdr:rowOff>28575</xdr:rowOff>
    </xdr:from>
    <xdr:to>
      <xdr:col>5</xdr:col>
      <xdr:colOff>647700</xdr:colOff>
      <xdr:row>60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1362075</xdr:colOff>
      <xdr:row>64</xdr:row>
      <xdr:rowOff>171450</xdr:rowOff>
    </xdr:from>
    <xdr:to>
      <xdr:col>4</xdr:col>
      <xdr:colOff>0</xdr:colOff>
      <xdr:row>87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895350</xdr:colOff>
      <xdr:row>30</xdr:row>
      <xdr:rowOff>19050</xdr:rowOff>
    </xdr:from>
    <xdr:to>
      <xdr:col>12</xdr:col>
      <xdr:colOff>47625</xdr:colOff>
      <xdr:row>44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1362075</xdr:colOff>
      <xdr:row>63</xdr:row>
      <xdr:rowOff>171450</xdr:rowOff>
    </xdr:from>
    <xdr:to>
      <xdr:col>4</xdr:col>
      <xdr:colOff>0</xdr:colOff>
      <xdr:row>86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Santander\NUCLEO%20DE%20QUALIDADE\02_rotina\02.1_relatorios\02.1.1_diarios\RELAT&#211;RIOS%20DI&#193;RIOS\2015\07%20JULHO\20150710\ROT12_Turmas%20com%20a&#233;reo%20hoje%20e%20amanh&#227;_%20201507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Santander\NUCLEO%20DE%20QUALIDADE\02_rotina\02.1_relatorios\02.1.3_mensais\2016\Log&#237;stica\04%20ABRIL\Insumos\SLA\SLA11%20E%20SLA12\SLA11%20e%20SLA12_EMISS&#195;O%20DE%20SOLICTA&#199;&#195;O%20PARA%20AN&#193;LIS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-05"/>
      <sheetName val="05-05"/>
      <sheetName val="feriado"/>
      <sheetName val="10-07"/>
      <sheetName val="13-07"/>
    </sheetNames>
    <sheetDataSet>
      <sheetData sheetId="0"/>
      <sheetData sheetId="1"/>
      <sheetData sheetId="2">
        <row r="3">
          <cell r="A3">
            <v>41640</v>
          </cell>
        </row>
        <row r="4">
          <cell r="A4">
            <v>41701</v>
          </cell>
        </row>
        <row r="5">
          <cell r="A5">
            <v>41702</v>
          </cell>
        </row>
        <row r="6">
          <cell r="A6">
            <v>41747</v>
          </cell>
        </row>
        <row r="7">
          <cell r="A7">
            <v>41750</v>
          </cell>
        </row>
        <row r="8">
          <cell r="A8">
            <v>41760</v>
          </cell>
        </row>
        <row r="9">
          <cell r="A9">
            <v>42159</v>
          </cell>
        </row>
        <row r="10">
          <cell r="A10">
            <v>42194</v>
          </cell>
        </row>
        <row r="11">
          <cell r="A11">
            <v>41889</v>
          </cell>
        </row>
        <row r="12">
          <cell r="A12">
            <v>41924</v>
          </cell>
        </row>
        <row r="13">
          <cell r="A13">
            <v>41945</v>
          </cell>
        </row>
        <row r="14">
          <cell r="A14">
            <v>41958</v>
          </cell>
        </row>
        <row r="15">
          <cell r="A15">
            <v>41997</v>
          </cell>
        </row>
        <row r="16">
          <cell r="A16">
            <v>41998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eiro"/>
      <sheetName val="Fevereiro"/>
      <sheetName val="Março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Abril"/>
      <sheetName val="Consolidado de Solic fora SLA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3">
          <cell r="E33" t="str">
            <v>MAIRANE BUENO SANTOS</v>
          </cell>
          <cell r="G33">
            <v>6.25E-2</v>
          </cell>
        </row>
        <row r="34">
          <cell r="E34" t="str">
            <v>ALINE CRISTINA BORGES VITAL</v>
          </cell>
          <cell r="G34">
            <v>6.25E-2</v>
          </cell>
        </row>
        <row r="35">
          <cell r="E35" t="str">
            <v>ROZIMERY ANASTACIA DA SILVA</v>
          </cell>
          <cell r="G35">
            <v>0.125</v>
          </cell>
        </row>
        <row r="36">
          <cell r="E36" t="str">
            <v>RAFAEL AUGUSTO BELO DA SILVA</v>
          </cell>
          <cell r="G36">
            <v>0.3125</v>
          </cell>
        </row>
        <row r="37">
          <cell r="E37" t="str">
            <v>THAIS PURCINO CARVALHO RIBEIRO</v>
          </cell>
          <cell r="G37">
            <v>0.4375</v>
          </cell>
        </row>
        <row r="44">
          <cell r="G44" t="str">
            <v>fora</v>
          </cell>
        </row>
        <row r="47">
          <cell r="B47" t="str">
            <v>Jan</v>
          </cell>
          <cell r="C47">
            <v>0.5</v>
          </cell>
        </row>
        <row r="48">
          <cell r="B48" t="str">
            <v>Fev</v>
          </cell>
          <cell r="C48">
            <v>0.43</v>
          </cell>
        </row>
        <row r="49">
          <cell r="B49" t="str">
            <v>Mar</v>
          </cell>
          <cell r="C49">
            <v>0.79</v>
          </cell>
        </row>
        <row r="50">
          <cell r="B50" t="str">
            <v>Abr</v>
          </cell>
          <cell r="C50">
            <v>0.94</v>
          </cell>
        </row>
      </sheetData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giane Zanario da Silva" refreshedDate="42258.785756944446" createdVersion="5" refreshedVersion="5" minRefreshableVersion="3" recordCount="29">
  <cacheSource type="worksheet">
    <worksheetSource ref="A1:N30" sheet="Julho"/>
  </cacheSource>
  <cacheFields count="14">
    <cacheField name="id Solicitacao" numFmtId="0">
      <sharedItems/>
    </cacheField>
    <cacheField name="Nome Sol" numFmtId="0">
      <sharedItems/>
    </cacheField>
    <cacheField name="CE" numFmtId="0">
      <sharedItems count="10">
        <s v="ROBERTA GRAZIELLE DI GIUSEPPE DE OLIVEIRA"/>
        <s v="SUZANA BRAGA LISBOA"/>
        <s v="JOSE RUI SCANAVINI CHIARADIA"/>
        <s v="SOLIMAR MARANDON"/>
        <s v="JOANA SOFIA PEREIRA REBOCHO"/>
        <s v="MARIANA TAVARES GOUVEIA DA SILVA"/>
        <s v="JUDITE ROSA DA SILVA"/>
        <s v="EDSON KOITI KUBOTA"/>
        <s v="ALINE CRISTINA BORGES VITAL"/>
        <s v="JANAINA DE OLIVEIRA MAIA"/>
      </sharedItems>
    </cacheField>
    <cacheField name="BP" numFmtId="0">
      <sharedItems/>
    </cacheField>
    <cacheField name="Projeto" numFmtId="0">
      <sharedItems/>
    </cacheField>
    <cacheField name="SubProjeto" numFmtId="0">
      <sharedItems/>
    </cacheField>
    <cacheField name="Data Envio Analise" numFmtId="22">
      <sharedItems containsDate="1" containsMixedTypes="1" minDate="2015-07-02T14:50:34" maxDate="2015-07-29T13:57:12"/>
    </cacheField>
    <cacheField name="Data de inicio do treinamento" numFmtId="14">
      <sharedItems containsSemiMixedTypes="0" containsNonDate="0" containsDate="1" containsString="0" minDate="2015-03-10T00:00:00" maxDate="2015-09-18T00:00:00"/>
    </cacheField>
    <cacheField name="D" numFmtId="0">
      <sharedItems containsSemiMixedTypes="0" containsString="0" containsNumber="1" containsInteger="1" minValue="-40" maxValue="84"/>
    </cacheField>
    <cacheField name="CE Cumpriu o SLA de envio da solicitação para análise?" numFmtId="0">
      <sharedItems count="2">
        <s v="Não cumpriu o SLA"/>
        <s v="Cumpriu o SLA"/>
      </sharedItems>
    </cacheField>
    <cacheField name="Data Inicio" numFmtId="22">
      <sharedItems containsDate="1" containsMixedTypes="1" minDate="2015-07-13T11:52:03" maxDate="2015-07-13T11:52:03"/>
    </cacheField>
    <cacheField name="Data Fim" numFmtId="22">
      <sharedItems containsDate="1" containsMixedTypes="1" minDate="2015-07-13T11:52:06" maxDate="2015-07-13T11:52:06"/>
    </cacheField>
    <cacheField name="Data Limite do processamento" numFmtId="22">
      <sharedItems containsDate="1" containsMixedTypes="1" minDate="2015-07-07T14:50:34" maxDate="2015-07-22T14:53:25"/>
    </cacheField>
    <cacheField name="BP cumpriu o SLA de preocessamento da solicitação? (d-3)" numFmtId="2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Regiane Zanario da Silva" refreshedDate="42346.465961226852" createdVersion="5" refreshedVersion="5" minRefreshableVersion="3" recordCount="35">
  <cacheSource type="worksheet">
    <worksheetSource ref="B1:L36" sheet="Outubro"/>
  </cacheSource>
  <cacheFields count="11">
    <cacheField name="Nome Sol" numFmtId="0">
      <sharedItems/>
    </cacheField>
    <cacheField name="CE" numFmtId="0">
      <sharedItems containsBlank="1" count="8">
        <s v="EDSON KOITI KUBOTA"/>
        <s v="JOSE RUI SCANAVINI CHIARADIA"/>
        <s v="JULIANA SEIXAS MONTEIRO"/>
        <s v="MARIANA TAVARES GOUVEIA DA SILVA"/>
        <s v="THAINE RAVAZI IMAMURA"/>
        <s v="THAIS PURCINO CARVALHO RIBEIRO"/>
        <s v="ROBERTA GRAZIELLE DI GIUSEPPE DE OLIVEIRA"/>
        <m u="1"/>
      </sharedItems>
    </cacheField>
    <cacheField name="BP" numFmtId="0">
      <sharedItems/>
    </cacheField>
    <cacheField name="Data Envio Analise" numFmtId="22">
      <sharedItems containsDate="1" containsMixedTypes="1" minDate="2015-10-26T16:55:30" maxDate="2015-10-26T16:55:30"/>
    </cacheField>
    <cacheField name="Data de inicio do treinamento" numFmtId="14">
      <sharedItems containsDate="1" containsMixedTypes="1" minDate="2015-10-14T00:00:00" maxDate="2015-12-05T00:00:00"/>
    </cacheField>
    <cacheField name="D" numFmtId="0">
      <sharedItems containsBlank="1" containsMixedTypes="1" containsNumber="1" containsInteger="1" minValue="-44" maxValue="-1"/>
    </cacheField>
    <cacheField name="CE Cumpriu o SLA de envio da solicitação para análise?" numFmtId="0">
      <sharedItems containsBlank="1" count="4">
        <e v="#VALUE!"/>
        <s v="Cumpriu o SLA"/>
        <s v="Não cumpriu o SLA"/>
        <m u="1"/>
      </sharedItems>
    </cacheField>
    <cacheField name="Data Inicio" numFmtId="22">
      <sharedItems/>
    </cacheField>
    <cacheField name="Data Fim" numFmtId="22">
      <sharedItems/>
    </cacheField>
    <cacheField name="Data Limite do processamento" numFmtId="22">
      <sharedItems/>
    </cacheField>
    <cacheField name="BP cumpriu o SLA de preocessamento da solicitação? (d-3)" numFmtId="22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Regiane Zanario da Silva" refreshedDate="42346.466790509257" createdVersion="5" refreshedVersion="5" minRefreshableVersion="3" recordCount="22">
  <cacheSource type="worksheet">
    <worksheetSource ref="A1:H23" sheet="Novembro"/>
  </cacheSource>
  <cacheFields count="8">
    <cacheField name="id Solicitacao" numFmtId="0">
      <sharedItems/>
    </cacheField>
    <cacheField name="Nome Sol" numFmtId="0">
      <sharedItems/>
    </cacheField>
    <cacheField name="CE" numFmtId="0">
      <sharedItems count="6">
        <s v="JULIANA SEIXAS MONTEIRO"/>
        <s v="ALINE CRISTINA BORGES VITAL"/>
        <s v="ROBERTA GRAZIELLE DI GIUSEPPE DE OLIVEIRA"/>
        <s v="MARIANA TAVARES GOUVEIA DA SILVA"/>
        <s v="JANAINA DE OLIVEIRA MAIA"/>
        <s v="THAIS PURCINO CARVALHO RIBEIRO"/>
      </sharedItems>
    </cacheField>
    <cacheField name="BP" numFmtId="0">
      <sharedItems/>
    </cacheField>
    <cacheField name="Data Envio Analise" numFmtId="22">
      <sharedItems containsSemiMixedTypes="0" containsNonDate="0" containsDate="1" containsString="0" minDate="2015-11-03T10:29:54" maxDate="2015-11-27T15:39:05"/>
    </cacheField>
    <cacheField name="Data de inicio do treinamento" numFmtId="14">
      <sharedItems containsDate="1" containsMixedTypes="1" minDate="2015-01-13T00:00:00" maxDate="2016-01-29T00:00:00"/>
    </cacheField>
    <cacheField name="D" numFmtId="0">
      <sharedItems containsMixedTypes="1" containsNumber="1" containsInteger="1" minValue="-60" maxValue="218"/>
    </cacheField>
    <cacheField name="CE Cumpriu o SLA de envio da solicitação para análise?" numFmtId="0">
      <sharedItems count="3">
        <s v="NA"/>
        <s v="Não cumpriu o SLA"/>
        <s v="Cumpriu o S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Regiane Zanario da Silva" refreshedDate="42382.81197372685" createdVersion="5" refreshedVersion="5" minRefreshableVersion="3" recordCount="30">
  <cacheSource type="worksheet">
    <worksheetSource ref="A1:H31" sheet="Dezembro"/>
  </cacheSource>
  <cacheFields count="8">
    <cacheField name="id Solicitacao" numFmtId="0">
      <sharedItems/>
    </cacheField>
    <cacheField name="Nome Sol" numFmtId="0">
      <sharedItems/>
    </cacheField>
    <cacheField name="CE" numFmtId="0">
      <sharedItems count="9">
        <s v="THAIS PURCINO CARVALHO RIBEIRO"/>
        <s v="ROZIMERY ANASTACIA DA SILVA"/>
        <s v="EDSON KOITI KUBOTA"/>
        <s v="ROBERTA GRAZIELLE DI GIUSEPPE DE OLIVEIRA"/>
        <s v="MARIANA TAVARES GOUVEIA DA SILVA"/>
        <s v="JOSE RUI SCANAVINI CHIARADIA"/>
        <s v="JULIANA SEIXAS MONTEIRO"/>
        <s v="MAIRANE BUENO SANTOS"/>
        <s v="ROBERTA DE SOUSA ROCHA DIAS"/>
      </sharedItems>
    </cacheField>
    <cacheField name="BP" numFmtId="0">
      <sharedItems/>
    </cacheField>
    <cacheField name="Data Envio Analise" numFmtId="22">
      <sharedItems containsSemiMixedTypes="0" containsNonDate="0" containsDate="1" containsString="0" minDate="2015-12-02T17:43:42" maxDate="2015-12-30T16:02:21"/>
    </cacheField>
    <cacheField name="Data de inicio do treinamento" numFmtId="14">
      <sharedItems containsDate="1" containsMixedTypes="1" minDate="2015-04-01T00:00:00" maxDate="2016-11-25T00:00:00"/>
    </cacheField>
    <cacheField name="D" numFmtId="0">
      <sharedItems containsMixedTypes="1" containsNumber="1" containsInteger="1" minValue="-254" maxValue="190"/>
    </cacheField>
    <cacheField name="CE Cumpriu o SLA de envio da solicitação para análise?" numFmtId="0">
      <sharedItems containsBlank="1" count="5">
        <s v="Não cumpriu o SLA"/>
        <e v="#VALUE!"/>
        <s v="Cumpriu o SLA"/>
        <m u="1"/>
        <s v="N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giane Zanario da Silva" refreshedDate="42258.78575787037" createdVersion="5" refreshedVersion="5" minRefreshableVersion="3" recordCount="22">
  <cacheSource type="worksheet">
    <worksheetSource ref="D1:K23" sheet="Junho"/>
  </cacheSource>
  <cacheFields count="8">
    <cacheField name="CE" numFmtId="0">
      <sharedItems count="7">
        <s v="SOLIMAR MARANDON"/>
        <s v="ROBERTA GRAZIELLE DI GIUSEPPE DE OLIVEIRA"/>
        <s v="ERIKA GORDILHO"/>
        <s v="MILENE LOPES SCHIAVO"/>
        <s v="JOSE RUI SCANAVINI CHIARADIA"/>
        <s v="SUZANA BRAGA LISBOA"/>
        <s v="JANAINA DE OLIVEIRA MAIA"/>
      </sharedItems>
    </cacheField>
    <cacheField name="BP" numFmtId="0">
      <sharedItems/>
    </cacheField>
    <cacheField name="Projeto" numFmtId="0">
      <sharedItems/>
    </cacheField>
    <cacheField name="SubProjeto" numFmtId="0">
      <sharedItems/>
    </cacheField>
    <cacheField name="Data Envio Analise" numFmtId="22">
      <sharedItems containsSemiMixedTypes="0" containsNonDate="0" containsDate="1" containsString="0" minDate="2015-06-02T18:10:47" maxDate="2015-06-25T09:09:42"/>
    </cacheField>
    <cacheField name="Data de inicio do treinamento" numFmtId="14">
      <sharedItems containsSemiMixedTypes="0" containsNonDate="0" containsDate="1" containsString="0" minDate="2015-06-18T00:00:00" maxDate="2015-08-21T00:00:00"/>
    </cacheField>
    <cacheField name="D" numFmtId="0">
      <sharedItems containsSemiMixedTypes="0" containsString="0" containsNumber="1" containsInteger="1" minValue="-40" maxValue="6"/>
    </cacheField>
    <cacheField name="CE Cumpriu o SLA de envio da solicitação para análise?" numFmtId="0">
      <sharedItems count="2">
        <s v="Cumpriu o SLA"/>
        <s v="Não cumpriu o S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egiane Zanario da Silva" refreshedDate="42258.785758101854" createdVersion="5" refreshedVersion="5" minRefreshableVersion="3" recordCount="36">
  <cacheSource type="worksheet">
    <worksheetSource ref="C1:J37" sheet="Maio"/>
  </cacheSource>
  <cacheFields count="8">
    <cacheField name="CE" numFmtId="0">
      <sharedItems count="10">
        <s v="JOSE RUI SCANAVINI CHIARADIA"/>
        <s v="ERIKA GORDILHO"/>
        <s v="CLARA CECCHINI DO PRADO"/>
        <s v="ROBERTA GRAZIELLE DI GIUSEPPE DE OLIVEIRA"/>
        <s v="JUDITE ROSA DA SILVA"/>
        <s v="MARIANA TAVARES GOUVEIA DA SILVA"/>
        <s v="JOANA SOFIA PEREIRA REBOCHO"/>
        <s v="BRUNA PAULA DE SOUZA"/>
        <s v="JANAINA DE OLIVEIRA MAIA"/>
        <s v="JULIANA APARECIDA DO CARMO IZZO"/>
      </sharedItems>
    </cacheField>
    <cacheField name="BP" numFmtId="0">
      <sharedItems/>
    </cacheField>
    <cacheField name="Projeto" numFmtId="0">
      <sharedItems/>
    </cacheField>
    <cacheField name="SubProjeto" numFmtId="0">
      <sharedItems/>
    </cacheField>
    <cacheField name="Data Envio Analise" numFmtId="22">
      <sharedItems/>
    </cacheField>
    <cacheField name="Data de inicio do treinamento" numFmtId="14">
      <sharedItems containsSemiMixedTypes="0" containsNonDate="0" containsDate="1" containsString="0" minDate="2015-05-26T00:00:00" maxDate="2015-08-22T00:00:00"/>
    </cacheField>
    <cacheField name="D" numFmtId="0">
      <sharedItems containsSemiMixedTypes="0" containsString="0" containsNumber="1" containsInteger="1" minValue="-66" maxValue="-11"/>
    </cacheField>
    <cacheField name="CE Cumpriu o SLA de envio da solicitação para análise?" numFmtId="0">
      <sharedItems count="2">
        <s v="Cumpriu o SLA"/>
        <s v="Não cumpriu o S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egiane Zanario da Silva" refreshedDate="42258.785758680555" createdVersion="5" refreshedVersion="5" minRefreshableVersion="3" recordCount="33">
  <cacheSource type="worksheet">
    <worksheetSource ref="C1:J34" sheet="Janeiro"/>
  </cacheSource>
  <cacheFields count="8">
    <cacheField name="CE" numFmtId="0">
      <sharedItems count="12">
        <s v="MARIANA TAVARES GOUVEIA DA SILVA"/>
        <s v="ERIKA GORDILHO"/>
        <s v="CLARA CECCHINI DO PRADO"/>
        <s v="SOLIMAR MARANDON"/>
        <s v="JOSE RUI SCANAVINI CHIARADIA"/>
        <s v="BRUNA PAULA DE SOUZA"/>
        <s v="JOANA SOFIA PEREIRA REBOCHO"/>
        <s v="SUZANA BRAGA LISBOA"/>
        <s v="JULIANA APARECIDA DO CARMO IZZO"/>
        <s v="JUDITE ROSA DA SILVA"/>
        <s v="EDSON KOITI KUBOTA"/>
        <s v="MILENE LOPES SCHIAVO"/>
      </sharedItems>
    </cacheField>
    <cacheField name="BP" numFmtId="0">
      <sharedItems/>
    </cacheField>
    <cacheField name="Projeto" numFmtId="0">
      <sharedItems/>
    </cacheField>
    <cacheField name="SubProjeto" numFmtId="0">
      <sharedItems/>
    </cacheField>
    <cacheField name="Data Envio Analise" numFmtId="22">
      <sharedItems containsDate="1" containsMixedTypes="1" minDate="2015-01-02T15:06:14" maxDate="2015-01-30T16:09:09"/>
    </cacheField>
    <cacheField name="Data de inicio do treinamento" numFmtId="14">
      <sharedItems containsDate="1" containsMixedTypes="1" minDate="2014-12-11T00:00:00" maxDate="2015-03-17T00:00:00"/>
    </cacheField>
    <cacheField name="D" numFmtId="0">
      <sharedItems containsMixedTypes="1" containsNumber="1" containsInteger="1" minValue="-32" maxValue="22"/>
    </cacheField>
    <cacheField name="CE Cumpriu o SLA de envio da solicitação para análise?" numFmtId="0">
      <sharedItems count="2">
        <s v="Não cumpriu o SLA"/>
        <s v="Cumpriu o S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Regiane Zanario da Silva" refreshedDate="42258.785759143517" createdVersion="5" refreshedVersion="5" minRefreshableVersion="3" recordCount="35">
  <cacheSource type="worksheet">
    <worksheetSource ref="C1:J36" sheet="Abril"/>
  </cacheSource>
  <cacheFields count="8">
    <cacheField name="CE" numFmtId="0">
      <sharedItems count="12">
        <s v="MILENE LOPES SCHIAVO"/>
        <s v="JUDITE ROSA DA SILVA"/>
        <s v="SUZANA BRAGA LISBOA"/>
        <s v="CLARA CECCHINI DO PRADO"/>
        <s v="MARIANA TAVARES GOUVEIA DA SILVA"/>
        <s v="JOSE RUI SCANAVINI CHIARADIA"/>
        <s v="JANAINA DE OLIVEIRA MAIA"/>
        <s v="ERIKA GORDILHO"/>
        <s v="ADRIANA OHNESORGE DE OLIVEIRA"/>
        <s v="JULIANA APARECIDA DO CARMO IZZO"/>
        <s v="JOANA SOFIA PEREIRA REBOCHO"/>
        <s v="SOLIMAR MARANDON"/>
      </sharedItems>
    </cacheField>
    <cacheField name="BP" numFmtId="0">
      <sharedItems/>
    </cacheField>
    <cacheField name="Projeto" numFmtId="0">
      <sharedItems/>
    </cacheField>
    <cacheField name="SubProjeto" numFmtId="0">
      <sharedItems/>
    </cacheField>
    <cacheField name="Data Envio Analise" numFmtId="22">
      <sharedItems/>
    </cacheField>
    <cacheField name="Data de inicio do treinamento" numFmtId="14">
      <sharedItems containsSemiMixedTypes="0" containsNonDate="0" containsDate="1" containsString="0" minDate="2015-04-11T00:00:00" maxDate="2015-06-23T00:00:00"/>
    </cacheField>
    <cacheField name="D" numFmtId="0">
      <sharedItems containsSemiMixedTypes="0" containsString="0" containsNumber="1" containsInteger="1" minValue="-51" maxValue="0"/>
    </cacheField>
    <cacheField name="CE Cumpriu o SLA de envio da solicitação para análise?" numFmtId="0">
      <sharedItems count="2">
        <s v="Cumpriu o SLA"/>
        <s v="Não cumpriu o S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Regiane Zanario da Silva" refreshedDate="42258.78575949074" createdVersion="5" refreshedVersion="5" minRefreshableVersion="3" recordCount="64">
  <cacheSource type="worksheet">
    <worksheetSource ref="C1:J65" sheet="Março"/>
  </cacheSource>
  <cacheFields count="8">
    <cacheField name="CE" numFmtId="0">
      <sharedItems count="14">
        <s v="JOANA SOFIA PEREIRA REBOCHO"/>
        <s v="SUZANA BRAGA LISBOA"/>
        <s v="ERIKA GORDILHO"/>
        <s v="JOSE RUI SCANAVINI CHIARADIA"/>
        <s v="ADRIANA OHNESORGE DE OLIVEIRA"/>
        <s v="SOLIMAR MARANDON"/>
        <s v="JANAINA DE OLIVEIRA MAIA"/>
        <s v="JUDITE ROSA DA SILVA"/>
        <s v="MILENE LOPES SCHIAVO"/>
        <s v="EDSON KOITI KUBOTA"/>
        <s v="JULIANA APARECIDA DO CARMO IZZO"/>
        <s v="MARIANA TAVARES GOUVEIA DA SILVA"/>
        <s v="CLARA CECCHINI DO PRADO"/>
        <s v="BRUNA PAULA DE SOUZA"/>
      </sharedItems>
    </cacheField>
    <cacheField name="BP" numFmtId="0">
      <sharedItems/>
    </cacheField>
    <cacheField name="Projeto" numFmtId="0">
      <sharedItems/>
    </cacheField>
    <cacheField name="SubProjeto" numFmtId="0">
      <sharedItems/>
    </cacheField>
    <cacheField name="Data Envio Analise" numFmtId="22">
      <sharedItems containsDate="1" containsMixedTypes="1" minDate="2015-03-05T19:22:03" maxDate="2015-03-05T19:22:03"/>
    </cacheField>
    <cacheField name="Data de inicio do treinamento" numFmtId="14">
      <sharedItems containsDate="1" containsMixedTypes="1" minDate="2015-03-09T00:00:00" maxDate="2015-10-22T00:00:00"/>
    </cacheField>
    <cacheField name="D" numFmtId="0">
      <sharedItems containsMixedTypes="1" containsNumber="1" containsInteger="1" minValue="-147" maxValue="3"/>
    </cacheField>
    <cacheField name="CE Cumpriu o SLA de envio da solicitação para análise?" numFmtId="0">
      <sharedItems containsBlank="1" count="3">
        <s v="Não cumpriu o SLA"/>
        <s v="Cumpriu o SLA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Regiane Zanario da Silva" refreshedDate="42258.785759953702" createdVersion="5" refreshedVersion="5" minRefreshableVersion="3" recordCount="52">
  <cacheSource type="worksheet">
    <worksheetSource ref="C1:J53" sheet="Fevereiro"/>
  </cacheSource>
  <cacheFields count="8">
    <cacheField name="CE" numFmtId="0">
      <sharedItems count="14">
        <s v="BRUNA PAULA DE SOUZA"/>
        <s v="ERIKA GORDILHO"/>
        <s v="CLARA CECCHINI DO PRADO"/>
        <s v="SOLIMAR MARANDON"/>
        <s v="MARIANA TAVARES GOUVEIA DA SILVA"/>
        <s v="JULIANA APARECIDA DO CARMO IZZO"/>
        <s v="JOANA SOFIA PEREIRA REBOCHO"/>
        <s v="SUZANA BRAGA LISBOA"/>
        <s v="ADRIANA OHNESORGE DE OLIVEIRA"/>
        <s v="JANAINA DE OLIVEIRA MAIA"/>
        <s v="ROBERTA GRAZIELLE DI GIUSEPPE DE OLIVEIRA"/>
        <s v="EDSON KOITI KUBOTA"/>
        <s v="KATIA LIRA DA SILVA CAMPOS"/>
        <s v="MILENE LOPES SCHIAVO"/>
      </sharedItems>
    </cacheField>
    <cacheField name="BP" numFmtId="0">
      <sharedItems/>
    </cacheField>
    <cacheField name="Projeto" numFmtId="0">
      <sharedItems/>
    </cacheField>
    <cacheField name="SubProjeto" numFmtId="0">
      <sharedItems/>
    </cacheField>
    <cacheField name="Data Envio Analise" numFmtId="22">
      <sharedItems containsDate="1" containsMixedTypes="1" minDate="2015-02-02T08:05:29" maxDate="2015-02-26T14:57:08"/>
    </cacheField>
    <cacheField name="Data de inicio do treinamento" numFmtId="14">
      <sharedItems containsDate="1" containsMixedTypes="1" minDate="2015-01-05T00:00:00" maxDate="2015-08-14T00:00:00"/>
    </cacheField>
    <cacheField name="D" numFmtId="0">
      <sharedItems containsMixedTypes="1" containsNumber="1" containsInteger="1" minValue="-122" maxValue="36"/>
    </cacheField>
    <cacheField name="CE Cumpriu o SLA de envio da solicitação para análise?" numFmtId="0">
      <sharedItems count="2">
        <s v="Não cumpriu o SLA"/>
        <s v="Cumpriu o S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Regiane Zanario da Silva" refreshedDate="42292.472916435188" createdVersion="5" refreshedVersion="5" minRefreshableVersion="3" recordCount="20">
  <cacheSource type="worksheet">
    <worksheetSource ref="A1:L21" sheet="Agosto"/>
  </cacheSource>
  <cacheFields count="12">
    <cacheField name="id Solicitacao" numFmtId="0">
      <sharedItems/>
    </cacheField>
    <cacheField name="Nome Sol" numFmtId="0">
      <sharedItems/>
    </cacheField>
    <cacheField name="CE" numFmtId="0">
      <sharedItems count="5">
        <s v="ROBERTA GRAZIELLE DI GIUSEPPE DE OLIVEIRA"/>
        <s v="SOLIMAR MARANDON"/>
        <s v="EDSON KOITI KUBOTA"/>
        <s v="JANAINA DE OLIVEIRA MAIA"/>
        <s v="JOSE RUI SCANAVINI CHIARADIA"/>
      </sharedItems>
    </cacheField>
    <cacheField name="BP" numFmtId="0">
      <sharedItems/>
    </cacheField>
    <cacheField name="Data Envio Analise" numFmtId="22">
      <sharedItems/>
    </cacheField>
    <cacheField name="Data de inicio do treinamento" numFmtId="14">
      <sharedItems containsNonDate="0" containsDate="1" containsString="0" containsBlank="1" minDate="2015-08-10T00:00:00" maxDate="2015-10-09T00:00:00"/>
    </cacheField>
    <cacheField name="D" numFmtId="0">
      <sharedItems containsSemiMixedTypes="0" containsString="0" containsNumber="1" containsInteger="1" minValue="-33" maxValue="30166"/>
    </cacheField>
    <cacheField name="CE Cumpriu o SLA de envio da solicitação para análise?" numFmtId="0">
      <sharedItems count="3">
        <s v="Cumpriu o SLA"/>
        <s v="Não cumpriu o SLA"/>
        <s v="na"/>
      </sharedItems>
    </cacheField>
    <cacheField name="Data Inicio" numFmtId="22">
      <sharedItems containsDate="1" containsMixedTypes="1" minDate="2015-08-06T08:10:00" maxDate="2015-09-01T11:59:00"/>
    </cacheField>
    <cacheField name="Data Fim" numFmtId="22">
      <sharedItems containsDate="1" containsMixedTypes="1" minDate="2015-08-07T15:17:00" maxDate="2015-09-01T11:59:00"/>
    </cacheField>
    <cacheField name="Data Limite do processamento" numFmtId="22">
      <sharedItems/>
    </cacheField>
    <cacheField name="BP cumpriu o SLA de preocessamento da solicitação? (d-3)" numFmtId="2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Regiane Zanario da Silva" refreshedDate="42292.474797106479" createdVersion="5" refreshedVersion="5" minRefreshableVersion="3" recordCount="22">
  <cacheSource type="worksheet">
    <worksheetSource ref="B1:L23" sheet="Setembro"/>
  </cacheSource>
  <cacheFields count="11">
    <cacheField name="Nome Sol" numFmtId="0">
      <sharedItems/>
    </cacheField>
    <cacheField name="CE" numFmtId="0">
      <sharedItems count="9">
        <s v="JANAINA DE OLIVEIRA MAIA"/>
        <s v="TIAGO ALMEIDA LEMOS"/>
        <s v="ERIKA GORDILHO"/>
        <s v="EDSON KOITI KUBOTA"/>
        <s v="ROBERTA GRAZIELLE DI GIUSEPPE DE OLIVEIRA"/>
        <s v="JOSE RUI SCANAVINI CHIARADIA"/>
        <s v="ALINE CRISTINA BORGES VITAL"/>
        <s v="MARIANA TAVARES GOUVEIA DA SILVA"/>
        <s v="JOANA SOFIA PEREIRA REBOCHO"/>
      </sharedItems>
    </cacheField>
    <cacheField name="BP" numFmtId="0">
      <sharedItems/>
    </cacheField>
    <cacheField name="Data Envio Analise" numFmtId="22">
      <sharedItems/>
    </cacheField>
    <cacheField name="Data de inicio do treinamento" numFmtId="14">
      <sharedItems containsNonDate="0" containsDate="1" containsString="0" containsBlank="1" minDate="2015-09-08T00:00:00" maxDate="2015-12-10T00:00:00"/>
    </cacheField>
    <cacheField name="D" numFmtId="0">
      <sharedItems containsString="0" containsBlank="1" containsNumber="1" containsInteger="1" minValue="-69" maxValue="3"/>
    </cacheField>
    <cacheField name="CE Cumpriu o SLA de envio da solicitação para análise?" numFmtId="0">
      <sharedItems containsBlank="1" count="4">
        <s v="Não cumpriu o SLA"/>
        <s v="Cumpriu o SLA"/>
        <m/>
        <s v="x" u="1"/>
      </sharedItems>
    </cacheField>
    <cacheField name="Data Inicio" numFmtId="22">
      <sharedItems containsDate="1" containsMixedTypes="1" minDate="2015-09-02T14:26:00" maxDate="2015-09-29T11:11:00"/>
    </cacheField>
    <cacheField name="Data Fim" numFmtId="22">
      <sharedItems containsDate="1" containsMixedTypes="1" minDate="2015-09-02T14:26:00" maxDate="2015-09-29T11:11:00"/>
    </cacheField>
    <cacheField name="Data Limite do processamento" numFmtId="22">
      <sharedItems/>
    </cacheField>
    <cacheField name="BP cumpriu o SLA de preocessamento da solicitação? (d-3)" numFmtId="22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S1437590968771"/>
    <s v="Workshop de Feedback"/>
    <x v="0"/>
    <s v="LUANA LAFRATTA DE SANTANA LIMA"/>
    <s v="977"/>
    <s v="9771"/>
    <s v="2015-07-22 16:08:29"/>
    <d v="2015-08-25T00:00:00"/>
    <n v="-24"/>
    <x v="0"/>
    <s v="2015-07-22 16:09:23"/>
    <s v="2015-07-22 16:09:25"/>
    <s v="2015-07-27 16:08:29"/>
    <s v="ok"/>
  </r>
  <r>
    <s v="S1437056876808"/>
    <s v="Riscos de Crédito para GBM"/>
    <x v="1"/>
    <s v="ANA CAROLINA GONÇALVES"/>
    <s v="1053"/>
    <s v="10534"/>
    <s v="2015-07-16 11:30:09"/>
    <d v="2015-09-01T00:00:00"/>
    <n v="-33"/>
    <x v="1"/>
    <s v="2015-07-16 11:40:37"/>
    <s v="2015-07-16 11:40:39"/>
    <s v="2015-07-21 11:30:09"/>
    <s v="ok"/>
  </r>
  <r>
    <s v="S1438293352793"/>
    <s v="Fórum - Gerentes Comerciais"/>
    <x v="2"/>
    <s v="NATALIA MARQUES WAGNA"/>
    <s v="1034"/>
    <s v="10344"/>
    <s v="2015-07-30 18:59:02"/>
    <d v="2015-08-17T00:00:00"/>
    <n v="-12"/>
    <x v="0"/>
    <s v="2015-07-31 11:45:08"/>
    <s v="2015-07-31 11:45:09"/>
    <s v="2015-08-04 18:59:02"/>
    <s v="ok"/>
  </r>
  <r>
    <s v="S1438183752926"/>
    <s v="Excel VBA Intermediário"/>
    <x v="3"/>
    <s v="CAROLINA EZEQUIEL GONÇALVES"/>
    <s v=""/>
    <s v=""/>
    <s v="2015-07-29 12:33:46"/>
    <d v="2015-08-24T00:00:00"/>
    <n v="-18"/>
    <x v="0"/>
    <s v="2015-07-29 14:25:27"/>
    <s v="2015-07-29 14:25:29"/>
    <s v="2015-08-03 12:33:46"/>
    <s v="ok"/>
  </r>
  <r>
    <s v="S1435927016681"/>
    <s v="Líder Santander - visita agência N12 - 1ª jornada"/>
    <x v="4"/>
    <s v="WAGNER JOSE COSTA JUNIOR"/>
    <s v="997"/>
    <s v="9973"/>
    <d v="2015-07-03T09:44:14"/>
    <d v="2015-03-10T00:00:00"/>
    <n v="84"/>
    <x v="0"/>
    <s v=""/>
    <s v=""/>
    <d v="2015-07-08T09:44:14"/>
    <s v="not ok"/>
  </r>
  <r>
    <s v="S1437156222775"/>
    <s v="Trilha GA"/>
    <x v="5"/>
    <s v="CRISTIANE NATSUMI DE LIMA"/>
    <s v="1019"/>
    <s v="10194"/>
    <s v="2015-07-17 15:04:43"/>
    <d v="2015-08-17T00:00:00"/>
    <n v="-21"/>
    <x v="0"/>
    <s v="2015-07-20 17:42:00"/>
    <s v="2015-07-20 17:42:03"/>
    <s v="2015-07-22 15:04:43"/>
    <s v="ok"/>
  </r>
  <r>
    <s v="S1436189455962"/>
    <s v="Capacitação Inicial Investimentos (40h)"/>
    <x v="0"/>
    <s v="NATALIA MARQUES WAGNA"/>
    <s v="1026"/>
    <s v="10261"/>
    <s v="2015-07-06 10:53:24"/>
    <d v="2015-07-21T00:00:00"/>
    <n v="-10"/>
    <x v="0"/>
    <s v="2015-07-06 11:29:17"/>
    <s v="2015-07-06 11:29:19"/>
    <s v="2015-07-09 10:53:24"/>
    <s v="ok"/>
  </r>
  <r>
    <s v="S1438287755844"/>
    <s v="Sistema Tableau Móduloa Avançado"/>
    <x v="1"/>
    <s v="LUANA LAFRATTA DE SANTANA LIMA"/>
    <s v="1044"/>
    <s v="10444"/>
    <s v="2015-07-30 17:27:30"/>
    <d v="2015-08-27T00:00:00"/>
    <n v="-20"/>
    <x v="0"/>
    <s v="2015-07-31 14:39:44"/>
    <s v="2015-07-31 14:39:47"/>
    <s v="2015-08-04 17:27:30"/>
    <s v="ok"/>
  </r>
  <r>
    <s v="S1437154533073"/>
    <s v="Trilha GR EI"/>
    <x v="5"/>
    <s v="JUCILENE RODRIGUES DA SILVA"/>
    <s v="1025"/>
    <s v="10254"/>
    <d v="2015-07-17T14:36:55"/>
    <d v="2015-08-18T00:00:00"/>
    <n v="-22"/>
    <x v="0"/>
    <s v=""/>
    <s v=""/>
    <d v="2015-07-22T14:36:55"/>
    <s v="not ok"/>
  </r>
  <r>
    <s v="S1437153548870"/>
    <s v="Trilha GR PF"/>
    <x v="5"/>
    <s v="JUCILENE RODRIGUES DA SILVA"/>
    <s v="1037"/>
    <s v="10374"/>
    <d v="2015-07-17T14:23:12"/>
    <d v="2015-08-10T00:00:00"/>
    <n v="-16"/>
    <x v="0"/>
    <s v=""/>
    <s v=""/>
    <d v="2015-07-22T14:23:12"/>
    <s v="not ok"/>
  </r>
  <r>
    <s v="S1435931864905"/>
    <s v="Preparação para Certificação Ouvidoria"/>
    <x v="3"/>
    <s v="FERNANDA DE ALMEIDA JANUÁRIO"/>
    <s v=""/>
    <s v=""/>
    <s v="2015-07-03 11:48:04"/>
    <d v="2015-07-27T00:00:00"/>
    <n v="-15"/>
    <x v="0"/>
    <s v="2015-07-03 13:47:04"/>
    <s v="2015-07-03 13:47:08"/>
    <s v="2015-07-08 11:48:04"/>
    <s v="ok"/>
  </r>
  <r>
    <s v="S1437154797461"/>
    <s v="Visão Sistêmica do Mercado e do Negócio de Instituições Financeiras"/>
    <x v="3"/>
    <s v="CAROLINA EZEQUIEL GONÇALVES"/>
    <s v=""/>
    <s v=""/>
    <s v="2015-07-17 14:44:53"/>
    <d v="2015-08-10T00:00:00"/>
    <n v="-16"/>
    <x v="0"/>
    <s v="2015-07-17 17:10:49"/>
    <s v="2015-07-17 17:10:51"/>
    <s v="2015-07-22 14:44:53"/>
    <s v="ok"/>
  </r>
  <r>
    <s v="S1436968945028"/>
    <s v="Gestão de Indicadores"/>
    <x v="6"/>
    <s v="TALITA PRISCILA FERREIRA"/>
    <s v="1051"/>
    <s v="10514"/>
    <s v="2015-07-15 11:12:38"/>
    <d v="2015-08-19T00:00:00"/>
    <n v="-25"/>
    <x v="1"/>
    <s v="2015-07-16 07:28:52"/>
    <s v="2015-07-16 07:29:11"/>
    <s v="2015-07-20 11:12:38"/>
    <s v="ok"/>
  </r>
  <r>
    <s v="S1437587261907"/>
    <s v="Excelência na Execução"/>
    <x v="3"/>
    <s v="CAROLINA EZEQUIEL GONÇALVES"/>
    <s v=""/>
    <s v=""/>
    <s v="2015-07-22 15:00:43"/>
    <d v="2015-08-17T00:00:00"/>
    <n v="-18"/>
    <x v="0"/>
    <s v="2015-07-22 15:48:56"/>
    <s v="2015-07-22 15:48:58"/>
    <s v="2015-07-27 15:00:43"/>
    <s v="ok"/>
  </r>
  <r>
    <s v="S1437153119834"/>
    <s v="Análise de Problemas e Tomada de Decisões"/>
    <x v="3"/>
    <s v="CAROLINA EZEQUIEL GONÇALVES"/>
    <s v=""/>
    <s v=""/>
    <s v="2015-07-17 14:38:07"/>
    <d v="2015-08-10T00:00:00"/>
    <n v="-16"/>
    <x v="0"/>
    <s v="2015-07-17 16:59:42"/>
    <s v="2015-07-17 16:59:45"/>
    <s v="2015-07-22 14:38:07"/>
    <s v="ok"/>
  </r>
  <r>
    <s v="S1438110548703"/>
    <s v="Gestion Comercial"/>
    <x v="0"/>
    <s v="NATALIA MARQUES WAGNA"/>
    <s v="1026"/>
    <s v="10264"/>
    <s v="2015-07-29 13:55:35"/>
    <d v="2015-09-15T00:00:00"/>
    <n v="-34"/>
    <x v="1"/>
    <s v="2015-07-30 08:31:44"/>
    <s v="2015-07-30 08:31:46"/>
    <s v="2015-08-03 13:55:35"/>
    <s v="ok"/>
  </r>
  <r>
    <s v="S1437579075562"/>
    <s v="Atitude Criativa"/>
    <x v="3"/>
    <s v="CAROLINA EZEQUIEL GONÇALVES"/>
    <s v=""/>
    <s v=""/>
    <s v="2015-07-22 14:46:52"/>
    <d v="2015-08-13T00:00:00"/>
    <n v="-16"/>
    <x v="0"/>
    <s v="2015-07-23 14:01:04"/>
    <s v="2015-07-23 14:01:08"/>
    <s v="2015-07-27 14:46:52"/>
    <s v="ok"/>
  </r>
  <r>
    <s v="S1437763076316"/>
    <s v="Conceitos Financeiros em Seguro e Previdência"/>
    <x v="0"/>
    <s v="LUANA LAFRATTA DE SANTANA LIMA"/>
    <s v="977"/>
    <s v="9774"/>
    <s v="2015-07-24 15:41:47"/>
    <d v="2015-09-10T00:00:00"/>
    <n v="-34"/>
    <x v="1"/>
    <s v="2015-07-27 16:01:38"/>
    <s v="2015-07-27 16:01:42"/>
    <s v="2015-07-29 15:41:47"/>
    <s v="ok"/>
  </r>
  <r>
    <s v="S1437155573638"/>
    <s v="Trilha GR EII"/>
    <x v="5"/>
    <s v="JUCILENE RODRIGUES DA SILVA"/>
    <s v="1029"/>
    <s v="10294"/>
    <d v="2015-07-17T14:53:25"/>
    <d v="2015-08-18T00:00:00"/>
    <n v="-22"/>
    <x v="0"/>
    <s v=""/>
    <s v=""/>
    <d v="2015-07-22T14:53:25"/>
    <s v="not ok"/>
  </r>
  <r>
    <s v="S1435928211027"/>
    <s v="Habilidades de Gestão - Finanças"/>
    <x v="1"/>
    <s v="NATALIA MARQUES WAGNA"/>
    <s v="1031"/>
    <s v="10314"/>
    <s v="2015-07-03 10:16:58"/>
    <d v="2015-08-06T00:00:00"/>
    <n v="-23"/>
    <x v="0"/>
    <s v="2015-07-03 10:50:44"/>
    <s v="2015-07-03 10:50:46"/>
    <s v="2015-07-08 10:16:58"/>
    <s v="ok"/>
  </r>
  <r>
    <s v="S1437049323615"/>
    <s v="WKS Setoriais Capital Goods"/>
    <x v="1"/>
    <s v="ANA CAROLINA GONÇALVES"/>
    <s v="1053"/>
    <s v="10534"/>
    <s v="2015-07-16 09:26:07"/>
    <d v="2015-08-10T00:00:00"/>
    <n v="-17"/>
    <x v="0"/>
    <s v="2015-07-16 10:50:06"/>
    <s v="2015-07-16 10:50:15"/>
    <s v="2015-07-21 09:26:07"/>
    <s v="ok"/>
  </r>
  <r>
    <s v="S1435857755184"/>
    <s v="SAS Básico"/>
    <x v="7"/>
    <s v="CAROLINA EZEQUIEL GONÇALVES"/>
    <s v="1054"/>
    <s v="10541"/>
    <d v="2015-07-02T14:50:34"/>
    <d v="2015-08-28T00:00:00"/>
    <n v="-40"/>
    <x v="1"/>
    <d v="2015-07-13T11:52:03"/>
    <d v="2015-07-13T11:52:06"/>
    <d v="2015-07-07T14:50:34"/>
    <s v="not ok"/>
  </r>
  <r>
    <s v="S1438111340962"/>
    <s v="Behavioral Finance"/>
    <x v="0"/>
    <s v="NATALIA MARQUES WAGNA"/>
    <s v="1026"/>
    <s v="10264"/>
    <d v="2015-07-29T13:57:12"/>
    <d v="2015-09-17T00:00:00"/>
    <n v="-36"/>
    <x v="1"/>
    <s v="2015-07-30 08:30:41"/>
    <s v="2015-07-30 08:30:42"/>
    <s v="2015-08-03 13:57:12"/>
    <s v="ok"/>
  </r>
  <r>
    <s v="S1438018586460"/>
    <s v="Técnica para Elaborar Apresentações"/>
    <x v="3"/>
    <s v="CAROLINA EZEQUIEL GONÇALVES"/>
    <s v=""/>
    <s v=""/>
    <s v="2015-07-27 14:49:48"/>
    <d v="2015-08-25T00:00:00"/>
    <n v="-21"/>
    <x v="0"/>
    <s v="2015-07-28 18:33:29"/>
    <s v="2015-07-28 18:33:33"/>
    <s v="2015-07-30 14:49:48"/>
    <s v="ok"/>
  </r>
  <r>
    <s v="S1435946833609"/>
    <s v="CONCEITOS E POLITICAS DE RISCOS"/>
    <x v="1"/>
    <s v="ANA CAROLINA GONÇALVES"/>
    <s v="989"/>
    <s v="9891"/>
    <s v="2015-07-03 15:18:17"/>
    <d v="2015-07-03T00:00:00"/>
    <n v="0"/>
    <x v="0"/>
    <s v="2015-07-03 16:31:23"/>
    <s v="2015-07-03 16:31:25"/>
    <s v="2015-07-08 15:18:17"/>
    <s v="ok"/>
  </r>
  <r>
    <s v="S1436876449736"/>
    <s v="Habilidade de Gestão de Pessoas"/>
    <x v="8"/>
    <s v="CAROLINA EZEQUIEL GONÇALVES"/>
    <s v="1009"/>
    <s v="10091"/>
    <s v="2015-07-21 17:34:30"/>
    <d v="2015-08-24T00:00:00"/>
    <n v="-24"/>
    <x v="0"/>
    <s v="2015-07-22 11:57:31"/>
    <s v="2015-07-22 11:57:35"/>
    <s v="2015-07-24 17:34:30"/>
    <s v="ok"/>
  </r>
  <r>
    <s v="S1435848581107"/>
    <s v="CAPACITAÇÃO PARA RESULTADOS SEGMENTO VG AGOSTO"/>
    <x v="9"/>
    <s v="MONICA PEREIRA"/>
    <s v="982"/>
    <s v="9824"/>
    <s v="2015-07-02 11:59:17"/>
    <d v="2015-08-10T00:00:00"/>
    <n v="-26"/>
    <x v="1"/>
    <s v="2015-07-02 16:35:38"/>
    <s v="2015-07-02 16:35:41"/>
    <s v="2015-07-07 11:59:17"/>
    <s v="ok"/>
  </r>
  <r>
    <s v="S1437153892374"/>
    <s v="Trilha GR VG I"/>
    <x v="5"/>
    <s v="JUCILENE RODRIGUES DA SILVA"/>
    <s v="1039"/>
    <s v="10394"/>
    <d v="2015-07-17T14:26:08"/>
    <d v="2015-08-11T00:00:00"/>
    <n v="-17"/>
    <x v="0"/>
    <s v=""/>
    <s v=""/>
    <d v="2015-07-22T14:26:08"/>
    <s v="not ok"/>
  </r>
  <r>
    <s v="S1437144525897"/>
    <s v="Metodologia de Organização"/>
    <x v="7"/>
    <s v="CAROLINA EZEQUIEL GONÇALVES"/>
    <s v="1009"/>
    <s v="10091"/>
    <s v="2015-07-17 11:55:50"/>
    <d v="2015-08-27T00:00:00"/>
    <n v="-29"/>
    <x v="1"/>
    <s v="2015-07-17 14:02:24"/>
    <s v="2015-07-17 14:02:28"/>
    <s v="2015-07-22 11:55:50"/>
    <s v="ok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35">
  <r>
    <s v="Negocios Grupo"/>
    <x v="0"/>
    <s v="CAROLINA EZEQUIEL GONÇALVES"/>
    <s v="2015-10-26 12:44:14"/>
    <s v="Não consta turma cadastrada"/>
    <e v="#VALUE!"/>
    <x v="0"/>
    <s v=""/>
    <s v=""/>
    <s v="2015-10-29 12:44:14"/>
    <m/>
  </r>
  <r>
    <s v="ROI - Retorno de Investimentos em Comunicação"/>
    <x v="0"/>
    <s v="CAROLINA EZEQUIEL GONÇALVES"/>
    <s v="2015-10-02 16:23:37"/>
    <d v="2015-11-23T00:00:00"/>
    <n v="-36"/>
    <x v="1"/>
    <s v=""/>
    <s v=""/>
    <s v="2015-10-07 16:23:37"/>
    <m/>
  </r>
  <r>
    <s v="Comunicação Assertiva"/>
    <x v="1"/>
    <s v="NATALIA MARQUES WAGNA"/>
    <d v="2015-10-26T16:55:30"/>
    <s v="Não consta turma cadastrada"/>
    <e v="#VALUE!"/>
    <x v="0"/>
    <s v=""/>
    <s v=""/>
    <s v="2015-10-29 16:55:30"/>
    <m/>
  </r>
  <r>
    <s v="Programa Jovens Talentos - Riscos - Introdução Análise de Balanço / Renda"/>
    <x v="2"/>
    <s v="ANA CAROLINA GONÇALVES"/>
    <s v="2015-10-22 12:28:23"/>
    <s v="Não consta turma cadastrada"/>
    <e v="#VALUE!"/>
    <x v="0"/>
    <s v=""/>
    <s v=""/>
    <s v="2015-10-27 12:28:23"/>
    <m/>
  </r>
  <r>
    <s v="COSO"/>
    <x v="0"/>
    <s v="CAROLINA EZEQUIEL GONÇALVES"/>
    <s v="2015-10-26 12:16:30"/>
    <s v="Não consta turma cadastrada"/>
    <e v="#VALUE!"/>
    <x v="0"/>
    <s v=""/>
    <s v=""/>
    <s v="2015-10-29 12:16:30"/>
    <m/>
  </r>
  <r>
    <s v="GCN SELECT PRESENCIAL-GR"/>
    <x v="3"/>
    <s v="LAÉCIO SANTOS DE OLIVEIRA"/>
    <s v="2015-10-27 10:06:37"/>
    <d v="2015-11-23T00:00:00"/>
    <n v="-19"/>
    <x v="2"/>
    <s v="2015-10-27 10:18:41"/>
    <s v="2015-10-27 10:19:13"/>
    <s v="2015-10-30 10:06:37"/>
    <m/>
  </r>
  <r>
    <s v="GCN SELECT - MODULO JOB SHADOWING PACAEMBU"/>
    <x v="4"/>
    <s v="MONICA PEREIRA"/>
    <s v="2015-10-30 17:48:28"/>
    <d v="2015-11-09T00:00:00"/>
    <n v="-6"/>
    <x v="2"/>
    <s v=""/>
    <s v=""/>
    <s v="2015-11-04 17:48:28"/>
    <m/>
  </r>
  <r>
    <s v="GCN SELECT PRESENCIAL-ASSISTENTE COMERCIAL"/>
    <x v="3"/>
    <s v="LAÉCIO SANTOS DE OLIVEIRA"/>
    <s v="2015-10-27 10:21:09"/>
    <d v="2015-11-23T00:00:00"/>
    <n v="-19"/>
    <x v="2"/>
    <s v=""/>
    <s v=""/>
    <s v="2015-10-30 10:21:09"/>
    <m/>
  </r>
  <r>
    <s v="SELECT JOB SHADOWING"/>
    <x v="3"/>
    <s v="JUCILENE RODRIGUES DA SILVA"/>
    <s v="2015-10-01 16:25:42"/>
    <d v="2015-11-19T00:00:00"/>
    <n v="-35"/>
    <x v="1"/>
    <s v=""/>
    <s v=""/>
    <s v="2015-10-06 16:25:42"/>
    <m/>
  </r>
  <r>
    <s v="Gestão de Mudança em Tempos de Crise (4h)"/>
    <x v="2"/>
    <s v="ANA CAROLINA GONÇALVES"/>
    <s v="2015-10-02 11:24:06"/>
    <d v="2015-12-04T00:00:00"/>
    <m/>
    <x v="2"/>
    <s v=""/>
    <s v=""/>
    <s v="2015-10-07 11:24:06"/>
    <m/>
  </r>
  <r>
    <s v="CLP - Corporate Leadership Programme 2015"/>
    <x v="5"/>
    <s v="WAGNER JOSE COSTA JUNIOR"/>
    <s v="2015-10-22 09:08:37"/>
    <d v="2015-11-09T00:00:00"/>
    <n v="-12"/>
    <x v="2"/>
    <s v=""/>
    <s v=""/>
    <s v="2015-10-27 09:08:37"/>
    <m/>
  </r>
  <r>
    <s v="GCN SELECT PRESENCIAL-ASSISTENTE ATENDIMENTO E CAIXAS"/>
    <x v="3"/>
    <s v="LAÉCIO SANTOS DE OLIVEIRA"/>
    <s v="2015-10-27 10:15:13"/>
    <d v="2015-11-23T00:00:00"/>
    <n v="-19"/>
    <x v="2"/>
    <s v="2015-10-27 10:18:48"/>
    <s v="2015-10-27 10:18:59"/>
    <s v="2015-10-30 10:15:13"/>
    <m/>
  </r>
  <r>
    <s v="Projeto Foco"/>
    <x v="3"/>
    <s v="MONICA PEREIRA"/>
    <s v="2015-10-13 11:48:32"/>
    <d v="2015-10-14T00:00:00"/>
    <n v="-1"/>
    <x v="2"/>
    <s v=""/>
    <s v=""/>
    <s v="2015-10-16 11:48:32"/>
    <m/>
  </r>
  <r>
    <s v="RORAC-RORWA"/>
    <x v="0"/>
    <s v="CAROLINA EZEQUIEL GONÇALVES"/>
    <s v="2015-10-26 12:47:26"/>
    <s v="Não consta turma cadastrada"/>
    <e v="#VALUE!"/>
    <x v="0"/>
    <s v=""/>
    <s v=""/>
    <s v="2015-10-29 12:47:26"/>
    <m/>
  </r>
  <r>
    <s v="WORKHOP GESTÃO DE FLUXO NAS AGENCIAS - GESTORES"/>
    <x v="5"/>
    <s v="JUCILENE RODRIGUES DA SILVA"/>
    <s v="2015-10-07 10:37:16"/>
    <d v="2015-10-14T00:00:00"/>
    <n v="-5"/>
    <x v="2"/>
    <s v=""/>
    <s v=""/>
    <s v="2015-10-12 10:37:16"/>
    <m/>
  </r>
  <r>
    <s v="GCN SELECT PRESENCIAL-GG"/>
    <x v="3"/>
    <s v="LAÉCIO SANTOS DE OLIVEIRA"/>
    <s v="2015-10-27 10:09:13"/>
    <d v="2015-11-23T00:00:00"/>
    <n v="-19"/>
    <x v="2"/>
    <s v="2015-10-27 10:18:43"/>
    <s v="2015-10-27 10:19:10"/>
    <s v="2015-10-30 10:09:13"/>
    <m/>
  </r>
  <r>
    <s v="Liderança por Influência"/>
    <x v="1"/>
    <s v="TALITA PRISCILA FERREIRA"/>
    <s v="2015-10-21 14:48:25"/>
    <d v="2015-11-23T00:00:00"/>
    <n v="-23"/>
    <x v="2"/>
    <s v=""/>
    <s v=""/>
    <s v="2015-10-26 14:48:25"/>
    <m/>
  </r>
  <r>
    <s v="JOB CONFERENCE SELECT"/>
    <x v="3"/>
    <s v="MONICA PEREIRA"/>
    <s v="2015-10-20 11:50:59"/>
    <d v="2015-10-21T00:00:00"/>
    <n v="-1"/>
    <x v="2"/>
    <s v=""/>
    <s v=""/>
    <s v="2015-10-23 11:50:59"/>
    <m/>
  </r>
  <r>
    <s v="Portal Certo  Gerente Remoto"/>
    <x v="2"/>
    <s v="TALITA PRISCILA FERREIRA"/>
    <s v="2015-10-26 14:57:21"/>
    <s v="Não consta turma cadastrada"/>
    <e v="#VALUE!"/>
    <x v="0"/>
    <s v=""/>
    <s v=""/>
    <s v="2015-10-29 14:57:21"/>
    <m/>
  </r>
  <r>
    <s v="Zurich Santander Academy - Bancassurance"/>
    <x v="6"/>
    <s v="LUANA LAFRATTA DE SANTANA LIMA"/>
    <s v="2015-10-08 10:44:03"/>
    <d v="2015-11-26T00:00:00"/>
    <n v="-35"/>
    <x v="1"/>
    <s v=""/>
    <s v=""/>
    <s v="2015-10-13 10:44:03"/>
    <m/>
  </r>
  <r>
    <s v="GESTÃO DE FLUXO NAS AGENCIAS - CAIXAS"/>
    <x v="5"/>
    <s v="JUCILENE RODRIGUES DA SILVA"/>
    <s v="2015-10-06 13:52:49"/>
    <d v="2015-10-15T00:00:00"/>
    <n v="-7"/>
    <x v="2"/>
    <s v=""/>
    <s v=""/>
    <s v="2015-10-09 13:52:49"/>
    <m/>
  </r>
  <r>
    <s v="Habilidades de Gestão de Pessoas 16h"/>
    <x v="2"/>
    <s v="ANA CAROLINA GONÇALVES"/>
    <s v="2015-10-01 10:24:12"/>
    <d v="2015-11-25T00:00:00"/>
    <n v="-39"/>
    <x v="1"/>
    <s v=""/>
    <s v=""/>
    <s v="2015-10-06 10:24:12"/>
    <m/>
  </r>
  <r>
    <s v="GCN SELECT PRESENCIAL-GA E CA"/>
    <x v="3"/>
    <s v="LAÉCIO SANTOS DE OLIVEIRA"/>
    <s v="2015-10-27 10:18:15"/>
    <d v="2015-11-23T00:00:00"/>
    <n v="-19"/>
    <x v="2"/>
    <s v="2015-10-27 10:18:51"/>
    <s v="2015-10-27 10:18:53"/>
    <s v="2015-10-30 10:18:15"/>
    <m/>
  </r>
  <r>
    <s v="Conecta e Aprende - Cash Day"/>
    <x v="2"/>
    <s v="ANA CAROLINA GONÇALVES"/>
    <s v="2015-10-23 18:08:20"/>
    <d v="2015-11-27T00:00:00"/>
    <n v="-25"/>
    <x v="1"/>
    <s v=""/>
    <s v=""/>
    <s v="2015-10-28 18:08:20"/>
    <m/>
  </r>
  <r>
    <s v="Gestão de Mudanças em Tempos de Crise (12h)"/>
    <x v="2"/>
    <s v="ANA CAROLINA GONÇALVES"/>
    <s v="2015-10-02 11:28:13"/>
    <d v="2015-12-03T00:00:00"/>
    <n v="-44"/>
    <x v="1"/>
    <s v=""/>
    <s v=""/>
    <s v="2015-10-07 11:28:13"/>
    <m/>
  </r>
  <r>
    <s v="Programa Jovens Talentos - Riscos - Conceitos e Políticas de Riscos"/>
    <x v="2"/>
    <s v="ANA CAROLINA GONÇALVES"/>
    <s v="2015-10-08 11:42:49"/>
    <d v="2015-12-01T00:00:00"/>
    <n v="-38"/>
    <x v="1"/>
    <s v=""/>
    <s v=""/>
    <s v="2015-10-13 11:42:49"/>
    <m/>
  </r>
  <r>
    <s v="Capacitação Direcionada em Microcrédito"/>
    <x v="5"/>
    <s v="FABIO TADEU DA ROSA AUGUSTO"/>
    <s v="2015-10-29 10:23:25"/>
    <d v="2015-11-11T00:00:00"/>
    <n v="-9"/>
    <x v="2"/>
    <s v=""/>
    <s v=""/>
    <s v="2015-11-03 10:23:25"/>
    <m/>
  </r>
  <r>
    <s v="GCN SELECT PRESENCIAL-GI"/>
    <x v="3"/>
    <s v="LAÉCIO SANTOS DE OLIVEIRA"/>
    <s v="2015-10-27 10:11:29"/>
    <d v="2015-11-23T00:00:00"/>
    <n v="-19"/>
    <x v="2"/>
    <s v="2015-10-27 10:18:45"/>
    <s v="2015-10-27 10:19:07"/>
    <s v="2015-10-30 10:11:29"/>
    <m/>
  </r>
  <r>
    <s v="Programa de Desenvolvimento Gerencial - Financeira"/>
    <x v="1"/>
    <s v="LUANA LAFRATTA DE SANTANA LIMA"/>
    <s v="2015-10-08 17:12:26"/>
    <d v="2015-11-30T00:00:00"/>
    <n v="-37"/>
    <x v="1"/>
    <s v=""/>
    <s v=""/>
    <s v="2015-10-13 17:12:26"/>
    <m/>
  </r>
  <r>
    <s v="CONDUCT RISK"/>
    <x v="0"/>
    <s v="CAROLINA EZEQUIEL GONÇALVES"/>
    <s v="2015-10-26 12:21:50"/>
    <s v="Não consta turma cadastrada"/>
    <e v="#VALUE!"/>
    <x v="0"/>
    <s v=""/>
    <s v=""/>
    <s v="2015-10-29 12:21:50"/>
    <m/>
  </r>
  <r>
    <s v="Programa Jovens Talentos - Riscos - Análise, discussão e parecer de casos"/>
    <x v="2"/>
    <s v="ANA CAROLINA GONÇALVES"/>
    <s v="2015-10-22 12:12:24"/>
    <s v="Não consta turma cadastrada"/>
    <e v="#VALUE!"/>
    <x v="0"/>
    <s v=""/>
    <s v=""/>
    <s v="2015-10-27 12:12:24"/>
    <m/>
  </r>
  <r>
    <s v="Basiléia"/>
    <x v="0"/>
    <s v="CAROLINA EZEQUIEL GONÇALVES"/>
    <s v="2015-10-26 12:36:30"/>
    <s v="Não consta turma cadastrada"/>
    <e v="#VALUE!"/>
    <x v="0"/>
    <s v=""/>
    <s v=""/>
    <s v="2015-10-29 12:36:30"/>
    <m/>
  </r>
  <r>
    <s v="Programa Jovens Talentos - Riscos - Introdução a Análise de Crédito"/>
    <x v="2"/>
    <s v="ANA CAROLINA GONÇALVES"/>
    <s v="2015-10-22 12:19:55"/>
    <s v="Não consta turma cadastrada"/>
    <e v="#VALUE!"/>
    <x v="0"/>
    <s v=""/>
    <s v=""/>
    <s v="2015-10-27 12:19:55"/>
    <m/>
  </r>
  <r>
    <s v="Protagonismo e Autodesenvolvimento"/>
    <x v="6"/>
    <s v="NATALIA MARQUES WAGNA"/>
    <s v="2015-10-19 17:31:19"/>
    <d v="2015-12-01T00:00:00"/>
    <n v="-31"/>
    <x v="1"/>
    <s v=""/>
    <s v=""/>
    <s v="2015-10-22 17:31:19"/>
    <m/>
  </r>
  <r>
    <s v="Programa Jovens Talentos - Riscos - Iniciação a Análise de Fluxo de Caixa"/>
    <x v="2"/>
    <s v="ANA CAROLINA GONÇALVES"/>
    <s v="2015-10-22 12:34:25"/>
    <s v="Não consta turma cadastrada"/>
    <e v="#VALUE!"/>
    <x v="0"/>
    <s v=""/>
    <s v=""/>
    <s v="2015-10-27 12:34:25"/>
    <m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22">
  <r>
    <s v="S1448631361729"/>
    <s v="Técnicas para Elaborar Apresentaão"/>
    <x v="0"/>
    <s v="FABIO TADEU DA ROSA AUGUSTO"/>
    <d v="2015-11-27T11:44:53"/>
    <s v="-"/>
    <e v="#VALUE!"/>
    <x v="0"/>
  </r>
  <r>
    <s v="S1447435449999"/>
    <s v="Prevenção a Lavagem de Dinheiro"/>
    <x v="1"/>
    <s v="NATALIA MARQUES WAGNA"/>
    <d v="2015-11-13T15:28:59"/>
    <d v="2015-01-13T00:00:00"/>
    <n v="218"/>
    <x v="1"/>
  </r>
  <r>
    <s v="S1445971854817"/>
    <s v="Voz,Visão e Valor no Relacionamento com o Cliente"/>
    <x v="2"/>
    <s v="NATALIA MARQUES WAGNA"/>
    <d v="2015-11-05T18:23:29"/>
    <d v="2016-01-28T00:00:00"/>
    <n v="-60"/>
    <x v="2"/>
  </r>
  <r>
    <s v="S1447872555457"/>
    <s v="Formação de Multiplicadores Internos: Desenvolvimento de Conteúdo"/>
    <x v="3"/>
    <s v="CAROLINA EZEQUIEL GONÇALVES"/>
    <d v="2015-11-18T17:46:36"/>
    <d v="2015-12-10T00:00:00"/>
    <n v="-16"/>
    <x v="1"/>
  </r>
  <r>
    <s v="S1448286836620"/>
    <s v="Smart Red 9 de julho - Gestão de Fluxo de Clientes"/>
    <x v="4"/>
    <s v="MONICA PEREIRA"/>
    <d v="2015-11-23T11:57:07"/>
    <d v="2015-11-24T00:00:00"/>
    <n v="-1"/>
    <x v="1"/>
  </r>
  <r>
    <s v="S1447430889899"/>
    <s v="Capacitação na Metodologia de Microcrédito - 07 a 09/12 - SP"/>
    <x v="4"/>
    <s v="FABIO TADEU DA ROSA AUGUSTO"/>
    <d v="2015-11-13T14:19:01"/>
    <d v="2015-12-07T00:00:00"/>
    <n v="-16"/>
    <x v="1"/>
  </r>
  <r>
    <s v="S1447871355282"/>
    <s v="Cultura Digital"/>
    <x v="3"/>
    <s v="CAROLINA EZEQUIEL GONÇALVES"/>
    <d v="2015-11-18T16:36:17"/>
    <d v="2015-12-14T00:00:00"/>
    <n v="-18"/>
    <x v="1"/>
  </r>
  <r>
    <s v="S1446836021987"/>
    <s v="Renda Fixa P2"/>
    <x v="0"/>
    <s v="ANA CAROLINA GONÇALVES"/>
    <d v="2015-11-06T17:05:13"/>
    <d v="2015-12-02T00:00:00"/>
    <n v="-18"/>
    <x v="1"/>
  </r>
  <r>
    <s v="S1448283945660"/>
    <s v="Smart Red 9 de julho - Cliente Digital"/>
    <x v="4"/>
    <s v="MONICA PEREIRA"/>
    <d v="2015-11-23T11:16:01"/>
    <d v="2015-11-19T00:00:00"/>
    <n v="4"/>
    <x v="1"/>
  </r>
  <r>
    <s v="S1448285746249"/>
    <s v="Smart Red 9 de julho - Tesoureiro Eletrônico"/>
    <x v="4"/>
    <s v="MONICA PEREIRA"/>
    <d v="2015-11-23T11:38:27"/>
    <d v="2015-11-18T00:00:00"/>
    <n v="5"/>
    <x v="1"/>
  </r>
  <r>
    <s v="S1447774918589"/>
    <s v="Super visual e super slides"/>
    <x v="0"/>
    <s v="ANA CAROLINA GONÇALVES"/>
    <d v="2015-11-17T13:54:25"/>
    <d v="2015-12-18T00:00:00"/>
    <n v="-23"/>
    <x v="1"/>
  </r>
  <r>
    <s v="S1448625085940"/>
    <s v="Smart Red 9 de julho - ATM Reciclador"/>
    <x v="4"/>
    <s v="MONICA PEREIRA"/>
    <d v="2015-11-27T09:54:00"/>
    <d v="2015-11-18T00:00:00"/>
    <n v="9"/>
    <x v="1"/>
  </r>
  <r>
    <s v="S1447098321133"/>
    <s v="ASSESSMENT MULTIPLICADORES INTERNOS"/>
    <x v="3"/>
    <s v="FABIO TADEU DA ROSA AUGUSTO"/>
    <d v="2015-11-09T18:07:56"/>
    <d v="2015-12-02T00:00:00"/>
    <n v="-17"/>
    <x v="1"/>
  </r>
  <r>
    <s v="S1446553572170"/>
    <s v="Formação GRAs como Multiplicadores"/>
    <x v="3"/>
    <s v="ANA CAROLINA GONÇALVES"/>
    <d v="2015-11-03T10:29:54"/>
    <d v="2015-12-14T00:00:00"/>
    <n v="-29"/>
    <x v="2"/>
  </r>
  <r>
    <s v="S1447440011685"/>
    <s v="Super apresentações e super visual"/>
    <x v="0"/>
    <s v="ANA CAROLINA GONÇALVES"/>
    <d v="2015-11-13T16:44:45"/>
    <d v="2015-12-17T00:00:00"/>
    <n v="-24"/>
    <x v="1"/>
  </r>
  <r>
    <s v="S1447100714127"/>
    <s v="Renda Fixa P1"/>
    <x v="0"/>
    <s v="ANA CAROLINA GONÇALVES"/>
    <d v="2015-11-09T18:29:45"/>
    <d v="2015-11-24T00:00:00"/>
    <n v="-11"/>
    <x v="1"/>
  </r>
  <r>
    <s v="S1448283183249"/>
    <s v="Smart Red 9 de julho - Novo Modelo de Agencia"/>
    <x v="4"/>
    <s v="MONICA PEREIRA"/>
    <d v="2015-11-23T11:03:54"/>
    <d v="2015-11-16T00:00:00"/>
    <n v="7"/>
    <x v="1"/>
  </r>
  <r>
    <s v="S1448645461980"/>
    <s v="CAPACITAÇÃO PARA RESULTADOS CRELI - GR´S"/>
    <x v="5"/>
    <s v="FABIO TADEU DA ROSA AUGUSTO"/>
    <d v="2015-11-27T15:39:05"/>
    <d v="2015-12-15T00:00:00"/>
    <n v="-12"/>
    <x v="1"/>
  </r>
  <r>
    <s v="S1447260542531"/>
    <s v="Conceitos de Garantias"/>
    <x v="0"/>
    <s v="ANA CAROLINA GONÇALVES"/>
    <d v="2015-11-11T14:54:13"/>
    <d v="2015-12-11T00:00:00"/>
    <n v="-22"/>
    <x v="1"/>
  </r>
  <r>
    <s v="S1447099664615"/>
    <s v="Conecta e Aprende - Workshop Setoriais (Varejo e Bens de Consumo)"/>
    <x v="0"/>
    <s v="ANA CAROLINA GONÇALVES"/>
    <d v="2015-11-09T18:17:22"/>
    <s v="-"/>
    <e v="#VALUE!"/>
    <x v="0"/>
  </r>
  <r>
    <s v="S1448380875167"/>
    <s v="Smart Rede 9 de julho -Direcionador de filas"/>
    <x v="4"/>
    <s v="MONICA PEREIRA"/>
    <d v="2015-11-24T14:03:26"/>
    <d v="2015-11-27T00:00:00"/>
    <n v="-3"/>
    <x v="1"/>
  </r>
  <r>
    <s v="S1447439704045"/>
    <s v="Conecta e Aprende - CVA (Credit Valuation Adjustment)"/>
    <x v="0"/>
    <s v="ANA CAROLINA GONÇALVES"/>
    <d v="2015-11-13T16:39:51"/>
    <d v="2015-12-15T00:00:00"/>
    <n v="-22"/>
    <x v="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30">
  <r>
    <s v="S1449842408113"/>
    <s v="CAPACITAÇÃO INICIAL GR VG I"/>
    <x v="0"/>
    <s v="JUCILENE RODRIGUES DA SILVA"/>
    <d v="2015-12-11T12:04:17"/>
    <d v="2016-01-12T00:00:00"/>
    <n v="-22"/>
    <x v="0"/>
  </r>
  <r>
    <s v="S1451393778433"/>
    <s v="Roteiro ELT Caixa"/>
    <x v="1"/>
    <s v="CRISTIANE NATSUMI DE LIMA"/>
    <d v="2015-12-29T11:00:04"/>
    <d v="2016-01-12T00:00:00"/>
    <n v="-10"/>
    <x v="0"/>
  </r>
  <r>
    <s v="S1449769957746"/>
    <s v="CAPACITAÇÃO INICIAL GR PF"/>
    <x v="0"/>
    <s v="JUCILENE RODRIGUES DA SILVA"/>
    <d v="2015-12-10T16:01:48"/>
    <d v="2016-01-11T00:00:00"/>
    <n v="-22"/>
    <x v="0"/>
  </r>
  <r>
    <s v="S1449065040190"/>
    <s v="Inovação &amp; Criatividade"/>
    <x v="2"/>
    <s v="WAGNER JOSE COSTA JUNIOR"/>
    <d v="2015-12-04T11:59:10"/>
    <d v="2015-12-14T00:00:00"/>
    <n v="-6"/>
    <x v="0"/>
  </r>
  <r>
    <s v="S1441042615516"/>
    <s v="Comunicação Concisa- Baumon"/>
    <x v="3"/>
    <s v="WAGNER JOSE COSTA JUNIOR"/>
    <d v="2015-12-07T11:12:40"/>
    <d v="2015-12-14T00:00:00"/>
    <n v="-5"/>
    <x v="0"/>
  </r>
  <r>
    <s v="S1451394316100"/>
    <s v="Roteiro ELT Coordenadores"/>
    <x v="1"/>
    <s v="CRISTIANE NATSUMI DE LIMA"/>
    <d v="2015-12-29T11:08:06"/>
    <d v="2016-01-07T00:00:00"/>
    <n v="-7"/>
    <x v="0"/>
  </r>
  <r>
    <s v="S1450712152776"/>
    <s v="Formação de Tutores"/>
    <x v="1"/>
    <s v="TALITA PRISCILA FERREIRA"/>
    <d v="2015-12-21T13:48:03"/>
    <s v="-"/>
    <e v="#VALUE!"/>
    <x v="1"/>
  </r>
  <r>
    <s v="S1449772876677"/>
    <s v="CAPACITAÇÃO INICIAL GR VG II"/>
    <x v="0"/>
    <s v="JUCILENE RODRIGUES DA SILVA"/>
    <d v="2015-12-10T16:45:52"/>
    <d v="2016-01-13T00:00:00"/>
    <n v="-24"/>
    <x v="0"/>
  </r>
  <r>
    <s v="S1451304468534"/>
    <s v="Cenário Econômico e o Impacto nos Negócios"/>
    <x v="4"/>
    <s v="TAIANE GUEDES OLIVEIRA"/>
    <d v="2015-12-28T10:12:18"/>
    <d v="2016-01-28T00:00:00"/>
    <n v="-23"/>
    <x v="0"/>
  </r>
  <r>
    <s v="S1451308029372"/>
    <s v="Processos de Negócio e Melhoria Contínua"/>
    <x v="4"/>
    <s v="TAIANE GUEDES OLIVEIRA"/>
    <d v="2015-12-28T11:24:04"/>
    <d v="2016-01-18T00:00:00"/>
    <n v="-15"/>
    <x v="0"/>
  </r>
  <r>
    <s v="S1451328277999"/>
    <s v="CIPA 2016"/>
    <x v="4"/>
    <s v="WAGNER JOSE COSTA JUNIOR"/>
    <d v="2015-12-28T16:53:23"/>
    <d v="2016-02-02T00:00:00"/>
    <n v="-26"/>
    <x v="2"/>
  </r>
  <r>
    <s v="S1449766732615"/>
    <s v="CAPACITAÇÃO INICIAL EII"/>
    <x v="0"/>
    <s v="JUCILENE RODRIGUES DA SILVA"/>
    <d v="2015-12-10T15:34:38"/>
    <d v="2016-01-12T00:00:00"/>
    <n v="-23"/>
    <x v="0"/>
  </r>
  <r>
    <s v="S1451311757173"/>
    <s v="Excel VBA Intermediário"/>
    <x v="4"/>
    <s v="TAIANE GUEDES OLIVEIRA"/>
    <d v="2015-12-28T12:14:35"/>
    <d v="2016-01-18T00:00:00"/>
    <n v="-15"/>
    <x v="0"/>
  </r>
  <r>
    <s v="S1450285745134"/>
    <s v="Comunicação Assertiva - Rh"/>
    <x v="5"/>
    <s v="WAGNER JOSE COSTA JUNIOR"/>
    <d v="2015-12-16T15:13:34"/>
    <d v="2016-01-27T00:00:00"/>
    <n v="-30"/>
    <x v="2"/>
  </r>
  <r>
    <s v="S1451306359695"/>
    <s v="Tecnica para Elaborar Apresentacoes"/>
    <x v="4"/>
    <s v="TAIANE GUEDES OLIVEIRA"/>
    <d v="2015-12-28T10:48:59"/>
    <d v="2016-01-26T00:00:00"/>
    <n v="-21"/>
    <x v="0"/>
  </r>
  <r>
    <s v="S1450273340127"/>
    <s v="Habilidades de Gestão de Pessoas - Supervisores - Canais"/>
    <x v="1"/>
    <s v="TALITA PRISCILA FERREIRA"/>
    <d v="2015-12-16T12:07:48"/>
    <s v="-"/>
    <e v="#VALUE!"/>
    <x v="1"/>
  </r>
  <r>
    <s v="S1449253773759"/>
    <s v="Regulação de Sinistros de Ramos Elementares (Aplicação)#1"/>
    <x v="3"/>
    <s v="WAGNER JOSE COSTA JUNIOR"/>
    <d v="2015-12-04T16:47:02"/>
    <d v="2015-12-07T00:00:00"/>
    <n v="-1"/>
    <x v="0"/>
  </r>
  <r>
    <s v="S1450786582037"/>
    <s v="Atendimento Digital - VG"/>
    <x v="1"/>
    <s v="TALITA PRISCILA FERREIRA"/>
    <d v="2015-12-22T10:27:52"/>
    <d v="2016-01-04T00:00:00"/>
    <n v="-9"/>
    <x v="0"/>
  </r>
  <r>
    <s v="S1451410931539"/>
    <s v="Trilha SAC - 1o tri"/>
    <x v="1"/>
    <s v="TALITA PRISCILA FERREIRA"/>
    <d v="2015-12-29T15:56:19"/>
    <s v="-"/>
    <e v="#VALUE!"/>
    <x v="1"/>
  </r>
  <r>
    <s v="S1451481597469"/>
    <s v="Habilidades em Gestão de Pessoas GGs"/>
    <x v="0"/>
    <s v="JOÃO RICARDO LERRI ASSIS"/>
    <d v="2015-12-30T16:02:21"/>
    <d v="2016-02-17T00:00:00"/>
    <n v="-35"/>
    <x v="2"/>
  </r>
  <r>
    <s v="S1449761502659"/>
    <s v="CAPACITAÇÃO INICIAL EI"/>
    <x v="0"/>
    <s v="JUCILENE RODRIGUES DA SILVA"/>
    <d v="2015-12-10T14:53:12"/>
    <d v="2016-01-12T00:00:00"/>
    <n v="-23"/>
    <x v="0"/>
  </r>
  <r>
    <s v="S1449249290736"/>
    <s v="HERACLES – CORPORATE RCSA"/>
    <x v="6"/>
    <s v="ANA CAROLINA GONÇALVES"/>
    <d v="2015-12-04T15:43:31"/>
    <d v="2016-11-24T00:00:00"/>
    <n v="-254"/>
    <x v="2"/>
  </r>
  <r>
    <s v="S1450879024569"/>
    <s v="Reunião de Alinhamento"/>
    <x v="5"/>
    <s v="WAGNER JOSE COSTA JUNIOR"/>
    <d v="2015-12-23T12:00:48"/>
    <d v="2015-04-01T00:00:00"/>
    <n v="190"/>
    <x v="0"/>
  </r>
  <r>
    <s v="S1449233487891"/>
    <s v="ASSESSMENT DE MULTIPLICADORES 2016"/>
    <x v="4"/>
    <s v="FABIO TADEU DA ROSA AUGUSTO"/>
    <d v="2015-12-04T10:57:42"/>
    <d v="2016-01-05T00:00:00"/>
    <n v="-22"/>
    <x v="0"/>
  </r>
  <r>
    <s v="S1449841290319"/>
    <s v="CAPACITAÇÃO INICIAL GA"/>
    <x v="0"/>
    <s v="JOÃO RICARDO LERRI ASSIS"/>
    <d v="2015-12-11T11:46:45"/>
    <d v="2016-01-18T00:00:00"/>
    <n v="-26"/>
    <x v="2"/>
  </r>
  <r>
    <s v="S1450718268808"/>
    <s v="Regulação de Sinistros de Ramos Elementares (Aplicação)"/>
    <x v="7"/>
    <s v="WAGNER JOSE COSTA JUNIOR"/>
    <d v="2015-12-21T15:25:24"/>
    <d v="2016-01-12T00:00:00"/>
    <n v="-16"/>
    <x v="0"/>
  </r>
  <r>
    <s v="S1450197159300"/>
    <s v="Protagonismo e autodesenvolvimento"/>
    <x v="3"/>
    <s v="WAGNER JOSE COSTA JUNIOR"/>
    <d v="2015-12-15T14:42:37"/>
    <d v="2016-02-01T00:00:00"/>
    <n v="-34"/>
    <x v="2"/>
  </r>
  <r>
    <s v="S1451310377935"/>
    <s v="Excel Intermediário"/>
    <x v="4"/>
    <s v="TAIANE GUEDES OLIVEIRA"/>
    <d v="2015-12-28T11:49:48"/>
    <d v="2016-01-26T00:00:00"/>
    <n v="-21"/>
    <x v="0"/>
  </r>
  <r>
    <s v="S1450696926956"/>
    <s v="CPA 10 - Certificação Antecipada - Plano de Ação"/>
    <x v="8"/>
    <s v="LAÉCIO SANTOS DE OLIVEIRA"/>
    <d v="2015-12-21T11:00:51"/>
    <d v="2015-12-01T00:00:00"/>
    <n v="16"/>
    <x v="0"/>
  </r>
  <r>
    <s v="S1449084514000"/>
    <s v="Cantabria - MBA Internacional em Bancos e Mercados Financeiros"/>
    <x v="4"/>
    <s v="FABIO TADEU DA ROSA AUGUSTO"/>
    <d v="2015-12-02T17:43:42"/>
    <d v="2016-02-19T00:00:00"/>
    <n v="-57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x v="0"/>
    <s v="CAROLINA EZEQUIEL GONÇALVES"/>
    <s v=""/>
    <s v=""/>
    <d v="2015-06-15T10:47:26"/>
    <d v="2015-07-23T00:00:00"/>
    <n v="-27"/>
    <x v="0"/>
  </r>
  <r>
    <x v="1"/>
    <s v="ANA CAROLINA GONÇALVES"/>
    <s v="989"/>
    <s v="9894"/>
    <d v="2015-06-25T09:09:42"/>
    <d v="2015-07-28T00:00:00"/>
    <n v="-22"/>
    <x v="1"/>
  </r>
  <r>
    <x v="1"/>
    <s v="LUANA LAFRATTA DE SANTANA LIMA"/>
    <s v="977"/>
    <s v="9774"/>
    <d v="2015-06-12T09:32:30"/>
    <d v="2015-07-29T00:00:00"/>
    <n v="-32"/>
    <x v="0"/>
  </r>
  <r>
    <x v="0"/>
    <s v="CAROLINA EZEQUIEL GONÇALVES"/>
    <s v=""/>
    <s v=""/>
    <d v="2015-06-18T20:46:03"/>
    <d v="2015-07-20T00:00:00"/>
    <n v="-21"/>
    <x v="1"/>
  </r>
  <r>
    <x v="0"/>
    <s v="CAROLINA EZEQUIEL GONÇALVES"/>
    <s v=""/>
    <s v=""/>
    <d v="2015-06-15T10:05:52"/>
    <d v="2015-07-14T00:00:00"/>
    <n v="-20"/>
    <x v="1"/>
  </r>
  <r>
    <x v="2"/>
    <s v="ANA CAROLINA GONÇALVES"/>
    <s v="989"/>
    <s v="9894"/>
    <d v="2015-06-02T18:20:54"/>
    <d v="2015-07-01T00:00:00"/>
    <n v="-20"/>
    <x v="1"/>
  </r>
  <r>
    <x v="3"/>
    <s v="LUANA LAFRATTA DE SANTANA LIMA"/>
    <s v="1027"/>
    <s v="10274"/>
    <d v="2015-06-19T12:24:19"/>
    <d v="2015-07-20T00:00:00"/>
    <n v="-20"/>
    <x v="1"/>
  </r>
  <r>
    <x v="4"/>
    <s v="NATALIA MARQUES WAGNA"/>
    <s v="975"/>
    <s v="9754"/>
    <d v="2015-06-24T19:06:30"/>
    <d v="2015-08-20T00:00:00"/>
    <n v="-40"/>
    <x v="0"/>
  </r>
  <r>
    <x v="4"/>
    <s v="NATALIA MARQUES WAGNA"/>
    <s v="975"/>
    <s v="9754"/>
    <d v="2015-06-23T15:33:29"/>
    <d v="2015-08-07T00:00:00"/>
    <n v="-32"/>
    <x v="0"/>
  </r>
  <r>
    <x v="1"/>
    <s v="LUANA LAFRATTA DE SANTANA LIMA"/>
    <s v="1010"/>
    <s v="10104"/>
    <d v="2015-06-10T08:32:35"/>
    <d v="2015-07-15T00:00:00"/>
    <n v="-24"/>
    <x v="1"/>
  </r>
  <r>
    <x v="0"/>
    <s v="CAROLINA EZEQUIEL GONÇALVES"/>
    <s v=""/>
    <s v=""/>
    <d v="2015-06-18T10:53:33"/>
    <d v="2015-07-27T00:00:00"/>
    <n v="-26"/>
    <x v="0"/>
  </r>
  <r>
    <x v="4"/>
    <s v="MONICA PEREIRA"/>
    <s v="982"/>
    <s v="9821"/>
    <d v="2015-06-09T10:14:30"/>
    <d v="2015-07-23T00:00:00"/>
    <n v="-31"/>
    <x v="0"/>
  </r>
  <r>
    <x v="0"/>
    <s v="CAROLINA EZEQUIEL GONÇALVES"/>
    <s v=""/>
    <s v=""/>
    <d v="2015-06-15T10:50:48"/>
    <d v="2015-07-13T00:00:00"/>
    <n v="-19"/>
    <x v="1"/>
  </r>
  <r>
    <x v="0"/>
    <s v="CAROLINA EZEQUIEL GONÇALVES"/>
    <s v=""/>
    <s v=""/>
    <d v="2015-06-15T10:36:37"/>
    <d v="2015-07-13T00:00:00"/>
    <n v="-19"/>
    <x v="1"/>
  </r>
  <r>
    <x v="5"/>
    <s v="LUANA LAFRATTA DE SANTANA LIMA"/>
    <s v="1044"/>
    <s v="10441"/>
    <d v="2015-06-24T16:09:35"/>
    <d v="2015-06-18T00:00:00"/>
    <n v="6"/>
    <x v="1"/>
  </r>
  <r>
    <x v="0"/>
    <s v="CAROLINA EZEQUIEL GONÇALVES"/>
    <s v=""/>
    <s v=""/>
    <d v="2015-06-15T10:43:59"/>
    <d v="2015-07-22T00:00:00"/>
    <n v="-26"/>
    <x v="0"/>
  </r>
  <r>
    <x v="4"/>
    <s v="MONICA PEREIRA"/>
    <s v="982"/>
    <s v="9821"/>
    <d v="2015-06-12T15:27:04"/>
    <d v="2015-07-21T00:00:00"/>
    <n v="-26"/>
    <x v="0"/>
  </r>
  <r>
    <x v="0"/>
    <s v="CAROLINA EZEQUIEL GONÇALVES"/>
    <s v=""/>
    <s v=""/>
    <d v="2015-06-15T10:31:20"/>
    <d v="2015-07-20T00:00:00"/>
    <n v="-24"/>
    <x v="1"/>
  </r>
  <r>
    <x v="0"/>
    <s v="CAROLINA EZEQUIEL GONÇALVES"/>
    <s v=""/>
    <s v=""/>
    <d v="2015-06-15T10:24:16"/>
    <d v="2015-07-13T00:00:00"/>
    <n v="-19"/>
    <x v="1"/>
  </r>
  <r>
    <x v="6"/>
    <s v="MONICA PEREIRA"/>
    <s v="982"/>
    <s v="9824"/>
    <d v="2015-06-02T18:10:47"/>
    <d v="2015-07-13T00:00:00"/>
    <n v="-27"/>
    <x v="0"/>
  </r>
  <r>
    <x v="4"/>
    <s v="MONICA PEREIRA"/>
    <s v="982"/>
    <s v="9821"/>
    <d v="2015-06-12T14:45:56"/>
    <d v="2015-07-21T00:00:00"/>
    <n v="-26"/>
    <x v="0"/>
  </r>
  <r>
    <x v="1"/>
    <s v="NATALIA MARQUES WAGNA"/>
    <s v="1026"/>
    <s v="10264"/>
    <d v="2015-06-17T10:58:38"/>
    <d v="2015-07-27T00:00:00"/>
    <n v="-27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">
  <r>
    <x v="0"/>
    <s v="LAÉCIO SANTOS DE OLIVEIRA"/>
    <s v="1024"/>
    <s v="10244"/>
    <s v="2015-05-13 16:12:33"/>
    <d v="2015-06-22T00:00:00"/>
    <n v="-27"/>
    <x v="0"/>
  </r>
  <r>
    <x v="1"/>
    <s v="ANA CAROLINA GONÇALVES"/>
    <s v="989"/>
    <s v="9891"/>
    <s v="2015-05-11 11:07:44"/>
    <d v="2015-07-02T00:00:00"/>
    <n v="-37"/>
    <x v="0"/>
  </r>
  <r>
    <x v="2"/>
    <s v="CAROLINA EZEQUIEL GONÇALVES"/>
    <s v=""/>
    <s v=""/>
    <s v="2015-05-07 16:20:30"/>
    <d v="2015-06-22T00:00:00"/>
    <n v="-31"/>
    <x v="0"/>
  </r>
  <r>
    <x v="3"/>
    <s v="LUANA LAFRATTA DE SANTANA LIMA"/>
    <s v="977"/>
    <s v="9774"/>
    <s v="2015-05-12 11:06:53"/>
    <d v="2015-08-03T00:00:00"/>
    <n v="-57"/>
    <x v="0"/>
  </r>
  <r>
    <x v="4"/>
    <s v="TALITA PRISCILA FERREIRA"/>
    <s v="1048"/>
    <s v="10484"/>
    <s v="2015-05-26 14:39:26"/>
    <d v="2015-06-23T00:00:00"/>
    <n v="-19"/>
    <x v="0"/>
  </r>
  <r>
    <x v="5"/>
    <s v="CRISTIANE NATSUMI DE LIMA"/>
    <s v="1008"/>
    <s v="10084"/>
    <s v="2015-05-04 11:23:38"/>
    <d v="2015-05-26T00:00:00"/>
    <n v="-16"/>
    <x v="1"/>
  </r>
  <r>
    <x v="2"/>
    <s v="CAROLINA EZEQUIEL GONÇALVES"/>
    <s v=""/>
    <s v=""/>
    <s v="2015-05-04 11:16:47"/>
    <d v="2015-06-17T00:00:00"/>
    <n v="-31"/>
    <x v="0"/>
  </r>
  <r>
    <x v="6"/>
    <s v="LUANA LAFRATTA DE SANTANA LIMA"/>
    <s v="1001"/>
    <s v="10013"/>
    <s v="2015-05-19 08:21:47"/>
    <d v="2015-06-08T00:00:00"/>
    <n v="-13"/>
    <x v="1"/>
  </r>
  <r>
    <x v="1"/>
    <s v="ANA CAROLINA GONÇALVES"/>
    <s v=""/>
    <s v=""/>
    <s v="2015-05-19 12:03:45"/>
    <d v="2015-08-21T00:00:00"/>
    <n v="-66"/>
    <x v="0"/>
  </r>
  <r>
    <x v="2"/>
    <s v="CAROLINA EZEQUIEL GONÇALVES"/>
    <s v=""/>
    <s v=""/>
    <s v="2015-05-07 16:07:31"/>
    <d v="2015-06-10T00:00:00"/>
    <n v="-23"/>
    <x v="1"/>
  </r>
  <r>
    <x v="1"/>
    <s v="ANA CAROLINA GONÇALVES"/>
    <s v="989"/>
    <s v="9891"/>
    <s v="2015-05-11 11:02:47"/>
    <d v="2015-07-01T00:00:00"/>
    <n v="-36"/>
    <x v="0"/>
  </r>
  <r>
    <x v="0"/>
    <s v="LAÉCIO SANTOS DE OLIVEIRA"/>
    <s v="1024"/>
    <s v="10241"/>
    <s v="2015-05-13 16:01:06"/>
    <d v="2015-06-22T00:00:00"/>
    <n v="-27"/>
    <x v="0"/>
  </r>
  <r>
    <x v="0"/>
    <s v="MONICA PEREIRA"/>
    <s v="978"/>
    <s v="9784"/>
    <s v="2015-05-13 20:04:31"/>
    <d v="2015-06-08T00:00:00"/>
    <n v="-17"/>
    <x v="1"/>
  </r>
  <r>
    <x v="0"/>
    <s v="LUANA LAFRATTA DE SANTANA LIMA"/>
    <s v="977"/>
    <s v="9774"/>
    <s v="2015-05-11 12:50:26"/>
    <d v="2015-06-19T00:00:00"/>
    <n v="-28"/>
    <x v="0"/>
  </r>
  <r>
    <x v="7"/>
    <s v="NATALIA MARQUES WAGNA"/>
    <s v="1022"/>
    <s v="10224"/>
    <s v="2015-05-29 14:16:29"/>
    <d v="2015-06-19T00:00:00"/>
    <n v="-14"/>
    <x v="1"/>
  </r>
  <r>
    <x v="2"/>
    <s v="CAROLINA EZEQUIEL GONÇALVES"/>
    <s v=""/>
    <s v=""/>
    <s v="2015-05-04 11:04:16"/>
    <d v="2015-06-08T00:00:00"/>
    <n v="-24"/>
    <x v="1"/>
  </r>
  <r>
    <x v="2"/>
    <s v="CAROLINA EZEQUIEL GONÇALVES"/>
    <s v=""/>
    <s v=""/>
    <s v="2015-05-07 16:15:54"/>
    <d v="2015-06-18T00:00:00"/>
    <n v="-29"/>
    <x v="0"/>
  </r>
  <r>
    <x v="0"/>
    <s v="LAÉCIO SANTOS DE OLIVEIRA"/>
    <s v="1024"/>
    <s v="10244"/>
    <s v="2015-05-13 16:08:57"/>
    <d v="2015-06-29T00:00:00"/>
    <n v="-32"/>
    <x v="0"/>
  </r>
  <r>
    <x v="1"/>
    <s v="LUANA LAFRATTA DE SANTANA LIMA"/>
    <s v="1027"/>
    <s v="10271"/>
    <s v="2015-05-27 16:49:45"/>
    <d v="2015-06-23T00:00:00"/>
    <n v="-18"/>
    <x v="1"/>
  </r>
  <r>
    <x v="1"/>
    <s v="ANA CAROLINA GONÇALVES"/>
    <s v="989"/>
    <s v="9891"/>
    <s v="2015-05-11 10:56:40"/>
    <d v="2015-07-15T00:00:00"/>
    <n v="-45"/>
    <x v="0"/>
  </r>
  <r>
    <x v="0"/>
    <s v="LUANA LAFRATTA DE SANTANA LIMA"/>
    <s v="977"/>
    <s v="9774"/>
    <s v="2015-05-04 16:05:57"/>
    <d v="2015-06-08T00:00:00"/>
    <n v="-24"/>
    <x v="1"/>
  </r>
  <r>
    <x v="2"/>
    <s v="CAROLINA EZEQUIEL GONÇALVES"/>
    <s v=""/>
    <s v=""/>
    <s v="2015-05-04 11:19:54"/>
    <d v="2015-06-10T00:00:00"/>
    <n v="-26"/>
    <x v="0"/>
  </r>
  <r>
    <x v="2"/>
    <s v="CAROLINA EZEQUIEL GONÇALVES"/>
    <s v=""/>
    <s v=""/>
    <s v="2015-05-04 10:44:11"/>
    <d v="2015-06-16T00:00:00"/>
    <n v="-30"/>
    <x v="0"/>
  </r>
  <r>
    <x v="4"/>
    <s v="TALITA PRISCILA FERREIRA"/>
    <s v="1038"/>
    <s v="10381"/>
    <s v="2015-05-11 16:40:57"/>
    <d v="2015-05-26T00:00:00"/>
    <n v="-11"/>
    <x v="1"/>
  </r>
  <r>
    <x v="1"/>
    <s v="ANA CAROLINA GONÇALVES"/>
    <s v="989"/>
    <s v="9894"/>
    <s v="2015-05-13 16:45:55"/>
    <d v="2015-06-17T00:00:00"/>
    <n v="-24"/>
    <x v="1"/>
  </r>
  <r>
    <x v="3"/>
    <s v="NATALIA MARQUES WAGNA"/>
    <s v="1026"/>
    <s v="10264"/>
    <s v="2015-05-15 12:33:04"/>
    <d v="2015-06-22T00:00:00"/>
    <n v="-25"/>
    <x v="0"/>
  </r>
  <r>
    <x v="8"/>
    <s v="MONICA PEREIRA"/>
    <s v="982"/>
    <s v="9824"/>
    <s v="2015-05-14 11:29:53"/>
    <d v="2015-06-09T00:00:00"/>
    <n v="-17"/>
    <x v="1"/>
  </r>
  <r>
    <x v="1"/>
    <s v="ANA CAROLINA GONÇALVES"/>
    <s v="989"/>
    <s v="9894"/>
    <s v="2015-05-13 10:05:23"/>
    <d v="2015-06-09T00:00:00"/>
    <n v="-18"/>
    <x v="1"/>
  </r>
  <r>
    <x v="9"/>
    <s v="NATALIA MARQUES WAGNA"/>
    <s v="1022"/>
    <s v="10224"/>
    <s v="2015-05-28 15:31:34"/>
    <d v="2015-06-17T00:00:00"/>
    <n v="-13"/>
    <x v="1"/>
  </r>
  <r>
    <x v="0"/>
    <s v="NATALIA MARQUES WAGNA"/>
    <s v="1034"/>
    <s v="10344"/>
    <s v="2015-05-19 12:43:32"/>
    <d v="2015-06-25T00:00:00"/>
    <n v="-26"/>
    <x v="0"/>
  </r>
  <r>
    <x v="2"/>
    <s v="CAROLINA EZEQUIEL GONÇALVES"/>
    <s v=""/>
    <s v=""/>
    <s v="2015-05-04 11:28:17"/>
    <d v="2015-06-08T00:00:00"/>
    <n v="-24"/>
    <x v="1"/>
  </r>
  <r>
    <x v="1"/>
    <s v="ANA CAROLINA GONÇALVES"/>
    <s v=""/>
    <s v=""/>
    <s v="2015-05-13 18:48:56"/>
    <d v="2015-07-21T00:00:00"/>
    <n v="-47"/>
    <x v="0"/>
  </r>
  <r>
    <x v="4"/>
    <s v="TALITA PRISCILA FERREIRA"/>
    <s v="1048"/>
    <s v="10484"/>
    <s v="2015-05-26 14:44:30"/>
    <d v="2015-06-23T00:00:00"/>
    <n v="-19"/>
    <x v="0"/>
  </r>
  <r>
    <x v="3"/>
    <s v="LUANA LAFRATTA DE SANTANA LIMA"/>
    <s v="1045"/>
    <s v="10454"/>
    <s v="2015-05-12 15:51:16"/>
    <d v="2015-06-23T00:00:00"/>
    <n v="-29"/>
    <x v="0"/>
  </r>
  <r>
    <x v="6"/>
    <s v="WAGNER JOSE COSTA JUNIOR"/>
    <s v="997"/>
    <s v="9973"/>
    <s v="2015-05-20 14:23:08"/>
    <d v="2015-06-15T00:00:00"/>
    <n v="-17"/>
    <x v="1"/>
  </r>
  <r>
    <x v="6"/>
    <s v="LUANA LAFRATTA DE SANTANA LIMA"/>
    <s v="1007"/>
    <s v="10073"/>
    <s v="2015-05-19 08:26:25"/>
    <d v="2015-06-08T00:00:00"/>
    <n v="-13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3">
  <r>
    <x v="0"/>
    <s v="CRISTIANE NATSUMI DE LIMA"/>
    <s v="982"/>
    <s v="9824"/>
    <d v="2015-01-16T11:45:58"/>
    <d v="2015-02-01T00:00:00"/>
    <n v="-10"/>
    <x v="0"/>
  </r>
  <r>
    <x v="1"/>
    <s v="LAÉCIO SANTOS DE OLIVEIRA"/>
    <s v="831"/>
    <s v="8311"/>
    <d v="2015-01-15T11:33:08"/>
    <d v="2015-02-09T00:00:00"/>
    <n v="-17"/>
    <x v="0"/>
  </r>
  <r>
    <x v="2"/>
    <s v="CAROLINA EZEQUIEL GONÇALVES"/>
    <s v=""/>
    <s v=""/>
    <d v="2015-01-20T12:38:54"/>
    <d v="2015-02-09T00:00:00"/>
    <n v="-14"/>
    <x v="0"/>
  </r>
  <r>
    <x v="3"/>
    <s v="LAÉCIO SANTOS DE OLIVEIRA"/>
    <s v="1043"/>
    <s v="10431"/>
    <d v="2015-01-30T16:09:09"/>
    <d v="2015-03-16T00:00:00"/>
    <n v="-31"/>
    <x v="1"/>
  </r>
  <r>
    <x v="4"/>
    <s v="CAROLINA EZEQUIEL GONÇALVES"/>
    <s v="930"/>
    <s v="9301"/>
    <d v="2015-01-26T13:51:07"/>
    <d v="2015-02-23T00:00:00"/>
    <n v="-20"/>
    <x v="0"/>
  </r>
  <r>
    <x v="5"/>
    <s v="THAIS BENKE DO CARMO"/>
    <s v="1056"/>
    <s v="10564"/>
    <d v="2015-01-29T16:10:50"/>
    <d v="2015-01-02T00:00:00"/>
    <n v="21"/>
    <x v="0"/>
  </r>
  <r>
    <x v="6"/>
    <s v="NATALIA MARQUES WAGNA"/>
    <s v="986"/>
    <s v="9864"/>
    <d v="2015-01-14T10:16:31"/>
    <d v="2015-01-21T00:00:00"/>
    <n v="-5"/>
    <x v="0"/>
  </r>
  <r>
    <x v="2"/>
    <s v="CAROLINA EZEQUIEL GONÇALVES"/>
    <s v=""/>
    <s v=""/>
    <d v="2015-01-20T15:03:09"/>
    <d v="2015-02-23T00:00:00"/>
    <n v="-24"/>
    <x v="0"/>
  </r>
  <r>
    <x v="7"/>
    <s v="ANA CAROLINA GONÇALVES"/>
    <s v="1053"/>
    <s v="10534"/>
    <d v="2015-01-28T13:42:31"/>
    <d v="2015-02-24T00:00:00"/>
    <n v="-19"/>
    <x v="0"/>
  </r>
  <r>
    <x v="0"/>
    <s v="ANA CAROLINA GONÇALVES"/>
    <s v="982"/>
    <s v="9824"/>
    <d v="2015-01-05T14:45:49"/>
    <d v="2014-12-16T00:00:00"/>
    <n v="14"/>
    <x v="0"/>
  </r>
  <r>
    <x v="2"/>
    <s v="CAROLINA EZEQUIEL GONÇALVES"/>
    <s v=""/>
    <s v=""/>
    <d v="2015-01-20T12:55:29"/>
    <d v="2015-02-09T00:00:00"/>
    <n v="-14"/>
    <x v="0"/>
  </r>
  <r>
    <x v="1"/>
    <s v="DANIELE SILVA ALVES"/>
    <s v="830"/>
    <s v="8304"/>
    <d v="2015-01-12T10:56:27"/>
    <d v="2014-12-11T00:00:00"/>
    <n v="22"/>
    <x v="0"/>
  </r>
  <r>
    <x v="8"/>
    <s v="TALITA PRISCILA FERREIRA"/>
    <s v="855"/>
    <s v="8554"/>
    <d v="2015-01-05T08:13:02"/>
    <d v="2015-01-05T00:00:00"/>
    <n v="0"/>
    <x v="0"/>
  </r>
  <r>
    <x v="9"/>
    <s v="TALITA PRISCILA FERREIRA"/>
    <s v="1041"/>
    <s v="10414"/>
    <d v="2015-01-28T17:33:06"/>
    <d v="2015-02-25T00:00:00"/>
    <n v="-20"/>
    <x v="1"/>
  </r>
  <r>
    <x v="3"/>
    <s v="LAÉCIO SANTOS DE OLIVEIRA"/>
    <s v="1043"/>
    <s v="10431"/>
    <d v="2015-01-30T16:04:50"/>
    <d v="2015-03-16T00:00:00"/>
    <n v="-31"/>
    <x v="1"/>
  </r>
  <r>
    <x v="2"/>
    <s v="CAROLINA EZEQUIEL GONÇALVES"/>
    <s v=""/>
    <s v=""/>
    <d v="2015-01-20T15:12:23"/>
    <d v="2015-02-23T00:00:00"/>
    <n v="-24"/>
    <x v="0"/>
  </r>
  <r>
    <x v="0"/>
    <s v="MONICA PEREIRA"/>
    <s v="1047"/>
    <s v="10474"/>
    <d v="2015-01-30T12:08:48"/>
    <d v="2015-03-02T00:00:00"/>
    <n v="-21"/>
    <x v="0"/>
  </r>
  <r>
    <x v="0"/>
    <s v="MONICA PEREIRA"/>
    <s v="1047"/>
    <s v="10474"/>
    <d v="2015-01-14T14:44:02"/>
    <d v="2015-02-19T00:00:00"/>
    <n v="-26"/>
    <x v="1"/>
  </r>
  <r>
    <x v="4"/>
    <s v="LUANA LAFRATTA DE SANTANA LIMA"/>
    <s v="930"/>
    <s v="9301"/>
    <d v="2015-01-20T17:28:49"/>
    <d v="2015-02-25T00:00:00"/>
    <n v="-26"/>
    <x v="1"/>
  </r>
  <r>
    <x v="9"/>
    <s v="TALITA PRISCILA FERREIRA"/>
    <s v="1048"/>
    <s v="10484"/>
    <d v="2015-01-19T15:06:53"/>
    <d v="2015-02-02T00:00:00"/>
    <n v="-10"/>
    <x v="0"/>
  </r>
  <r>
    <x v="10"/>
    <s v="CAROLINA EZEQUIEL GONÇALVES"/>
    <s v="988"/>
    <s v="9884"/>
    <d v="2015-01-13T11:53:41"/>
    <d v="2015-02-02T00:00:00"/>
    <n v="-14"/>
    <x v="0"/>
  </r>
  <r>
    <x v="7"/>
    <s v="ANA CAROLINA GONÇALVES"/>
    <s v="1053"/>
    <s v="10534"/>
    <d v="2015-01-23T14:19:24"/>
    <d v="2015-02-09T00:00:00"/>
    <n v="-11"/>
    <x v="0"/>
  </r>
  <r>
    <x v="6"/>
    <s v="LUANA LAFRATTA DE SANTANA LIMA"/>
    <s v="976"/>
    <s v="9764"/>
    <d v="2015-01-02T15:06:14"/>
    <d v="2015-01-19T00:00:00"/>
    <n v="-11"/>
    <x v="0"/>
  </r>
  <r>
    <x v="8"/>
    <s v="TALITA PRISCILA FERREIRA"/>
    <s v="855"/>
    <s v="8554"/>
    <d v="2015-01-06T07:59:47"/>
    <d v="2015-01-12T00:00:00"/>
    <n v="-4"/>
    <x v="0"/>
  </r>
  <r>
    <x v="4"/>
    <s v="LUANA LAFRATTA DE SANTANA LIMA"/>
    <s v="930"/>
    <s v="9301"/>
    <d v="2015-01-20T15:57:29"/>
    <d v="2015-02-23T00:00:00"/>
    <n v="-24"/>
    <x v="0"/>
  </r>
  <r>
    <x v="9"/>
    <s v="TALITA PRISCILA FERREIRA"/>
    <s v="1048"/>
    <s v="10484"/>
    <d v="2015-01-16T15:19:27"/>
    <d v="2015-01-19T00:00:00"/>
    <n v="-1"/>
    <x v="0"/>
  </r>
  <r>
    <x v="2"/>
    <s v="CAROLINA EZEQUIEL GONÇALVES"/>
    <s v=""/>
    <s v=""/>
    <d v="2015-01-20T12:23:20"/>
    <d v="2015-02-09T00:00:00"/>
    <n v="-14"/>
    <x v="0"/>
  </r>
  <r>
    <x v="9"/>
    <s v="TALITA PRISCILA FERREIRA"/>
    <s v="998"/>
    <s v="9984"/>
    <d v="2015-01-19T14:26:17"/>
    <d v="2015-01-22T00:00:00"/>
    <n v="-3"/>
    <x v="0"/>
  </r>
  <r>
    <x v="11"/>
    <s v="JUCILENE RODRIGUES DA SILVA"/>
    <s v="1037"/>
    <s v="10374"/>
    <s v="2015-05-03 21:04:58"/>
    <s v="rever"/>
    <e v="#VALUE!"/>
    <x v="1"/>
  </r>
  <r>
    <x v="3"/>
    <s v="JUCILENE RODRIGUES DA SILVA"/>
    <s v="1025"/>
    <s v="10254"/>
    <s v="2015-05-03 20:43:52"/>
    <s v="rever"/>
    <e v="#VALUE!"/>
    <x v="1"/>
  </r>
  <r>
    <x v="3"/>
    <s v="JUCILENE RODRIGUES DA SILVA"/>
    <s v="1029"/>
    <s v="10294"/>
    <s v="2015-05-03 21:51:38"/>
    <s v="rever"/>
    <e v="#VALUE!"/>
    <x v="1"/>
  </r>
  <r>
    <x v="11"/>
    <s v="JUCILENE RODRIGUES DA SILVA"/>
    <s v="1039"/>
    <s v="10394"/>
    <s v="2015-05-04 08:29:21"/>
    <s v="rever"/>
    <e v="#VALUE!"/>
    <x v="1"/>
  </r>
  <r>
    <x v="7"/>
    <s v="ANA CAROLINA GONÇALVES"/>
    <s v="1053"/>
    <s v="10534"/>
    <d v="2015-01-09T10:06:13"/>
    <d v="2015-02-24T00:00:00"/>
    <n v="-32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5">
  <r>
    <x v="0"/>
    <s v="JUCILENE RODRIGUES DA SILVA"/>
    <s v="1004"/>
    <s v="10044"/>
    <s v="2015-04-09 13:32:25"/>
    <d v="2015-05-27T00:00:00"/>
    <n v="-34"/>
    <x v="0"/>
  </r>
  <r>
    <x v="1"/>
    <s v="TALITA PRISCILA FERREIRA"/>
    <s v="998"/>
    <s v="9984"/>
    <s v="2015-04-08 15:57:21"/>
    <d v="2015-04-15T00:00:00"/>
    <n v="-5"/>
    <x v="1"/>
  </r>
  <r>
    <x v="2"/>
    <s v="LUANA LAFRATTA DE SANTANA LIMA"/>
    <s v="1044"/>
    <s v="10444"/>
    <s v="2015-04-07 09:46:37"/>
    <d v="2015-04-11T00:00:00"/>
    <n v="-3"/>
    <x v="1"/>
  </r>
  <r>
    <x v="0"/>
    <s v="JUCILENE RODRIGUES DA SILVA"/>
    <s v="1039"/>
    <s v="10394"/>
    <s v="2015-04-09 13:40:31"/>
    <d v="2015-06-22T00:00:00"/>
    <n v="-51"/>
    <x v="0"/>
  </r>
  <r>
    <x v="3"/>
    <s v="CAROLINA EZEQUIEL GONÇALVES"/>
    <s v=""/>
    <s v=""/>
    <s v="2015-04-09 16:32:38"/>
    <d v="2015-05-14T00:00:00"/>
    <n v="-25"/>
    <x v="0"/>
  </r>
  <r>
    <x v="4"/>
    <s v="LAÉCIO SANTOS DE OLIVEIRA"/>
    <s v=""/>
    <s v=""/>
    <s v="2015-04-06 15:03:27"/>
    <d v="2015-05-04T00:00:00"/>
    <n v="-20"/>
    <x v="1"/>
  </r>
  <r>
    <x v="5"/>
    <s v="LUANA LAFRATTA DE SANTANA LIMA"/>
    <s v="1010"/>
    <s v="10104"/>
    <s v="2015-04-27 16:54:48"/>
    <d v="2015-06-08T00:00:00"/>
    <n v="-29"/>
    <x v="0"/>
  </r>
  <r>
    <x v="4"/>
    <s v="CRISTIANE NATSUMI DE LIMA"/>
    <s v="1008"/>
    <s v="10084"/>
    <s v="2015-04-01 13:50:56"/>
    <d v="2015-04-27T00:00:00"/>
    <n v="-18"/>
    <x v="1"/>
  </r>
  <r>
    <x v="4"/>
    <s v="LAÉCIO SANTOS DE OLIVEIRA"/>
    <s v="982"/>
    <s v="9824"/>
    <s v="2015-04-06 13:52:11"/>
    <d v="2015-05-04T00:00:00"/>
    <n v="-20"/>
    <x v="1"/>
  </r>
  <r>
    <x v="6"/>
    <s v="MONICA PEREIRA"/>
    <s v="982"/>
    <s v="9824"/>
    <s v="2015-04-08 10:36:38"/>
    <d v="2015-05-13T00:00:00"/>
    <n v="-25"/>
    <x v="0"/>
  </r>
  <r>
    <x v="3"/>
    <s v="CAROLINA EZEQUIEL GONÇALVES"/>
    <s v=""/>
    <s v=""/>
    <s v="2015-04-09 16:26:31"/>
    <d v="2015-05-11T00:00:00"/>
    <n v="-22"/>
    <x v="1"/>
  </r>
  <r>
    <x v="4"/>
    <s v="LAÉCIO SANTOS DE OLIVEIRA"/>
    <s v=""/>
    <s v=""/>
    <s v="2015-04-06 15:32:52"/>
    <d v="2015-05-04T00:00:00"/>
    <n v="-20"/>
    <x v="1"/>
  </r>
  <r>
    <x v="7"/>
    <s v="LUANA LAFRATTA DE SANTANA LIMA"/>
    <s v="986"/>
    <s v="9864"/>
    <s v="2015-04-06 09:20:44"/>
    <d v="2015-05-05T00:00:00"/>
    <n v="-21"/>
    <x v="1"/>
  </r>
  <r>
    <x v="8"/>
    <s v="FERNANDA DE ALMEIDA JANUÁRIO"/>
    <s v=""/>
    <s v=""/>
    <s v="2015-04-13 15:53:32"/>
    <d v="2015-04-13T00:00:00"/>
    <n v="0"/>
    <x v="1"/>
  </r>
  <r>
    <x v="2"/>
    <s v="ANA CAROLINA GONÇALVES"/>
    <s v="1053"/>
    <s v="10534"/>
    <s v="2015-04-01 10:03:16"/>
    <d v="2015-06-09T00:00:00"/>
    <n v="-48"/>
    <x v="0"/>
  </r>
  <r>
    <x v="9"/>
    <s v="TALITA PRISCILA FERREIRA"/>
    <s v="984"/>
    <s v="9844"/>
    <s v="2015-04-24 13:17:54"/>
    <d v="2015-05-19T00:00:00"/>
    <n v="-17"/>
    <x v="0"/>
  </r>
  <r>
    <x v="4"/>
    <s v="LAÉCIO SANTOS DE OLIVEIRA"/>
    <s v=""/>
    <s v=""/>
    <s v="2015-04-06 14:08:25"/>
    <d v="2015-05-08T00:00:00"/>
    <n v="-24"/>
    <x v="1"/>
  </r>
  <r>
    <x v="3"/>
    <s v="CAROLINA EZEQUIEL GONÇALVES"/>
    <s v=""/>
    <s v=""/>
    <s v="2015-04-09 15:59:27"/>
    <d v="2015-05-14T00:00:00"/>
    <n v="-25"/>
    <x v="0"/>
  </r>
  <r>
    <x v="4"/>
    <s v="LAÉCIO SANTOS DE OLIVEIRA"/>
    <s v=""/>
    <s v=""/>
    <s v="2015-04-06 15:12:58"/>
    <d v="2015-05-04T00:00:00"/>
    <n v="-20"/>
    <x v="1"/>
  </r>
  <r>
    <x v="0"/>
    <s v="JUCILENE RODRIGUES DA SILVA"/>
    <s v="1037"/>
    <s v="10374"/>
    <s v="2015-04-09 13:36:34"/>
    <d v="2015-05-11T00:00:00"/>
    <n v="-22"/>
    <x v="1"/>
  </r>
  <r>
    <x v="3"/>
    <s v="CAROLINA EZEQUIEL GONÇALVES"/>
    <s v=""/>
    <s v=""/>
    <s v="2015-04-09 16:14:27"/>
    <d v="2015-05-11T00:00:00"/>
    <n v="-22"/>
    <x v="1"/>
  </r>
  <r>
    <x v="5"/>
    <s v="NATALIA MARQUES WAGNA"/>
    <s v="975"/>
    <s v="9754"/>
    <s v="2015-04-13 11:37:54"/>
    <d v="2015-05-28T00:00:00"/>
    <n v="-33"/>
    <x v="0"/>
  </r>
  <r>
    <x v="5"/>
    <s v="LUANA LAFRATTA DE SANTANA LIMA"/>
    <s v="1010"/>
    <s v="10104"/>
    <s v="2015-04-24 17:30:12"/>
    <d v="2015-06-18T00:00:00"/>
    <n v="-38"/>
    <x v="0"/>
  </r>
  <r>
    <x v="10"/>
    <s v="WAGNER JOSE COSTA JUNIOR"/>
    <s v="997"/>
    <s v="9973"/>
    <s v="2015-04-07 17:43:15"/>
    <d v="2015-04-23T00:00:00"/>
    <n v="-12"/>
    <x v="1"/>
  </r>
  <r>
    <x v="11"/>
    <s v="CRISTIANE NATSUMI DE LIMA"/>
    <s v="1032"/>
    <s v="10324"/>
    <s v="2015-04-09 08:44:39"/>
    <d v="2015-06-22T00:00:00"/>
    <n v="-51"/>
    <x v="0"/>
  </r>
  <r>
    <x v="4"/>
    <s v="LAÉCIO SANTOS DE OLIVEIRA"/>
    <s v="1012"/>
    <s v="10124"/>
    <s v="2015-04-06 14:31:55"/>
    <d v="2015-05-04T00:00:00"/>
    <n v="-20"/>
    <x v="1"/>
  </r>
  <r>
    <x v="11"/>
    <s v="CRISTIANE NATSUMI DE LIMA"/>
    <s v="982"/>
    <s v="9821"/>
    <s v="2015-04-09 09:35:06"/>
    <d v="2015-05-20T00:00:00"/>
    <n v="-29"/>
    <x v="0"/>
  </r>
  <r>
    <x v="0"/>
    <s v="JUCILENE RODRIGUES DA SILVA"/>
    <s v="1039"/>
    <s v="10394"/>
    <s v="2015-04-09 13:38:43"/>
    <d v="2015-05-12T00:00:00"/>
    <n v="-23"/>
    <x v="1"/>
  </r>
  <r>
    <x v="10"/>
    <s v="WAGNER JOSE COSTA JUNIOR"/>
    <s v="997"/>
    <s v="9973"/>
    <s v="2015-04-23 17:25:38"/>
    <d v="2015-05-12T00:00:00"/>
    <n v="-13"/>
    <x v="1"/>
  </r>
  <r>
    <x v="6"/>
    <s v="MONICA PEREIRA"/>
    <s v="982"/>
    <s v="9824"/>
    <s v="2015-04-02 17:29:10"/>
    <d v="2015-04-23T00:00:00"/>
    <n v="-15"/>
    <x v="0"/>
  </r>
  <r>
    <x v="0"/>
    <s v="JUCILENE RODRIGUES DA SILVA"/>
    <s v="982"/>
    <s v="9824"/>
    <s v="2015-04-22 12:19:22"/>
    <d v="2015-05-20T00:00:00"/>
    <n v="-20"/>
    <x v="1"/>
  </r>
  <r>
    <x v="3"/>
    <s v="CAROLINA EZEQUIEL GONÇALVES"/>
    <s v=""/>
    <s v=""/>
    <s v="2015-04-09 16:09:32"/>
    <d v="2015-05-19T00:00:00"/>
    <n v="-28"/>
    <x v="0"/>
  </r>
  <r>
    <x v="10"/>
    <s v="WAGNER JOSE COSTA JUNIOR"/>
    <s v="997"/>
    <s v="9973"/>
    <s v="2015-04-22 12:26:33"/>
    <d v="2015-05-13T00:00:00"/>
    <n v="-15"/>
    <x v="1"/>
  </r>
  <r>
    <x v="4"/>
    <s v="ANA CAROLINA GONÇALVES"/>
    <s v="982"/>
    <s v="9824"/>
    <s v="2015-04-24 17:24:52"/>
    <d v="2015-05-19T00:00:00"/>
    <n v="-17"/>
    <x v="1"/>
  </r>
  <r>
    <x v="4"/>
    <s v="CRISTIANE NATSUMI DE LIMA"/>
    <s v="1013"/>
    <s v="10134"/>
    <s v="2015-04-15 15:33:55"/>
    <d v="2015-05-14T00:00:00"/>
    <n v="-21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4">
  <r>
    <x v="0"/>
    <s v="WAGNER JOSE COSTA JUNIOR"/>
    <s v="997"/>
    <s v="9973"/>
    <d v="2015-03-05T19:22:03"/>
    <d v="2015-03-25T00:00:00"/>
    <n v="-14"/>
    <x v="0"/>
  </r>
  <r>
    <x v="1"/>
    <s v="ANA CAROLINA GONÇALVES"/>
    <s v="1053"/>
    <s v="10534"/>
    <s v="2015-03-30 10:17:03"/>
    <d v="2015-06-30T00:00:00"/>
    <n v="-65"/>
    <x v="1"/>
  </r>
  <r>
    <x v="2"/>
    <s v="LAÉCIO SANTOS DE OLIVEIRA"/>
    <s v="1020"/>
    <s v="10204"/>
    <s v="2015-03-04 13:32:42"/>
    <d v="2015-04-13T00:00:00"/>
    <n v="-28"/>
    <x v="1"/>
  </r>
  <r>
    <x v="3"/>
    <s v="NATALIA MARQUES WAGNA"/>
    <s v="1034"/>
    <s v="10344"/>
    <s v="2015-03-05 11:22:51"/>
    <d v="2015-04-13T00:00:00"/>
    <n v="-27"/>
    <x v="1"/>
  </r>
  <r>
    <x v="4"/>
    <s v="FERNANDA DE ALMEIDA JANUÁRIO"/>
    <s v="1011"/>
    <s v="10114"/>
    <s v="2015-03-06 16:58:14"/>
    <d v="2015-04-13T00:00:00"/>
    <n v="-26"/>
    <x v="1"/>
  </r>
  <r>
    <x v="1"/>
    <s v="ANA CAROLINA GONÇALVES"/>
    <s v="1053"/>
    <s v="10534"/>
    <s v="2015-03-26 11:19:33"/>
    <d v="2015-05-13T00:00:00"/>
    <n v="-34"/>
    <x v="1"/>
  </r>
  <r>
    <x v="5"/>
    <s v="LAÉCIO SANTOS DE OLIVEIRA"/>
    <s v="1049"/>
    <s v="10494"/>
    <s v="2015-03-19 22:26:26"/>
    <d v="2015-04-24T00:00:00"/>
    <n v="-26"/>
    <x v="1"/>
  </r>
  <r>
    <x v="1"/>
    <s v="ANA CAROLINA GONÇALVES"/>
    <s v="1053"/>
    <s v="10534"/>
    <s v="2015-03-26 14:54:29"/>
    <d v="2015-08-17T00:00:00"/>
    <n v="-100"/>
    <x v="1"/>
  </r>
  <r>
    <x v="3"/>
    <s v="NATALIA MARQUES WAGNA"/>
    <s v="1034"/>
    <s v="10341"/>
    <s v="2015-03-05 11:52:15"/>
    <d v="2015-08-18T00:00:00"/>
    <n v="-116"/>
    <x v="1"/>
  </r>
  <r>
    <x v="6"/>
    <s v="MONICA PEREIRA"/>
    <s v=""/>
    <s v=""/>
    <s v="2015-03-10 22:16:26"/>
    <d v="2015-03-23T00:00:00"/>
    <n v="-9"/>
    <x v="1"/>
  </r>
  <r>
    <x v="7"/>
    <s v="TALITA PRISCILA FERREIRA"/>
    <s v="1048"/>
    <s v="10484"/>
    <s v="2015-03-20 16:49:56"/>
    <d v="2015-03-25T00:00:00"/>
    <n v="-3"/>
    <x v="0"/>
  </r>
  <r>
    <x v="8"/>
    <s v="JUCILENE RODRIGUES DA SILVA"/>
    <s v="1004"/>
    <s v="10044"/>
    <s v="2015-03-06 11:37:15"/>
    <d v="2015-04-27T00:00:00"/>
    <n v="-36"/>
    <x v="1"/>
  </r>
  <r>
    <x v="2"/>
    <s v="LUANA LAFRATTA DE SANTANA LIMA"/>
    <s v="976"/>
    <s v="9764"/>
    <s v="2015-03-16 14:39:04"/>
    <d v="2015-04-01T00:00:00"/>
    <n v="-12"/>
    <x v="0"/>
  </r>
  <r>
    <x v="5"/>
    <s v="JUCILENE RODRIGUES DA SILVA"/>
    <s v="1029"/>
    <s v="10294"/>
    <s v="2015-03-12 19:23:01"/>
    <d v="2015-04-01T00:00:00"/>
    <n v="-14"/>
    <x v="1"/>
  </r>
  <r>
    <x v="5"/>
    <s v="LAÉCIO SANTOS DE OLIVEIRA"/>
    <s v="1049"/>
    <s v="10494"/>
    <s v="2015-03-30 14:22:31"/>
    <d v="2015-05-19T00:00:00"/>
    <n v="-36"/>
    <x v="1"/>
  </r>
  <r>
    <x v="9"/>
    <s v="CAROLINA EZEQUIEL GONÇALVES"/>
    <s v="1015"/>
    <s v="10154"/>
    <s v="2015-03-02 17:04:49"/>
    <d v="2015-03-16T00:00:00"/>
    <n v="-10"/>
    <x v="0"/>
  </r>
  <r>
    <x v="9"/>
    <s v="CAROLINA EZEQUIEL GONÇALVES"/>
    <s v="1021"/>
    <s v="10214"/>
    <s v="2015-03-02 17:04:54"/>
    <d v="2015-03-16T00:00:00"/>
    <n v="-10"/>
    <x v="0"/>
  </r>
  <r>
    <x v="0"/>
    <s v="WAGNER JOSE COSTA JUNIOR"/>
    <s v="997"/>
    <s v="9973"/>
    <s v="2015-03-04 10:50:32"/>
    <d v="2015-04-06T00:00:00"/>
    <n v="-23"/>
    <x v="0"/>
  </r>
  <r>
    <x v="1"/>
    <s v="ANA CAROLINA GONÇALVES"/>
    <s v="1053"/>
    <s v="10534"/>
    <s v="2015-03-10 14:32:32"/>
    <d v="2015-03-16T00:00:00"/>
    <n v="-4"/>
    <x v="0"/>
  </r>
  <r>
    <x v="9"/>
    <s v="CAROLINA EZEQUIEL GONÇALVES"/>
    <s v="988"/>
    <s v="9884"/>
    <s v="2015-03-25 11:44:26"/>
    <d v="2015-06-01T00:00:00"/>
    <n v="-48"/>
    <x v="1"/>
  </r>
  <r>
    <x v="6"/>
    <s v="MONICA PEREIRA"/>
    <s v=""/>
    <s v=""/>
    <s v="2015-03-10 22:18:04"/>
    <d v="2015-03-23T00:00:00"/>
    <n v="-9"/>
    <x v="1"/>
  </r>
  <r>
    <x v="9"/>
    <s v="CAROLINA EZEQUIEL GONÇALVES"/>
    <s v="1021"/>
    <s v="10214"/>
    <s v="2015-03-02 16:58:20"/>
    <d v="2015-04-14T00:00:00"/>
    <n v="-31"/>
    <x v="1"/>
  </r>
  <r>
    <x v="9"/>
    <s v="CAROLINA EZEQUIEL GONÇALVES"/>
    <s v="1015"/>
    <s v="10154"/>
    <s v="2015-03-02 16:58:25"/>
    <d v="2015-04-14T00:00:00"/>
    <n v="-31"/>
    <x v="1"/>
  </r>
  <r>
    <x v="6"/>
    <s v="MONICA PEREIRA"/>
    <s v=""/>
    <s v=""/>
    <s v="2015-03-10 22:25:32"/>
    <d v="2015-03-17T00:00:00"/>
    <n v="-5"/>
    <x v="1"/>
  </r>
  <r>
    <x v="3"/>
    <s v="LUANA LAFRATTA DE SANTANA LIMA"/>
    <s v=""/>
    <s v=""/>
    <s v="2015-03-09 17:47:37"/>
    <d v="2015-04-23T00:00:00"/>
    <n v="-33"/>
    <x v="1"/>
  </r>
  <r>
    <x v="6"/>
    <s v="MONICA PEREIRA"/>
    <s v="982"/>
    <s v="9824"/>
    <s v="2015-03-18 11:39:04"/>
    <d v="2015-05-11T00:00:00"/>
    <n v="-38"/>
    <x v="1"/>
  </r>
  <r>
    <x v="10"/>
    <s v="TALITA PRISCILA FERREIRA"/>
    <s v="984"/>
    <s v="9844"/>
    <s v="2015-03-09 16:50:24"/>
    <d v="2015-03-09T00:00:00"/>
    <n v="0"/>
    <x v="0"/>
  </r>
  <r>
    <x v="11"/>
    <s v="CRISTIANE NATSUMI DE LIMA"/>
    <s v="1013"/>
    <s v="10134"/>
    <s v="2015-03-19 18:54:38"/>
    <d v="2015-04-13T00:00:00"/>
    <n v="-17"/>
    <x v="0"/>
  </r>
  <r>
    <x v="1"/>
    <s v="ANA CAROLINA GONÇALVES"/>
    <s v="1053"/>
    <s v="10534"/>
    <s v="2015-03-26 11:22:41"/>
    <d v="2015-06-23T00:00:00"/>
    <n v="-62"/>
    <x v="1"/>
  </r>
  <r>
    <x v="6"/>
    <s v="MONICA PEREIRA"/>
    <s v=""/>
    <s v=""/>
    <s v="2015-03-18 10:20:42"/>
    <d v="2015-04-22T00:00:00"/>
    <n v="-25"/>
    <x v="1"/>
  </r>
  <r>
    <x v="6"/>
    <s v="MONICA PEREIRA"/>
    <s v=""/>
    <s v=""/>
    <s v="2015-03-10 22:18:54"/>
    <d v="2015-03-17T00:00:00"/>
    <n v="-5"/>
    <x v="1"/>
  </r>
  <r>
    <x v="12"/>
    <s v="CAROLINA EZEQUIEL GONÇALVES"/>
    <s v=""/>
    <s v=""/>
    <s v="2015-03-09 15:32:10"/>
    <d v="2015-04-14T00:00:00"/>
    <n v="-26"/>
    <x v="1"/>
  </r>
  <r>
    <x v="12"/>
    <s v="CAROLINA EZEQUIEL GONÇALVES"/>
    <s v=""/>
    <s v=""/>
    <s v="2015-03-09 15:46:29"/>
    <d v="2015-04-13T00:00:00"/>
    <n v="-25"/>
    <x v="1"/>
  </r>
  <r>
    <x v="9"/>
    <s v="CAROLINA EZEQUIEL GONÇALVES"/>
    <s v=""/>
    <s v=""/>
    <s v="2015-03-18 11:03:49"/>
    <d v="2015-04-14T00:00:00"/>
    <n v="-19"/>
    <x v="0"/>
  </r>
  <r>
    <x v="1"/>
    <s v="ANA CAROLINA GONÇALVES"/>
    <s v="1053"/>
    <s v="10534"/>
    <s v="2015-03-26 11:30:12"/>
    <d v="2015-10-21T00:00:00"/>
    <n v="-147"/>
    <x v="1"/>
  </r>
  <r>
    <x v="5"/>
    <s v="CRISTIANE NATSUMI DE LIMA"/>
    <s v="999"/>
    <s v="9993"/>
    <s v="2015-03-15 12:40:36"/>
    <d v="2015-04-22T00:00:00"/>
    <n v="-27"/>
    <x v="1"/>
  </r>
  <r>
    <x v="13"/>
    <s v="WAGNER JOSE COSTA JUNIOR"/>
    <s v="997"/>
    <s v="9973"/>
    <s v="2015-03-25 17:43:45"/>
    <d v="2015-04-13T00:00:00"/>
    <n v="-13"/>
    <x v="0"/>
  </r>
  <r>
    <x v="1"/>
    <s v="LUANA LAFRATTA DE SANTANA LIMA"/>
    <s v="1044"/>
    <s v="10444"/>
    <s v="2015-03-20 14:50:45"/>
    <d v="2015-04-08T00:00:00"/>
    <n v="-13"/>
    <x v="0"/>
  </r>
  <r>
    <x v="6"/>
    <s v="MONICA PEREIRA"/>
    <s v=""/>
    <s v=""/>
    <s v="2015-03-10 22:33:35"/>
    <d v="2015-03-09T00:00:00"/>
    <n v="3"/>
    <x v="1"/>
  </r>
  <r>
    <x v="8"/>
    <s v="JUCILENE RODRIGUES DA SILVA"/>
    <s v="1037"/>
    <s v="10374"/>
    <s v="2015-03-06 11:39:47"/>
    <d v="2015-04-22T00:00:00"/>
    <n v="-33"/>
    <x v="1"/>
  </r>
  <r>
    <x v="2"/>
    <s v="LAÉCIO SANTOS DE OLIVEIRA"/>
    <s v="1020"/>
    <s v="10204"/>
    <s v="2015-03-04 13:43:56"/>
    <d v="2015-05-25T00:00:00"/>
    <n v="-58"/>
    <x v="1"/>
  </r>
  <r>
    <x v="12"/>
    <s v="CAROLINA EZEQUIEL GONÇALVES"/>
    <s v=""/>
    <s v=""/>
    <s v="2015-03-09 15:54:22"/>
    <d v="2015-04-15T00:00:00"/>
    <n v="-27"/>
    <x v="1"/>
  </r>
  <r>
    <x v="0"/>
    <s v="WAGNER JOSE COSTA JUNIOR"/>
    <s v="997"/>
    <s v="9971"/>
    <s v="2015-03-30 09:17:16"/>
    <d v="2015-04-16T00:00:00"/>
    <n v="-13"/>
    <x v="0"/>
  </r>
  <r>
    <x v="9"/>
    <s v="CAROLINA EZEQUIEL GONÇALVES"/>
    <s v=""/>
    <s v=""/>
    <s v="2015-03-16 18:23:42"/>
    <d v="2015-04-06T00:00:00"/>
    <n v="-15"/>
    <x v="0"/>
  </r>
  <r>
    <x v="1"/>
    <s v="LUANA LAFRATTA DE SANTANA LIMA"/>
    <s v="1044"/>
    <s v="10444"/>
    <s v="2015-03-26 12:14:04"/>
    <d v="2015-04-10T00:00:00"/>
    <n v="-11"/>
    <x v="0"/>
  </r>
  <r>
    <x v="1"/>
    <s v="LUANA LAFRATTA DE SANTANA LIMA"/>
    <s v="1053"/>
    <s v="10534"/>
    <s v="2015-03-16 13:44:47"/>
    <d v="2015-04-23T00:00:00"/>
    <n v="-28"/>
    <x v="1"/>
  </r>
  <r>
    <x v="6"/>
    <s v="MONICA PEREIRA"/>
    <s v=""/>
    <s v=""/>
    <s v="2015-03-10 22:41:39"/>
    <d v="2015-03-17T00:00:00"/>
    <n v="-5"/>
    <x v="1"/>
  </r>
  <r>
    <x v="10"/>
    <s v="TALITA PRISCILA FERREIRA"/>
    <s v="984"/>
    <s v="9844"/>
    <s v="2015-03-04 16:51:04"/>
    <d v="2015-03-09T00:00:00"/>
    <n v="-3"/>
    <x v="0"/>
  </r>
  <r>
    <x v="4"/>
    <s v="FERNANDA DE ALMEIDA JANUÁRIO"/>
    <s v="1011"/>
    <s v="10114"/>
    <s v="2015-03-11 12:10:59"/>
    <d v="2015-03-19T00:00:00"/>
    <n v="-6"/>
    <x v="0"/>
  </r>
  <r>
    <x v="1"/>
    <s v="ANA CAROLINA GONÇALVES"/>
    <s v="1053"/>
    <s v="10534"/>
    <s v="2015-03-30 10:22:35"/>
    <d v="2015-07-21T00:00:00"/>
    <n v="-79"/>
    <x v="1"/>
  </r>
  <r>
    <x v="1"/>
    <s v="ANA CAROLINA GONÇALVES"/>
    <s v="1053"/>
    <s v="10534"/>
    <s v="2015-03-26 14:52:23"/>
    <d v="2015-06-22T00:00:00"/>
    <n v="-61"/>
    <x v="1"/>
  </r>
  <r>
    <x v="7"/>
    <s v="TALITA PRISCILA FERREIRA"/>
    <s v="1012"/>
    <s v="10124"/>
    <s v="2015-03-11 12:18:24"/>
    <d v="2015-03-18T00:00:00"/>
    <n v="-5"/>
    <x v="0"/>
  </r>
  <r>
    <x v="5"/>
    <s v="JUCILENE RODRIGUES DA SILVA"/>
    <s v="1029"/>
    <s v="10294"/>
    <s v="2015-03-16 11:22:40"/>
    <d v="2015-04-07T00:00:00"/>
    <n v="-16"/>
    <x v="1"/>
  </r>
  <r>
    <x v="3"/>
    <s v="LUANA LAFRATTA DE SANTANA LIMA"/>
    <s v="977"/>
    <s v="9771"/>
    <s v="2015-03-27 18:33:29"/>
    <d v="2015-07-13T00:00:00"/>
    <n v="-74"/>
    <x v="1"/>
  </r>
  <r>
    <x v="9"/>
    <s v="CAROLINA EZEQUIEL GONÇALVES"/>
    <s v="1015"/>
    <s v="10154"/>
    <s v="2015-03-18 09:40:09"/>
    <d v="2015-04-09T00:00:00"/>
    <n v="-16"/>
    <x v="0"/>
  </r>
  <r>
    <x v="5"/>
    <s v="LAÉCIO SANTOS DE OLIVEIRA"/>
    <s v="1049"/>
    <s v="10494"/>
    <s v="2015-03-30 14:26:36"/>
    <d v="2015-05-20T00:00:00"/>
    <n v="-37"/>
    <x v="1"/>
  </r>
  <r>
    <x v="5"/>
    <s v="JUCILENE RODRIGUES DA SILVA"/>
    <s v="1025"/>
    <s v="10254"/>
    <s v="2015-05-03 21:02:30"/>
    <s v="rever"/>
    <e v="#VALUE!"/>
    <x v="1"/>
  </r>
  <r>
    <x v="5"/>
    <s v="JUCILENE RODRIGUES DA SILVA"/>
    <s v="1029"/>
    <s v="10294"/>
    <s v="2015-05-04 08:22:36"/>
    <s v="rever"/>
    <e v="#VALUE!"/>
    <x v="1"/>
  </r>
  <r>
    <x v="8"/>
    <s v="JUCILENE RODRIGUES DA SILVA"/>
    <s v="1004"/>
    <s v="10044"/>
    <s v="2015-05-03 21:34:02"/>
    <s v="rever"/>
    <e v="#VALUE!"/>
    <x v="1"/>
  </r>
  <r>
    <x v="5"/>
    <s v="JUCILENE RODRIGUES DA SILVA"/>
    <s v="1025"/>
    <s v="10254"/>
    <s v="2015-05-03 21:42:39"/>
    <s v="rever"/>
    <e v="#VALUE!"/>
    <x v="1"/>
  </r>
  <r>
    <x v="8"/>
    <s v="JUCILENE RODRIGUES DA SILVA"/>
    <s v="1037"/>
    <s v="10374"/>
    <s v="2015-05-03 21:19:53"/>
    <s v="rever"/>
    <e v="#VALUE!"/>
    <x v="1"/>
  </r>
  <r>
    <x v="8"/>
    <s v="JUCILENE RODRIGUES DA SILVA"/>
    <s v="1039"/>
    <s v="10394"/>
    <s v="2015-03-06 11:41:49"/>
    <d v="2015-04-07T00:00:00"/>
    <n v="-22"/>
    <x v="0"/>
  </r>
  <r>
    <x v="2"/>
    <s v="ANA CAROLINA GONÇALVES"/>
    <s v="989"/>
    <s v="9894"/>
    <s v="2015-03-19 12:09:22"/>
    <d v="2015-04-27T00:00:00"/>
    <n v="-27"/>
    <x v="1"/>
  </r>
  <r>
    <x v="3"/>
    <s v="LUANA LAFRATTA DE SANTANA LIMA"/>
    <s v=""/>
    <s v=""/>
    <s v="2015-03-09 17:36:41"/>
    <d v="2015-05-18T00:00:00"/>
    <n v="-50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52">
  <r>
    <x v="0"/>
    <s v="WAGNER JOSE COSTA JUNIOR"/>
    <s v="997"/>
    <s v="9971"/>
    <d v="2015-02-20T15:50:51"/>
    <d v="2015-01-05T00:00:00"/>
    <n v="36"/>
    <x v="0"/>
  </r>
  <r>
    <x v="1"/>
    <s v="NATALIA MARQUES WAGNA"/>
    <s v="1000"/>
    <s v="10004"/>
    <d v="2015-02-02T08:05:29"/>
    <d v="2015-03-02T00:00:00"/>
    <n v="-20"/>
    <x v="0"/>
  </r>
  <r>
    <x v="1"/>
    <s v="ANA CAROLINA GONÇALVES"/>
    <s v="983"/>
    <s v="9833"/>
    <d v="2015-02-12T11:50:35"/>
    <d v="2015-03-11T00:00:00"/>
    <n v="-19"/>
    <x v="0"/>
  </r>
  <r>
    <x v="2"/>
    <s v="CAROLINA EZEQUIEL GONÇALVES"/>
    <s v=""/>
    <s v=""/>
    <d v="2015-02-02T12:39:01"/>
    <d v="2015-02-23T00:00:00"/>
    <n v="-15"/>
    <x v="0"/>
  </r>
  <r>
    <x v="2"/>
    <s v="CAROLINA EZEQUIEL GONÇALVES"/>
    <s v=""/>
    <s v=""/>
    <d v="2015-02-03T14:32:27"/>
    <d v="2015-03-12T00:00:00"/>
    <n v="-27"/>
    <x v="1"/>
  </r>
  <r>
    <x v="3"/>
    <s v="LUANA LAFRATTA DE SANTANA LIMA"/>
    <s v="978"/>
    <s v="9784"/>
    <d v="2015-02-26T11:46:37"/>
    <d v="2015-03-19T00:00:00"/>
    <n v="-15"/>
    <x v="0"/>
  </r>
  <r>
    <x v="4"/>
    <s v="CRISTIANE NATSUMI DE LIMA"/>
    <s v="1013"/>
    <s v="10134"/>
    <d v="2015-02-11T11:38:41"/>
    <d v="2015-03-09T00:00:00"/>
    <n v="-18"/>
    <x v="0"/>
  </r>
  <r>
    <x v="0"/>
    <s v="WAGNER JOSE COSTA JUNIOR"/>
    <s v="997"/>
    <s v="9971"/>
    <d v="2015-02-20T14:12:57"/>
    <d v="2015-03-03T00:00:00"/>
    <n v="-7"/>
    <x v="0"/>
  </r>
  <r>
    <x v="5"/>
    <s v="TALITA PRISCILA FERREIRA"/>
    <s v="984"/>
    <s v="9844"/>
    <d v="2015-02-03T17:03:26"/>
    <d v="2015-01-29T00:00:00"/>
    <n v="5"/>
    <x v="0"/>
  </r>
  <r>
    <x v="5"/>
    <s v="TALITA PRISCILA FERREIRA"/>
    <s v="984"/>
    <s v="9844"/>
    <d v="2015-02-19T11:22:22"/>
    <d v="2015-02-13T00:00:00"/>
    <n v="6"/>
    <x v="0"/>
  </r>
  <r>
    <x v="5"/>
    <s v="TALITA PRISCILA FERREIRA"/>
    <s v="984"/>
    <s v="9844"/>
    <d v="2015-02-23T09:41:55"/>
    <d v="2015-04-13T00:00:00"/>
    <n v="-35"/>
    <x v="1"/>
  </r>
  <r>
    <x v="3"/>
    <s v="LAÉCIO SANTOS DE OLIVEIRA"/>
    <s v="1043"/>
    <s v="10431"/>
    <d v="2015-02-02T08:15:16"/>
    <d v="2015-03-16T00:00:00"/>
    <n v="-30"/>
    <x v="1"/>
  </r>
  <r>
    <x v="1"/>
    <s v="NATALIA MARQUES WAGNA"/>
    <s v="1031"/>
    <s v="10314"/>
    <d v="2015-02-25T13:43:25"/>
    <d v="2015-03-25T00:00:00"/>
    <n v="-20"/>
    <x v="0"/>
  </r>
  <r>
    <x v="4"/>
    <s v="CRISTIANE NATSUMI DE LIMA"/>
    <s v="1008"/>
    <s v="10084"/>
    <d v="2015-02-10T18:28:48"/>
    <d v="2015-03-10T00:00:00"/>
    <n v="-20"/>
    <x v="0"/>
  </r>
  <r>
    <x v="2"/>
    <s v="CAROLINA EZEQUIEL GONÇALVES"/>
    <s v=""/>
    <s v=""/>
    <d v="2015-02-03T15:09:42"/>
    <d v="2015-03-11T00:00:00"/>
    <n v="-26"/>
    <x v="1"/>
  </r>
  <r>
    <x v="3"/>
    <s v="LAÉCIO SANTOS DE OLIVEIRA"/>
    <s v="1043"/>
    <s v="10431"/>
    <d v="2015-02-02T08:22:53"/>
    <d v="2015-03-16T00:00:00"/>
    <n v="-30"/>
    <x v="1"/>
  </r>
  <r>
    <x v="6"/>
    <s v="WAGNER JOSE COSTA JUNIOR"/>
    <s v="997"/>
    <s v="9971"/>
    <d v="2015-02-20T14:35:45"/>
    <d v="2015-04-29T00:00:00"/>
    <n v="-48"/>
    <x v="1"/>
  </r>
  <r>
    <x v="1"/>
    <s v="LAÉCIO SANTOS DE OLIVEIRA"/>
    <s v="989"/>
    <s v="9894"/>
    <d v="2015-02-05T11:11:47"/>
    <d v="2015-02-26T00:00:00"/>
    <n v="-15"/>
    <x v="0"/>
  </r>
  <r>
    <x v="2"/>
    <s v="CAROLINA EZEQUIEL GONÇALVES"/>
    <s v=""/>
    <s v=""/>
    <d v="2015-02-03T15:03:20"/>
    <d v="2015-03-09T00:00:00"/>
    <n v="-24"/>
    <x v="0"/>
  </r>
  <r>
    <x v="2"/>
    <s v="CAROLINA EZEQUIEL GONÇALVES"/>
    <s v=""/>
    <s v=""/>
    <d v="2015-02-03T11:57:17"/>
    <d v="2015-03-09T00:00:00"/>
    <n v="-24"/>
    <x v="0"/>
  </r>
  <r>
    <x v="5"/>
    <s v="TALITA PRISCILA FERREIRA"/>
    <s v=""/>
    <s v=""/>
    <d v="2015-02-23T09:50:52"/>
    <d v="2015-03-18T00:00:00"/>
    <n v="-17"/>
    <x v="1"/>
  </r>
  <r>
    <x v="5"/>
    <s v="TALITA PRISCILA FERREIRA"/>
    <s v="984"/>
    <s v="9844"/>
    <d v="2015-02-03T16:51:03"/>
    <d v="2015-01-30T00:00:00"/>
    <n v="4"/>
    <x v="0"/>
  </r>
  <r>
    <x v="6"/>
    <s v="WAGNER JOSE COSTA JUNIOR"/>
    <s v="997"/>
    <s v="9973"/>
    <d v="2015-02-11T08:49:20"/>
    <d v="2015-03-19T00:00:00"/>
    <n v="-26"/>
    <x v="1"/>
  </r>
  <r>
    <x v="5"/>
    <s v="TALITA PRISCILA FERREIRA"/>
    <s v="984"/>
    <s v="9844"/>
    <d v="2015-02-23T09:29:50"/>
    <d v="2015-03-25T00:00:00"/>
    <n v="-22"/>
    <x v="1"/>
  </r>
  <r>
    <x v="5"/>
    <s v="TALITA PRISCILA FERREIRA"/>
    <s v="984"/>
    <s v="9844"/>
    <d v="2015-02-19T11:24:47"/>
    <d v="2015-02-23T00:00:00"/>
    <n v="-2"/>
    <x v="0"/>
  </r>
  <r>
    <x v="2"/>
    <s v="CAROLINA EZEQUIEL GONÇALVES"/>
    <s v=""/>
    <s v=""/>
    <d v="2015-02-03T12:05:27"/>
    <d v="2015-03-09T00:00:00"/>
    <n v="-24"/>
    <x v="0"/>
  </r>
  <r>
    <x v="5"/>
    <s v="TALITA PRISCILA FERREIRA"/>
    <s v="984"/>
    <s v="9844"/>
    <d v="2015-02-23T09:37:19"/>
    <d v="2015-03-31T00:00:00"/>
    <n v="-26"/>
    <x v="1"/>
  </r>
  <r>
    <x v="2"/>
    <s v="CAROLINA EZEQUIEL GONÇALVES"/>
    <s v=""/>
    <s v=""/>
    <d v="2015-02-03T12:27:03"/>
    <d v="2015-03-12T00:00:00"/>
    <n v="-27"/>
    <x v="1"/>
  </r>
  <r>
    <x v="7"/>
    <s v="ANA CAROLINA GONÇALVES"/>
    <s v="1053"/>
    <s v="10534"/>
    <d v="2015-02-13T08:33:23"/>
    <d v="2015-03-02T00:00:00"/>
    <n v="-11"/>
    <x v="0"/>
  </r>
  <r>
    <x v="5"/>
    <s v="TALITA PRISCILA FERREIRA"/>
    <s v="984"/>
    <s v="9844"/>
    <d v="2015-02-18T13:56:52"/>
    <d v="2015-03-23T00:00:00"/>
    <n v="-23"/>
    <x v="1"/>
  </r>
  <r>
    <x v="8"/>
    <s v="FERNANDA DE ALMEIDA JANUÁRIO"/>
    <s v="1011"/>
    <s v="10114"/>
    <d v="2015-02-13T15:50:27"/>
    <d v="2015-04-13T00:00:00"/>
    <n v="-41"/>
    <x v="1"/>
  </r>
  <r>
    <x v="2"/>
    <s v="CAROLINA EZEQUIEL GONÇALVES"/>
    <s v=""/>
    <s v=""/>
    <d v="2015-02-03T11:30:19"/>
    <d v="2015-02-24T00:00:00"/>
    <n v="-15"/>
    <x v="0"/>
  </r>
  <r>
    <x v="9"/>
    <s v="MONICA PEREIRA"/>
    <s v="982"/>
    <s v="9824"/>
    <d v="2015-02-03T17:06:50"/>
    <d v="2015-02-26T00:00:00"/>
    <n v="-17"/>
    <x v="1"/>
  </r>
  <r>
    <x v="5"/>
    <s v="TALITA PRISCILA FERREIRA"/>
    <s v="984"/>
    <s v="9844"/>
    <d v="2015-02-12T16:34:46"/>
    <d v="2015-02-24T00:00:00"/>
    <n v="-8"/>
    <x v="0"/>
  </r>
  <r>
    <x v="7"/>
    <s v="LUANA LAFRATTA DE SANTANA LIMA"/>
    <s v="1044"/>
    <s v="10444"/>
    <d v="2015-02-05T16:50:17"/>
    <d v="2015-03-11T00:00:00"/>
    <n v="-24"/>
    <x v="0"/>
  </r>
  <r>
    <x v="10"/>
    <s v="NATALIA MARQUES WAGNA"/>
    <s v="1026"/>
    <s v="10264"/>
    <d v="2015-02-10T11:15:07"/>
    <d v="2015-03-03T00:00:00"/>
    <n v="-15"/>
    <x v="0"/>
  </r>
  <r>
    <x v="0"/>
    <s v="WAGNER JOSE COSTA JUNIOR"/>
    <s v="997"/>
    <s v="9973"/>
    <d v="2015-02-24T14:59:10"/>
    <d v="2015-03-12T00:00:00"/>
    <n v="-12"/>
    <x v="0"/>
  </r>
  <r>
    <x v="1"/>
    <s v="LAÉCIO SANTOS DE OLIVEIRA"/>
    <s v="989"/>
    <s v="9894"/>
    <d v="2015-02-19T15:07:50"/>
    <d v="2015-04-16T00:00:00"/>
    <n v="-40"/>
    <x v="1"/>
  </r>
  <r>
    <x v="0"/>
    <s v="WAGNER JOSE COSTA JUNIOR"/>
    <s v="997"/>
    <s v="9973"/>
    <d v="2015-02-20T15:42:37"/>
    <d v="2015-08-13T00:00:00"/>
    <n v="-122"/>
    <x v="1"/>
  </r>
  <r>
    <x v="5"/>
    <s v="TALITA PRISCILA FERREIRA"/>
    <s v="984"/>
    <s v="9844"/>
    <d v="2015-02-18T15:23:35"/>
    <d v="2015-02-12T00:00:00"/>
    <n v="6"/>
    <x v="0"/>
  </r>
  <r>
    <x v="6"/>
    <s v="WAGNER JOSE COSTA JUNIOR"/>
    <s v="997"/>
    <s v="9971"/>
    <d v="2015-02-26T14:57:08"/>
    <d v="2015-03-18T00:00:00"/>
    <n v="-14"/>
    <x v="0"/>
  </r>
  <r>
    <x v="2"/>
    <s v="CAROLINA EZEQUIEL GONÇALVES"/>
    <s v=""/>
    <s v=""/>
    <d v="2015-02-03T14:44:16"/>
    <d v="2015-03-10T00:00:00"/>
    <n v="-25"/>
    <x v="1"/>
  </r>
  <r>
    <x v="11"/>
    <s v="CAROLINA EZEQUIEL GONÇALVES"/>
    <s v="1021"/>
    <s v="10211"/>
    <d v="2015-02-04T13:45:53"/>
    <d v="2015-01-14T00:00:00"/>
    <n v="17"/>
    <x v="0"/>
  </r>
  <r>
    <x v="12"/>
    <s v="LUANA LAFRATTA DE SANTANA LIMA"/>
    <s v=""/>
    <s v=""/>
    <d v="2015-02-13T10:43:30"/>
    <d v="2015-03-11T00:00:00"/>
    <n v="-18"/>
    <x v="0"/>
  </r>
  <r>
    <x v="5"/>
    <s v="TALITA PRISCILA FERREIRA"/>
    <s v="984"/>
    <s v="9844"/>
    <d v="2015-02-03T17:00:28"/>
    <d v="2015-02-19T00:00:00"/>
    <n v="-12"/>
    <x v="1"/>
  </r>
  <r>
    <x v="2"/>
    <s v="CAROLINA EZEQUIEL GONÇALVES"/>
    <s v=""/>
    <s v=""/>
    <d v="2015-02-03T15:20:19"/>
    <d v="2015-03-12T00:00:00"/>
    <n v="-27"/>
    <x v="1"/>
  </r>
  <r>
    <x v="9"/>
    <s v="MONICA PEREIRA"/>
    <s v="982"/>
    <s v="9824"/>
    <d v="2015-02-05T17:19:39"/>
    <d v="2015-03-09T00:00:00"/>
    <n v="-22"/>
    <x v="1"/>
  </r>
  <r>
    <x v="11"/>
    <s v="CAROLINA EZEQUIEL GONÇALVES"/>
    <s v="1030"/>
    <s v="10301"/>
    <d v="2015-02-04T16:38:06"/>
    <d v="2015-02-24T00:00:00"/>
    <n v="-14"/>
    <x v="0"/>
  </r>
  <r>
    <x v="9"/>
    <s v="MONICA PEREIRA"/>
    <s v="982"/>
    <s v="9821"/>
    <d v="2015-02-04T16:02:22"/>
    <d v="2015-02-24T00:00:00"/>
    <n v="-14"/>
    <x v="1"/>
  </r>
  <r>
    <x v="8"/>
    <s v="FERNANDA DE ALMEIDA JANUÁRIO"/>
    <s v="1011"/>
    <s v="10114"/>
    <d v="2015-02-24T15:50:16"/>
    <d v="2015-02-26T00:00:00"/>
    <n v="-2"/>
    <x v="0"/>
  </r>
  <r>
    <x v="13"/>
    <s v="JUCILENE RODRIGUES DA SILVA"/>
    <s v="1039"/>
    <s v="10394"/>
    <s v="2015-05-04 08:44:00"/>
    <s v="rever"/>
    <e v="#VALUE!"/>
    <x v="1"/>
  </r>
  <r>
    <x v="0"/>
    <s v="WAGNER JOSE COSTA JUNIOR"/>
    <s v="997"/>
    <s v="9973"/>
    <d v="2015-02-20T15:07:46"/>
    <d v="2015-05-19T00:00:00"/>
    <n v="-62"/>
    <x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20">
  <r>
    <s v="S1439387832777"/>
    <s v="Conhecendo a Zurich Santander"/>
    <x v="0"/>
    <s v="LUANA LAFRATTA DE SANTANA LIMA"/>
    <s v="2015-08-12 15:00:26"/>
    <d v="2015-09-25T00:00:00"/>
    <n v="-32"/>
    <x v="0"/>
    <s v="2015-08-12 15:09:31"/>
    <s v="2015-08-12 15:09:34"/>
    <s v="2015-08-17 15:00:26"/>
    <s v="ok"/>
  </r>
  <r>
    <s v="S1439387539561"/>
    <s v="CPA - 10 Select Call Center"/>
    <x v="1"/>
    <s v="FERNANDA DE ALMEIDA JANUÁRIO"/>
    <s v="2015-08-12 10:57:30"/>
    <d v="2015-08-10T00:00:00"/>
    <n v="4"/>
    <x v="1"/>
    <s v=""/>
    <s v=""/>
    <s v="2015-08-17 10:57:30"/>
    <s v="ok"/>
  </r>
  <r>
    <s v="S1440528487574"/>
    <s v="Accountability – Liderança Protagonista"/>
    <x v="0"/>
    <s v="LUANA LAFRATTA DE SANTANA LIMA"/>
    <s v="2015-08-25 15:57:11"/>
    <m/>
    <n v="30163"/>
    <x v="2"/>
    <d v="2015-08-06T08:10:00"/>
    <d v="2015-08-26T08:10:00"/>
    <s v="2015-08-28 15:57:11"/>
    <s v="ok"/>
  </r>
  <r>
    <s v="S1439324398816"/>
    <s v="Metodologia de Organização – Modulo III – Dimensionamento"/>
    <x v="2"/>
    <s v="CAROLINA EZEQUIEL GONÇALVES"/>
    <s v="2015-08-11 17:25:34"/>
    <d v="2015-08-27T00:00:00"/>
    <n v="-12"/>
    <x v="1"/>
    <s v="2015-08-11 17:43:23"/>
    <s v="2015-08-11 17:43:26"/>
    <s v="2015-08-14 17:25:34"/>
    <s v="ok"/>
  </r>
  <r>
    <s v="S1438623622416"/>
    <s v="Habilidade de Gestão de Pessoas"/>
    <x v="2"/>
    <s v="CAROLINA EZEQUIEL GONÇALVES"/>
    <s v="2015-08-03 14:43:17"/>
    <m/>
    <n v="30147"/>
    <x v="2"/>
    <d v="2015-08-07T15:17:00"/>
    <d v="2015-08-07T15:17:00"/>
    <s v="2015-08-06 14:43:17"/>
    <s v="not ok"/>
  </r>
  <r>
    <s v="S1438892237885"/>
    <s v="Desenvolvimento de Plano de Negócios"/>
    <x v="0"/>
    <s v="LUANA LAFRATTA DE SANTANA LIMA"/>
    <s v="2015-08-06 17:24:57"/>
    <d v="2015-09-08T00:00:00"/>
    <n v="-23"/>
    <x v="1"/>
    <s v="2015-08-07 09:17:23"/>
    <s v="2015-08-07 09:17:32"/>
    <s v="2015-08-11 17:24:57"/>
    <s v="ok"/>
  </r>
  <r>
    <s v="S1440771106451"/>
    <s v="Gestão de Negócios CI"/>
    <x v="0"/>
    <s v="LUANA LAFRATTA DE SANTANA LIMA"/>
    <s v="2015-08-28 11:22:27"/>
    <m/>
    <n v="30166"/>
    <x v="2"/>
    <s v=""/>
    <s v=""/>
    <s v="2015-09-02 11:22:27"/>
    <s v="ok"/>
  </r>
  <r>
    <s v="S1440687037510"/>
    <s v="DOC SPIDER"/>
    <x v="2"/>
    <s v="CAROLINA EZEQUIEL GONÇALVES"/>
    <s v="2015-08-27 12:00:07"/>
    <m/>
    <n v="30165"/>
    <x v="2"/>
    <d v="2015-08-27T16:06:00"/>
    <d v="2015-08-27T16:06:00"/>
    <s v="2015-09-01 12:00:07"/>
    <s v="ok"/>
  </r>
  <r>
    <s v="S1440113923709"/>
    <s v="Preparação para Certificação CEA"/>
    <x v="1"/>
    <s v="LAÉCIO SANTOS DE OLIVEIRA"/>
    <s v="2015-08-20 20:45:20"/>
    <d v="2015-08-24T00:00:00"/>
    <n v="-2"/>
    <x v="1"/>
    <d v="2015-08-21T17:00:00"/>
    <d v="2015-08-21T17:00:00"/>
    <s v="2015-08-26 08:00:20"/>
    <s v="not ok"/>
  </r>
  <r>
    <s v="S1440787172198"/>
    <s v="Gestão de Negócios CI"/>
    <x v="0"/>
    <s v="LUANA LAFRATTA DE SANTANA LIMA"/>
    <s v="2015-08-28 15:49:44"/>
    <d v="2015-09-14T00:00:00"/>
    <n v="-11"/>
    <x v="1"/>
    <d v="2015-08-28T15:54:00"/>
    <d v="2015-08-28T15:54:00"/>
    <s v="2015-09-02 15:49:44"/>
    <s v="not ok"/>
  </r>
  <r>
    <s v="S1440953309817"/>
    <s v="atualização - CPA 10"/>
    <x v="1"/>
    <s v="LAÉCIO SANTOS DE OLIVEIRA"/>
    <s v="2015-08-30 13:53:04"/>
    <m/>
    <n v="30166"/>
    <x v="2"/>
    <d v="2015-09-01T11:59:00"/>
    <d v="2015-09-01T11:59:00"/>
    <s v="2015-09-03 08:00:04"/>
    <s v="ok"/>
  </r>
  <r>
    <s v="S1440436610703"/>
    <s v="Aspectos Tributário para Bancos Comerciais"/>
    <x v="2"/>
    <s v="CAROLINA EZEQUIEL GONÇALVES"/>
    <s v="2015-08-24 14:29:12"/>
    <d v="2015-09-15T00:00:00"/>
    <n v="-16"/>
    <x v="1"/>
    <d v="2015-08-24T15:21:00"/>
    <d v="2015-08-24T15:21:00"/>
    <s v="2015-08-27 14:29:12"/>
    <s v="ok"/>
  </r>
  <r>
    <s v="S1440415930023"/>
    <s v="Técnicas de Negociação e Influência"/>
    <x v="1"/>
    <s v="CAROLINA EZEQUIEL GONÇALVES"/>
    <s v="2015-08-24 08:45:48"/>
    <d v="2015-10-08T00:00:00"/>
    <n v="-33"/>
    <x v="0"/>
    <d v="2015-08-27T16:06:00"/>
    <d v="2015-08-27T16:06:00"/>
    <s v="2015-08-27 08:45:48"/>
    <s v="ok"/>
  </r>
  <r>
    <s v="S1439349123515"/>
    <s v="MURAL CANVAS: uma ferramenta de planejamento estratégico"/>
    <x v="1"/>
    <s v="CAROLINA EZEQUIEL GONÇALVES"/>
    <s v="2015-08-12 00:18:04"/>
    <d v="2015-09-28T00:00:00"/>
    <n v="-33"/>
    <x v="0"/>
    <s v="2015-08-12 12:17:21"/>
    <s v="2015-08-12 12:17:26"/>
    <s v="2015-08-17 08:00:04"/>
    <s v="ok"/>
  </r>
  <r>
    <s v="S1440954332925"/>
    <s v="Atualização - CPA 20"/>
    <x v="1"/>
    <s v="LAÉCIO SANTOS DE OLIVEIRA"/>
    <s v="2015-08-30 14:08:46"/>
    <d v="2015-08-15T00:00:00"/>
    <n v="11"/>
    <x v="1"/>
    <d v="2015-09-01T11:58:00"/>
    <d v="2015-09-01T11:59:00"/>
    <s v="2015-09-03 08:00:46"/>
    <s v="ok"/>
  </r>
  <r>
    <s v="S1440508065619"/>
    <s v="Entrevistas Efetivas"/>
    <x v="0"/>
    <s v="LUANA LAFRATTA DE SANTANA LIMA"/>
    <s v="2015-08-25 14:36:11"/>
    <d v="2015-09-29T00:00:00"/>
    <n v="-25"/>
    <x v="0"/>
    <d v="2015-08-25T14:42:00"/>
    <d v="2015-08-25T14:42:00"/>
    <s v="2015-08-28 14:36:11"/>
    <s v="ok"/>
  </r>
  <r>
    <s v="S1438610613180"/>
    <s v="Voz,Visão e Valor no Relacionamento com o Cliente"/>
    <x v="0"/>
    <s v="NATALIA MARQUES WAGNA"/>
    <s v="2015-08-03 11:20:29"/>
    <m/>
    <n v="30147"/>
    <x v="2"/>
    <s v="2015-08-03 13:22:28"/>
    <s v="2015-08-03 13:22:30"/>
    <s v="2015-08-06 11:20:29"/>
    <s v="ok"/>
  </r>
  <r>
    <s v="S1439348063483"/>
    <s v="Indicadores e Análises de Resultados em Instituições Financeiras"/>
    <x v="1"/>
    <s v="CAROLINA EZEQUIEL GONÇALVES"/>
    <s v="2015-08-12 00:11:38"/>
    <d v="2015-09-28T00:00:00"/>
    <n v="-33"/>
    <x v="0"/>
    <s v="2015-08-12 12:17:39"/>
    <s v="2015-08-12 12:18:34"/>
    <s v="2015-08-17 08:00:38"/>
    <s v="ok"/>
  </r>
  <r>
    <s v="S1438262863889"/>
    <s v="CAPACITAÇÃO PARA RESULTADOS SEGMENTO VG SETEMBRO"/>
    <x v="3"/>
    <s v="MONICA PEREIRA"/>
    <s v="2015-08-13 14:58:40"/>
    <d v="2015-09-08T00:00:00"/>
    <n v="-18"/>
    <x v="1"/>
    <s v="2015-08-13 14:58:51"/>
    <s v="2015-08-13 14:58:54"/>
    <s v="2015-08-18 14:58:40"/>
    <s v="not ok"/>
  </r>
  <r>
    <s v="S1440614065243"/>
    <s v="Habilidades em Gestão de Pessoas"/>
    <x v="4"/>
    <s v="ANA CAROLINA GONÇALVES"/>
    <s v="2015-08-26 15:40:58"/>
    <m/>
    <n v="30164"/>
    <x v="2"/>
    <d v="2015-08-26T16:49:00"/>
    <d v="2015-08-26T16:49:00"/>
    <s v="2015-08-31 15:40:58"/>
    <s v="ok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22">
  <r>
    <s v="CAPACITAÇÃO PARA RESULTADOS SEGMENTO VG OUTUBRO e NOVEMBRO"/>
    <x v="0"/>
    <s v="MONICA PEREIRA"/>
    <s v="2015-09-10 13:57:24"/>
    <d v="2015-10-08T00:00:00"/>
    <n v="-20"/>
    <x v="0"/>
    <s v="2015-09-10 13:57:37"/>
    <s v="2015-09-10 13:57:42"/>
    <s v="2015-09-15 13:57:24"/>
    <s v="ok"/>
  </r>
  <r>
    <s v="Certificação CA 600 ação área"/>
    <x v="1"/>
    <s v="LAÉCIO SANTOS DE OLIVEIRA"/>
    <s v="2015-09-29 14:47:00"/>
    <d v="2015-10-05T00:00:00"/>
    <n v="-4"/>
    <x v="0"/>
    <s v="2015-09-29 14:47:44"/>
    <s v="2015-09-29 14:47:50"/>
    <s v="2015-10-02 14:47:00"/>
    <s v="ok"/>
  </r>
  <r>
    <s v="Comunicação Concisa - Suptes Assuntos Corp"/>
    <x v="2"/>
    <s v="LUANA LAFRATTA DE SANTANA LIMA"/>
    <s v="2015-09-02 12:05:49"/>
    <d v="2015-10-30T00:00:00"/>
    <n v="-42"/>
    <x v="1"/>
    <d v="2015-09-02T14:26:00"/>
    <d v="2015-09-02T14:26:00"/>
    <s v="2015-09-07 12:05:49"/>
    <s v="ok"/>
  </r>
  <r>
    <s v="Atitudes Empreendedoras - encerramento"/>
    <x v="3"/>
    <s v="CAROLINA EZEQUIEL GONÇALVES"/>
    <s v="2015-09-11 16:41:35"/>
    <d v="2015-10-07T00:00:00"/>
    <n v="-18"/>
    <x v="0"/>
    <s v="2015-09-14 19:34:57"/>
    <s v="2015-09-14 19:35:00"/>
    <s v="2015-09-16 16:41:35"/>
    <s v="ok"/>
  </r>
  <r>
    <s v="Programação SQL 1"/>
    <x v="4"/>
    <s v="ANA CAROLINA GONÇALVES"/>
    <s v="2015-09-03 16:37:09"/>
    <d v="2015-11-11T00:00:00"/>
    <n v="-49"/>
    <x v="1"/>
    <d v="2015-09-04T14:43:00"/>
    <d v="2015-09-04T14:43:00"/>
    <s v="2015-09-08 16:37:09"/>
    <s v="not ok"/>
  </r>
  <r>
    <s v="Seguros para Financeira"/>
    <x v="5"/>
    <s v="LUANA LAFRATTA DE SANTANA LIMA"/>
    <s v="2015-09-23 18:44:13"/>
    <d v="2015-11-19T00:00:00"/>
    <n v="-41"/>
    <x v="1"/>
    <d v="2015-09-25T10:13:00"/>
    <d v="2015-09-25T10:13:00"/>
    <s v="2015-09-28 18:44:13"/>
    <s v="ok"/>
  </r>
  <r>
    <s v="Planejamento e Gestão de Carteira de Clientes"/>
    <x v="4"/>
    <s v="LUANA LAFRATTA DE SANTANA LIMA"/>
    <s v="2015-09-04 10:31:23"/>
    <d v="2015-11-18T00:00:00"/>
    <n v="-53"/>
    <x v="1"/>
    <d v="2015-09-04T15:33:00"/>
    <d v="2015-09-04T15:33:00"/>
    <s v="2015-09-09 10:31:23"/>
    <s v="ok"/>
  </r>
  <r>
    <s v="Modelos de Regressão"/>
    <x v="4"/>
    <s v="ANA CAROLINA GONÇALVES"/>
    <s v="2015-09-03 16:45:26"/>
    <d v="2015-12-01T00:00:00"/>
    <n v="-63"/>
    <x v="1"/>
    <d v="2015-09-04T14:47:00"/>
    <d v="2015-09-04T14:47:00"/>
    <s v="2015-09-08 16:45:26"/>
    <s v="ok"/>
  </r>
  <r>
    <s v="CI SAC"/>
    <x v="6"/>
    <s v="TALITA PRISCILA FERREIRA"/>
    <s v="2015-09-09 11:59:20"/>
    <d v="2015-09-08T00:00:00"/>
    <n v="3"/>
    <x v="0"/>
    <d v="2015-09-10T09:38:00"/>
    <d v="2015-09-10T09:38:00"/>
    <s v="2015-09-14 11:59:20"/>
    <s v="not ok"/>
  </r>
  <r>
    <s v="Garantias, Postergações e Waiver PJ"/>
    <x v="3"/>
    <s v="ANA CAROLINA GONÇALVES"/>
    <s v="2015-09-17 11:00:32"/>
    <m/>
    <m/>
    <x v="2"/>
    <s v="2015-09-17 14:14:39"/>
    <s v="2015-09-17 14:14:43"/>
    <s v="2015-09-22 11:00:32"/>
    <s v="not ok"/>
  </r>
  <r>
    <s v="Formação de Tutores (Carona)"/>
    <x v="4"/>
    <s v="TALITA PRISCILA FERREIRA"/>
    <s v="2015-09-15 09:51:28"/>
    <d v="2015-09-22T00:00:00"/>
    <n v="-5"/>
    <x v="0"/>
    <s v="2015-09-15 10:03:03"/>
    <s v="2015-09-15 10:03:06"/>
    <s v="2015-09-18 09:51:28"/>
    <s v="ok"/>
  </r>
  <r>
    <s v="Ciclo de Produtos - Gestão"/>
    <x v="5"/>
    <s v="LUANA LAFRATTA DE SANTANA LIMA"/>
    <s v="2015-09-21 16:10:55"/>
    <d v="2015-11-05T00:00:00"/>
    <n v="-33"/>
    <x v="1"/>
    <s v="2015-09-22 16:22:09"/>
    <s v="2015-09-22 16:22:12"/>
    <s v="2015-09-24 16:10:55"/>
    <s v="ok"/>
  </r>
  <r>
    <s v="Formação de Multiplicadores Internos: Atuação em Sala de Aula"/>
    <x v="7"/>
    <s v="CAROLINA EZEQUIEL GONÇALVES"/>
    <s v="2015-09-25 18:50:58"/>
    <m/>
    <m/>
    <x v="2"/>
    <d v="2015-09-29T11:11:00"/>
    <d v="2015-09-29T11:11:00"/>
    <s v="2015-09-30 18:50:58"/>
    <s v="ok"/>
  </r>
  <r>
    <s v="SAS Query Builder"/>
    <x v="4"/>
    <s v="ANA CAROLINA GONÇALVES"/>
    <s v="2015-09-03 16:32:27"/>
    <d v="2015-11-04T00:00:00"/>
    <n v="-44"/>
    <x v="1"/>
    <d v="2015-09-04T14:40:00"/>
    <d v="2015-09-04T14:40:00"/>
    <s v="2015-09-08 16:32:27"/>
    <s v="ok"/>
  </r>
  <r>
    <s v="Líder Santander - Learning Group N12"/>
    <x v="8"/>
    <s v="WAGNER JOSE COSTA JUNIOR"/>
    <s v="2015-09-23 15:26:21"/>
    <d v="2015-10-14T00:00:00"/>
    <n v="-15"/>
    <x v="0"/>
    <s v="2015-09-23 15:27:26"/>
    <s v="2015-09-23 15:27:31"/>
    <s v="2015-09-28 15:26:21"/>
    <s v="ok"/>
  </r>
  <r>
    <s v="CPA 20 - Certificação Antecipada - Select - Call Center"/>
    <x v="1"/>
    <s v="LAÉCIO SANTOS DE OLIVEIRA"/>
    <s v="2015-09-16 09:22:30"/>
    <d v="2015-09-28T00:00:00"/>
    <n v="-8"/>
    <x v="0"/>
    <s v="2015-09-16 09:22:39"/>
    <s v="2015-09-16 09:22:41"/>
    <s v="2015-09-21 09:22:30"/>
    <s v="ok"/>
  </r>
  <r>
    <s v="Modelos Preditivos"/>
    <x v="4"/>
    <s v="ANA CAROLINA GONÇALVES"/>
    <s v="2015-09-03 16:47:55"/>
    <d v="2015-12-09T00:00:00"/>
    <n v="-69"/>
    <x v="1"/>
    <d v="2015-09-04T14:48:00"/>
    <d v="2015-09-04T14:48:00"/>
    <s v="2015-09-08 16:47:55"/>
    <s v="ok"/>
  </r>
  <r>
    <s v="Grafoscopia e Documentoscopia"/>
    <x v="3"/>
    <s v="CAROLINA EZEQUIEL GONÇALVES"/>
    <s v="2015-09-25 16:22:07"/>
    <m/>
    <m/>
    <x v="2"/>
    <d v="2015-09-29T10:36:00"/>
    <d v="2015-09-29T10:37:00"/>
    <s v="2015-09-30 16:22:07"/>
    <s v="ok"/>
  </r>
  <r>
    <s v="Programação SQL 2"/>
    <x v="4"/>
    <s v="ANA CAROLINA GONÇALVES"/>
    <s v="2015-09-03 16:41:34"/>
    <d v="2015-11-18T00:00:00"/>
    <n v="-54"/>
    <x v="1"/>
    <d v="2015-09-04T14:44:00"/>
    <d v="2015-09-04T14:45:00"/>
    <s v="2015-09-08 16:41:34"/>
    <s v="not ok"/>
  </r>
  <r>
    <s v="Prova CEA"/>
    <x v="1"/>
    <s v="LAÉCIO SANTOS DE OLIVEIRA"/>
    <s v="2015-09-11 11:46:07"/>
    <d v="2015-10-06T00:00:00"/>
    <n v="-17"/>
    <x v="0"/>
    <s v="2015-09-11 11:46:16"/>
    <s v="2015-09-11 11:46:19"/>
    <s v="2015-09-16 11:46:07"/>
    <s v="ok"/>
  </r>
  <r>
    <s v="CONCEITOS E POLITICAS DE RISCOS"/>
    <x v="3"/>
    <s v="ANA CAROLINA GONÇALVES"/>
    <s v="2015-09-03 16:14:20"/>
    <d v="2015-10-20T00:00:00"/>
    <n v="-33"/>
    <x v="1"/>
    <d v="2015-09-04T14:48:00"/>
    <d v="2015-09-04T14:48:00"/>
    <s v="2015-09-08 16:14:20"/>
    <m/>
  </r>
  <r>
    <s v="CANCELADA- Capacitação Inicial - SAC atual"/>
    <x v="4"/>
    <s v="TALITA PRISCILA FERREIRA"/>
    <s v="2015-09-04 14:11:31"/>
    <d v="2015-09-08T00:00:00"/>
    <n v="-2"/>
    <x v="0"/>
    <d v="2015-09-08T08:33:00"/>
    <d v="2015-09-08T08:33:00"/>
    <s v="2015-09-09 14:11:3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">
  <location ref="C36:D55" firstHeaderRow="1" firstDataRow="1" firstDataCol="1"/>
  <pivotFields count="8">
    <pivotField axis="axisRow" showAll="0">
      <items count="13">
        <item x="1"/>
        <item x="4"/>
        <item x="3"/>
        <item x="7"/>
        <item x="0"/>
        <item x="2"/>
        <item x="5"/>
        <item x="6"/>
        <item x="8"/>
        <item x="9"/>
        <item x="10"/>
        <item x="11"/>
        <item t="default"/>
      </items>
    </pivotField>
    <pivotField showAll="0"/>
    <pivotField showAll="0"/>
    <pivotField showAll="0"/>
    <pivotField numFmtId="22" showAll="0"/>
    <pivotField numFmtId="14" showAll="0"/>
    <pivotField showAll="0" defaultSubtotal="0"/>
    <pivotField axis="axisRow" dataField="1" showAll="0">
      <items count="3">
        <item x="0"/>
        <item x="1"/>
        <item t="default"/>
      </items>
    </pivotField>
  </pivotFields>
  <rowFields count="2">
    <field x="7"/>
    <field x="0"/>
  </rowFields>
  <rowItems count="19">
    <i>
      <x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"/>
    </i>
    <i r="1">
      <x v="2"/>
    </i>
    <i r="1">
      <x v="3"/>
    </i>
    <i r="1">
      <x v="4"/>
    </i>
    <i r="1">
      <x v="9"/>
    </i>
    <i r="1">
      <x v="11"/>
    </i>
    <i t="grand">
      <x/>
    </i>
  </rowItems>
  <colItems count="1">
    <i/>
  </colItems>
  <dataFields count="1">
    <dataField name="Contagem de CE Cumpriu o SLA de envio da solicitação para análise?" fld="7" subtotal="count" baseField="0" baseItem="0"/>
  </dataFields>
  <formats count="21">
    <format dxfId="149">
      <pivotArea dataOnly="0" labelOnly="1" outline="0" axis="axisValues" fieldPosition="0"/>
    </format>
    <format dxfId="148">
      <pivotArea dataOnly="0" labelOnly="1" outline="0" axis="axisValues" fieldPosition="0"/>
    </format>
    <format dxfId="147">
      <pivotArea field="7" type="button" dataOnly="0" labelOnly="1" outline="0" axis="axisRow" fieldPosition="0"/>
    </format>
    <format dxfId="146">
      <pivotArea type="all" dataOnly="0" outline="0" fieldPosition="0"/>
    </format>
    <format dxfId="145">
      <pivotArea outline="0" collapsedLevelsAreSubtotals="1" fieldPosition="0"/>
    </format>
    <format dxfId="144">
      <pivotArea field="7" type="button" dataOnly="0" labelOnly="1" outline="0" axis="axisRow" fieldPosition="0"/>
    </format>
    <format dxfId="143">
      <pivotArea dataOnly="0" labelOnly="1" outline="0" axis="axisValues" fieldPosition="0"/>
    </format>
    <format dxfId="142">
      <pivotArea dataOnly="0" labelOnly="1" fieldPosition="0">
        <references count="1">
          <reference field="7" count="0"/>
        </references>
      </pivotArea>
    </format>
    <format dxfId="141">
      <pivotArea dataOnly="0" labelOnly="1" grandRow="1" outline="0" fieldPosition="0"/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field="7" type="button" dataOnly="0" labelOnly="1" outline="0" axis="axisRow" fieldPosition="0"/>
    </format>
    <format dxfId="137">
      <pivotArea dataOnly="0" labelOnly="1" outline="0" axis="axisValues" fieldPosition="0"/>
    </format>
    <format dxfId="136">
      <pivotArea dataOnly="0" labelOnly="1" fieldPosition="0">
        <references count="1">
          <reference field="7" count="0"/>
        </references>
      </pivotArea>
    </format>
    <format dxfId="135">
      <pivotArea dataOnly="0" labelOnly="1" grandRow="1" outline="0" fieldPosition="0"/>
    </format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7" type="button" dataOnly="0" labelOnly="1" outline="0" axis="axisRow" fieldPosition="0"/>
    </format>
    <format dxfId="131">
      <pivotArea dataOnly="0" labelOnly="1" outline="0" axis="axisValues" fieldPosition="0"/>
    </format>
    <format dxfId="130">
      <pivotArea dataOnly="0" labelOnly="1" fieldPosition="0">
        <references count="1">
          <reference field="7" count="0"/>
        </references>
      </pivotArea>
    </format>
    <format dxfId="12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ela dinâmica1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">
  <location ref="C40:D53" firstHeaderRow="1" firstDataRow="1" firstDataCol="1"/>
  <pivotFields count="11">
    <pivotField showAll="0" defaultSubtotal="0"/>
    <pivotField axis="axisRow" showAll="0">
      <items count="9">
        <item m="1" x="7"/>
        <item x="0"/>
        <item x="1"/>
        <item x="2"/>
        <item x="3"/>
        <item x="4"/>
        <item x="5"/>
        <item x="6"/>
        <item t="default"/>
      </items>
    </pivotField>
    <pivotField showAll="0"/>
    <pivotField numFmtId="22" showAll="0"/>
    <pivotField numFmtId="14" showAll="0"/>
    <pivotField showAll="0" defaultSubtotal="0"/>
    <pivotField axis="axisRow" dataField="1" showAll="0">
      <items count="5">
        <item x="2"/>
        <item h="1" m="1" x="3"/>
        <item h="1" x="0"/>
        <item x="1"/>
        <item t="default"/>
      </items>
    </pivotField>
    <pivotField showAll="0" defaultSubtotal="0"/>
    <pivotField showAll="0" defaultSubtotal="0"/>
    <pivotField showAll="0" defaultSubtotal="0"/>
    <pivotField showAll="0" defaultSubtotal="0"/>
  </pivotFields>
  <rowFields count="2">
    <field x="6"/>
    <field x="1"/>
  </rowFields>
  <rowItems count="13">
    <i>
      <x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7"/>
    </i>
    <i t="grand">
      <x/>
    </i>
  </rowItems>
  <colItems count="1">
    <i/>
  </colItems>
  <dataFields count="1">
    <dataField name="Contagem de CE Cumpriu o SLA de envio da solicitação para análise?" fld="6" subtotal="count" baseField="0" baseItem="0"/>
  </dataFields>
  <formats count="6">
    <format dxfId="29">
      <pivotArea dataOnly="0" labelOnly="1" outline="0" axis="axisValues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6" type="button" dataOnly="0" labelOnly="1" outline="0" axis="axisRow" fieldPosition="0"/>
    </format>
    <format dxfId="25">
      <pivotArea dataOnly="0" labelOnly="1" outline="0" axis="axisValues" fieldPosition="0"/>
    </format>
    <format dxfId="2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">
  <location ref="C27:D39" firstHeaderRow="1" firstDataRow="1" firstDataCol="1"/>
  <pivotFields count="8">
    <pivotField showAll="0" defaultSubtotal="0"/>
    <pivotField showAll="0" defaultSubtotal="0"/>
    <pivotField axis="axisRow" showAll="0">
      <items count="7">
        <item x="0"/>
        <item x="3"/>
        <item x="5"/>
        <item x="2"/>
        <item x="1"/>
        <item x="4"/>
        <item t="default"/>
      </items>
    </pivotField>
    <pivotField showAll="0"/>
    <pivotField numFmtId="22" showAll="0"/>
    <pivotField numFmtId="14" showAll="0"/>
    <pivotField showAll="0" defaultSubtotal="0"/>
    <pivotField axis="axisRow" dataField="1" showAll="0">
      <items count="4">
        <item x="1"/>
        <item x="2"/>
        <item x="0"/>
        <item t="default"/>
      </items>
    </pivotField>
  </pivotFields>
  <rowFields count="2">
    <field x="7"/>
    <field x="2"/>
  </rowFields>
  <rowItems count="12">
    <i>
      <x/>
    </i>
    <i r="1">
      <x/>
    </i>
    <i r="1">
      <x v="1"/>
    </i>
    <i r="1">
      <x v="2"/>
    </i>
    <i r="1">
      <x v="4"/>
    </i>
    <i r="1">
      <x v="5"/>
    </i>
    <i>
      <x v="1"/>
    </i>
    <i r="1">
      <x v="1"/>
    </i>
    <i r="1">
      <x v="3"/>
    </i>
    <i>
      <x v="2"/>
    </i>
    <i r="1">
      <x/>
    </i>
    <i t="grand">
      <x/>
    </i>
  </rowItems>
  <colItems count="1">
    <i/>
  </colItems>
  <dataFields count="1">
    <dataField name="Contagem de CE Cumpriu o SLA de envio da solicitação para análise?" fld="7" subtotal="count" baseField="0" baseItem="0"/>
  </dataFields>
  <formats count="6">
    <format dxfId="23">
      <pivotArea dataOnly="0" labelOnly="1" outline="0" axis="axisValues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7" type="button" dataOnly="0" labelOnly="1" outline="0" axis="axisRow" fieldPosition="0"/>
    </format>
    <format dxfId="19">
      <pivotArea dataOnly="0" labelOnly="1" outline="0" axis="axisValues" fieldPosition="0"/>
    </format>
    <format dxfId="1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ela dinâmica1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">
  <location ref="C35:D53" firstHeaderRow="1" firstDataRow="1" firstDataCol="1"/>
  <pivotFields count="8">
    <pivotField showAll="0" defaultSubtotal="0"/>
    <pivotField showAll="0" defaultSubtotal="0"/>
    <pivotField axis="axisRow" showAll="0">
      <items count="10">
        <item x="6"/>
        <item x="4"/>
        <item x="0"/>
        <item x="3"/>
        <item x="1"/>
        <item x="2"/>
        <item x="5"/>
        <item x="7"/>
        <item x="8"/>
        <item t="default"/>
      </items>
    </pivotField>
    <pivotField showAll="0"/>
    <pivotField numFmtId="22" showAll="0"/>
    <pivotField numFmtId="14" showAll="0"/>
    <pivotField showAll="0" defaultSubtotal="0"/>
    <pivotField axis="axisRow" dataField="1" showAll="0">
      <items count="6">
        <item x="0"/>
        <item m="1" x="4"/>
        <item m="1" x="3"/>
        <item x="1"/>
        <item x="2"/>
        <item t="default"/>
      </items>
    </pivotField>
  </pivotFields>
  <rowFields count="2">
    <field x="7"/>
    <field x="2"/>
  </rowFields>
  <rowItems count="18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6"/>
    </i>
    <i t="grand">
      <x/>
    </i>
  </rowItems>
  <colItems count="1">
    <i/>
  </colItems>
  <dataFields count="1">
    <dataField name="Contagem de CE Cumpriu o SLA de envio da solicitação para análise?" fld="7" subtotal="count" baseField="0" baseItem="0"/>
  </dataFields>
  <formats count="6">
    <format dxfId="17">
      <pivotArea dataOnly="0" labelOnly="1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7" type="button" dataOnly="0" labelOnly="1" outline="0" axis="axisRow" fieldPosition="0"/>
    </format>
    <format dxfId="13">
      <pivotArea dataOnly="0" labelOnly="1" outline="0" axis="axisValues" fieldPosition="0"/>
    </format>
    <format dxfId="1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">
  <location ref="C58:D82" firstHeaderRow="1" firstDataRow="1" firstDataCol="1"/>
  <pivotFields count="8">
    <pivotField axis="axisRow" showAll="0">
      <items count="15">
        <item x="1"/>
        <item x="3"/>
        <item x="7"/>
        <item x="4"/>
        <item x="2"/>
        <item x="0"/>
        <item x="6"/>
        <item x="5"/>
        <item x="11"/>
        <item x="8"/>
        <item x="9"/>
        <item x="10"/>
        <item x="12"/>
        <item x="13"/>
        <item t="default"/>
      </items>
    </pivotField>
    <pivotField showAll="0"/>
    <pivotField showAll="0"/>
    <pivotField showAll="0"/>
    <pivotField numFmtId="22" showAll="0"/>
    <pivotField numFmtId="14" showAll="0"/>
    <pivotField showAll="0" defaultSubtotal="0"/>
    <pivotField axis="axisRow" dataField="1" showAll="0">
      <items count="3">
        <item x="0"/>
        <item x="1"/>
        <item t="default"/>
      </items>
    </pivotField>
  </pivotFields>
  <rowFields count="2">
    <field x="7"/>
    <field x="0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>
      <x v="1"/>
    </i>
    <i r="1">
      <x/>
    </i>
    <i r="1">
      <x v="1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3"/>
    </i>
    <i t="grand">
      <x/>
    </i>
  </rowItems>
  <colItems count="1">
    <i/>
  </colItems>
  <dataFields count="1">
    <dataField name="Contagem de CE Cumpriu o SLA de envio da solicitação para análise?" fld="7" subtotal="count" baseField="0" baseItem="0"/>
  </dataFields>
  <formats count="21">
    <format dxfId="128">
      <pivotArea dataOnly="0" labelOnly="1" outline="0" axis="axisValues" fieldPosition="0"/>
    </format>
    <format dxfId="127">
      <pivotArea dataOnly="0" labelOnly="1" outline="0" axis="axisValues" fieldPosition="0"/>
    </format>
    <format dxfId="126">
      <pivotArea field="7" type="button" dataOnly="0" labelOnly="1" outline="0" axis="axisRow" fieldPosition="0"/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7" type="button" dataOnly="0" labelOnly="1" outline="0" axis="axisRow" fieldPosition="0"/>
    </format>
    <format dxfId="122">
      <pivotArea dataOnly="0" labelOnly="1" outline="0" axis="axisValues" fieldPosition="0"/>
    </format>
    <format dxfId="121">
      <pivotArea dataOnly="0" labelOnly="1" fieldPosition="0">
        <references count="1">
          <reference field="7" count="0"/>
        </references>
      </pivotArea>
    </format>
    <format dxfId="120">
      <pivotArea dataOnly="0" labelOnly="1" grandRow="1" outline="0" fieldPosition="0"/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field="7" type="button" dataOnly="0" labelOnly="1" outline="0" axis="axisRow" fieldPosition="0"/>
    </format>
    <format dxfId="116">
      <pivotArea dataOnly="0" labelOnly="1" outline="0" axis="axisValues" fieldPosition="0"/>
    </format>
    <format dxfId="115">
      <pivotArea dataOnly="0" labelOnly="1" fieldPosition="0">
        <references count="1">
          <reference field="7" count="0"/>
        </references>
      </pivotArea>
    </format>
    <format dxfId="114">
      <pivotArea dataOnly="0" labelOnly="1" grandRow="1" outline="0" fieldPosition="0"/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field="7" type="button" dataOnly="0" labelOnly="1" outline="0" axis="axisRow" fieldPosition="0"/>
    </format>
    <format dxfId="110">
      <pivotArea dataOnly="0" labelOnly="1" outline="0" axis="axisValues" fieldPosition="0"/>
    </format>
    <format dxfId="109">
      <pivotArea dataOnly="0" labelOnly="1" fieldPosition="0">
        <references count="1">
          <reference field="7" count="0"/>
        </references>
      </pivotArea>
    </format>
    <format dxfId="10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">
  <location ref="C67:D89" firstHeaderRow="1" firstDataRow="1" firstDataCol="1"/>
  <pivotFields count="8">
    <pivotField axis="axisRow" showAll="0">
      <items count="15">
        <item x="2"/>
        <item x="3"/>
        <item x="5"/>
        <item x="1"/>
        <item x="11"/>
        <item x="12"/>
        <item x="13"/>
        <item x="0"/>
        <item x="10"/>
        <item x="7"/>
        <item x="9"/>
        <item x="4"/>
        <item x="6"/>
        <item x="8"/>
        <item t="default"/>
      </items>
    </pivotField>
    <pivotField showAll="0"/>
    <pivotField showAll="0"/>
    <pivotField showAll="0"/>
    <pivotField numFmtId="22" showAll="0"/>
    <pivotField numFmtId="14" showAll="0"/>
    <pivotField showAll="0" defaultSubtotal="0"/>
    <pivotField axis="axisRow" dataField="1" showAll="0">
      <items count="4">
        <item x="0"/>
        <item m="1" x="2"/>
        <item x="1"/>
        <item t="default"/>
      </items>
    </pivotField>
  </pivotFields>
  <rowFields count="2">
    <field x="7"/>
    <field x="0"/>
  </rowFields>
  <rowItems count="22">
    <i>
      <x/>
    </i>
    <i r="1">
      <x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>
      <x v="2"/>
    </i>
    <i r="1">
      <x/>
    </i>
    <i r="1">
      <x v="1"/>
    </i>
    <i r="1">
      <x v="2"/>
    </i>
    <i r="1">
      <x v="3"/>
    </i>
    <i r="1">
      <x v="5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Contagem de CE Cumpriu o SLA de envio da solicitação para análise?" fld="7" subtotal="count" baseField="0" baseItem="0"/>
  </dataFields>
  <formats count="21">
    <format dxfId="107">
      <pivotArea dataOnly="0" labelOnly="1" outline="0" axis="axisValues" fieldPosition="0"/>
    </format>
    <format dxfId="106">
      <pivotArea dataOnly="0" labelOnly="1" outline="0" axis="axisValues" fieldPosition="0"/>
    </format>
    <format dxfId="105">
      <pivotArea field="7" type="button" dataOnly="0" labelOnly="1" outline="0" axis="axisRow" fieldPosition="0"/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7" type="button" dataOnly="0" labelOnly="1" outline="0" axis="axisRow" fieldPosition="0"/>
    </format>
    <format dxfId="101">
      <pivotArea dataOnly="0" labelOnly="1" outline="0" axis="axisValues" fieldPosition="0"/>
    </format>
    <format dxfId="100">
      <pivotArea dataOnly="0" labelOnly="1" fieldPosition="0">
        <references count="1">
          <reference field="7" count="0"/>
        </references>
      </pivotArea>
    </format>
    <format dxfId="99">
      <pivotArea dataOnly="0" labelOnly="1" grandRow="1" outline="0" fieldPosition="0"/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7" type="button" dataOnly="0" labelOnly="1" outline="0" axis="axisRow" fieldPosition="0"/>
    </format>
    <format dxfId="95">
      <pivotArea dataOnly="0" labelOnly="1" outline="0" axis="axisValues" fieldPosition="0"/>
    </format>
    <format dxfId="94">
      <pivotArea dataOnly="0" labelOnly="1" fieldPosition="0">
        <references count="1">
          <reference field="7" count="0"/>
        </references>
      </pivotArea>
    </format>
    <format dxfId="93">
      <pivotArea dataOnly="0" labelOnly="1" grandRow="1" outline="0" fieldPosition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7" type="button" dataOnly="0" labelOnly="1" outline="0" axis="axisRow" fieldPosition="0"/>
    </format>
    <format dxfId="89">
      <pivotArea dataOnly="0" labelOnly="1" outline="0" axis="axisValues" fieldPosition="0"/>
    </format>
    <format dxfId="88">
      <pivotArea dataOnly="0" labelOnly="1" fieldPosition="0">
        <references count="1">
          <reference field="7" count="0"/>
        </references>
      </pivotArea>
    </format>
    <format dxfId="8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">
  <location ref="C38:D56" firstHeaderRow="1" firstDataRow="1" firstDataCol="1"/>
  <pivotFields count="8">
    <pivotField axis="axisRow" showAll="0">
      <items count="13">
        <item x="7"/>
        <item x="5"/>
        <item x="11"/>
        <item x="2"/>
        <item x="4"/>
        <item x="3"/>
        <item x="10"/>
        <item x="9"/>
        <item x="1"/>
        <item x="0"/>
        <item x="6"/>
        <item x="8"/>
        <item t="default"/>
      </items>
    </pivotField>
    <pivotField showAll="0"/>
    <pivotField showAll="0"/>
    <pivotField showAll="0"/>
    <pivotField numFmtId="22" showAll="0"/>
    <pivotField numFmtId="14" showAll="0"/>
    <pivotField showAll="0" defaultSubtotal="0"/>
    <pivotField axis="axisRow" dataField="1" showAll="0">
      <items count="3">
        <item x="1"/>
        <item x="0"/>
        <item t="default"/>
      </items>
    </pivotField>
  </pivotFields>
  <rowFields count="2">
    <field x="7"/>
    <field x="0"/>
  </rowFields>
  <rowItems count="18">
    <i>
      <x/>
    </i>
    <i r="1">
      <x/>
    </i>
    <i r="1">
      <x v="3"/>
    </i>
    <i r="1">
      <x v="4"/>
    </i>
    <i r="1">
      <x v="5"/>
    </i>
    <i r="1">
      <x v="6"/>
    </i>
    <i r="1">
      <x v="8"/>
    </i>
    <i r="1">
      <x v="9"/>
    </i>
    <i r="1">
      <x v="11"/>
    </i>
    <i>
      <x v="1"/>
    </i>
    <i r="1">
      <x v="1"/>
    </i>
    <i r="1">
      <x v="2"/>
    </i>
    <i r="1">
      <x v="3"/>
    </i>
    <i r="1">
      <x v="5"/>
    </i>
    <i r="1">
      <x v="7"/>
    </i>
    <i r="1">
      <x v="9"/>
    </i>
    <i r="1">
      <x v="10"/>
    </i>
    <i t="grand">
      <x/>
    </i>
  </rowItems>
  <colItems count="1">
    <i/>
  </colItems>
  <dataFields count="1">
    <dataField name="Contagem de CE Cumpriu o SLA de envio da solicitação para análise?" fld="7" subtotal="count" baseField="0" baseItem="0"/>
  </dataFields>
  <formats count="21">
    <format dxfId="86">
      <pivotArea dataOnly="0" labelOnly="1" outline="0" axis="axisValues" fieldPosition="0"/>
    </format>
    <format dxfId="85">
      <pivotArea dataOnly="0" labelOnly="1" outline="0" axis="axisValues" fieldPosition="0"/>
    </format>
    <format dxfId="84">
      <pivotArea field="7" type="button" dataOnly="0" labelOnly="1" outline="0" axis="axisRow" fieldPosition="0"/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7" type="button" dataOnly="0" labelOnly="1" outline="0" axis="axisRow" fieldPosition="0"/>
    </format>
    <format dxfId="80">
      <pivotArea dataOnly="0" labelOnly="1" outline="0" axis="axisValues" fieldPosition="0"/>
    </format>
    <format dxfId="79">
      <pivotArea dataOnly="0" labelOnly="1" fieldPosition="0">
        <references count="1">
          <reference field="7" count="0"/>
        </references>
      </pivotArea>
    </format>
    <format dxfId="78">
      <pivotArea dataOnly="0" labelOnly="1" grandRow="1" outline="0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7" type="button" dataOnly="0" labelOnly="1" outline="0" axis="axisRow" fieldPosition="0"/>
    </format>
    <format dxfId="74">
      <pivotArea dataOnly="0" labelOnly="1" outline="0" axis="axisValues" fieldPosition="0"/>
    </format>
    <format dxfId="73">
      <pivotArea dataOnly="0" labelOnly="1" fieldPosition="0">
        <references count="1">
          <reference field="7" count="0"/>
        </references>
      </pivotArea>
    </format>
    <format dxfId="72">
      <pivotArea dataOnly="0" labelOnly="1" grandRow="1" outline="0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7" type="button" dataOnly="0" labelOnly="1" outline="0" axis="axisRow" fieldPosition="0"/>
    </format>
    <format dxfId="68">
      <pivotArea dataOnly="0" labelOnly="1" outline="0" axis="axisValues" fieldPosition="0"/>
    </format>
    <format dxfId="67">
      <pivotArea dataOnly="0" labelOnly="1" fieldPosition="0">
        <references count="1">
          <reference field="7" count="0"/>
        </references>
      </pivotArea>
    </format>
    <format dxfId="6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">
  <location ref="C39:D56" firstHeaderRow="1" firstDataRow="1" firstDataCol="1"/>
  <pivotFields count="8">
    <pivotField axis="axisRow" showAll="0">
      <items count="11">
        <item x="1"/>
        <item x="0"/>
        <item x="5"/>
        <item x="2"/>
        <item x="7"/>
        <item x="6"/>
        <item x="9"/>
        <item x="4"/>
        <item x="3"/>
        <item x="8"/>
        <item t="default"/>
      </items>
    </pivotField>
    <pivotField showAll="0"/>
    <pivotField showAll="0"/>
    <pivotField showAll="0"/>
    <pivotField numFmtId="22" showAll="0"/>
    <pivotField numFmtId="14" showAll="0"/>
    <pivotField showAll="0" defaultSubtotal="0"/>
    <pivotField axis="axisRow" dataField="1" showAll="0">
      <items count="3">
        <item x="1"/>
        <item x="0"/>
        <item t="default"/>
      </items>
    </pivotField>
  </pivotFields>
  <rowFields count="2">
    <field x="7"/>
    <field x="0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>
      <x v="1"/>
    </i>
    <i r="1">
      <x/>
    </i>
    <i r="1">
      <x v="1"/>
    </i>
    <i r="1">
      <x v="3"/>
    </i>
    <i r="1">
      <x v="7"/>
    </i>
    <i r="1">
      <x v="8"/>
    </i>
    <i t="grand">
      <x/>
    </i>
  </rowItems>
  <colItems count="1">
    <i/>
  </colItems>
  <dataFields count="1">
    <dataField name="Contagem de CE Cumpriu o SLA de envio da solicitação para análise?" fld="7" subtotal="count" baseField="0" baseItem="0"/>
  </dataFields>
  <formats count="21">
    <format dxfId="65">
      <pivotArea dataOnly="0" labelOnly="1" outline="0" axis="axisValues" fieldPosition="0"/>
    </format>
    <format dxfId="64">
      <pivotArea dataOnly="0" labelOnly="1" outline="0" axis="axisValues" fieldPosition="0"/>
    </format>
    <format dxfId="63">
      <pivotArea field="7" type="button" dataOnly="0" labelOnly="1" outline="0" axis="axisRow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7" type="button" dataOnly="0" labelOnly="1" outline="0" axis="axisRow" fieldPosition="0"/>
    </format>
    <format dxfId="59">
      <pivotArea dataOnly="0" labelOnly="1" outline="0" axis="axisValues" fieldPosition="0"/>
    </format>
    <format dxfId="58">
      <pivotArea dataOnly="0" labelOnly="1" fieldPosition="0">
        <references count="1">
          <reference field="7" count="0"/>
        </references>
      </pivotArea>
    </format>
    <format dxfId="57">
      <pivotArea dataOnly="0" labelOnly="1" grandRow="1" outline="0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7" type="button" dataOnly="0" labelOnly="1" outline="0" axis="axisRow" fieldPosition="0"/>
    </format>
    <format dxfId="53">
      <pivotArea dataOnly="0" labelOnly="1" outline="0" axis="axisValues" fieldPosition="0"/>
    </format>
    <format dxfId="52">
      <pivotArea dataOnly="0" labelOnly="1" fieldPosition="0">
        <references count="1">
          <reference field="7" count="0"/>
        </references>
      </pivotArea>
    </format>
    <format dxfId="51">
      <pivotArea dataOnly="0" labelOnly="1" grandRow="1" outline="0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7" type="button" dataOnly="0" labelOnly="1" outline="0" axis="axisRow" fieldPosition="0"/>
    </format>
    <format dxfId="47">
      <pivotArea dataOnly="0" labelOnly="1" outline="0" axis="axisValues" fieldPosition="0"/>
    </format>
    <format dxfId="46">
      <pivotArea dataOnly="0" labelOnly="1" fieldPosition="0">
        <references count="1">
          <reference field="7" count="0"/>
        </references>
      </pivotArea>
    </format>
    <format dxfId="4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">
  <location ref="D27:E39" firstHeaderRow="1" firstDataRow="1" firstDataCol="1"/>
  <pivotFields count="8">
    <pivotField axis="axisRow" showAll="0">
      <items count="8">
        <item x="2"/>
        <item x="6"/>
        <item x="4"/>
        <item x="3"/>
        <item x="1"/>
        <item x="0"/>
        <item x="5"/>
        <item t="default"/>
      </items>
    </pivotField>
    <pivotField showAll="0"/>
    <pivotField showAll="0"/>
    <pivotField showAll="0"/>
    <pivotField numFmtId="22" showAll="0"/>
    <pivotField numFmtId="14" showAll="0"/>
    <pivotField showAll="0" defaultSubtotal="0"/>
    <pivotField axis="axisRow" dataField="1" showAll="0">
      <items count="3">
        <item x="0"/>
        <item x="1"/>
        <item t="default"/>
      </items>
    </pivotField>
  </pivotFields>
  <rowFields count="2">
    <field x="7"/>
    <field x="0"/>
  </rowFields>
  <rowItems count="12">
    <i>
      <x/>
    </i>
    <i r="1">
      <x v="1"/>
    </i>
    <i r="1">
      <x v="2"/>
    </i>
    <i r="1">
      <x v="4"/>
    </i>
    <i r="1">
      <x v="5"/>
    </i>
    <i>
      <x v="1"/>
    </i>
    <i r="1">
      <x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Contagem de CE Cumpriu o SLA de envio da solicitação para análise?" fld="7" subtotal="count" baseField="0" baseItem="0"/>
  </dataFields>
  <formats count="3">
    <format dxfId="44">
      <pivotArea dataOnly="0" labelOnly="1" outline="0" axis="axisValues" fieldPosition="0"/>
    </format>
    <format dxfId="43">
      <pivotArea dataOnly="0" labelOnly="1" outline="0" axis="axisValues" fieldPosition="0"/>
    </format>
    <format dxfId="42">
      <pivotArea field="7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">
  <location ref="C40:D55" firstHeaderRow="1" firstDataRow="1" firstDataCol="1"/>
  <pivotFields count="14">
    <pivotField showAll="0" defaultSubtotal="0"/>
    <pivotField showAll="0" defaultSubtotal="0"/>
    <pivotField axis="axisRow" showAll="0">
      <items count="11">
        <item x="9"/>
        <item x="2"/>
        <item x="0"/>
        <item x="3"/>
        <item x="1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numFmtId="22" showAll="0"/>
    <pivotField numFmtId="14" showAll="0"/>
    <pivotField showAll="0" defaultSubtotal="0"/>
    <pivotField axis="axisRow" dataField="1" showAll="0">
      <items count="3">
        <item x="1"/>
        <item x="0"/>
        <item t="default"/>
      </items>
    </pivotField>
    <pivotField showAll="0" defaultSubtotal="0"/>
    <pivotField showAll="0" defaultSubtotal="0"/>
    <pivotField showAll="0" defaultSubtotal="0"/>
    <pivotField showAll="0" defaultSubtotal="0"/>
  </pivotFields>
  <rowFields count="2">
    <field x="9"/>
    <field x="2"/>
  </rowFields>
  <rowItems count="15">
    <i>
      <x/>
    </i>
    <i r="1">
      <x/>
    </i>
    <i r="1">
      <x v="2"/>
    </i>
    <i r="1">
      <x v="4"/>
    </i>
    <i r="1">
      <x v="7"/>
    </i>
    <i r="1">
      <x v="8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 t="grand">
      <x/>
    </i>
  </rowItems>
  <colItems count="1">
    <i/>
  </colItems>
  <dataFields count="1">
    <dataField name="Contagem de CE Cumpriu o SLA de envio da solicitação para análise?" fld="9" subtotal="count" baseField="0" baseItem="0"/>
  </dataFields>
  <formats count="3">
    <format dxfId="41">
      <pivotArea dataOnly="0" labelOnly="1" outline="0" axis="axisValues" fieldPosition="0"/>
    </format>
    <format dxfId="40">
      <pivotArea dataOnly="0" labelOnly="1" outline="0" axis="axisValues" fieldPosition="0"/>
    </format>
    <format dxfId="39">
      <pivotArea field="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">
  <location ref="C29:D43" firstHeaderRow="1" firstDataRow="1" firstDataCol="1"/>
  <pivotFields count="12">
    <pivotField showAll="0" defaultSubtotal="0"/>
    <pivotField showAll="0" defaultSubtota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numFmtId="22" showAll="0"/>
    <pivotField numFmtId="14" showAll="0"/>
    <pivotField showAll="0" defaultSubtotal="0"/>
    <pivotField axis="axisRow" dataField="1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  <pivotField showAll="0" defaultSubtotal="0"/>
  </pivotFields>
  <rowFields count="2">
    <field x="7"/>
    <field x="2"/>
  </rowFields>
  <rowItems count="14">
    <i>
      <x/>
    </i>
    <i r="1">
      <x v="2"/>
    </i>
    <i r="1">
      <x v="3"/>
    </i>
    <i>
      <x v="1"/>
    </i>
    <i r="1">
      <x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ntagem de CE Cumpriu o SLA de envio da solicitação para análise?" fld="7" subtotal="count" baseField="0" baseItem="0"/>
  </dataFields>
  <formats count="3">
    <format dxfId="38">
      <pivotArea dataOnly="0" labelOnly="1" outline="0" axis="axisValues" fieldPosition="0"/>
    </format>
    <format dxfId="37">
      <pivotArea dataOnly="0" labelOnly="1" outline="0" axis="axisValues" fieldPosition="0"/>
    </format>
    <format dxfId="36">
      <pivotArea field="7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1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">
  <location ref="C28:D44" firstHeaderRow="1" firstDataRow="1" firstDataCol="1"/>
  <pivotFields count="11">
    <pivotField showAll="0" defaultSubtotal="0"/>
    <pivotField axis="axisRow" showAll="0">
      <items count="10">
        <item x="0"/>
        <item x="5"/>
        <item x="4"/>
        <item x="3"/>
        <item x="1"/>
        <item x="2"/>
        <item x="6"/>
        <item x="7"/>
        <item x="8"/>
        <item t="default"/>
      </items>
    </pivotField>
    <pivotField showAll="0"/>
    <pivotField numFmtId="22" showAll="0"/>
    <pivotField numFmtId="14" showAll="0"/>
    <pivotField showAll="0" defaultSubtotal="0"/>
    <pivotField axis="axisRow" dataField="1" showAll="0">
      <items count="5">
        <item x="1"/>
        <item x="0"/>
        <item m="1" x="3"/>
        <item x="2"/>
        <item t="default"/>
      </items>
    </pivotField>
    <pivotField showAll="0" defaultSubtotal="0"/>
    <pivotField showAll="0" defaultSubtotal="0"/>
    <pivotField showAll="0" defaultSubtotal="0"/>
    <pivotField showAll="0" defaultSubtotal="0"/>
  </pivotFields>
  <rowFields count="2">
    <field x="6"/>
    <field x="1"/>
  </rowFields>
  <rowItems count="16">
    <i>
      <x/>
    </i>
    <i r="1">
      <x v="1"/>
    </i>
    <i r="1">
      <x v="2"/>
    </i>
    <i r="1">
      <x v="3"/>
    </i>
    <i r="1">
      <x v="5"/>
    </i>
    <i>
      <x v="1"/>
    </i>
    <i r="1">
      <x/>
    </i>
    <i r="1">
      <x v="2"/>
    </i>
    <i r="1">
      <x v="3"/>
    </i>
    <i r="1">
      <x v="4"/>
    </i>
    <i r="1">
      <x v="6"/>
    </i>
    <i r="1">
      <x v="8"/>
    </i>
    <i>
      <x v="3"/>
    </i>
    <i r="1">
      <x v="3"/>
    </i>
    <i r="1">
      <x v="7"/>
    </i>
    <i t="grand">
      <x/>
    </i>
  </rowItems>
  <colItems count="1">
    <i/>
  </colItems>
  <dataFields count="1">
    <dataField name="Contagem de CE Cumpriu o SLA de envio da solicitação para análise?" fld="6" subtotal="count" baseField="0" baseItem="0"/>
  </dataFields>
  <formats count="6">
    <format dxfId="35">
      <pivotArea dataOnly="0" labelOnly="1" outline="0" axis="axisValues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6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0.xml"/><Relationship Id="rId5" Type="http://schemas.openxmlformats.org/officeDocument/2006/relationships/comments" Target="../comments10.xml"/><Relationship Id="rId4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1.xml"/><Relationship Id="rId5" Type="http://schemas.openxmlformats.org/officeDocument/2006/relationships/comments" Target="../comments11.xml"/><Relationship Id="rId4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8.xm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9.xm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2"/>
  <sheetViews>
    <sheetView topLeftCell="C40" zoomScale="85" zoomScaleNormal="85" workbookViewId="0">
      <selection activeCell="D55" sqref="D55"/>
    </sheetView>
  </sheetViews>
  <sheetFormatPr defaultRowHeight="15" x14ac:dyDescent="0.25"/>
  <cols>
    <col min="1" max="1" width="20.5703125" style="34" customWidth="1"/>
    <col min="2" max="2" width="21" style="34" customWidth="1"/>
    <col min="3" max="3" width="34" style="34" customWidth="1"/>
    <col min="4" max="4" width="25.7109375" style="34" customWidth="1"/>
    <col min="5" max="5" width="10.5703125" style="34" customWidth="1"/>
    <col min="6" max="6" width="13" style="34" customWidth="1"/>
    <col min="7" max="7" width="17.7109375" style="34" bestFit="1" customWidth="1"/>
    <col min="8" max="8" width="18.7109375" style="34" bestFit="1" customWidth="1"/>
    <col min="9" max="9" width="6.5703125" style="34" bestFit="1" customWidth="1"/>
    <col min="10" max="10" width="19.5703125" style="34" bestFit="1" customWidth="1"/>
    <col min="11" max="12" width="13.28515625" style="34" bestFit="1" customWidth="1"/>
    <col min="13" max="13" width="13.85546875" style="34" bestFit="1" customWidth="1"/>
    <col min="14" max="14" width="25.5703125" style="34" bestFit="1" customWidth="1"/>
  </cols>
  <sheetData>
    <row r="1" spans="1:14" ht="34.5" x14ac:dyDescent="0.25">
      <c r="A1" s="28" t="s">
        <v>85</v>
      </c>
      <c r="B1" s="28" t="s">
        <v>86</v>
      </c>
      <c r="C1" s="28" t="s">
        <v>0</v>
      </c>
      <c r="D1" s="28" t="s">
        <v>1</v>
      </c>
      <c r="E1" s="28" t="s">
        <v>2</v>
      </c>
      <c r="F1" s="28" t="s">
        <v>3</v>
      </c>
      <c r="G1" s="28" t="s">
        <v>87</v>
      </c>
      <c r="H1" s="29" t="s">
        <v>79</v>
      </c>
      <c r="I1" s="30" t="s">
        <v>90</v>
      </c>
      <c r="J1" s="31" t="s">
        <v>83</v>
      </c>
      <c r="K1" s="32" t="s">
        <v>80</v>
      </c>
      <c r="L1" s="32" t="s">
        <v>81</v>
      </c>
      <c r="M1" s="32" t="s">
        <v>78</v>
      </c>
      <c r="N1" s="33" t="s">
        <v>84</v>
      </c>
    </row>
    <row r="2" spans="1:14" ht="45.75" x14ac:dyDescent="0.25">
      <c r="A2" s="32" t="s">
        <v>98</v>
      </c>
      <c r="B2" s="32" t="s">
        <v>99</v>
      </c>
      <c r="C2" s="32" t="s">
        <v>154</v>
      </c>
      <c r="D2" s="32" t="s">
        <v>155</v>
      </c>
      <c r="E2" s="32" t="s">
        <v>49</v>
      </c>
      <c r="F2" s="32" t="s">
        <v>71</v>
      </c>
      <c r="G2" s="33">
        <v>42020.490254629629</v>
      </c>
      <c r="H2" s="35">
        <v>42036</v>
      </c>
      <c r="I2" s="36">
        <f t="shared" ref="I2:I34" si="0">-NETWORKDAYS(G2,H2,feriado)+1</f>
        <v>-10</v>
      </c>
      <c r="J2" s="37" t="str">
        <f>IF(I2&lt;=-25,"Cumpriu o SLA","Não cumpriu o SLA")</f>
        <v>Não cumpriu o SLA</v>
      </c>
      <c r="K2" s="33">
        <v>42023.664664351854</v>
      </c>
      <c r="L2" s="33">
        <v>42025.490254629629</v>
      </c>
      <c r="M2" s="33">
        <v>42025.490254629629</v>
      </c>
      <c r="N2" s="33"/>
    </row>
    <row r="3" spans="1:14" x14ac:dyDescent="0.25">
      <c r="A3" s="32" t="s">
        <v>100</v>
      </c>
      <c r="B3" s="32" t="s">
        <v>101</v>
      </c>
      <c r="C3" s="32" t="s">
        <v>26</v>
      </c>
      <c r="D3" s="32" t="s">
        <v>156</v>
      </c>
      <c r="E3" s="32" t="s">
        <v>166</v>
      </c>
      <c r="F3" s="32" t="s">
        <v>167</v>
      </c>
      <c r="G3" s="33">
        <v>42019.481342592589</v>
      </c>
      <c r="H3" s="35">
        <v>42044</v>
      </c>
      <c r="I3" s="36">
        <f t="shared" si="0"/>
        <v>-17</v>
      </c>
      <c r="J3" s="37" t="str">
        <f t="shared" ref="J3:J34" si="1">IF(I3&lt;=-25,"Cumpriu o SLA","Não cumpriu o SLA")</f>
        <v>Não cumpriu o SLA</v>
      </c>
      <c r="K3" s="33">
        <v>42023.666145833333</v>
      </c>
      <c r="L3" s="33">
        <v>42024.481342592589</v>
      </c>
      <c r="M3" s="33">
        <v>42024.481342592589</v>
      </c>
      <c r="N3" s="33"/>
    </row>
    <row r="4" spans="1:14" ht="23.25" x14ac:dyDescent="0.25">
      <c r="A4" s="32" t="s">
        <v>102</v>
      </c>
      <c r="B4" s="32" t="s">
        <v>103</v>
      </c>
      <c r="C4" s="32" t="s">
        <v>157</v>
      </c>
      <c r="D4" s="32" t="s">
        <v>8</v>
      </c>
      <c r="E4" s="32" t="s">
        <v>6</v>
      </c>
      <c r="F4" s="32" t="s">
        <v>6</v>
      </c>
      <c r="G4" s="33">
        <v>42024.527013888888</v>
      </c>
      <c r="H4" s="35">
        <v>42044</v>
      </c>
      <c r="I4" s="36">
        <f t="shared" si="0"/>
        <v>-14</v>
      </c>
      <c r="J4" s="37" t="str">
        <f t="shared" si="1"/>
        <v>Não cumpriu o SLA</v>
      </c>
      <c r="K4" s="33">
        <v>42024.725983796299</v>
      </c>
      <c r="L4" s="33">
        <v>42027.527013888888</v>
      </c>
      <c r="M4" s="33">
        <v>42027.527013888888</v>
      </c>
      <c r="N4" s="33"/>
    </row>
    <row r="5" spans="1:14" ht="23.25" x14ac:dyDescent="0.25">
      <c r="A5" s="32" t="s">
        <v>104</v>
      </c>
      <c r="B5" s="32" t="s">
        <v>105</v>
      </c>
      <c r="C5" s="32" t="s">
        <v>7</v>
      </c>
      <c r="D5" s="32" t="s">
        <v>156</v>
      </c>
      <c r="E5" s="32" t="s">
        <v>168</v>
      </c>
      <c r="F5" s="32" t="s">
        <v>169</v>
      </c>
      <c r="G5" s="33">
        <v>42034.673020833332</v>
      </c>
      <c r="H5" s="35">
        <v>42079</v>
      </c>
      <c r="I5" s="36">
        <f t="shared" si="0"/>
        <v>-31</v>
      </c>
      <c r="J5" s="37" t="str">
        <f t="shared" si="1"/>
        <v>Cumpriu o SLA</v>
      </c>
      <c r="K5" s="33">
        <v>42037.523263888892</v>
      </c>
      <c r="L5" s="33">
        <v>42039.673020833332</v>
      </c>
      <c r="M5" s="33">
        <v>42039.673020833332</v>
      </c>
      <c r="N5" s="33"/>
    </row>
    <row r="6" spans="1:14" ht="23.25" x14ac:dyDescent="0.25">
      <c r="A6" s="32" t="s">
        <v>106</v>
      </c>
      <c r="B6" s="32" t="s">
        <v>107</v>
      </c>
      <c r="C6" s="32" t="s">
        <v>34</v>
      </c>
      <c r="D6" s="32" t="s">
        <v>8</v>
      </c>
      <c r="E6" s="32" t="s">
        <v>170</v>
      </c>
      <c r="F6" s="32" t="s">
        <v>171</v>
      </c>
      <c r="G6" s="33">
        <v>42030.577164351853</v>
      </c>
      <c r="H6" s="35">
        <v>42058</v>
      </c>
      <c r="I6" s="36">
        <f t="shared" si="0"/>
        <v>-20</v>
      </c>
      <c r="J6" s="37" t="str">
        <f t="shared" si="1"/>
        <v>Não cumpriu o SLA</v>
      </c>
      <c r="K6" s="33">
        <v>42031.681828703702</v>
      </c>
      <c r="L6" s="33">
        <v>42033.577164351853</v>
      </c>
      <c r="M6" s="33">
        <v>42033.577164351853</v>
      </c>
      <c r="N6" s="33"/>
    </row>
    <row r="7" spans="1:14" x14ac:dyDescent="0.25">
      <c r="A7" s="32" t="s">
        <v>108</v>
      </c>
      <c r="B7" s="32" t="s">
        <v>109</v>
      </c>
      <c r="C7" s="32" t="s">
        <v>158</v>
      </c>
      <c r="D7" s="32" t="s">
        <v>159</v>
      </c>
      <c r="E7" s="32" t="s">
        <v>172</v>
      </c>
      <c r="F7" s="32" t="s">
        <v>173</v>
      </c>
      <c r="G7" s="33">
        <v>42033.674189814818</v>
      </c>
      <c r="H7" s="35">
        <v>42006</v>
      </c>
      <c r="I7" s="36">
        <f t="shared" si="0"/>
        <v>21</v>
      </c>
      <c r="J7" s="37" t="str">
        <f t="shared" si="1"/>
        <v>Não cumpriu o SLA</v>
      </c>
      <c r="K7" s="33">
        <v>42033.687615740739</v>
      </c>
      <c r="L7" s="33">
        <v>42038.674189814818</v>
      </c>
      <c r="M7" s="33">
        <v>42038.674189814818</v>
      </c>
      <c r="N7" s="33"/>
    </row>
    <row r="8" spans="1:14" ht="45.75" x14ac:dyDescent="0.25">
      <c r="A8" s="32" t="s">
        <v>110</v>
      </c>
      <c r="B8" s="32" t="s">
        <v>111</v>
      </c>
      <c r="C8" s="32" t="s">
        <v>160</v>
      </c>
      <c r="D8" s="32" t="s">
        <v>35</v>
      </c>
      <c r="E8" s="32" t="s">
        <v>174</v>
      </c>
      <c r="F8" s="32" t="s">
        <v>175</v>
      </c>
      <c r="G8" s="33">
        <v>42018.428136574075</v>
      </c>
      <c r="H8" s="35">
        <v>42025</v>
      </c>
      <c r="I8" s="36">
        <f t="shared" si="0"/>
        <v>-5</v>
      </c>
      <c r="J8" s="37" t="str">
        <f t="shared" si="1"/>
        <v>Não cumpriu o SLA</v>
      </c>
      <c r="K8" s="33">
        <v>42018.459328703706</v>
      </c>
      <c r="L8" s="33">
        <v>42023.428136574075</v>
      </c>
      <c r="M8" s="33">
        <v>42023.428136574075</v>
      </c>
      <c r="N8" s="33"/>
    </row>
    <row r="9" spans="1:14" ht="23.25" x14ac:dyDescent="0.25">
      <c r="A9" s="32" t="s">
        <v>112</v>
      </c>
      <c r="B9" s="32" t="s">
        <v>113</v>
      </c>
      <c r="C9" s="32" t="s">
        <v>157</v>
      </c>
      <c r="D9" s="32" t="s">
        <v>8</v>
      </c>
      <c r="E9" s="32" t="s">
        <v>6</v>
      </c>
      <c r="F9" s="32" t="s">
        <v>6</v>
      </c>
      <c r="G9" s="33">
        <v>42024.627187500002</v>
      </c>
      <c r="H9" s="35">
        <v>42058</v>
      </c>
      <c r="I9" s="36">
        <f t="shared" si="0"/>
        <v>-24</v>
      </c>
      <c r="J9" s="37" t="str">
        <f t="shared" si="1"/>
        <v>Não cumpriu o SLA</v>
      </c>
      <c r="K9" s="33">
        <v>42026.602268518516</v>
      </c>
      <c r="L9" s="33">
        <v>42027.627187500002</v>
      </c>
      <c r="M9" s="33">
        <v>42027.627187500002</v>
      </c>
      <c r="N9" s="33"/>
    </row>
    <row r="10" spans="1:14" x14ac:dyDescent="0.25">
      <c r="A10" s="32" t="s">
        <v>114</v>
      </c>
      <c r="B10" s="32" t="s">
        <v>115</v>
      </c>
      <c r="C10" s="32" t="s">
        <v>57</v>
      </c>
      <c r="D10" s="32" t="s">
        <v>12</v>
      </c>
      <c r="E10" s="32" t="s">
        <v>176</v>
      </c>
      <c r="F10" s="32" t="s">
        <v>177</v>
      </c>
      <c r="G10" s="33">
        <v>42032.571192129632</v>
      </c>
      <c r="H10" s="35">
        <v>42059</v>
      </c>
      <c r="I10" s="36">
        <f t="shared" si="0"/>
        <v>-19</v>
      </c>
      <c r="J10" s="37" t="str">
        <f t="shared" si="1"/>
        <v>Não cumpriu o SLA</v>
      </c>
      <c r="K10" s="33">
        <v>42032.588831018518</v>
      </c>
      <c r="L10" s="33">
        <v>42037.571192129632</v>
      </c>
      <c r="M10" s="33">
        <v>42037.571192129632</v>
      </c>
      <c r="N10" s="33"/>
    </row>
    <row r="11" spans="1:14" x14ac:dyDescent="0.25">
      <c r="A11" s="32" t="s">
        <v>116</v>
      </c>
      <c r="B11" s="32" t="s">
        <v>117</v>
      </c>
      <c r="C11" s="32" t="s">
        <v>154</v>
      </c>
      <c r="D11" s="32" t="s">
        <v>12</v>
      </c>
      <c r="E11" s="32" t="s">
        <v>49</v>
      </c>
      <c r="F11" s="32" t="s">
        <v>71</v>
      </c>
      <c r="G11" s="33">
        <v>42009.61515046296</v>
      </c>
      <c r="H11" s="35">
        <v>41989</v>
      </c>
      <c r="I11" s="36">
        <f t="shared" si="0"/>
        <v>14</v>
      </c>
      <c r="J11" s="37" t="str">
        <f t="shared" si="1"/>
        <v>Não cumpriu o SLA</v>
      </c>
      <c r="K11" s="33">
        <v>42009.615266203706</v>
      </c>
      <c r="L11" s="33">
        <v>42012.61515046296</v>
      </c>
      <c r="M11" s="33">
        <v>42012.61515046296</v>
      </c>
      <c r="N11" s="33"/>
    </row>
    <row r="12" spans="1:14" ht="23.25" x14ac:dyDescent="0.25">
      <c r="A12" s="32" t="s">
        <v>1073</v>
      </c>
      <c r="B12" s="32" t="s">
        <v>118</v>
      </c>
      <c r="C12" s="32" t="s">
        <v>157</v>
      </c>
      <c r="D12" s="32" t="s">
        <v>8</v>
      </c>
      <c r="E12" s="32" t="s">
        <v>6</v>
      </c>
      <c r="F12" s="32" t="s">
        <v>6</v>
      </c>
      <c r="G12" s="33">
        <v>42024.538530092592</v>
      </c>
      <c r="H12" s="35">
        <v>42044</v>
      </c>
      <c r="I12" s="36">
        <f t="shared" si="0"/>
        <v>-14</v>
      </c>
      <c r="J12" s="37" t="str">
        <f t="shared" si="1"/>
        <v>Não cumpriu o SLA</v>
      </c>
      <c r="K12" s="33">
        <v>42026.605347222219</v>
      </c>
      <c r="L12" s="33">
        <v>42027.538530092592</v>
      </c>
      <c r="M12" s="33">
        <v>42027.538530092592</v>
      </c>
      <c r="N12" s="33"/>
    </row>
    <row r="13" spans="1:14" ht="23.25" x14ac:dyDescent="0.25">
      <c r="A13" s="32" t="s">
        <v>119</v>
      </c>
      <c r="B13" s="32" t="s">
        <v>120</v>
      </c>
      <c r="C13" s="32" t="s">
        <v>26</v>
      </c>
      <c r="D13" s="32" t="s">
        <v>161</v>
      </c>
      <c r="E13" s="32" t="s">
        <v>178</v>
      </c>
      <c r="F13" s="32" t="s">
        <v>179</v>
      </c>
      <c r="G13" s="33">
        <v>42016.455868055556</v>
      </c>
      <c r="H13" s="35">
        <v>41984</v>
      </c>
      <c r="I13" s="36">
        <f t="shared" si="0"/>
        <v>22</v>
      </c>
      <c r="J13" s="37" t="str">
        <f t="shared" si="1"/>
        <v>Não cumpriu o SLA</v>
      </c>
      <c r="K13" s="33">
        <v>42016.457986111112</v>
      </c>
      <c r="L13" s="33">
        <v>42019.455868055556</v>
      </c>
      <c r="M13" s="33">
        <v>42019.455868055556</v>
      </c>
      <c r="N13" s="33"/>
    </row>
    <row r="14" spans="1:14" ht="23.25" x14ac:dyDescent="0.25">
      <c r="A14" s="32" t="s">
        <v>121</v>
      </c>
      <c r="B14" s="32" t="s">
        <v>122</v>
      </c>
      <c r="C14" s="32" t="s">
        <v>162</v>
      </c>
      <c r="D14" s="32" t="s">
        <v>163</v>
      </c>
      <c r="E14" s="32" t="s">
        <v>180</v>
      </c>
      <c r="F14" s="32" t="s">
        <v>181</v>
      </c>
      <c r="G14" s="33">
        <v>42009.34238425926</v>
      </c>
      <c r="H14" s="35">
        <v>42009</v>
      </c>
      <c r="I14" s="36">
        <f t="shared" si="0"/>
        <v>0</v>
      </c>
      <c r="J14" s="37" t="str">
        <f t="shared" si="1"/>
        <v>Não cumpriu o SLA</v>
      </c>
      <c r="K14" s="33">
        <v>42011.651631944442</v>
      </c>
      <c r="L14" s="33">
        <v>42012.34238425926</v>
      </c>
      <c r="M14" s="33">
        <v>42012.34238425926</v>
      </c>
      <c r="N14" s="33"/>
    </row>
    <row r="15" spans="1:14" ht="23.25" x14ac:dyDescent="0.25">
      <c r="A15" s="32" t="s">
        <v>123</v>
      </c>
      <c r="B15" s="32" t="s">
        <v>124</v>
      </c>
      <c r="C15" s="32" t="s">
        <v>164</v>
      </c>
      <c r="D15" s="32" t="s">
        <v>163</v>
      </c>
      <c r="E15" s="32" t="s">
        <v>182</v>
      </c>
      <c r="F15" s="32" t="s">
        <v>183</v>
      </c>
      <c r="G15" s="33">
        <v>42032.731319444443</v>
      </c>
      <c r="H15" s="35">
        <v>42060</v>
      </c>
      <c r="I15" s="36">
        <f t="shared" si="0"/>
        <v>-20</v>
      </c>
      <c r="J15" s="37" t="s">
        <v>93</v>
      </c>
      <c r="K15" s="33">
        <v>42033.352164351854</v>
      </c>
      <c r="L15" s="33">
        <v>42037.731319444443</v>
      </c>
      <c r="M15" s="33">
        <v>42037.731319444443</v>
      </c>
      <c r="N15" s="33"/>
    </row>
    <row r="16" spans="1:14" x14ac:dyDescent="0.25">
      <c r="A16" s="32" t="s">
        <v>125</v>
      </c>
      <c r="B16" s="32" t="s">
        <v>126</v>
      </c>
      <c r="C16" s="32" t="s">
        <v>7</v>
      </c>
      <c r="D16" s="32" t="s">
        <v>156</v>
      </c>
      <c r="E16" s="32" t="s">
        <v>168</v>
      </c>
      <c r="F16" s="32" t="s">
        <v>169</v>
      </c>
      <c r="G16" s="33">
        <v>42034.670023148145</v>
      </c>
      <c r="H16" s="35">
        <v>42079</v>
      </c>
      <c r="I16" s="36">
        <f t="shared" si="0"/>
        <v>-31</v>
      </c>
      <c r="J16" s="37" t="str">
        <f t="shared" si="1"/>
        <v>Cumpriu o SLA</v>
      </c>
      <c r="K16" s="33">
        <v>42037.522835648146</v>
      </c>
      <c r="L16" s="33">
        <v>42039.670023148145</v>
      </c>
      <c r="M16" s="33">
        <v>42039.670023148145</v>
      </c>
      <c r="N16" s="33"/>
    </row>
    <row r="17" spans="1:14" x14ac:dyDescent="0.25">
      <c r="A17" s="32" t="s">
        <v>127</v>
      </c>
      <c r="B17" s="32" t="s">
        <v>67</v>
      </c>
      <c r="C17" s="32" t="s">
        <v>157</v>
      </c>
      <c r="D17" s="32" t="s">
        <v>8</v>
      </c>
      <c r="E17" s="32" t="s">
        <v>6</v>
      </c>
      <c r="F17" s="32" t="s">
        <v>6</v>
      </c>
      <c r="G17" s="33">
        <v>42024.633599537039</v>
      </c>
      <c r="H17" s="35">
        <v>42058</v>
      </c>
      <c r="I17" s="36">
        <f t="shared" si="0"/>
        <v>-24</v>
      </c>
      <c r="J17" s="37" t="str">
        <f t="shared" si="1"/>
        <v>Não cumpriu o SLA</v>
      </c>
      <c r="K17" s="33">
        <v>42026.606724537036</v>
      </c>
      <c r="L17" s="33">
        <v>42027.633599537039</v>
      </c>
      <c r="M17" s="33">
        <v>42027.633599537039</v>
      </c>
      <c r="N17" s="33"/>
    </row>
    <row r="18" spans="1:14" ht="23.25" x14ac:dyDescent="0.25">
      <c r="A18" s="32" t="s">
        <v>128</v>
      </c>
      <c r="B18" s="32" t="s">
        <v>129</v>
      </c>
      <c r="C18" s="32" t="s">
        <v>154</v>
      </c>
      <c r="D18" s="32" t="s">
        <v>48</v>
      </c>
      <c r="E18" s="32" t="s">
        <v>184</v>
      </c>
      <c r="F18" s="32" t="s">
        <v>185</v>
      </c>
      <c r="G18" s="33">
        <v>42034.506111111114</v>
      </c>
      <c r="H18" s="35">
        <v>42065</v>
      </c>
      <c r="I18" s="36">
        <f t="shared" si="0"/>
        <v>-21</v>
      </c>
      <c r="J18" s="37" t="str">
        <f t="shared" si="1"/>
        <v>Não cumpriu o SLA</v>
      </c>
      <c r="K18" s="33">
        <v>42034.533067129632</v>
      </c>
      <c r="L18" s="33">
        <v>42039.506111111114</v>
      </c>
      <c r="M18" s="33">
        <v>42039.506111111114</v>
      </c>
      <c r="N18" s="33"/>
    </row>
    <row r="19" spans="1:14" ht="45.75" x14ac:dyDescent="0.25">
      <c r="A19" s="32" t="s">
        <v>130</v>
      </c>
      <c r="B19" s="32" t="s">
        <v>131</v>
      </c>
      <c r="C19" s="32" t="s">
        <v>154</v>
      </c>
      <c r="D19" s="32" t="s">
        <v>48</v>
      </c>
      <c r="E19" s="32" t="s">
        <v>184</v>
      </c>
      <c r="F19" s="32" t="s">
        <v>185</v>
      </c>
      <c r="G19" s="33">
        <v>42018.613912037035</v>
      </c>
      <c r="H19" s="35">
        <v>42054</v>
      </c>
      <c r="I19" s="36">
        <f t="shared" si="0"/>
        <v>-26</v>
      </c>
      <c r="J19" s="37" t="str">
        <f t="shared" si="1"/>
        <v>Cumpriu o SLA</v>
      </c>
      <c r="K19" s="33">
        <v>42023.423692129632</v>
      </c>
      <c r="L19" s="33">
        <v>42023.613912037035</v>
      </c>
      <c r="M19" s="33">
        <v>42023.613912037035</v>
      </c>
      <c r="N19" s="33"/>
    </row>
    <row r="20" spans="1:14" ht="34.5" x14ac:dyDescent="0.25">
      <c r="A20" s="32" t="s">
        <v>132</v>
      </c>
      <c r="B20" s="32" t="s">
        <v>133</v>
      </c>
      <c r="C20" s="32" t="s">
        <v>34</v>
      </c>
      <c r="D20" s="32" t="s">
        <v>17</v>
      </c>
      <c r="E20" s="32" t="s">
        <v>170</v>
      </c>
      <c r="F20" s="32" t="s">
        <v>171</v>
      </c>
      <c r="G20" s="33">
        <v>42024.728344907409</v>
      </c>
      <c r="H20" s="35">
        <v>42060</v>
      </c>
      <c r="I20" s="36">
        <f t="shared" si="0"/>
        <v>-26</v>
      </c>
      <c r="J20" s="37" t="str">
        <f t="shared" si="1"/>
        <v>Cumpriu o SLA</v>
      </c>
      <c r="K20" s="33">
        <v>42026.607939814814</v>
      </c>
      <c r="L20" s="33">
        <v>42027.728344907409</v>
      </c>
      <c r="M20" s="33">
        <v>42027.728344907409</v>
      </c>
      <c r="N20" s="33"/>
    </row>
    <row r="21" spans="1:14" ht="23.25" x14ac:dyDescent="0.25">
      <c r="A21" s="32" t="s">
        <v>134</v>
      </c>
      <c r="B21" s="32" t="s">
        <v>135</v>
      </c>
      <c r="C21" s="32" t="s">
        <v>164</v>
      </c>
      <c r="D21" s="32" t="s">
        <v>163</v>
      </c>
      <c r="E21" s="32" t="s">
        <v>186</v>
      </c>
      <c r="F21" s="32" t="s">
        <v>187</v>
      </c>
      <c r="G21" s="33">
        <v>42023.629780092589</v>
      </c>
      <c r="H21" s="35">
        <v>42037</v>
      </c>
      <c r="I21" s="36">
        <f t="shared" si="0"/>
        <v>-10</v>
      </c>
      <c r="J21" s="37" t="str">
        <f t="shared" si="1"/>
        <v>Não cumpriu o SLA</v>
      </c>
      <c r="K21" s="33">
        <v>42024.697233796294</v>
      </c>
      <c r="L21" s="33">
        <v>42026.629780092589</v>
      </c>
      <c r="M21" s="33">
        <v>42026.629780092589</v>
      </c>
      <c r="N21" s="33"/>
    </row>
    <row r="22" spans="1:14" x14ac:dyDescent="0.25">
      <c r="A22" s="32" t="s">
        <v>136</v>
      </c>
      <c r="B22" s="32" t="s">
        <v>137</v>
      </c>
      <c r="C22" s="32" t="s">
        <v>165</v>
      </c>
      <c r="D22" s="32" t="s">
        <v>8</v>
      </c>
      <c r="E22" s="32" t="s">
        <v>188</v>
      </c>
      <c r="F22" s="32" t="s">
        <v>189</v>
      </c>
      <c r="G22" s="33">
        <v>42017.495613425926</v>
      </c>
      <c r="H22" s="35">
        <v>42037</v>
      </c>
      <c r="I22" s="36">
        <f t="shared" si="0"/>
        <v>-14</v>
      </c>
      <c r="J22" s="37" t="str">
        <f t="shared" si="1"/>
        <v>Não cumpriu o SLA</v>
      </c>
      <c r="K22" s="33">
        <v>42017.588391203702</v>
      </c>
      <c r="L22" s="33">
        <v>42020.495613425926</v>
      </c>
      <c r="M22" s="33">
        <v>42020.495613425926</v>
      </c>
      <c r="N22" s="33"/>
    </row>
    <row r="23" spans="1:14" ht="23.25" x14ac:dyDescent="0.25">
      <c r="A23" s="32" t="s">
        <v>138</v>
      </c>
      <c r="B23" s="32" t="s">
        <v>139</v>
      </c>
      <c r="C23" s="32" t="s">
        <v>57</v>
      </c>
      <c r="D23" s="32" t="s">
        <v>12</v>
      </c>
      <c r="E23" s="32" t="s">
        <v>176</v>
      </c>
      <c r="F23" s="32" t="s">
        <v>177</v>
      </c>
      <c r="G23" s="33">
        <v>42027.596805555557</v>
      </c>
      <c r="H23" s="35">
        <v>42044</v>
      </c>
      <c r="I23" s="36">
        <f t="shared" si="0"/>
        <v>-11</v>
      </c>
      <c r="J23" s="37" t="str">
        <f t="shared" si="1"/>
        <v>Não cumpriu o SLA</v>
      </c>
      <c r="K23" s="33">
        <v>42027.600370370368</v>
      </c>
      <c r="L23" s="33">
        <v>42032.596805555557</v>
      </c>
      <c r="M23" s="33">
        <v>42032.596805555557</v>
      </c>
      <c r="N23" s="33" t="s">
        <v>88</v>
      </c>
    </row>
    <row r="24" spans="1:14" x14ac:dyDescent="0.25">
      <c r="A24" s="32" t="s">
        <v>140</v>
      </c>
      <c r="B24" s="32" t="s">
        <v>141</v>
      </c>
      <c r="C24" s="32" t="s">
        <v>160</v>
      </c>
      <c r="D24" s="32" t="s">
        <v>17</v>
      </c>
      <c r="E24" s="32" t="s">
        <v>190</v>
      </c>
      <c r="F24" s="32" t="s">
        <v>191</v>
      </c>
      <c r="G24" s="33">
        <v>42006.629328703704</v>
      </c>
      <c r="H24" s="35">
        <v>42023</v>
      </c>
      <c r="I24" s="36">
        <f t="shared" si="0"/>
        <v>-11</v>
      </c>
      <c r="J24" s="37" t="str">
        <f>IF(I24&lt;=-25,"Cumpriu o SLA","Não cumpriu o SLA")</f>
        <v>Não cumpriu o SLA</v>
      </c>
      <c r="K24" s="33">
        <v>42009.522013888891</v>
      </c>
      <c r="L24" s="33">
        <v>42011.629328703704</v>
      </c>
      <c r="M24" s="33">
        <v>42011.629328703704</v>
      </c>
      <c r="N24" s="33"/>
    </row>
    <row r="25" spans="1:14" ht="23.25" x14ac:dyDescent="0.25">
      <c r="A25" s="32" t="s">
        <v>142</v>
      </c>
      <c r="B25" s="32" t="s">
        <v>143</v>
      </c>
      <c r="C25" s="32" t="s">
        <v>162</v>
      </c>
      <c r="D25" s="32" t="s">
        <v>163</v>
      </c>
      <c r="E25" s="32" t="s">
        <v>180</v>
      </c>
      <c r="F25" s="32" t="s">
        <v>181</v>
      </c>
      <c r="G25" s="33">
        <v>42010.333182870374</v>
      </c>
      <c r="H25" s="35">
        <v>42016</v>
      </c>
      <c r="I25" s="36">
        <f t="shared" si="0"/>
        <v>-4</v>
      </c>
      <c r="J25" s="37" t="str">
        <f t="shared" si="1"/>
        <v>Não cumpriu o SLA</v>
      </c>
      <c r="K25" s="33">
        <v>42012.593969907408</v>
      </c>
      <c r="L25" s="33">
        <v>42013.333877314813</v>
      </c>
      <c r="M25" s="33">
        <v>42013.333877314813</v>
      </c>
      <c r="N25" s="33"/>
    </row>
    <row r="26" spans="1:14" ht="34.5" x14ac:dyDescent="0.25">
      <c r="A26" s="32" t="s">
        <v>144</v>
      </c>
      <c r="B26" s="32" t="s">
        <v>145</v>
      </c>
      <c r="C26" s="32" t="s">
        <v>34</v>
      </c>
      <c r="D26" s="32" t="s">
        <v>17</v>
      </c>
      <c r="E26" s="32" t="s">
        <v>170</v>
      </c>
      <c r="F26" s="32" t="s">
        <v>171</v>
      </c>
      <c r="G26" s="33">
        <v>42024.664918981478</v>
      </c>
      <c r="H26" s="35">
        <v>42058</v>
      </c>
      <c r="I26" s="36">
        <f t="shared" si="0"/>
        <v>-24</v>
      </c>
      <c r="J26" s="37" t="str">
        <f t="shared" si="1"/>
        <v>Não cumpriu o SLA</v>
      </c>
      <c r="K26" s="33">
        <v>42026.608738425923</v>
      </c>
      <c r="L26" s="33">
        <v>42027.664918981478</v>
      </c>
      <c r="M26" s="33">
        <v>42027.664918981478</v>
      </c>
      <c r="N26" s="33"/>
    </row>
    <row r="27" spans="1:14" x14ac:dyDescent="0.25">
      <c r="A27" s="32" t="s">
        <v>146</v>
      </c>
      <c r="B27" s="32" t="s">
        <v>147</v>
      </c>
      <c r="C27" s="32" t="s">
        <v>164</v>
      </c>
      <c r="D27" s="32" t="s">
        <v>163</v>
      </c>
      <c r="E27" s="32" t="s">
        <v>186</v>
      </c>
      <c r="F27" s="32" t="s">
        <v>187</v>
      </c>
      <c r="G27" s="33">
        <v>42020.638506944444</v>
      </c>
      <c r="H27" s="35">
        <v>42023</v>
      </c>
      <c r="I27" s="36">
        <f t="shared" si="0"/>
        <v>-1</v>
      </c>
      <c r="J27" s="37" t="str">
        <f t="shared" si="1"/>
        <v>Não cumpriu o SLA</v>
      </c>
      <c r="K27" s="33">
        <v>42020.819166666668</v>
      </c>
      <c r="L27" s="33">
        <v>42025.638506944444</v>
      </c>
      <c r="M27" s="33">
        <v>42025.638506944444</v>
      </c>
      <c r="N27" s="33"/>
    </row>
    <row r="28" spans="1:14" x14ac:dyDescent="0.25">
      <c r="A28" s="32" t="s">
        <v>148</v>
      </c>
      <c r="B28" s="32" t="s">
        <v>149</v>
      </c>
      <c r="C28" s="32" t="s">
        <v>157</v>
      </c>
      <c r="D28" s="32" t="s">
        <v>8</v>
      </c>
      <c r="E28" s="32" t="s">
        <v>6</v>
      </c>
      <c r="F28" s="32" t="s">
        <v>6</v>
      </c>
      <c r="G28" s="33">
        <v>42024.516203703701</v>
      </c>
      <c r="H28" s="35">
        <v>42044</v>
      </c>
      <c r="I28" s="36">
        <f t="shared" si="0"/>
        <v>-14</v>
      </c>
      <c r="J28" s="37" t="str">
        <f t="shared" si="1"/>
        <v>Não cumpriu o SLA</v>
      </c>
      <c r="K28" s="33">
        <v>42026.610335648147</v>
      </c>
      <c r="L28" s="33">
        <v>42027.516203703701</v>
      </c>
      <c r="M28" s="33">
        <v>42027.516203703701</v>
      </c>
      <c r="N28" s="33"/>
    </row>
    <row r="29" spans="1:14" ht="23.25" x14ac:dyDescent="0.25">
      <c r="A29" s="32" t="s">
        <v>150</v>
      </c>
      <c r="B29" s="32" t="s">
        <v>151</v>
      </c>
      <c r="C29" s="32" t="s">
        <v>164</v>
      </c>
      <c r="D29" s="32" t="s">
        <v>163</v>
      </c>
      <c r="E29" s="32" t="s">
        <v>192</v>
      </c>
      <c r="F29" s="32" t="s">
        <v>193</v>
      </c>
      <c r="G29" s="33">
        <v>42023.601585648146</v>
      </c>
      <c r="H29" s="35">
        <v>42026</v>
      </c>
      <c r="I29" s="36">
        <f t="shared" si="0"/>
        <v>-3</v>
      </c>
      <c r="J29" s="37" t="str">
        <f t="shared" si="1"/>
        <v>Não cumpriu o SLA</v>
      </c>
      <c r="K29" s="33">
        <v>42024.359212962961</v>
      </c>
      <c r="L29" s="33">
        <v>42026.601585648146</v>
      </c>
      <c r="M29" s="33">
        <v>42026.601585648146</v>
      </c>
      <c r="N29" s="33"/>
    </row>
    <row r="30" spans="1:14" ht="23.25" x14ac:dyDescent="0.25">
      <c r="A30" s="32" t="s">
        <v>813</v>
      </c>
      <c r="B30" s="32" t="s">
        <v>814</v>
      </c>
      <c r="C30" s="32" t="s">
        <v>29</v>
      </c>
      <c r="D30" s="32" t="s">
        <v>362</v>
      </c>
      <c r="E30" s="32" t="s">
        <v>451</v>
      </c>
      <c r="F30" s="32" t="s">
        <v>452</v>
      </c>
      <c r="G30" s="33" t="s">
        <v>815</v>
      </c>
      <c r="H30" s="35" t="s">
        <v>1084</v>
      </c>
      <c r="I30" s="36" t="e">
        <f>-NETWORKDAYS(G30,H30,feriado)+1</f>
        <v>#VALUE!</v>
      </c>
      <c r="J30" s="37" t="s">
        <v>93</v>
      </c>
      <c r="K30" s="33" t="s">
        <v>960</v>
      </c>
      <c r="L30" s="33" t="s">
        <v>961</v>
      </c>
      <c r="M30" s="33" t="s">
        <v>962</v>
      </c>
      <c r="N30" s="33"/>
    </row>
    <row r="31" spans="1:14" ht="23.25" x14ac:dyDescent="0.25">
      <c r="A31" s="32" t="s">
        <v>824</v>
      </c>
      <c r="B31" s="32" t="s">
        <v>825</v>
      </c>
      <c r="C31" s="32" t="s">
        <v>7</v>
      </c>
      <c r="D31" s="32" t="s">
        <v>362</v>
      </c>
      <c r="E31" s="32" t="s">
        <v>826</v>
      </c>
      <c r="F31" s="32" t="s">
        <v>827</v>
      </c>
      <c r="G31" s="33" t="s">
        <v>828</v>
      </c>
      <c r="H31" s="35" t="s">
        <v>1084</v>
      </c>
      <c r="I31" s="36" t="e">
        <f>-NETWORKDAYS(G31,H31,feriado)+1</f>
        <v>#VALUE!</v>
      </c>
      <c r="J31" s="37" t="s">
        <v>93</v>
      </c>
      <c r="K31" s="33" t="s">
        <v>969</v>
      </c>
      <c r="L31" s="33" t="s">
        <v>970</v>
      </c>
      <c r="M31" s="33" t="s">
        <v>971</v>
      </c>
      <c r="N31" s="33"/>
    </row>
    <row r="32" spans="1:14" ht="23.25" x14ac:dyDescent="0.25">
      <c r="A32" s="32" t="s">
        <v>897</v>
      </c>
      <c r="B32" s="32" t="s">
        <v>898</v>
      </c>
      <c r="C32" s="32" t="s">
        <v>7</v>
      </c>
      <c r="D32" s="32" t="s">
        <v>362</v>
      </c>
      <c r="E32" s="32" t="s">
        <v>371</v>
      </c>
      <c r="F32" s="32" t="s">
        <v>372</v>
      </c>
      <c r="G32" s="33" t="s">
        <v>899</v>
      </c>
      <c r="H32" s="35" t="s">
        <v>1084</v>
      </c>
      <c r="I32" s="36" t="e">
        <f>-NETWORKDAYS(G32,H32,feriado)+1</f>
        <v>#VALUE!</v>
      </c>
      <c r="J32" s="37" t="s">
        <v>93</v>
      </c>
      <c r="K32" s="33" t="s">
        <v>1036</v>
      </c>
      <c r="L32" s="33" t="s">
        <v>1037</v>
      </c>
      <c r="M32" s="33" t="s">
        <v>1038</v>
      </c>
      <c r="N32" s="33"/>
    </row>
    <row r="33" spans="1:14" ht="34.5" x14ac:dyDescent="0.25">
      <c r="A33" s="32" t="s">
        <v>908</v>
      </c>
      <c r="B33" s="32" t="s">
        <v>909</v>
      </c>
      <c r="C33" s="32" t="s">
        <v>29</v>
      </c>
      <c r="D33" s="32" t="s">
        <v>362</v>
      </c>
      <c r="E33" s="32" t="s">
        <v>503</v>
      </c>
      <c r="F33" s="32" t="s">
        <v>504</v>
      </c>
      <c r="G33" s="33" t="s">
        <v>910</v>
      </c>
      <c r="H33" s="35" t="s">
        <v>1084</v>
      </c>
      <c r="I33" s="36" t="e">
        <f>-NETWORKDAYS(G33,H33,feriado)+1</f>
        <v>#VALUE!</v>
      </c>
      <c r="J33" s="37" t="s">
        <v>93</v>
      </c>
      <c r="K33" s="33" t="s">
        <v>1046</v>
      </c>
      <c r="L33" s="33" t="s">
        <v>1047</v>
      </c>
      <c r="M33" s="33" t="s">
        <v>1048</v>
      </c>
      <c r="N33" s="33"/>
    </row>
    <row r="34" spans="1:14" x14ac:dyDescent="0.25">
      <c r="A34" s="32" t="s">
        <v>152</v>
      </c>
      <c r="B34" s="32" t="s">
        <v>153</v>
      </c>
      <c r="C34" s="32" t="s">
        <v>57</v>
      </c>
      <c r="D34" s="32" t="s">
        <v>12</v>
      </c>
      <c r="E34" s="32" t="s">
        <v>176</v>
      </c>
      <c r="F34" s="32" t="s">
        <v>177</v>
      </c>
      <c r="G34" s="33">
        <v>42013.420983796299</v>
      </c>
      <c r="H34" s="35">
        <v>42059</v>
      </c>
      <c r="I34" s="36">
        <f t="shared" si="0"/>
        <v>-32</v>
      </c>
      <c r="J34" s="37" t="str">
        <f t="shared" si="1"/>
        <v>Cumpriu o SLA</v>
      </c>
      <c r="K34" s="33">
        <v>42013.63548611111</v>
      </c>
      <c r="L34" s="33">
        <v>42018.420983796299</v>
      </c>
      <c r="M34" s="33">
        <v>42018.420983796299</v>
      </c>
      <c r="N34" s="33"/>
    </row>
    <row r="36" spans="1:14" ht="79.5" x14ac:dyDescent="0.25">
      <c r="A36" s="2" t="s">
        <v>82</v>
      </c>
      <c r="C36" s="40" t="s">
        <v>91</v>
      </c>
      <c r="D36" s="34" t="s">
        <v>92</v>
      </c>
    </row>
    <row r="37" spans="1:14" x14ac:dyDescent="0.25">
      <c r="C37" s="38" t="s">
        <v>94</v>
      </c>
      <c r="D37" s="39">
        <v>23</v>
      </c>
      <c r="H37" s="42"/>
      <c r="I37" s="43"/>
      <c r="J37" s="44"/>
    </row>
    <row r="38" spans="1:14" x14ac:dyDescent="0.25">
      <c r="C38" s="38" t="s">
        <v>26</v>
      </c>
      <c r="D38" s="39">
        <v>2</v>
      </c>
      <c r="H38" s="45"/>
      <c r="I38" s="46"/>
      <c r="J38" s="44"/>
    </row>
    <row r="39" spans="1:14" x14ac:dyDescent="0.25">
      <c r="C39" s="38" t="s">
        <v>34</v>
      </c>
      <c r="D39" s="39">
        <v>2</v>
      </c>
      <c r="H39" s="45"/>
      <c r="I39" s="46"/>
      <c r="J39" s="44"/>
    </row>
    <row r="40" spans="1:14" x14ac:dyDescent="0.25">
      <c r="C40" s="38" t="s">
        <v>57</v>
      </c>
      <c r="D40" s="39">
        <v>2</v>
      </c>
      <c r="H40" s="45"/>
      <c r="I40" s="46"/>
      <c r="J40" s="44"/>
    </row>
    <row r="41" spans="1:14" x14ac:dyDescent="0.25">
      <c r="C41" s="38" t="s">
        <v>154</v>
      </c>
      <c r="D41" s="39">
        <v>3</v>
      </c>
      <c r="H41" s="45"/>
      <c r="I41" s="46"/>
      <c r="J41" s="44"/>
    </row>
    <row r="42" spans="1:14" x14ac:dyDescent="0.25">
      <c r="C42" s="38" t="s">
        <v>157</v>
      </c>
      <c r="D42" s="39">
        <v>5</v>
      </c>
      <c r="H42" s="42"/>
      <c r="I42" s="43"/>
      <c r="J42" s="44"/>
    </row>
    <row r="43" spans="1:14" x14ac:dyDescent="0.25">
      <c r="C43" s="38" t="s">
        <v>158</v>
      </c>
      <c r="D43" s="39">
        <v>1</v>
      </c>
      <c r="H43" s="47" t="s">
        <v>0</v>
      </c>
      <c r="I43" s="47" t="s">
        <v>96</v>
      </c>
      <c r="J43" s="47" t="s">
        <v>95</v>
      </c>
    </row>
    <row r="44" spans="1:14" x14ac:dyDescent="0.25">
      <c r="C44" s="38" t="s">
        <v>160</v>
      </c>
      <c r="D44" s="39">
        <v>2</v>
      </c>
      <c r="H44" s="38" t="s">
        <v>1086</v>
      </c>
      <c r="I44" s="39">
        <v>5</v>
      </c>
      <c r="J44" s="48">
        <f t="shared" ref="J44:J53" si="2">I44/$J$55</f>
        <v>0.15151515151515152</v>
      </c>
    </row>
    <row r="45" spans="1:14" x14ac:dyDescent="0.25">
      <c r="C45" s="38" t="s">
        <v>162</v>
      </c>
      <c r="D45" s="39">
        <v>2</v>
      </c>
      <c r="H45" s="38" t="s">
        <v>1085</v>
      </c>
      <c r="I45" s="39">
        <v>3</v>
      </c>
      <c r="J45" s="48">
        <f t="shared" si="2"/>
        <v>9.0909090909090912E-2</v>
      </c>
    </row>
    <row r="46" spans="1:14" x14ac:dyDescent="0.25">
      <c r="C46" s="38" t="s">
        <v>164</v>
      </c>
      <c r="D46" s="39">
        <v>3</v>
      </c>
      <c r="H46" s="38" t="s">
        <v>1087</v>
      </c>
      <c r="I46" s="39">
        <v>3</v>
      </c>
      <c r="J46" s="48">
        <f t="shared" si="2"/>
        <v>9.0909090909090912E-2</v>
      </c>
    </row>
    <row r="47" spans="1:14" x14ac:dyDescent="0.25">
      <c r="C47" s="38" t="s">
        <v>165</v>
      </c>
      <c r="D47" s="39">
        <v>1</v>
      </c>
      <c r="H47" s="38" t="s">
        <v>26</v>
      </c>
      <c r="I47" s="39">
        <v>2</v>
      </c>
      <c r="J47" s="48">
        <f t="shared" si="2"/>
        <v>6.0606060606060608E-2</v>
      </c>
    </row>
    <row r="48" spans="1:14" x14ac:dyDescent="0.25">
      <c r="C48" s="38" t="s">
        <v>93</v>
      </c>
      <c r="D48" s="39">
        <v>10</v>
      </c>
      <c r="H48" s="38" t="s">
        <v>1074</v>
      </c>
      <c r="I48" s="39">
        <v>2</v>
      </c>
      <c r="J48" s="48">
        <f t="shared" si="2"/>
        <v>6.0606060606060608E-2</v>
      </c>
    </row>
    <row r="49" spans="3:10" x14ac:dyDescent="0.25">
      <c r="C49" s="38" t="s">
        <v>34</v>
      </c>
      <c r="D49" s="39">
        <v>1</v>
      </c>
      <c r="H49" s="38" t="s">
        <v>1075</v>
      </c>
      <c r="I49" s="39">
        <v>2</v>
      </c>
      <c r="J49" s="48">
        <f t="shared" si="2"/>
        <v>6.0606060606060608E-2</v>
      </c>
    </row>
    <row r="50" spans="3:10" x14ac:dyDescent="0.25">
      <c r="C50" s="38" t="s">
        <v>7</v>
      </c>
      <c r="D50" s="39">
        <v>4</v>
      </c>
      <c r="H50" s="38" t="s">
        <v>1076</v>
      </c>
      <c r="I50" s="39">
        <v>2</v>
      </c>
      <c r="J50" s="48">
        <f t="shared" si="2"/>
        <v>6.0606060606060608E-2</v>
      </c>
    </row>
    <row r="51" spans="3:10" x14ac:dyDescent="0.25">
      <c r="C51" s="38" t="s">
        <v>57</v>
      </c>
      <c r="D51" s="39">
        <v>1</v>
      </c>
      <c r="H51" s="38" t="s">
        <v>1077</v>
      </c>
      <c r="I51" s="39">
        <v>2</v>
      </c>
      <c r="J51" s="48">
        <f t="shared" si="2"/>
        <v>6.0606060606060608E-2</v>
      </c>
    </row>
    <row r="52" spans="3:10" x14ac:dyDescent="0.25">
      <c r="C52" s="38" t="s">
        <v>154</v>
      </c>
      <c r="D52" s="39">
        <v>1</v>
      </c>
      <c r="H52" s="38" t="s">
        <v>1083</v>
      </c>
      <c r="I52" s="39">
        <v>1</v>
      </c>
      <c r="J52" s="48">
        <f t="shared" si="2"/>
        <v>3.0303030303030304E-2</v>
      </c>
    </row>
    <row r="53" spans="3:10" x14ac:dyDescent="0.25">
      <c r="C53" s="38" t="s">
        <v>164</v>
      </c>
      <c r="D53" s="39">
        <v>1</v>
      </c>
      <c r="H53" s="38" t="s">
        <v>1088</v>
      </c>
      <c r="I53" s="39">
        <v>1</v>
      </c>
      <c r="J53" s="48">
        <f t="shared" si="2"/>
        <v>3.0303030303030304E-2</v>
      </c>
    </row>
    <row r="54" spans="3:10" x14ac:dyDescent="0.25">
      <c r="C54" s="38" t="s">
        <v>29</v>
      </c>
      <c r="D54" s="39">
        <v>2</v>
      </c>
      <c r="H54" s="38"/>
      <c r="I54" s="39"/>
    </row>
    <row r="55" spans="3:10" x14ac:dyDescent="0.25">
      <c r="C55" s="38" t="s">
        <v>89</v>
      </c>
      <c r="D55" s="39">
        <v>33</v>
      </c>
      <c r="H55" s="38"/>
      <c r="I55" s="39"/>
      <c r="J55" s="41">
        <v>33</v>
      </c>
    </row>
    <row r="56" spans="3:10" x14ac:dyDescent="0.25">
      <c r="C56"/>
      <c r="D56"/>
      <c r="H56" s="38"/>
      <c r="I56" s="39"/>
    </row>
    <row r="57" spans="3:10" x14ac:dyDescent="0.25">
      <c r="H57" s="38"/>
      <c r="I57" s="39"/>
    </row>
    <row r="58" spans="3:10" x14ac:dyDescent="0.25">
      <c r="H58" s="38"/>
      <c r="I58" s="39"/>
    </row>
    <row r="59" spans="3:10" x14ac:dyDescent="0.25">
      <c r="H59" s="38"/>
      <c r="I59" s="39"/>
    </row>
    <row r="60" spans="3:10" x14ac:dyDescent="0.25">
      <c r="H60" s="38"/>
      <c r="I60" s="39"/>
    </row>
    <row r="61" spans="3:10" x14ac:dyDescent="0.25">
      <c r="H61" s="38"/>
      <c r="I61" s="39"/>
    </row>
    <row r="62" spans="3:10" x14ac:dyDescent="0.25">
      <c r="H62" s="38"/>
      <c r="I62" s="39"/>
    </row>
  </sheetData>
  <autoFilter ref="A1:N34"/>
  <sortState ref="H44:J53">
    <sortCondition descending="1" ref="J44:J53"/>
  </sortState>
  <pageMargins left="0.78740157499999996" right="0.78740157499999996" top="0.984251969" bottom="0.984251969" header="0.4921259845" footer="0.4921259845"/>
  <pageSetup paperSize="9" orientation="portrait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2"/>
  <sheetViews>
    <sheetView topLeftCell="B1" zoomScaleNormal="100" workbookViewId="0">
      <selection activeCell="G42" sqref="G42"/>
    </sheetView>
  </sheetViews>
  <sheetFormatPr defaultRowHeight="12" x14ac:dyDescent="0.2"/>
  <cols>
    <col min="1" max="1" width="20.5703125" style="60" customWidth="1"/>
    <col min="2" max="2" width="61.28515625" style="60" customWidth="1"/>
    <col min="3" max="3" width="40" style="60" customWidth="1"/>
    <col min="4" max="4" width="19" style="60" customWidth="1"/>
    <col min="5" max="5" width="21.140625" style="60" customWidth="1"/>
    <col min="6" max="6" width="21" style="60" customWidth="1"/>
    <col min="7" max="8" width="17.85546875" style="60" customWidth="1"/>
    <col min="9" max="11" width="21" style="64" customWidth="1"/>
    <col min="12" max="12" width="23.42578125" style="64" customWidth="1"/>
    <col min="13" max="16384" width="9.140625" style="60"/>
  </cols>
  <sheetData>
    <row r="1" spans="1:16" ht="36" x14ac:dyDescent="0.2">
      <c r="A1" s="13" t="s">
        <v>85</v>
      </c>
      <c r="B1" s="13" t="s">
        <v>86</v>
      </c>
      <c r="C1" s="13" t="s">
        <v>0</v>
      </c>
      <c r="D1" s="13" t="s">
        <v>1</v>
      </c>
      <c r="E1" s="13" t="s">
        <v>87</v>
      </c>
      <c r="F1" s="4" t="s">
        <v>79</v>
      </c>
      <c r="G1" s="15" t="s">
        <v>90</v>
      </c>
      <c r="H1" s="10" t="s">
        <v>83</v>
      </c>
      <c r="I1" s="71" t="s">
        <v>80</v>
      </c>
      <c r="J1" s="71" t="s">
        <v>81</v>
      </c>
      <c r="K1" s="73" t="s">
        <v>78</v>
      </c>
      <c r="L1" s="72" t="s">
        <v>84</v>
      </c>
      <c r="N1" s="60">
        <v>24</v>
      </c>
      <c r="O1" s="60">
        <v>15</v>
      </c>
      <c r="P1" s="67">
        <f>O1/N1</f>
        <v>0.625</v>
      </c>
    </row>
    <row r="2" spans="1:16" x14ac:dyDescent="0.2">
      <c r="A2" s="3" t="s">
        <v>1455</v>
      </c>
      <c r="B2" s="3" t="s">
        <v>1456</v>
      </c>
      <c r="C2" s="3" t="s">
        <v>165</v>
      </c>
      <c r="D2" s="82" t="s">
        <v>8</v>
      </c>
      <c r="E2" s="6" t="s">
        <v>1526</v>
      </c>
      <c r="F2" s="7" t="s">
        <v>1605</v>
      </c>
      <c r="G2" s="11" t="e">
        <f t="shared" ref="G2:G10" si="0">-NETWORKDAYS(E2,F2,feriado)+1</f>
        <v>#VALUE!</v>
      </c>
      <c r="H2" s="12" t="e">
        <f>IF(G2&lt;=-25,"Cumpriu o SLA","Não cumpriu o SLA")</f>
        <v>#VALUE!</v>
      </c>
      <c r="I2" s="72" t="s">
        <v>6</v>
      </c>
      <c r="J2" s="72" t="s">
        <v>6</v>
      </c>
      <c r="K2" s="74" t="s">
        <v>1560</v>
      </c>
      <c r="L2" s="74"/>
    </row>
    <row r="3" spans="1:16" x14ac:dyDescent="0.2">
      <c r="A3" s="3" t="s">
        <v>1457</v>
      </c>
      <c r="B3" s="3" t="s">
        <v>1458</v>
      </c>
      <c r="C3" s="3" t="s">
        <v>165</v>
      </c>
      <c r="D3" s="82" t="s">
        <v>8</v>
      </c>
      <c r="E3" s="6" t="s">
        <v>1527</v>
      </c>
      <c r="F3" s="7">
        <v>42331</v>
      </c>
      <c r="G3" s="11">
        <f t="shared" si="0"/>
        <v>-36</v>
      </c>
      <c r="H3" s="12" t="str">
        <f t="shared" ref="H3:H36" si="1">IF(G3&lt;=-25,"Cumpriu o SLA","Não cumpriu o SLA")</f>
        <v>Cumpriu o SLA</v>
      </c>
      <c r="I3" s="72" t="s">
        <v>6</v>
      </c>
      <c r="J3" s="72" t="s">
        <v>6</v>
      </c>
      <c r="K3" s="74" t="s">
        <v>1561</v>
      </c>
      <c r="L3" s="74"/>
    </row>
    <row r="4" spans="1:16" ht="15" customHeight="1" x14ac:dyDescent="0.2">
      <c r="A4" s="3" t="s">
        <v>1459</v>
      </c>
      <c r="B4" s="3" t="s">
        <v>1460</v>
      </c>
      <c r="C4" s="3" t="s">
        <v>34</v>
      </c>
      <c r="D4" s="83" t="s">
        <v>35</v>
      </c>
      <c r="E4" s="6">
        <v>42303.705208333333</v>
      </c>
      <c r="F4" s="7" t="s">
        <v>1605</v>
      </c>
      <c r="G4" s="11" t="e">
        <f t="shared" si="0"/>
        <v>#VALUE!</v>
      </c>
      <c r="H4" s="12" t="e">
        <f t="shared" si="1"/>
        <v>#VALUE!</v>
      </c>
      <c r="I4" s="72" t="s">
        <v>6</v>
      </c>
      <c r="J4" s="72" t="s">
        <v>6</v>
      </c>
      <c r="K4" s="74" t="s">
        <v>1562</v>
      </c>
      <c r="L4" s="74"/>
    </row>
    <row r="5" spans="1:16" x14ac:dyDescent="0.2">
      <c r="A5" s="3" t="s">
        <v>1461</v>
      </c>
      <c r="B5" s="3" t="s">
        <v>1462</v>
      </c>
      <c r="C5" s="3" t="s">
        <v>1606</v>
      </c>
      <c r="D5" s="82" t="s">
        <v>12</v>
      </c>
      <c r="E5" s="6" t="s">
        <v>1528</v>
      </c>
      <c r="F5" s="7" t="s">
        <v>1605</v>
      </c>
      <c r="G5" s="11" t="e">
        <f t="shared" si="0"/>
        <v>#VALUE!</v>
      </c>
      <c r="H5" s="12" t="e">
        <f t="shared" si="1"/>
        <v>#VALUE!</v>
      </c>
      <c r="I5" s="72" t="s">
        <v>6</v>
      </c>
      <c r="J5" s="72" t="s">
        <v>6</v>
      </c>
      <c r="K5" s="74" t="s">
        <v>1563</v>
      </c>
      <c r="L5" s="74"/>
    </row>
    <row r="6" spans="1:16" ht="24" x14ac:dyDescent="0.2">
      <c r="A6" s="3" t="s">
        <v>1463</v>
      </c>
      <c r="B6" s="3" t="s">
        <v>1464</v>
      </c>
      <c r="C6" s="3" t="s">
        <v>165</v>
      </c>
      <c r="D6" s="83" t="s">
        <v>8</v>
      </c>
      <c r="E6" s="6" t="s">
        <v>1529</v>
      </c>
      <c r="F6" s="7" t="s">
        <v>1605</v>
      </c>
      <c r="G6" s="11" t="e">
        <f t="shared" si="0"/>
        <v>#VALUE!</v>
      </c>
      <c r="H6" s="12" t="e">
        <f t="shared" si="1"/>
        <v>#VALUE!</v>
      </c>
      <c r="I6" s="72" t="s">
        <v>6</v>
      </c>
      <c r="J6" s="72" t="s">
        <v>6</v>
      </c>
      <c r="K6" s="74" t="s">
        <v>1564</v>
      </c>
      <c r="L6" s="74"/>
    </row>
    <row r="7" spans="1:16" x14ac:dyDescent="0.2">
      <c r="A7" s="3" t="s">
        <v>1465</v>
      </c>
      <c r="B7" s="3" t="s">
        <v>1466</v>
      </c>
      <c r="C7" s="3" t="s">
        <v>154</v>
      </c>
      <c r="D7" s="82" t="s">
        <v>156</v>
      </c>
      <c r="E7" s="6" t="s">
        <v>1530</v>
      </c>
      <c r="F7" s="7">
        <v>42331</v>
      </c>
      <c r="G7" s="11">
        <f t="shared" si="0"/>
        <v>-19</v>
      </c>
      <c r="H7" s="12" t="str">
        <f t="shared" si="1"/>
        <v>Não cumpriu o SLA</v>
      </c>
      <c r="I7" s="72" t="s">
        <v>1565</v>
      </c>
      <c r="J7" s="72" t="s">
        <v>1566</v>
      </c>
      <c r="K7" s="74" t="s">
        <v>1567</v>
      </c>
      <c r="L7" s="74"/>
    </row>
    <row r="8" spans="1:16" x14ac:dyDescent="0.2">
      <c r="A8" s="3" t="s">
        <v>1467</v>
      </c>
      <c r="B8" s="3" t="s">
        <v>1468</v>
      </c>
      <c r="C8" s="3" t="s">
        <v>1607</v>
      </c>
      <c r="D8" s="82" t="s">
        <v>48</v>
      </c>
      <c r="E8" s="6" t="s">
        <v>1531</v>
      </c>
      <c r="F8" s="7">
        <v>42317</v>
      </c>
      <c r="G8" s="11">
        <f t="shared" si="0"/>
        <v>-6</v>
      </c>
      <c r="H8" s="12" t="str">
        <f t="shared" si="1"/>
        <v>Não cumpriu o SLA</v>
      </c>
      <c r="I8" s="72" t="s">
        <v>6</v>
      </c>
      <c r="J8" s="72" t="s">
        <v>6</v>
      </c>
      <c r="K8" s="74" t="s">
        <v>1568</v>
      </c>
      <c r="L8" s="74"/>
    </row>
    <row r="9" spans="1:16" ht="24" x14ac:dyDescent="0.2">
      <c r="A9" s="3" t="s">
        <v>1469</v>
      </c>
      <c r="B9" s="3" t="s">
        <v>1470</v>
      </c>
      <c r="C9" s="3" t="s">
        <v>154</v>
      </c>
      <c r="D9" s="83" t="s">
        <v>156</v>
      </c>
      <c r="E9" s="6" t="s">
        <v>1532</v>
      </c>
      <c r="F9" s="7">
        <v>42331</v>
      </c>
      <c r="G9" s="11">
        <f t="shared" si="0"/>
        <v>-19</v>
      </c>
      <c r="H9" s="12" t="str">
        <f t="shared" si="1"/>
        <v>Não cumpriu o SLA</v>
      </c>
      <c r="I9" s="72" t="s">
        <v>6</v>
      </c>
      <c r="J9" s="72" t="s">
        <v>6</v>
      </c>
      <c r="K9" s="74" t="s">
        <v>1569</v>
      </c>
      <c r="L9" s="74"/>
    </row>
    <row r="10" spans="1:16" ht="24" x14ac:dyDescent="0.2">
      <c r="A10" s="3" t="s">
        <v>1471</v>
      </c>
      <c r="B10" s="3" t="s">
        <v>1472</v>
      </c>
      <c r="C10" s="3" t="s">
        <v>154</v>
      </c>
      <c r="D10" s="83" t="s">
        <v>362</v>
      </c>
      <c r="E10" s="6" t="s">
        <v>1533</v>
      </c>
      <c r="F10" s="7">
        <v>42327</v>
      </c>
      <c r="G10" s="11">
        <f t="shared" si="0"/>
        <v>-35</v>
      </c>
      <c r="H10" s="12" t="str">
        <f t="shared" si="1"/>
        <v>Cumpriu o SLA</v>
      </c>
      <c r="I10" s="72" t="s">
        <v>6</v>
      </c>
      <c r="J10" s="72" t="s">
        <v>6</v>
      </c>
      <c r="K10" s="74" t="s">
        <v>1570</v>
      </c>
      <c r="L10" s="74"/>
    </row>
    <row r="11" spans="1:16" ht="24" x14ac:dyDescent="0.2">
      <c r="A11" s="3" t="s">
        <v>1473</v>
      </c>
      <c r="B11" s="3" t="s">
        <v>1474</v>
      </c>
      <c r="C11" s="3" t="s">
        <v>1606</v>
      </c>
      <c r="D11" s="83" t="s">
        <v>12</v>
      </c>
      <c r="E11" s="6" t="s">
        <v>1534</v>
      </c>
      <c r="F11" s="7">
        <v>42342</v>
      </c>
      <c r="G11" s="11"/>
      <c r="H11" s="12" t="str">
        <f t="shared" si="1"/>
        <v>Não cumpriu o SLA</v>
      </c>
      <c r="I11" s="72" t="s">
        <v>6</v>
      </c>
      <c r="J11" s="72" t="s">
        <v>6</v>
      </c>
      <c r="K11" s="74" t="s">
        <v>1571</v>
      </c>
      <c r="L11" s="74"/>
    </row>
    <row r="12" spans="1:16" ht="24" x14ac:dyDescent="0.2">
      <c r="A12" s="3" t="s">
        <v>1475</v>
      </c>
      <c r="B12" s="3" t="s">
        <v>1476</v>
      </c>
      <c r="C12" s="3" t="s">
        <v>1608</v>
      </c>
      <c r="D12" s="83" t="s">
        <v>196</v>
      </c>
      <c r="E12" s="6" t="s">
        <v>1535</v>
      </c>
      <c r="F12" s="7">
        <v>42317</v>
      </c>
      <c r="G12" s="11">
        <f>-NETWORKDAYS(E12,F12,feriado)+1</f>
        <v>-12</v>
      </c>
      <c r="H12" s="12" t="str">
        <f t="shared" si="1"/>
        <v>Não cumpriu o SLA</v>
      </c>
      <c r="I12" s="72" t="s">
        <v>6</v>
      </c>
      <c r="J12" s="72" t="s">
        <v>6</v>
      </c>
      <c r="K12" s="74" t="s">
        <v>1572</v>
      </c>
      <c r="L12" s="74"/>
    </row>
    <row r="13" spans="1:16" ht="17.25" customHeight="1" x14ac:dyDescent="0.2">
      <c r="A13" s="3" t="s">
        <v>1477</v>
      </c>
      <c r="B13" s="3" t="s">
        <v>1478</v>
      </c>
      <c r="C13" s="3" t="s">
        <v>154</v>
      </c>
      <c r="D13" s="83" t="s">
        <v>156</v>
      </c>
      <c r="E13" s="6" t="s">
        <v>1536</v>
      </c>
      <c r="F13" s="7">
        <v>42331</v>
      </c>
      <c r="G13" s="11">
        <f>-NETWORKDAYS(E13,F13,feriado)+1</f>
        <v>-19</v>
      </c>
      <c r="H13" s="12" t="str">
        <f t="shared" si="1"/>
        <v>Não cumpriu o SLA</v>
      </c>
      <c r="I13" s="72" t="s">
        <v>1573</v>
      </c>
      <c r="J13" s="72" t="s">
        <v>1574</v>
      </c>
      <c r="K13" s="74" t="s">
        <v>1575</v>
      </c>
      <c r="L13" s="74"/>
    </row>
    <row r="14" spans="1:16" x14ac:dyDescent="0.2">
      <c r="A14" s="3" t="s">
        <v>1479</v>
      </c>
      <c r="B14" s="3" t="s">
        <v>1480</v>
      </c>
      <c r="C14" s="3" t="s">
        <v>154</v>
      </c>
      <c r="D14" s="83" t="s">
        <v>48</v>
      </c>
      <c r="E14" s="6" t="s">
        <v>1537</v>
      </c>
      <c r="F14" s="7">
        <v>42291</v>
      </c>
      <c r="G14" s="11">
        <f>-NETWORKDAYS(E14,F14,feriado)+1</f>
        <v>-1</v>
      </c>
      <c r="H14" s="12" t="str">
        <f t="shared" si="1"/>
        <v>Não cumpriu o SLA</v>
      </c>
      <c r="I14" s="72" t="s">
        <v>6</v>
      </c>
      <c r="J14" s="72" t="s">
        <v>6</v>
      </c>
      <c r="K14" s="74" t="s">
        <v>1576</v>
      </c>
      <c r="L14" s="74"/>
    </row>
    <row r="15" spans="1:16" x14ac:dyDescent="0.2">
      <c r="A15" s="3" t="s">
        <v>1481</v>
      </c>
      <c r="B15" s="3" t="s">
        <v>1482</v>
      </c>
      <c r="C15" s="3" t="s">
        <v>165</v>
      </c>
      <c r="D15" s="82" t="s">
        <v>8</v>
      </c>
      <c r="E15" s="6" t="s">
        <v>1538</v>
      </c>
      <c r="F15" s="7" t="s">
        <v>1605</v>
      </c>
      <c r="G15" s="11" t="e">
        <f t="shared" ref="G15:G36" si="2">-NETWORKDAYS(E15,F15,feriado)+1</f>
        <v>#VALUE!</v>
      </c>
      <c r="H15" s="12" t="e">
        <f t="shared" si="1"/>
        <v>#VALUE!</v>
      </c>
      <c r="I15" s="72" t="s">
        <v>6</v>
      </c>
      <c r="J15" s="72" t="s">
        <v>6</v>
      </c>
      <c r="K15" s="74" t="s">
        <v>1577</v>
      </c>
      <c r="L15" s="74"/>
    </row>
    <row r="16" spans="1:16" x14ac:dyDescent="0.2">
      <c r="A16" s="3" t="s">
        <v>1483</v>
      </c>
      <c r="B16" s="3" t="s">
        <v>1484</v>
      </c>
      <c r="C16" s="3" t="s">
        <v>1608</v>
      </c>
      <c r="D16" s="82" t="s">
        <v>362</v>
      </c>
      <c r="E16" s="6" t="s">
        <v>1539</v>
      </c>
      <c r="F16" s="7">
        <v>42291</v>
      </c>
      <c r="G16" s="11">
        <f t="shared" si="2"/>
        <v>-5</v>
      </c>
      <c r="H16" s="12" t="str">
        <f t="shared" si="1"/>
        <v>Não cumpriu o SLA</v>
      </c>
      <c r="I16" s="72" t="s">
        <v>6</v>
      </c>
      <c r="J16" s="72" t="s">
        <v>6</v>
      </c>
      <c r="K16" s="74" t="s">
        <v>1578</v>
      </c>
      <c r="L16" s="74"/>
    </row>
    <row r="17" spans="1:12" x14ac:dyDescent="0.2">
      <c r="A17" s="3" t="s">
        <v>1485</v>
      </c>
      <c r="B17" s="3" t="s">
        <v>1486</v>
      </c>
      <c r="C17" s="3" t="s">
        <v>154</v>
      </c>
      <c r="D17" s="82" t="s">
        <v>156</v>
      </c>
      <c r="E17" s="6" t="s">
        <v>1540</v>
      </c>
      <c r="F17" s="7">
        <v>42331</v>
      </c>
      <c r="G17" s="11">
        <f t="shared" si="2"/>
        <v>-19</v>
      </c>
      <c r="H17" s="12" t="str">
        <f t="shared" si="1"/>
        <v>Não cumpriu o SLA</v>
      </c>
      <c r="I17" s="72" t="s">
        <v>1579</v>
      </c>
      <c r="J17" s="72" t="s">
        <v>1580</v>
      </c>
      <c r="K17" s="74" t="s">
        <v>1581</v>
      </c>
      <c r="L17" s="74"/>
    </row>
    <row r="18" spans="1:12" x14ac:dyDescent="0.2">
      <c r="A18" s="3" t="s">
        <v>1487</v>
      </c>
      <c r="B18" s="3" t="s">
        <v>1488</v>
      </c>
      <c r="C18" s="3" t="s">
        <v>34</v>
      </c>
      <c r="D18" s="82" t="s">
        <v>163</v>
      </c>
      <c r="E18" s="6" t="s">
        <v>1541</v>
      </c>
      <c r="F18" s="7">
        <v>42331</v>
      </c>
      <c r="G18" s="11">
        <f t="shared" si="2"/>
        <v>-23</v>
      </c>
      <c r="H18" s="12" t="str">
        <f t="shared" si="1"/>
        <v>Não cumpriu o SLA</v>
      </c>
      <c r="I18" s="72" t="s">
        <v>6</v>
      </c>
      <c r="J18" s="72" t="s">
        <v>6</v>
      </c>
      <c r="K18" s="74" t="s">
        <v>1582</v>
      </c>
      <c r="L18" s="74"/>
    </row>
    <row r="19" spans="1:12" x14ac:dyDescent="0.2">
      <c r="A19" s="3" t="s">
        <v>1489</v>
      </c>
      <c r="B19" s="3" t="s">
        <v>1490</v>
      </c>
      <c r="C19" s="3" t="s">
        <v>154</v>
      </c>
      <c r="D19" s="82" t="s">
        <v>48</v>
      </c>
      <c r="E19" s="6" t="s">
        <v>1542</v>
      </c>
      <c r="F19" s="7">
        <v>42298</v>
      </c>
      <c r="G19" s="11">
        <f t="shared" si="2"/>
        <v>-1</v>
      </c>
      <c r="H19" s="12" t="str">
        <f t="shared" si="1"/>
        <v>Não cumpriu o SLA</v>
      </c>
      <c r="I19" s="72" t="s">
        <v>6</v>
      </c>
      <c r="J19" s="72" t="s">
        <v>6</v>
      </c>
      <c r="K19" s="74" t="s">
        <v>1583</v>
      </c>
      <c r="L19" s="74"/>
    </row>
    <row r="20" spans="1:12" x14ac:dyDescent="0.2">
      <c r="A20" s="3" t="s">
        <v>1491</v>
      </c>
      <c r="B20" s="3" t="s">
        <v>1492</v>
      </c>
      <c r="C20" s="3" t="s">
        <v>1606</v>
      </c>
      <c r="D20" s="82" t="s">
        <v>163</v>
      </c>
      <c r="E20" s="6" t="s">
        <v>1543</v>
      </c>
      <c r="F20" s="7" t="s">
        <v>1605</v>
      </c>
      <c r="G20" s="11" t="e">
        <f t="shared" si="2"/>
        <v>#VALUE!</v>
      </c>
      <c r="H20" s="12" t="e">
        <f t="shared" si="1"/>
        <v>#VALUE!</v>
      </c>
      <c r="I20" s="72" t="s">
        <v>6</v>
      </c>
      <c r="J20" s="72" t="s">
        <v>6</v>
      </c>
      <c r="K20" s="74" t="s">
        <v>1584</v>
      </c>
      <c r="L20" s="74"/>
    </row>
    <row r="21" spans="1:12" x14ac:dyDescent="0.2">
      <c r="A21" s="3" t="s">
        <v>1493</v>
      </c>
      <c r="B21" s="3" t="s">
        <v>1494</v>
      </c>
      <c r="C21" s="3" t="s">
        <v>11</v>
      </c>
      <c r="D21" s="82" t="s">
        <v>17</v>
      </c>
      <c r="E21" s="6" t="s">
        <v>1544</v>
      </c>
      <c r="F21" s="7">
        <v>42334</v>
      </c>
      <c r="G21" s="11">
        <f t="shared" si="2"/>
        <v>-35</v>
      </c>
      <c r="H21" s="12" t="str">
        <f t="shared" si="1"/>
        <v>Cumpriu o SLA</v>
      </c>
      <c r="I21" s="72" t="s">
        <v>6</v>
      </c>
      <c r="J21" s="72" t="s">
        <v>6</v>
      </c>
      <c r="K21" s="74" t="s">
        <v>1585</v>
      </c>
      <c r="L21" s="74"/>
    </row>
    <row r="22" spans="1:12" x14ac:dyDescent="0.2">
      <c r="A22" s="3" t="s">
        <v>1495</v>
      </c>
      <c r="B22" s="3" t="s">
        <v>1496</v>
      </c>
      <c r="C22" s="3" t="s">
        <v>1608</v>
      </c>
      <c r="D22" s="82" t="s">
        <v>362</v>
      </c>
      <c r="E22" s="6" t="s">
        <v>1545</v>
      </c>
      <c r="F22" s="7">
        <v>42292</v>
      </c>
      <c r="G22" s="11">
        <f t="shared" si="2"/>
        <v>-7</v>
      </c>
      <c r="H22" s="12" t="str">
        <f t="shared" si="1"/>
        <v>Não cumpriu o SLA</v>
      </c>
      <c r="I22" s="72" t="s">
        <v>6</v>
      </c>
      <c r="J22" s="72" t="s">
        <v>6</v>
      </c>
      <c r="K22" s="74" t="s">
        <v>1586</v>
      </c>
      <c r="L22" s="74"/>
    </row>
    <row r="23" spans="1:12" x14ac:dyDescent="0.2">
      <c r="A23" s="3" t="s">
        <v>1497</v>
      </c>
      <c r="B23" s="3" t="s">
        <v>1498</v>
      </c>
      <c r="C23" s="3" t="s">
        <v>1606</v>
      </c>
      <c r="D23" s="82" t="s">
        <v>12</v>
      </c>
      <c r="E23" s="6" t="s">
        <v>1546</v>
      </c>
      <c r="F23" s="7">
        <v>42333</v>
      </c>
      <c r="G23" s="11">
        <f t="shared" si="2"/>
        <v>-39</v>
      </c>
      <c r="H23" s="12" t="str">
        <f t="shared" si="1"/>
        <v>Cumpriu o SLA</v>
      </c>
      <c r="I23" s="72" t="s">
        <v>6</v>
      </c>
      <c r="J23" s="72" t="s">
        <v>6</v>
      </c>
      <c r="K23" s="74" t="s">
        <v>1587</v>
      </c>
      <c r="L23" s="74"/>
    </row>
    <row r="24" spans="1:12" x14ac:dyDescent="0.2">
      <c r="A24" s="3" t="s">
        <v>1499</v>
      </c>
      <c r="B24" s="3" t="s">
        <v>1500</v>
      </c>
      <c r="C24" s="3" t="s">
        <v>154</v>
      </c>
      <c r="D24" s="82" t="s">
        <v>156</v>
      </c>
      <c r="E24" s="6" t="s">
        <v>1547</v>
      </c>
      <c r="F24" s="7">
        <v>42331</v>
      </c>
      <c r="G24" s="11">
        <f t="shared" si="2"/>
        <v>-19</v>
      </c>
      <c r="H24" s="12" t="str">
        <f t="shared" si="1"/>
        <v>Não cumpriu o SLA</v>
      </c>
      <c r="I24" s="72" t="s">
        <v>1588</v>
      </c>
      <c r="J24" s="72" t="s">
        <v>1589</v>
      </c>
      <c r="K24" s="74" t="s">
        <v>1590</v>
      </c>
      <c r="L24" s="74"/>
    </row>
    <row r="25" spans="1:12" x14ac:dyDescent="0.2">
      <c r="A25" s="3" t="s">
        <v>1501</v>
      </c>
      <c r="B25" s="3" t="s">
        <v>1502</v>
      </c>
      <c r="C25" s="3" t="s">
        <v>1606</v>
      </c>
      <c r="D25" s="82" t="s">
        <v>12</v>
      </c>
      <c r="E25" s="6" t="s">
        <v>1548</v>
      </c>
      <c r="F25" s="7">
        <v>42335</v>
      </c>
      <c r="G25" s="11">
        <f t="shared" si="2"/>
        <v>-25</v>
      </c>
      <c r="H25" s="12" t="str">
        <f t="shared" si="1"/>
        <v>Cumpriu o SLA</v>
      </c>
      <c r="I25" s="72" t="s">
        <v>6</v>
      </c>
      <c r="J25" s="72" t="s">
        <v>6</v>
      </c>
      <c r="K25" s="74" t="s">
        <v>1591</v>
      </c>
      <c r="L25" s="74"/>
    </row>
    <row r="26" spans="1:12" x14ac:dyDescent="0.2">
      <c r="A26" s="3" t="s">
        <v>1503</v>
      </c>
      <c r="B26" s="3" t="s">
        <v>1504</v>
      </c>
      <c r="C26" s="3" t="s">
        <v>1606</v>
      </c>
      <c r="D26" s="82" t="s">
        <v>12</v>
      </c>
      <c r="E26" s="6" t="s">
        <v>1549</v>
      </c>
      <c r="F26" s="7">
        <v>42341</v>
      </c>
      <c r="G26" s="11">
        <f t="shared" si="2"/>
        <v>-44</v>
      </c>
      <c r="H26" s="12" t="str">
        <f t="shared" si="1"/>
        <v>Cumpriu o SLA</v>
      </c>
      <c r="I26" s="72" t="s">
        <v>6</v>
      </c>
      <c r="J26" s="72" t="s">
        <v>6</v>
      </c>
      <c r="K26" s="74" t="s">
        <v>1592</v>
      </c>
      <c r="L26" s="74"/>
    </row>
    <row r="27" spans="1:12" x14ac:dyDescent="0.2">
      <c r="A27" s="3" t="s">
        <v>1505</v>
      </c>
      <c r="B27" s="3" t="s">
        <v>1506</v>
      </c>
      <c r="C27" s="3" t="s">
        <v>1606</v>
      </c>
      <c r="D27" s="82" t="s">
        <v>12</v>
      </c>
      <c r="E27" s="6" t="s">
        <v>1550</v>
      </c>
      <c r="F27" s="7">
        <v>42339</v>
      </c>
      <c r="G27" s="11">
        <f t="shared" si="2"/>
        <v>-38</v>
      </c>
      <c r="H27" s="12" t="str">
        <f t="shared" si="1"/>
        <v>Cumpriu o SLA</v>
      </c>
      <c r="I27" s="72" t="s">
        <v>6</v>
      </c>
      <c r="J27" s="72" t="s">
        <v>6</v>
      </c>
      <c r="K27" s="74" t="s">
        <v>1593</v>
      </c>
      <c r="L27" s="74"/>
    </row>
    <row r="28" spans="1:12" x14ac:dyDescent="0.2">
      <c r="A28" s="3" t="s">
        <v>1507</v>
      </c>
      <c r="B28" s="3" t="s">
        <v>1508</v>
      </c>
      <c r="C28" s="3" t="s">
        <v>1608</v>
      </c>
      <c r="D28" s="82" t="s">
        <v>1525</v>
      </c>
      <c r="E28" s="6" t="s">
        <v>1551</v>
      </c>
      <c r="F28" s="7">
        <v>42319</v>
      </c>
      <c r="G28" s="11">
        <f t="shared" si="2"/>
        <v>-9</v>
      </c>
      <c r="H28" s="12" t="str">
        <f t="shared" si="1"/>
        <v>Não cumpriu o SLA</v>
      </c>
      <c r="I28" s="72" t="s">
        <v>6</v>
      </c>
      <c r="J28" s="72" t="s">
        <v>6</v>
      </c>
      <c r="K28" s="74" t="s">
        <v>1594</v>
      </c>
      <c r="L28" s="74"/>
    </row>
    <row r="29" spans="1:12" x14ac:dyDescent="0.2">
      <c r="A29" s="3" t="s">
        <v>1509</v>
      </c>
      <c r="B29" s="3" t="s">
        <v>1510</v>
      </c>
      <c r="C29" s="3" t="s">
        <v>154</v>
      </c>
      <c r="D29" s="82" t="s">
        <v>156</v>
      </c>
      <c r="E29" s="6" t="s">
        <v>1552</v>
      </c>
      <c r="F29" s="7">
        <v>42331</v>
      </c>
      <c r="G29" s="11">
        <f t="shared" si="2"/>
        <v>-19</v>
      </c>
      <c r="H29" s="12" t="str">
        <f t="shared" si="1"/>
        <v>Não cumpriu o SLA</v>
      </c>
      <c r="I29" s="72" t="s">
        <v>1595</v>
      </c>
      <c r="J29" s="72" t="s">
        <v>1596</v>
      </c>
      <c r="K29" s="74" t="s">
        <v>1597</v>
      </c>
      <c r="L29" s="74"/>
    </row>
    <row r="30" spans="1:12" x14ac:dyDescent="0.2">
      <c r="A30" s="3" t="s">
        <v>1511</v>
      </c>
      <c r="B30" s="3" t="s">
        <v>1512</v>
      </c>
      <c r="C30" s="3" t="s">
        <v>34</v>
      </c>
      <c r="D30" s="82" t="s">
        <v>17</v>
      </c>
      <c r="E30" s="6" t="s">
        <v>1553</v>
      </c>
      <c r="F30" s="7">
        <v>42338</v>
      </c>
      <c r="G30" s="11">
        <f t="shared" si="2"/>
        <v>-37</v>
      </c>
      <c r="H30" s="12" t="str">
        <f t="shared" si="1"/>
        <v>Cumpriu o SLA</v>
      </c>
      <c r="I30" s="72" t="s">
        <v>6</v>
      </c>
      <c r="J30" s="72" t="s">
        <v>6</v>
      </c>
      <c r="K30" s="74" t="s">
        <v>1598</v>
      </c>
      <c r="L30" s="74"/>
    </row>
    <row r="31" spans="1:12" x14ac:dyDescent="0.2">
      <c r="A31" s="3" t="s">
        <v>1513</v>
      </c>
      <c r="B31" s="3" t="s">
        <v>1514</v>
      </c>
      <c r="C31" s="3" t="s">
        <v>165</v>
      </c>
      <c r="D31" s="82" t="s">
        <v>8</v>
      </c>
      <c r="E31" s="6" t="s">
        <v>1554</v>
      </c>
      <c r="F31" s="7" t="s">
        <v>1605</v>
      </c>
      <c r="G31" s="11" t="e">
        <f t="shared" si="2"/>
        <v>#VALUE!</v>
      </c>
      <c r="H31" s="12" t="e">
        <f t="shared" si="1"/>
        <v>#VALUE!</v>
      </c>
      <c r="I31" s="72" t="s">
        <v>6</v>
      </c>
      <c r="J31" s="72" t="s">
        <v>6</v>
      </c>
      <c r="K31" s="74" t="s">
        <v>1599</v>
      </c>
      <c r="L31" s="74"/>
    </row>
    <row r="32" spans="1:12" x14ac:dyDescent="0.2">
      <c r="A32" s="3" t="s">
        <v>1515</v>
      </c>
      <c r="B32" s="3" t="s">
        <v>1516</v>
      </c>
      <c r="C32" s="3" t="s">
        <v>1606</v>
      </c>
      <c r="D32" s="82" t="s">
        <v>12</v>
      </c>
      <c r="E32" s="6" t="s">
        <v>1555</v>
      </c>
      <c r="F32" s="7" t="s">
        <v>1605</v>
      </c>
      <c r="G32" s="11" t="e">
        <f t="shared" si="2"/>
        <v>#VALUE!</v>
      </c>
      <c r="H32" s="12" t="e">
        <f t="shared" si="1"/>
        <v>#VALUE!</v>
      </c>
      <c r="I32" s="72" t="s">
        <v>6</v>
      </c>
      <c r="J32" s="72" t="s">
        <v>6</v>
      </c>
      <c r="K32" s="74" t="s">
        <v>1600</v>
      </c>
      <c r="L32" s="74"/>
    </row>
    <row r="33" spans="1:12" x14ac:dyDescent="0.2">
      <c r="A33" s="3" t="s">
        <v>1517</v>
      </c>
      <c r="B33" s="3" t="s">
        <v>1518</v>
      </c>
      <c r="C33" s="3" t="s">
        <v>165</v>
      </c>
      <c r="D33" s="82" t="s">
        <v>8</v>
      </c>
      <c r="E33" s="6" t="s">
        <v>1556</v>
      </c>
      <c r="F33" s="7" t="s">
        <v>1605</v>
      </c>
      <c r="G33" s="11" t="e">
        <f t="shared" si="2"/>
        <v>#VALUE!</v>
      </c>
      <c r="H33" s="12" t="e">
        <f t="shared" si="1"/>
        <v>#VALUE!</v>
      </c>
      <c r="I33" s="72" t="s">
        <v>6</v>
      </c>
      <c r="J33" s="72" t="s">
        <v>6</v>
      </c>
      <c r="K33" s="74" t="s">
        <v>1601</v>
      </c>
      <c r="L33" s="74"/>
    </row>
    <row r="34" spans="1:12" x14ac:dyDescent="0.2">
      <c r="A34" s="3" t="s">
        <v>1519</v>
      </c>
      <c r="B34" s="3" t="s">
        <v>1520</v>
      </c>
      <c r="C34" s="3" t="s">
        <v>1606</v>
      </c>
      <c r="D34" s="82" t="s">
        <v>12</v>
      </c>
      <c r="E34" s="6" t="s">
        <v>1557</v>
      </c>
      <c r="F34" s="7" t="s">
        <v>1605</v>
      </c>
      <c r="G34" s="11" t="e">
        <f t="shared" si="2"/>
        <v>#VALUE!</v>
      </c>
      <c r="H34" s="12" t="e">
        <f t="shared" si="1"/>
        <v>#VALUE!</v>
      </c>
      <c r="I34" s="72" t="s">
        <v>6</v>
      </c>
      <c r="J34" s="72" t="s">
        <v>6</v>
      </c>
      <c r="K34" s="74" t="s">
        <v>1602</v>
      </c>
      <c r="L34" s="74"/>
    </row>
    <row r="35" spans="1:12" x14ac:dyDescent="0.2">
      <c r="A35" s="3" t="s">
        <v>1521</v>
      </c>
      <c r="B35" s="3" t="s">
        <v>1522</v>
      </c>
      <c r="C35" s="3" t="s">
        <v>11</v>
      </c>
      <c r="D35" s="82" t="s">
        <v>35</v>
      </c>
      <c r="E35" s="6" t="s">
        <v>1558</v>
      </c>
      <c r="F35" s="7">
        <v>42339</v>
      </c>
      <c r="G35" s="11">
        <f t="shared" si="2"/>
        <v>-31</v>
      </c>
      <c r="H35" s="12" t="str">
        <f t="shared" si="1"/>
        <v>Cumpriu o SLA</v>
      </c>
      <c r="I35" s="72" t="s">
        <v>6</v>
      </c>
      <c r="J35" s="72" t="s">
        <v>6</v>
      </c>
      <c r="K35" s="74" t="s">
        <v>1603</v>
      </c>
      <c r="L35" s="74"/>
    </row>
    <row r="36" spans="1:12" x14ac:dyDescent="0.2">
      <c r="A36" s="3" t="s">
        <v>1523</v>
      </c>
      <c r="B36" s="3" t="s">
        <v>1524</v>
      </c>
      <c r="C36" s="3" t="s">
        <v>1606</v>
      </c>
      <c r="D36" s="82" t="s">
        <v>12</v>
      </c>
      <c r="E36" s="6" t="s">
        <v>1559</v>
      </c>
      <c r="F36" s="7" t="s">
        <v>1605</v>
      </c>
      <c r="G36" s="11" t="e">
        <f t="shared" si="2"/>
        <v>#VALUE!</v>
      </c>
      <c r="H36" s="12" t="e">
        <f t="shared" si="1"/>
        <v>#VALUE!</v>
      </c>
      <c r="I36" s="72" t="s">
        <v>6</v>
      </c>
      <c r="J36" s="72" t="s">
        <v>6</v>
      </c>
      <c r="K36" s="74" t="s">
        <v>1604</v>
      </c>
      <c r="L36" s="74"/>
    </row>
    <row r="40" spans="1:12" ht="48.75" thickBot="1" x14ac:dyDescent="0.25">
      <c r="C40" s="21" t="s">
        <v>91</v>
      </c>
      <c r="D40" s="20" t="s">
        <v>92</v>
      </c>
      <c r="F40" s="84"/>
    </row>
    <row r="41" spans="1:12" ht="12.75" thickBot="1" x14ac:dyDescent="0.25">
      <c r="C41" s="64" t="s">
        <v>94</v>
      </c>
      <c r="D41" s="65">
        <v>15</v>
      </c>
      <c r="E41" s="88" t="s">
        <v>94</v>
      </c>
      <c r="F41" s="89">
        <v>15</v>
      </c>
      <c r="G41" s="90" t="s">
        <v>95</v>
      </c>
    </row>
    <row r="42" spans="1:12" x14ac:dyDescent="0.2">
      <c r="C42" s="66" t="s">
        <v>34</v>
      </c>
      <c r="D42" s="65">
        <v>1</v>
      </c>
      <c r="E42" s="94" t="s">
        <v>1609</v>
      </c>
      <c r="F42" s="85">
        <v>1</v>
      </c>
      <c r="G42" s="86">
        <f>F42/F$54</f>
        <v>4.1666666666666664E-2</v>
      </c>
    </row>
    <row r="43" spans="1:12" x14ac:dyDescent="0.2">
      <c r="C43" s="66" t="s">
        <v>1606</v>
      </c>
      <c r="D43" s="65">
        <v>1</v>
      </c>
      <c r="E43" s="94" t="s">
        <v>1610</v>
      </c>
      <c r="F43" s="85">
        <v>1</v>
      </c>
      <c r="G43" s="86">
        <f>F43/F$54</f>
        <v>4.1666666666666664E-2</v>
      </c>
    </row>
    <row r="44" spans="1:12" x14ac:dyDescent="0.2">
      <c r="C44" s="66" t="s">
        <v>154</v>
      </c>
      <c r="D44" s="65">
        <v>8</v>
      </c>
      <c r="E44" s="94" t="s">
        <v>1611</v>
      </c>
      <c r="F44" s="85">
        <v>1</v>
      </c>
      <c r="G44" s="86">
        <f>F44/F$54</f>
        <v>4.1666666666666664E-2</v>
      </c>
    </row>
    <row r="45" spans="1:12" x14ac:dyDescent="0.2">
      <c r="C45" s="66" t="s">
        <v>1607</v>
      </c>
      <c r="D45" s="65">
        <v>1</v>
      </c>
      <c r="E45" s="91" t="s">
        <v>1612</v>
      </c>
      <c r="F45" s="92">
        <v>4</v>
      </c>
      <c r="G45" s="86">
        <f>F45/F$54</f>
        <v>0.16666666666666666</v>
      </c>
    </row>
    <row r="46" spans="1:12" ht="12.75" thickBot="1" x14ac:dyDescent="0.25">
      <c r="C46" s="66" t="s">
        <v>1608</v>
      </c>
      <c r="D46" s="65">
        <v>4</v>
      </c>
      <c r="E46" s="95" t="s">
        <v>1613</v>
      </c>
      <c r="F46" s="93">
        <v>8</v>
      </c>
      <c r="G46" s="87">
        <f>F46/F$54</f>
        <v>0.33333333333333331</v>
      </c>
    </row>
    <row r="47" spans="1:12" x14ac:dyDescent="0.2">
      <c r="C47" s="64" t="s">
        <v>93</v>
      </c>
      <c r="D47" s="65">
        <v>9</v>
      </c>
      <c r="E47" s="76" t="s">
        <v>93</v>
      </c>
      <c r="F47" s="78">
        <v>9</v>
      </c>
      <c r="G47" s="67">
        <f t="shared" ref="G47:G53" si="3">F47/F$54</f>
        <v>0.375</v>
      </c>
    </row>
    <row r="48" spans="1:12" x14ac:dyDescent="0.2">
      <c r="C48" s="66" t="s">
        <v>165</v>
      </c>
      <c r="D48" s="65">
        <v>1</v>
      </c>
      <c r="E48" s="66" t="s">
        <v>165</v>
      </c>
      <c r="F48" s="65">
        <v>1</v>
      </c>
      <c r="G48" s="67">
        <f t="shared" si="3"/>
        <v>4.1666666666666664E-2</v>
      </c>
    </row>
    <row r="49" spans="3:7" x14ac:dyDescent="0.2">
      <c r="C49" s="66" t="s">
        <v>34</v>
      </c>
      <c r="D49" s="65">
        <v>1</v>
      </c>
      <c r="E49" s="66" t="s">
        <v>34</v>
      </c>
      <c r="F49" s="65">
        <v>1</v>
      </c>
      <c r="G49" s="67">
        <f t="shared" si="3"/>
        <v>4.1666666666666664E-2</v>
      </c>
    </row>
    <row r="50" spans="3:7" x14ac:dyDescent="0.2">
      <c r="C50" s="66" t="s">
        <v>1606</v>
      </c>
      <c r="D50" s="65">
        <v>4</v>
      </c>
      <c r="E50" s="66" t="s">
        <v>1606</v>
      </c>
      <c r="F50" s="65">
        <v>4</v>
      </c>
      <c r="G50" s="67">
        <f t="shared" si="3"/>
        <v>0.16666666666666666</v>
      </c>
    </row>
    <row r="51" spans="3:7" x14ac:dyDescent="0.2">
      <c r="C51" s="66" t="s">
        <v>154</v>
      </c>
      <c r="D51" s="65">
        <v>1</v>
      </c>
      <c r="E51" s="66" t="s">
        <v>154</v>
      </c>
      <c r="F51" s="65">
        <v>1</v>
      </c>
      <c r="G51" s="67">
        <f t="shared" si="3"/>
        <v>4.1666666666666664E-2</v>
      </c>
    </row>
    <row r="52" spans="3:7" x14ac:dyDescent="0.2">
      <c r="C52" s="66" t="s">
        <v>11</v>
      </c>
      <c r="D52" s="65">
        <v>2</v>
      </c>
      <c r="E52" s="66" t="s">
        <v>11</v>
      </c>
      <c r="F52" s="65">
        <v>2</v>
      </c>
      <c r="G52" s="67">
        <f t="shared" si="3"/>
        <v>8.3333333333333329E-2</v>
      </c>
    </row>
    <row r="53" spans="3:7" x14ac:dyDescent="0.2">
      <c r="C53" s="64" t="s">
        <v>89</v>
      </c>
      <c r="D53" s="65">
        <v>24</v>
      </c>
      <c r="E53" s="77"/>
      <c r="F53" s="77">
        <v>9</v>
      </c>
      <c r="G53" s="67">
        <f t="shared" si="3"/>
        <v>0.375</v>
      </c>
    </row>
    <row r="54" spans="3:7" ht="15" x14ac:dyDescent="0.25">
      <c r="C54"/>
      <c r="D54"/>
      <c r="F54" s="70">
        <v>24</v>
      </c>
      <c r="G54" s="67"/>
    </row>
    <row r="55" spans="3:7" ht="15" x14ac:dyDescent="0.25">
      <c r="C55"/>
      <c r="D55"/>
      <c r="F55" s="80"/>
    </row>
    <row r="56" spans="3:7" ht="15" x14ac:dyDescent="0.25">
      <c r="C56"/>
      <c r="D56"/>
      <c r="F56" s="80"/>
    </row>
    <row r="57" spans="3:7" ht="15" x14ac:dyDescent="0.25">
      <c r="C57"/>
      <c r="D57"/>
    </row>
    <row r="58" spans="3:7" ht="15" x14ac:dyDescent="0.25">
      <c r="C58"/>
      <c r="D58"/>
    </row>
    <row r="59" spans="3:7" ht="15" x14ac:dyDescent="0.25">
      <c r="C59"/>
      <c r="D59"/>
    </row>
    <row r="60" spans="3:7" ht="15" x14ac:dyDescent="0.25">
      <c r="C60"/>
      <c r="D60"/>
    </row>
    <row r="61" spans="3:7" ht="15" x14ac:dyDescent="0.25">
      <c r="C61"/>
      <c r="D61"/>
    </row>
    <row r="62" spans="3:7" ht="15" x14ac:dyDescent="0.25">
      <c r="C62"/>
      <c r="D62"/>
    </row>
  </sheetData>
  <autoFilter ref="A1:L36"/>
  <sortState ref="E42:G46">
    <sortCondition ref="G42:G46"/>
  </sortState>
  <pageMargins left="0.78740157499999996" right="0.78740157499999996" top="0.984251969" bottom="0.984251969" header="0.4921259845" footer="0.4921259845"/>
  <pageSetup paperSize="9" orientation="portrait" r:id="rId2"/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9"/>
  <sheetViews>
    <sheetView zoomScaleNormal="100" workbookViewId="0">
      <selection activeCell="G42" sqref="G42"/>
    </sheetView>
  </sheetViews>
  <sheetFormatPr defaultRowHeight="12" x14ac:dyDescent="0.2"/>
  <cols>
    <col min="1" max="1" width="20.5703125" style="60" customWidth="1"/>
    <col min="2" max="2" width="61.28515625" style="60" customWidth="1"/>
    <col min="3" max="3" width="40" style="60" customWidth="1"/>
    <col min="4" max="4" width="25.7109375" style="60" customWidth="1"/>
    <col min="5" max="5" width="21.140625" style="60" customWidth="1"/>
    <col min="6" max="6" width="31.140625" style="60" customWidth="1"/>
    <col min="7" max="8" width="17.85546875" style="60" customWidth="1"/>
    <col min="9" max="11" width="21" style="64" customWidth="1"/>
    <col min="12" max="16384" width="9.140625" style="60"/>
  </cols>
  <sheetData>
    <row r="1" spans="1:11" ht="36" x14ac:dyDescent="0.2">
      <c r="A1" s="13" t="s">
        <v>85</v>
      </c>
      <c r="B1" s="13" t="s">
        <v>86</v>
      </c>
      <c r="C1" s="13" t="s">
        <v>0</v>
      </c>
      <c r="D1" s="13" t="s">
        <v>1</v>
      </c>
      <c r="E1" s="13" t="s">
        <v>87</v>
      </c>
      <c r="F1" s="4" t="s">
        <v>79</v>
      </c>
      <c r="G1" s="15" t="s">
        <v>90</v>
      </c>
      <c r="H1" s="10" t="s">
        <v>83</v>
      </c>
      <c r="I1" s="71" t="s">
        <v>80</v>
      </c>
      <c r="J1" s="71" t="s">
        <v>81</v>
      </c>
      <c r="K1" s="73" t="s">
        <v>78</v>
      </c>
    </row>
    <row r="2" spans="1:11" x14ac:dyDescent="0.2">
      <c r="A2" s="3" t="s">
        <v>1614</v>
      </c>
      <c r="B2" s="3" t="s">
        <v>1636</v>
      </c>
      <c r="C2" s="3" t="s">
        <v>1606</v>
      </c>
      <c r="D2" s="82" t="s">
        <v>1525</v>
      </c>
      <c r="E2" s="6">
        <v>42335.489502314813</v>
      </c>
      <c r="F2" s="7" t="s">
        <v>1657</v>
      </c>
      <c r="G2" s="11" t="e">
        <f t="shared" ref="G2:G11" si="0">-NETWORKDAYS(E2,F2,feriado)+1</f>
        <v>#VALUE!</v>
      </c>
      <c r="H2" s="12" t="s">
        <v>1658</v>
      </c>
      <c r="I2" s="72">
        <v>42340.499305555553</v>
      </c>
      <c r="J2" s="72">
        <v>42340.499305555553</v>
      </c>
      <c r="K2" s="74">
        <v>42340.489502314813</v>
      </c>
    </row>
    <row r="3" spans="1:11" x14ac:dyDescent="0.2">
      <c r="A3" s="3" t="s">
        <v>1615</v>
      </c>
      <c r="B3" s="3" t="s">
        <v>1637</v>
      </c>
      <c r="C3" s="3" t="s">
        <v>1147</v>
      </c>
      <c r="D3" s="82" t="s">
        <v>35</v>
      </c>
      <c r="E3" s="6">
        <v>42321.645127314812</v>
      </c>
      <c r="F3" s="7">
        <v>42017</v>
      </c>
      <c r="G3" s="11">
        <f t="shared" si="0"/>
        <v>218</v>
      </c>
      <c r="H3" s="12" t="str">
        <f t="shared" ref="H3:H23" si="1">IF(G3&lt;=-25,"Cumpriu o SLA","Não cumpriu o SLA")</f>
        <v>Não cumpriu o SLA</v>
      </c>
      <c r="I3" s="72" t="s">
        <v>1659</v>
      </c>
      <c r="J3" s="72">
        <v>42324.570138888892</v>
      </c>
      <c r="K3" s="74">
        <v>42326.645127314812</v>
      </c>
    </row>
    <row r="4" spans="1:11" x14ac:dyDescent="0.2">
      <c r="A4" s="3" t="s">
        <v>1616</v>
      </c>
      <c r="B4" s="3" t="s">
        <v>1280</v>
      </c>
      <c r="C4" s="3" t="s">
        <v>11</v>
      </c>
      <c r="D4" s="83" t="s">
        <v>35</v>
      </c>
      <c r="E4" s="6">
        <v>42313.76630787037</v>
      </c>
      <c r="F4" s="7">
        <v>42397</v>
      </c>
      <c r="G4" s="11">
        <f t="shared" si="0"/>
        <v>-60</v>
      </c>
      <c r="H4" s="12" t="str">
        <f t="shared" si="1"/>
        <v>Cumpriu o SLA</v>
      </c>
      <c r="I4" s="72">
        <v>42317.488194444442</v>
      </c>
      <c r="J4" s="72">
        <v>42317.488194444442</v>
      </c>
      <c r="K4" s="74">
        <v>42318.76630787037</v>
      </c>
    </row>
    <row r="5" spans="1:11" x14ac:dyDescent="0.2">
      <c r="A5" s="3" t="s">
        <v>1617</v>
      </c>
      <c r="B5" s="3" t="s">
        <v>1638</v>
      </c>
      <c r="C5" s="3" t="s">
        <v>154</v>
      </c>
      <c r="D5" s="82" t="s">
        <v>8</v>
      </c>
      <c r="E5" s="6">
        <v>42326.740694444445</v>
      </c>
      <c r="F5" s="7">
        <v>42348</v>
      </c>
      <c r="G5" s="11">
        <f t="shared" si="0"/>
        <v>-16</v>
      </c>
      <c r="H5" s="12" t="str">
        <f t="shared" si="1"/>
        <v>Não cumpriu o SLA</v>
      </c>
      <c r="I5" s="72">
        <v>42331.430555555555</v>
      </c>
      <c r="J5" s="72">
        <v>42331.430555555555</v>
      </c>
      <c r="K5" s="74">
        <v>42331.740694444445</v>
      </c>
    </row>
    <row r="6" spans="1:11" x14ac:dyDescent="0.2">
      <c r="A6" s="3" t="s">
        <v>1618</v>
      </c>
      <c r="B6" s="3" t="s">
        <v>1639</v>
      </c>
      <c r="C6" s="3" t="s">
        <v>70</v>
      </c>
      <c r="D6" s="83" t="s">
        <v>48</v>
      </c>
      <c r="E6" s="6">
        <v>42331.497997685183</v>
      </c>
      <c r="F6" s="7">
        <v>42332</v>
      </c>
      <c r="G6" s="11">
        <f t="shared" si="0"/>
        <v>-1</v>
      </c>
      <c r="H6" s="12" t="str">
        <f t="shared" si="1"/>
        <v>Não cumpriu o SLA</v>
      </c>
      <c r="I6" s="72">
        <v>42331.576388888891</v>
      </c>
      <c r="J6" s="72">
        <v>42331.576388888891</v>
      </c>
      <c r="K6" s="74">
        <v>42334.497997685183</v>
      </c>
    </row>
    <row r="7" spans="1:11" x14ac:dyDescent="0.2">
      <c r="A7" s="3" t="s">
        <v>1619</v>
      </c>
      <c r="B7" s="3" t="s">
        <v>1640</v>
      </c>
      <c r="C7" s="3" t="s">
        <v>70</v>
      </c>
      <c r="D7" s="82" t="s">
        <v>1525</v>
      </c>
      <c r="E7" s="6">
        <v>42321.596539351849</v>
      </c>
      <c r="F7" s="7">
        <v>42345</v>
      </c>
      <c r="G7" s="11">
        <f t="shared" si="0"/>
        <v>-16</v>
      </c>
      <c r="H7" s="12" t="str">
        <f t="shared" si="1"/>
        <v>Não cumpriu o SLA</v>
      </c>
      <c r="I7" s="72">
        <v>42325.496527777781</v>
      </c>
      <c r="J7" s="72">
        <v>42325.496527777781</v>
      </c>
      <c r="K7" s="74">
        <v>42326.596539351849</v>
      </c>
    </row>
    <row r="8" spans="1:11" x14ac:dyDescent="0.2">
      <c r="A8" s="3" t="s">
        <v>1620</v>
      </c>
      <c r="B8" s="3" t="s">
        <v>1641</v>
      </c>
      <c r="C8" s="3" t="s">
        <v>154</v>
      </c>
      <c r="D8" s="82" t="s">
        <v>8</v>
      </c>
      <c r="E8" s="6">
        <v>42326.691863425927</v>
      </c>
      <c r="F8" s="7">
        <v>42352</v>
      </c>
      <c r="G8" s="11">
        <f t="shared" si="0"/>
        <v>-18</v>
      </c>
      <c r="H8" s="12" t="str">
        <f t="shared" si="1"/>
        <v>Não cumpriu o SLA</v>
      </c>
      <c r="I8" s="72">
        <v>42327.438194444447</v>
      </c>
      <c r="J8" s="72">
        <v>42327.438888888886</v>
      </c>
      <c r="K8" s="74">
        <v>42331.691863425927</v>
      </c>
    </row>
    <row r="9" spans="1:11" x14ac:dyDescent="0.2">
      <c r="A9" s="3" t="s">
        <v>1621</v>
      </c>
      <c r="B9" s="3" t="s">
        <v>1642</v>
      </c>
      <c r="C9" s="3" t="s">
        <v>1606</v>
      </c>
      <c r="D9" s="83" t="s">
        <v>12</v>
      </c>
      <c r="E9" s="6">
        <v>42314.711956018517</v>
      </c>
      <c r="F9" s="7">
        <v>42340</v>
      </c>
      <c r="G9" s="11">
        <f t="shared" si="0"/>
        <v>-18</v>
      </c>
      <c r="H9" s="12" t="str">
        <f t="shared" si="1"/>
        <v>Não cumpriu o SLA</v>
      </c>
      <c r="I9" s="72">
        <v>42314.756493055553</v>
      </c>
      <c r="J9" s="72">
        <v>42314.756527777776</v>
      </c>
      <c r="K9" s="74">
        <v>42319.711956018517</v>
      </c>
    </row>
    <row r="10" spans="1:11" x14ac:dyDescent="0.2">
      <c r="A10" s="3" t="s">
        <v>1622</v>
      </c>
      <c r="B10" s="3" t="s">
        <v>1643</v>
      </c>
      <c r="C10" s="3" t="s">
        <v>70</v>
      </c>
      <c r="D10" s="83" t="s">
        <v>48</v>
      </c>
      <c r="E10" s="6">
        <v>42331.469456018516</v>
      </c>
      <c r="F10" s="7">
        <v>42327</v>
      </c>
      <c r="G10" s="11">
        <f t="shared" si="0"/>
        <v>4</v>
      </c>
      <c r="H10" s="12" t="str">
        <f t="shared" si="1"/>
        <v>Não cumpriu o SLA</v>
      </c>
      <c r="I10" s="72">
        <v>42331.573611111111</v>
      </c>
      <c r="J10" s="72">
        <v>42331.573611111111</v>
      </c>
      <c r="K10" s="74">
        <v>42334.469456018516</v>
      </c>
    </row>
    <row r="11" spans="1:11" x14ac:dyDescent="0.2">
      <c r="A11" s="3" t="s">
        <v>1623</v>
      </c>
      <c r="B11" s="3" t="s">
        <v>1644</v>
      </c>
      <c r="C11" s="3" t="s">
        <v>70</v>
      </c>
      <c r="D11" s="83" t="s">
        <v>48</v>
      </c>
      <c r="E11" s="6">
        <v>42331.485034722224</v>
      </c>
      <c r="F11" s="7">
        <v>42326</v>
      </c>
      <c r="G11" s="11">
        <f t="shared" si="0"/>
        <v>5</v>
      </c>
      <c r="H11" s="12" t="str">
        <f t="shared" si="1"/>
        <v>Não cumpriu o SLA</v>
      </c>
      <c r="I11" s="72">
        <v>42331.763888888891</v>
      </c>
      <c r="J11" s="72">
        <v>42331.76458333333</v>
      </c>
      <c r="K11" s="74">
        <v>42334.485034722224</v>
      </c>
    </row>
    <row r="12" spans="1:11" x14ac:dyDescent="0.2">
      <c r="A12" s="3" t="s">
        <v>1624</v>
      </c>
      <c r="B12" s="3" t="s">
        <v>1645</v>
      </c>
      <c r="C12" s="3" t="s">
        <v>1606</v>
      </c>
      <c r="D12" s="83" t="s">
        <v>12</v>
      </c>
      <c r="E12" s="6">
        <v>42325.579456018517</v>
      </c>
      <c r="F12" s="7">
        <v>42356</v>
      </c>
      <c r="G12" s="11">
        <f>-NETWORKDAYS(E12,F12,feriado)+1</f>
        <v>-23</v>
      </c>
      <c r="H12" s="12" t="str">
        <f t="shared" si="1"/>
        <v>Não cumpriu o SLA</v>
      </c>
      <c r="I12" s="72">
        <v>42325.629166666666</v>
      </c>
      <c r="J12" s="72">
        <v>42325.629166666666</v>
      </c>
      <c r="K12" s="74">
        <v>42328.579456018517</v>
      </c>
    </row>
    <row r="13" spans="1:11" x14ac:dyDescent="0.2">
      <c r="A13" s="3" t="s">
        <v>1625</v>
      </c>
      <c r="B13" s="3" t="s">
        <v>1646</v>
      </c>
      <c r="C13" s="3" t="s">
        <v>70</v>
      </c>
      <c r="D13" s="83" t="s">
        <v>48</v>
      </c>
      <c r="E13" s="6">
        <v>42335.412499999999</v>
      </c>
      <c r="F13" s="7">
        <v>42326</v>
      </c>
      <c r="G13" s="11">
        <f>-NETWORKDAYS(E13,F13,feriado)+1</f>
        <v>9</v>
      </c>
      <c r="H13" s="12" t="str">
        <f t="shared" si="1"/>
        <v>Não cumpriu o SLA</v>
      </c>
      <c r="I13" s="72">
        <v>42335.586111111108</v>
      </c>
      <c r="J13" s="72">
        <v>42335.586111111108</v>
      </c>
      <c r="K13" s="74">
        <v>42340.412499999999</v>
      </c>
    </row>
    <row r="14" spans="1:11" ht="24" x14ac:dyDescent="0.2">
      <c r="A14" s="3" t="s">
        <v>1626</v>
      </c>
      <c r="B14" s="3" t="s">
        <v>1647</v>
      </c>
      <c r="C14" s="3" t="s">
        <v>154</v>
      </c>
      <c r="D14" s="83" t="s">
        <v>1525</v>
      </c>
      <c r="E14" s="6">
        <v>42317.755509259259</v>
      </c>
      <c r="F14" s="7">
        <v>42340</v>
      </c>
      <c r="G14" s="11">
        <f>-NETWORKDAYS(E14,F14,feriado)+1</f>
        <v>-17</v>
      </c>
      <c r="H14" s="12" t="str">
        <f t="shared" si="1"/>
        <v>Não cumpriu o SLA</v>
      </c>
      <c r="I14" s="72">
        <v>42319.647916666669</v>
      </c>
      <c r="J14" s="72">
        <v>42319.647916666669</v>
      </c>
      <c r="K14" s="74">
        <v>42320.755509259259</v>
      </c>
    </row>
    <row r="15" spans="1:11" x14ac:dyDescent="0.2">
      <c r="A15" s="3" t="s">
        <v>1627</v>
      </c>
      <c r="B15" s="3" t="s">
        <v>1648</v>
      </c>
      <c r="C15" s="3" t="s">
        <v>154</v>
      </c>
      <c r="D15" s="82" t="s">
        <v>12</v>
      </c>
      <c r="E15" s="6">
        <v>42311.437430555554</v>
      </c>
      <c r="F15" s="7">
        <v>42352</v>
      </c>
      <c r="G15" s="11">
        <f t="shared" ref="G15:G23" si="2">-NETWORKDAYS(E15,F15,feriado)+1</f>
        <v>-29</v>
      </c>
      <c r="H15" s="12" t="str">
        <f t="shared" si="1"/>
        <v>Cumpriu o SLA</v>
      </c>
      <c r="I15" s="72">
        <v>42311.479085648149</v>
      </c>
      <c r="J15" s="72">
        <v>42311.479108796295</v>
      </c>
      <c r="K15" s="74">
        <v>42314.437430555554</v>
      </c>
    </row>
    <row r="16" spans="1:11" x14ac:dyDescent="0.2">
      <c r="A16" s="3" t="s">
        <v>1628</v>
      </c>
      <c r="B16" s="3" t="s">
        <v>1649</v>
      </c>
      <c r="C16" s="3" t="s">
        <v>1606</v>
      </c>
      <c r="D16" s="82" t="s">
        <v>12</v>
      </c>
      <c r="E16" s="6">
        <v>42321.697743055556</v>
      </c>
      <c r="F16" s="7">
        <v>42355</v>
      </c>
      <c r="G16" s="11">
        <f t="shared" si="2"/>
        <v>-24</v>
      </c>
      <c r="H16" s="12" t="str">
        <f t="shared" si="1"/>
        <v>Não cumpriu o SLA</v>
      </c>
      <c r="I16" s="72">
        <v>42324.495833333334</v>
      </c>
      <c r="J16" s="72">
        <v>42324.495833333334</v>
      </c>
      <c r="K16" s="74">
        <v>42326.697743055556</v>
      </c>
    </row>
    <row r="17" spans="1:11" x14ac:dyDescent="0.2">
      <c r="A17" s="3" t="s">
        <v>1629</v>
      </c>
      <c r="B17" s="3" t="s">
        <v>1650</v>
      </c>
      <c r="C17" s="3" t="s">
        <v>1606</v>
      </c>
      <c r="D17" s="82" t="s">
        <v>12</v>
      </c>
      <c r="E17" s="6">
        <v>42317.77065972222</v>
      </c>
      <c r="F17" s="7">
        <v>42332</v>
      </c>
      <c r="G17" s="11">
        <f t="shared" si="2"/>
        <v>-11</v>
      </c>
      <c r="H17" s="12" t="str">
        <f t="shared" si="1"/>
        <v>Não cumpriu o SLA</v>
      </c>
      <c r="I17" s="72">
        <v>42318.488888888889</v>
      </c>
      <c r="J17" s="72">
        <v>42318.488888888889</v>
      </c>
      <c r="K17" s="74">
        <v>42320.77065972222</v>
      </c>
    </row>
    <row r="18" spans="1:11" x14ac:dyDescent="0.2">
      <c r="A18" s="3" t="s">
        <v>1630</v>
      </c>
      <c r="B18" s="3" t="s">
        <v>1651</v>
      </c>
      <c r="C18" s="3" t="s">
        <v>70</v>
      </c>
      <c r="D18" s="82" t="s">
        <v>48</v>
      </c>
      <c r="E18" s="6">
        <v>42331.461041666669</v>
      </c>
      <c r="F18" s="7">
        <v>42324</v>
      </c>
      <c r="G18" s="11">
        <f t="shared" si="2"/>
        <v>7</v>
      </c>
      <c r="H18" s="12" t="str">
        <f t="shared" si="1"/>
        <v>Não cumpriu o SLA</v>
      </c>
      <c r="I18" s="72">
        <v>42332.441666666666</v>
      </c>
      <c r="J18" s="72">
        <v>42332.441666666666</v>
      </c>
      <c r="K18" s="74">
        <v>42334.461041666669</v>
      </c>
    </row>
    <row r="19" spans="1:11" x14ac:dyDescent="0.2">
      <c r="A19" s="3" t="s">
        <v>1631</v>
      </c>
      <c r="B19" s="3" t="s">
        <v>1652</v>
      </c>
      <c r="C19" s="3" t="s">
        <v>1608</v>
      </c>
      <c r="D19" s="82" t="s">
        <v>1525</v>
      </c>
      <c r="E19" s="6">
        <v>42335.652141203704</v>
      </c>
      <c r="F19" s="7">
        <v>42353</v>
      </c>
      <c r="G19" s="11">
        <f t="shared" si="2"/>
        <v>-12</v>
      </c>
      <c r="H19" s="12" t="str">
        <f t="shared" si="1"/>
        <v>Não cumpriu o SLA</v>
      </c>
      <c r="I19" s="72">
        <v>42335.695833333331</v>
      </c>
      <c r="J19" s="72">
        <v>42335.695833333331</v>
      </c>
      <c r="K19" s="74">
        <v>42340.652141203704</v>
      </c>
    </row>
    <row r="20" spans="1:11" x14ac:dyDescent="0.2">
      <c r="A20" s="3" t="s">
        <v>1632</v>
      </c>
      <c r="B20" s="3" t="s">
        <v>1653</v>
      </c>
      <c r="C20" s="3" t="s">
        <v>1606</v>
      </c>
      <c r="D20" s="82" t="s">
        <v>12</v>
      </c>
      <c r="E20" s="6">
        <v>42319.620983796296</v>
      </c>
      <c r="F20" s="7">
        <v>42349</v>
      </c>
      <c r="G20" s="11">
        <f t="shared" si="2"/>
        <v>-22</v>
      </c>
      <c r="H20" s="12" t="str">
        <f t="shared" si="1"/>
        <v>Não cumpriu o SLA</v>
      </c>
      <c r="I20" s="72">
        <v>42320.627083333333</v>
      </c>
      <c r="J20" s="72">
        <v>42320.627083333333</v>
      </c>
      <c r="K20" s="74">
        <v>42324.620983796296</v>
      </c>
    </row>
    <row r="21" spans="1:11" x14ac:dyDescent="0.2">
      <c r="A21" s="3" t="s">
        <v>1633</v>
      </c>
      <c r="B21" s="3" t="s">
        <v>1654</v>
      </c>
      <c r="C21" s="3" t="s">
        <v>1606</v>
      </c>
      <c r="D21" s="82" t="s">
        <v>12</v>
      </c>
      <c r="E21" s="6">
        <v>42317.762060185189</v>
      </c>
      <c r="F21" s="7" t="s">
        <v>1657</v>
      </c>
      <c r="G21" s="11" t="e">
        <f t="shared" si="2"/>
        <v>#VALUE!</v>
      </c>
      <c r="H21" s="12" t="s">
        <v>1658</v>
      </c>
      <c r="I21" s="72">
        <v>42318.490277777775</v>
      </c>
      <c r="J21" s="72">
        <v>42318.490277777775</v>
      </c>
      <c r="K21" s="74">
        <v>42320.762060185189</v>
      </c>
    </row>
    <row r="22" spans="1:11" x14ac:dyDescent="0.2">
      <c r="A22" s="3" t="s">
        <v>1634</v>
      </c>
      <c r="B22" s="3" t="s">
        <v>1655</v>
      </c>
      <c r="C22" s="3" t="s">
        <v>70</v>
      </c>
      <c r="D22" s="82" t="s">
        <v>48</v>
      </c>
      <c r="E22" s="6">
        <v>42332.585717592592</v>
      </c>
      <c r="F22" s="7">
        <v>42335</v>
      </c>
      <c r="G22" s="11">
        <f t="shared" si="2"/>
        <v>-3</v>
      </c>
      <c r="H22" s="12" t="str">
        <f t="shared" si="1"/>
        <v>Não cumpriu o SLA</v>
      </c>
      <c r="I22" s="72">
        <v>42333.409722222219</v>
      </c>
      <c r="J22" s="72">
        <v>42333.409722222219</v>
      </c>
      <c r="K22" s="74">
        <v>42335.585717592592</v>
      </c>
    </row>
    <row r="23" spans="1:11" x14ac:dyDescent="0.2">
      <c r="A23" s="3" t="s">
        <v>1635</v>
      </c>
      <c r="B23" s="3" t="s">
        <v>1656</v>
      </c>
      <c r="C23" s="3" t="s">
        <v>1606</v>
      </c>
      <c r="D23" s="82" t="s">
        <v>12</v>
      </c>
      <c r="E23" s="6">
        <v>42321.694340277776</v>
      </c>
      <c r="F23" s="7">
        <v>42353</v>
      </c>
      <c r="G23" s="11">
        <f t="shared" si="2"/>
        <v>-22</v>
      </c>
      <c r="H23" s="12" t="str">
        <f t="shared" si="1"/>
        <v>Não cumpriu o SLA</v>
      </c>
      <c r="I23" s="72">
        <v>42324.492361111108</v>
      </c>
      <c r="J23" s="72">
        <v>42324.492361111108</v>
      </c>
      <c r="K23" s="74">
        <v>42326.694340277776</v>
      </c>
    </row>
    <row r="27" spans="1:11" ht="36.75" thickBot="1" x14ac:dyDescent="0.25">
      <c r="C27" s="21" t="s">
        <v>91</v>
      </c>
      <c r="D27" s="20" t="s">
        <v>92</v>
      </c>
      <c r="F27" s="84"/>
    </row>
    <row r="28" spans="1:11" ht="12.75" thickBot="1" x14ac:dyDescent="0.25">
      <c r="C28" s="64" t="s">
        <v>94</v>
      </c>
      <c r="D28" s="65">
        <v>18</v>
      </c>
      <c r="E28" s="88" t="s">
        <v>94</v>
      </c>
      <c r="F28" s="89">
        <v>18</v>
      </c>
      <c r="G28" s="90" t="s">
        <v>95</v>
      </c>
    </row>
    <row r="29" spans="1:11" x14ac:dyDescent="0.2">
      <c r="C29" s="66" t="s">
        <v>1606</v>
      </c>
      <c r="D29" s="65">
        <v>6</v>
      </c>
      <c r="E29" s="94" t="s">
        <v>1612</v>
      </c>
      <c r="F29" s="85">
        <v>1</v>
      </c>
      <c r="G29" s="86">
        <f t="shared" ref="G29:G36" si="3">F29/F$37</f>
        <v>4.5454545454545456E-2</v>
      </c>
    </row>
    <row r="30" spans="1:11" x14ac:dyDescent="0.2">
      <c r="C30" s="66" t="s">
        <v>154</v>
      </c>
      <c r="D30" s="65">
        <v>3</v>
      </c>
      <c r="E30" s="91" t="s">
        <v>1451</v>
      </c>
      <c r="F30" s="92">
        <v>1</v>
      </c>
      <c r="G30" s="86">
        <f t="shared" si="3"/>
        <v>4.5454545454545456E-2</v>
      </c>
    </row>
    <row r="31" spans="1:11" x14ac:dyDescent="0.2">
      <c r="C31" s="66" t="s">
        <v>1608</v>
      </c>
      <c r="D31" s="65">
        <v>1</v>
      </c>
      <c r="E31" s="94" t="s">
        <v>1613</v>
      </c>
      <c r="F31" s="85">
        <v>3</v>
      </c>
      <c r="G31" s="86">
        <f t="shared" si="3"/>
        <v>0.13636363636363635</v>
      </c>
    </row>
    <row r="32" spans="1:11" x14ac:dyDescent="0.2">
      <c r="C32" s="66" t="s">
        <v>1147</v>
      </c>
      <c r="D32" s="65">
        <v>1</v>
      </c>
      <c r="E32" s="94" t="s">
        <v>1660</v>
      </c>
      <c r="F32" s="85">
        <v>6</v>
      </c>
      <c r="G32" s="86">
        <f t="shared" si="3"/>
        <v>0.27272727272727271</v>
      </c>
    </row>
    <row r="33" spans="3:7" ht="12.75" thickBot="1" x14ac:dyDescent="0.25">
      <c r="C33" s="66" t="s">
        <v>70</v>
      </c>
      <c r="D33" s="65">
        <v>7</v>
      </c>
      <c r="E33" s="95" t="s">
        <v>1341</v>
      </c>
      <c r="F33" s="93">
        <v>7</v>
      </c>
      <c r="G33" s="87">
        <f t="shared" si="3"/>
        <v>0.31818181818181818</v>
      </c>
    </row>
    <row r="34" spans="3:7" x14ac:dyDescent="0.2">
      <c r="C34" s="64" t="s">
        <v>93</v>
      </c>
      <c r="D34" s="65">
        <v>2</v>
      </c>
      <c r="E34" s="76" t="s">
        <v>93</v>
      </c>
      <c r="F34" s="78">
        <v>2</v>
      </c>
      <c r="G34" s="67">
        <f t="shared" si="3"/>
        <v>9.0909090909090912E-2</v>
      </c>
    </row>
    <row r="35" spans="3:7" x14ac:dyDescent="0.2">
      <c r="C35" s="66" t="s">
        <v>154</v>
      </c>
      <c r="D35" s="65">
        <v>1</v>
      </c>
      <c r="E35" s="66" t="s">
        <v>154</v>
      </c>
      <c r="F35" s="65">
        <v>1</v>
      </c>
      <c r="G35" s="67">
        <f t="shared" si="3"/>
        <v>4.5454545454545456E-2</v>
      </c>
    </row>
    <row r="36" spans="3:7" x14ac:dyDescent="0.2">
      <c r="C36" s="66" t="s">
        <v>11</v>
      </c>
      <c r="D36" s="65">
        <v>1</v>
      </c>
      <c r="E36" s="66" t="s">
        <v>11</v>
      </c>
      <c r="F36" s="65">
        <v>1</v>
      </c>
      <c r="G36" s="67">
        <f t="shared" si="3"/>
        <v>4.5454545454545456E-2</v>
      </c>
    </row>
    <row r="37" spans="3:7" x14ac:dyDescent="0.2">
      <c r="C37" s="64" t="s">
        <v>1658</v>
      </c>
      <c r="D37" s="65">
        <v>2</v>
      </c>
      <c r="E37" s="66"/>
      <c r="F37" s="70">
        <v>22</v>
      </c>
      <c r="G37" s="67"/>
    </row>
    <row r="38" spans="3:7" x14ac:dyDescent="0.2">
      <c r="C38" s="66" t="s">
        <v>1606</v>
      </c>
      <c r="D38" s="65">
        <v>2</v>
      </c>
      <c r="E38" s="66"/>
      <c r="F38" s="65"/>
      <c r="G38" s="67"/>
    </row>
    <row r="39" spans="3:7" x14ac:dyDescent="0.2">
      <c r="C39" s="64" t="s">
        <v>89</v>
      </c>
      <c r="D39" s="65">
        <v>22</v>
      </c>
      <c r="E39" s="66"/>
      <c r="F39" s="65"/>
      <c r="G39" s="67"/>
    </row>
    <row r="40" spans="3:7" ht="15" x14ac:dyDescent="0.25">
      <c r="C40"/>
      <c r="D40"/>
      <c r="E40" s="77"/>
      <c r="F40" s="77"/>
      <c r="G40" s="67"/>
    </row>
    <row r="41" spans="3:7" ht="15" x14ac:dyDescent="0.25">
      <c r="C41"/>
      <c r="D41"/>
      <c r="G41" s="67"/>
    </row>
    <row r="42" spans="3:7" ht="15" x14ac:dyDescent="0.25">
      <c r="C42"/>
      <c r="D42"/>
      <c r="F42" s="80"/>
    </row>
    <row r="43" spans="3:7" ht="15" x14ac:dyDescent="0.25">
      <c r="C43"/>
      <c r="D43"/>
      <c r="F43" s="80"/>
    </row>
    <row r="44" spans="3:7" ht="15" x14ac:dyDescent="0.25">
      <c r="C44"/>
      <c r="D44"/>
    </row>
    <row r="45" spans="3:7" ht="15" x14ac:dyDescent="0.25">
      <c r="C45"/>
      <c r="D45"/>
    </row>
    <row r="46" spans="3:7" ht="15" x14ac:dyDescent="0.25">
      <c r="C46"/>
      <c r="D46"/>
    </row>
    <row r="47" spans="3:7" ht="15" x14ac:dyDescent="0.25">
      <c r="C47"/>
      <c r="D47"/>
    </row>
    <row r="48" spans="3:7" ht="15" x14ac:dyDescent="0.25">
      <c r="C48"/>
      <c r="D48"/>
    </row>
    <row r="49" spans="3:4" ht="15" x14ac:dyDescent="0.25">
      <c r="C49"/>
      <c r="D49"/>
    </row>
  </sheetData>
  <autoFilter ref="A1:K23"/>
  <sortState ref="E29:G33">
    <sortCondition ref="G29:G33"/>
  </sortState>
  <pageMargins left="0.78740157499999996" right="0.78740157499999996" top="0.984251969" bottom="0.984251969" header="0.4921259845" footer="0.4921259845"/>
  <pageSetup paperSize="9" orientation="portrait" r:id="rId2"/>
  <drawing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7"/>
  <sheetViews>
    <sheetView zoomScaleNormal="100" workbookViewId="0">
      <selection activeCell="H34" sqref="H34"/>
    </sheetView>
  </sheetViews>
  <sheetFormatPr defaultRowHeight="12" x14ac:dyDescent="0.2"/>
  <cols>
    <col min="1" max="1" width="20.5703125" style="60" customWidth="1"/>
    <col min="2" max="2" width="61.28515625" style="60" customWidth="1"/>
    <col min="3" max="3" width="40" style="60" customWidth="1"/>
    <col min="4" max="4" width="25.7109375" style="60" customWidth="1"/>
    <col min="5" max="5" width="16.85546875" style="60" customWidth="1"/>
    <col min="6" max="6" width="31.140625" style="60" customWidth="1"/>
    <col min="7" max="8" width="17.85546875" style="60" customWidth="1"/>
    <col min="9" max="11" width="21" style="64" customWidth="1"/>
    <col min="12" max="16384" width="9.140625" style="60"/>
  </cols>
  <sheetData>
    <row r="1" spans="1:11" ht="36" x14ac:dyDescent="0.2">
      <c r="A1" s="13" t="s">
        <v>85</v>
      </c>
      <c r="B1" s="13" t="s">
        <v>86</v>
      </c>
      <c r="C1" s="13" t="s">
        <v>0</v>
      </c>
      <c r="D1" s="13" t="s">
        <v>1</v>
      </c>
      <c r="E1" s="13" t="s">
        <v>87</v>
      </c>
      <c r="F1" s="4" t="s">
        <v>79</v>
      </c>
      <c r="G1" s="15" t="s">
        <v>90</v>
      </c>
      <c r="H1" s="10" t="s">
        <v>83</v>
      </c>
      <c r="I1" s="71" t="s">
        <v>80</v>
      </c>
      <c r="J1" s="71" t="s">
        <v>81</v>
      </c>
      <c r="K1" s="73" t="s">
        <v>78</v>
      </c>
    </row>
    <row r="2" spans="1:11" x14ac:dyDescent="0.2">
      <c r="A2" s="3" t="s">
        <v>1661</v>
      </c>
      <c r="B2" s="3" t="s">
        <v>1691</v>
      </c>
      <c r="C2" s="3" t="s">
        <v>1608</v>
      </c>
      <c r="D2" s="82" t="s">
        <v>362</v>
      </c>
      <c r="E2" s="6">
        <v>42349.502974537034</v>
      </c>
      <c r="F2" s="7">
        <v>42381</v>
      </c>
      <c r="G2" s="11">
        <f t="shared" ref="G2:G11" si="0">-NETWORKDAYS(E2,F2,feriado)+1</f>
        <v>-22</v>
      </c>
      <c r="H2" s="12" t="str">
        <f t="shared" ref="H2:H31" si="1">IF(G2&lt;=-25,"Cumpriu o SLA","Não cumpriu o SLA")</f>
        <v>Não cumpriu o SLA</v>
      </c>
      <c r="I2" s="72">
        <v>42352.693055555559</v>
      </c>
      <c r="J2" s="72">
        <v>42352.693055555559</v>
      </c>
      <c r="K2" s="74">
        <v>42354.502974537034</v>
      </c>
    </row>
    <row r="3" spans="1:11" x14ac:dyDescent="0.2">
      <c r="A3" s="3" t="s">
        <v>1662</v>
      </c>
      <c r="B3" s="3" t="s">
        <v>1692</v>
      </c>
      <c r="C3" s="3" t="s">
        <v>1693</v>
      </c>
      <c r="D3" s="82" t="s">
        <v>155</v>
      </c>
      <c r="E3" s="6">
        <v>42367.458379629628</v>
      </c>
      <c r="F3" s="7">
        <v>42381</v>
      </c>
      <c r="G3" s="11">
        <f t="shared" si="0"/>
        <v>-10</v>
      </c>
      <c r="H3" s="12" t="str">
        <f t="shared" si="1"/>
        <v>Não cumpriu o SLA</v>
      </c>
      <c r="I3" s="72">
        <v>42367.49591435185</v>
      </c>
      <c r="J3" s="72">
        <v>42367.496087962965</v>
      </c>
      <c r="K3" s="74">
        <v>42370.458379629628</v>
      </c>
    </row>
    <row r="4" spans="1:11" x14ac:dyDescent="0.2">
      <c r="A4" s="3" t="s">
        <v>1663</v>
      </c>
      <c r="B4" s="3" t="s">
        <v>1694</v>
      </c>
      <c r="C4" s="3" t="s">
        <v>1608</v>
      </c>
      <c r="D4" s="83" t="s">
        <v>362</v>
      </c>
      <c r="E4" s="6">
        <v>42348.667916666665</v>
      </c>
      <c r="F4" s="7">
        <v>42380</v>
      </c>
      <c r="G4" s="11">
        <f t="shared" si="0"/>
        <v>-22</v>
      </c>
      <c r="H4" s="12" t="str">
        <f t="shared" si="1"/>
        <v>Não cumpriu o SLA</v>
      </c>
      <c r="I4" s="72">
        <v>42348.686168981483</v>
      </c>
      <c r="J4" s="72">
        <v>42348.686215277776</v>
      </c>
      <c r="K4" s="74">
        <v>42353.667916666665</v>
      </c>
    </row>
    <row r="5" spans="1:11" x14ac:dyDescent="0.2">
      <c r="A5" s="3" t="s">
        <v>1664</v>
      </c>
      <c r="B5" s="3" t="s">
        <v>1695</v>
      </c>
      <c r="C5" s="3" t="s">
        <v>165</v>
      </c>
      <c r="D5" s="82" t="s">
        <v>196</v>
      </c>
      <c r="E5" s="6">
        <v>42342.499421296299</v>
      </c>
      <c r="F5" s="7">
        <v>42352</v>
      </c>
      <c r="G5" s="11">
        <f t="shared" si="0"/>
        <v>-6</v>
      </c>
      <c r="H5" s="12" t="str">
        <f t="shared" si="1"/>
        <v>Não cumpriu o SLA</v>
      </c>
      <c r="I5" s="72">
        <v>42342.499583333331</v>
      </c>
      <c r="J5" s="72">
        <v>42342.504745370374</v>
      </c>
      <c r="K5" s="74">
        <v>42347.499421296299</v>
      </c>
    </row>
    <row r="6" spans="1:11" x14ac:dyDescent="0.2">
      <c r="A6" s="3" t="s">
        <v>1665</v>
      </c>
      <c r="B6" s="3" t="s">
        <v>1696</v>
      </c>
      <c r="C6" s="3" t="s">
        <v>11</v>
      </c>
      <c r="D6" s="83" t="s">
        <v>196</v>
      </c>
      <c r="E6" s="6">
        <v>42345.467129629629</v>
      </c>
      <c r="F6" s="7">
        <v>42352</v>
      </c>
      <c r="G6" s="11">
        <f t="shared" si="0"/>
        <v>-5</v>
      </c>
      <c r="H6" s="12" t="str">
        <f t="shared" si="1"/>
        <v>Não cumpriu o SLA</v>
      </c>
      <c r="I6" s="72">
        <v>42346.421527777777</v>
      </c>
      <c r="J6" s="72">
        <v>42346.421527777777</v>
      </c>
      <c r="K6" s="74">
        <v>42348.467129629629</v>
      </c>
    </row>
    <row r="7" spans="1:11" x14ac:dyDescent="0.2">
      <c r="A7" s="3" t="s">
        <v>1666</v>
      </c>
      <c r="B7" s="3" t="s">
        <v>1697</v>
      </c>
      <c r="C7" s="3" t="s">
        <v>1693</v>
      </c>
      <c r="D7" s="82" t="s">
        <v>155</v>
      </c>
      <c r="E7" s="6">
        <v>42367.463958333334</v>
      </c>
      <c r="F7" s="7">
        <v>42376</v>
      </c>
      <c r="G7" s="11">
        <f t="shared" si="0"/>
        <v>-7</v>
      </c>
      <c r="H7" s="12" t="str">
        <f t="shared" si="1"/>
        <v>Não cumpriu o SLA</v>
      </c>
      <c r="I7" s="72">
        <v>42367.498136574075</v>
      </c>
      <c r="J7" s="72">
        <v>42367.498159722221</v>
      </c>
      <c r="K7" s="74">
        <v>42370.463958333334</v>
      </c>
    </row>
    <row r="8" spans="1:11" hidden="1" x14ac:dyDescent="0.2">
      <c r="A8" s="3" t="s">
        <v>1667</v>
      </c>
      <c r="B8" s="3" t="s">
        <v>1698</v>
      </c>
      <c r="C8" s="3" t="s">
        <v>1693</v>
      </c>
      <c r="D8" s="82" t="s">
        <v>163</v>
      </c>
      <c r="E8" s="6">
        <v>42359.57503472222</v>
      </c>
      <c r="F8" s="7" t="s">
        <v>1657</v>
      </c>
      <c r="G8" s="11" t="e">
        <f t="shared" si="0"/>
        <v>#VALUE!</v>
      </c>
      <c r="H8" s="12" t="e">
        <f t="shared" si="1"/>
        <v>#VALUE!</v>
      </c>
      <c r="I8" s="72">
        <v>42360.418055555558</v>
      </c>
      <c r="J8" s="72">
        <v>42360.418055555558</v>
      </c>
      <c r="K8" s="74">
        <v>42362.57503472222</v>
      </c>
    </row>
    <row r="9" spans="1:11" x14ac:dyDescent="0.2">
      <c r="A9" s="3" t="s">
        <v>1668</v>
      </c>
      <c r="B9" s="3" t="s">
        <v>1699</v>
      </c>
      <c r="C9" s="3" t="s">
        <v>1608</v>
      </c>
      <c r="D9" s="83" t="s">
        <v>362</v>
      </c>
      <c r="E9" s="6">
        <v>42348.698518518519</v>
      </c>
      <c r="F9" s="7">
        <v>42382</v>
      </c>
      <c r="G9" s="11">
        <f t="shared" si="0"/>
        <v>-24</v>
      </c>
      <c r="H9" s="12" t="str">
        <f t="shared" si="1"/>
        <v>Não cumpriu o SLA</v>
      </c>
      <c r="I9" s="72">
        <v>42353.572916666664</v>
      </c>
      <c r="J9" s="72">
        <v>42353.572916666664</v>
      </c>
      <c r="K9" s="74">
        <v>42353.698518518519</v>
      </c>
    </row>
    <row r="10" spans="1:11" x14ac:dyDescent="0.2">
      <c r="A10" s="3" t="s">
        <v>1669</v>
      </c>
      <c r="B10" s="3" t="s">
        <v>1700</v>
      </c>
      <c r="C10" s="3" t="s">
        <v>154</v>
      </c>
      <c r="D10" s="83" t="s">
        <v>1701</v>
      </c>
      <c r="E10" s="6">
        <v>42366.425208333334</v>
      </c>
      <c r="F10" s="7">
        <v>42397</v>
      </c>
      <c r="G10" s="11">
        <f t="shared" si="0"/>
        <v>-23</v>
      </c>
      <c r="H10" s="12" t="str">
        <f t="shared" si="1"/>
        <v>Não cumpriu o SLA</v>
      </c>
      <c r="I10" s="72">
        <v>42366.43476851852</v>
      </c>
      <c r="J10" s="72">
        <v>42366.43482638889</v>
      </c>
      <c r="K10" s="74">
        <v>42369.425208333334</v>
      </c>
    </row>
    <row r="11" spans="1:11" x14ac:dyDescent="0.2">
      <c r="A11" s="3" t="s">
        <v>1670</v>
      </c>
      <c r="B11" s="3" t="s">
        <v>1702</v>
      </c>
      <c r="C11" s="3" t="s">
        <v>154</v>
      </c>
      <c r="D11" s="83" t="s">
        <v>1701</v>
      </c>
      <c r="E11" s="6">
        <v>42366.475046296298</v>
      </c>
      <c r="F11" s="7">
        <v>42387</v>
      </c>
      <c r="G11" s="11">
        <f t="shared" si="0"/>
        <v>-15</v>
      </c>
      <c r="H11" s="12" t="str">
        <f t="shared" si="1"/>
        <v>Não cumpriu o SLA</v>
      </c>
      <c r="I11" s="72">
        <v>42366.480937499997</v>
      </c>
      <c r="J11" s="72">
        <v>42366.481030092589</v>
      </c>
      <c r="K11" s="74">
        <v>42369.475046296298</v>
      </c>
    </row>
    <row r="12" spans="1:11" hidden="1" x14ac:dyDescent="0.2">
      <c r="A12" s="3" t="s">
        <v>1671</v>
      </c>
      <c r="B12" s="3" t="s">
        <v>1703</v>
      </c>
      <c r="C12" s="3" t="s">
        <v>154</v>
      </c>
      <c r="D12" s="83" t="s">
        <v>196</v>
      </c>
      <c r="E12" s="6">
        <v>42366.703738425924</v>
      </c>
      <c r="F12" s="7">
        <v>42402</v>
      </c>
      <c r="G12" s="11">
        <f t="shared" ref="G12:G25" si="2">-NETWORKDAYS(E12,F12,feriado)+1</f>
        <v>-26</v>
      </c>
      <c r="H12" s="12" t="str">
        <f t="shared" si="1"/>
        <v>Cumpriu o SLA</v>
      </c>
      <c r="I12" s="72">
        <v>42367.441238425927</v>
      </c>
      <c r="J12" s="72">
        <v>42367.441261574073</v>
      </c>
      <c r="K12" s="74">
        <v>42369.703738425924</v>
      </c>
    </row>
    <row r="13" spans="1:11" x14ac:dyDescent="0.2">
      <c r="A13" s="3" t="s">
        <v>1672</v>
      </c>
      <c r="B13" s="3" t="s">
        <v>1704</v>
      </c>
      <c r="C13" s="3" t="s">
        <v>1608</v>
      </c>
      <c r="D13" s="83" t="s">
        <v>362</v>
      </c>
      <c r="E13" s="6">
        <v>42348.649050925924</v>
      </c>
      <c r="F13" s="7">
        <v>42381</v>
      </c>
      <c r="G13" s="11">
        <f t="shared" si="2"/>
        <v>-23</v>
      </c>
      <c r="H13" s="12" t="str">
        <f t="shared" si="1"/>
        <v>Não cumpriu o SLA</v>
      </c>
      <c r="I13" s="72">
        <v>42349.588194444441</v>
      </c>
      <c r="J13" s="72">
        <v>42349.588194444441</v>
      </c>
      <c r="K13" s="74">
        <v>42353.649050925924</v>
      </c>
    </row>
    <row r="14" spans="1:11" x14ac:dyDescent="0.2">
      <c r="A14" s="3" t="s">
        <v>1673</v>
      </c>
      <c r="B14" s="3" t="s">
        <v>1125</v>
      </c>
      <c r="C14" s="3" t="s">
        <v>154</v>
      </c>
      <c r="D14" s="83" t="s">
        <v>1701</v>
      </c>
      <c r="E14" s="6">
        <v>42366.510127314818</v>
      </c>
      <c r="F14" s="7">
        <v>42387</v>
      </c>
      <c r="G14" s="11">
        <f t="shared" si="2"/>
        <v>-15</v>
      </c>
      <c r="H14" s="12" t="str">
        <f t="shared" si="1"/>
        <v>Não cumpriu o SLA</v>
      </c>
      <c r="I14" s="72">
        <v>42366.510509259257</v>
      </c>
      <c r="J14" s="72">
        <v>42366.510555555556</v>
      </c>
      <c r="K14" s="74">
        <v>42369.510127314818</v>
      </c>
    </row>
    <row r="15" spans="1:11" hidden="1" x14ac:dyDescent="0.2">
      <c r="A15" s="3" t="s">
        <v>1674</v>
      </c>
      <c r="B15" s="3" t="s">
        <v>1705</v>
      </c>
      <c r="C15" s="3" t="s">
        <v>34</v>
      </c>
      <c r="D15" s="83" t="s">
        <v>196</v>
      </c>
      <c r="E15" s="6">
        <v>42354.634421296294</v>
      </c>
      <c r="F15" s="7">
        <v>42396</v>
      </c>
      <c r="G15" s="11">
        <f t="shared" si="2"/>
        <v>-30</v>
      </c>
      <c r="H15" s="12" t="str">
        <f t="shared" si="1"/>
        <v>Cumpriu o SLA</v>
      </c>
      <c r="I15" s="72">
        <v>42355.584027777775</v>
      </c>
      <c r="J15" s="72">
        <v>42355.584027777775</v>
      </c>
      <c r="K15" s="74">
        <v>42359.634421296294</v>
      </c>
    </row>
    <row r="16" spans="1:11" x14ac:dyDescent="0.2">
      <c r="A16" s="3" t="s">
        <v>1675</v>
      </c>
      <c r="B16" s="3" t="s">
        <v>1706</v>
      </c>
      <c r="C16" s="3" t="s">
        <v>154</v>
      </c>
      <c r="D16" s="83" t="s">
        <v>1701</v>
      </c>
      <c r="E16" s="6">
        <v>42366.450682870367</v>
      </c>
      <c r="F16" s="7">
        <v>42395</v>
      </c>
      <c r="G16" s="11">
        <f t="shared" si="2"/>
        <v>-21</v>
      </c>
      <c r="H16" s="12" t="str">
        <f t="shared" si="1"/>
        <v>Não cumpriu o SLA</v>
      </c>
      <c r="I16" s="72">
        <v>42366.452615740738</v>
      </c>
      <c r="J16" s="72">
        <v>42366.452673611115</v>
      </c>
      <c r="K16" s="74">
        <v>42369.450682870367</v>
      </c>
    </row>
    <row r="17" spans="1:11" hidden="1" x14ac:dyDescent="0.2">
      <c r="A17" s="3" t="s">
        <v>1676</v>
      </c>
      <c r="B17" s="3" t="s">
        <v>1707</v>
      </c>
      <c r="C17" s="3" t="s">
        <v>1693</v>
      </c>
      <c r="D17" s="83" t="s">
        <v>163</v>
      </c>
      <c r="E17" s="6">
        <v>42354.505416666667</v>
      </c>
      <c r="F17" s="7" t="s">
        <v>1657</v>
      </c>
      <c r="G17" s="11" t="e">
        <f t="shared" si="2"/>
        <v>#VALUE!</v>
      </c>
      <c r="H17" s="12" t="e">
        <f t="shared" si="1"/>
        <v>#VALUE!</v>
      </c>
      <c r="I17" s="72">
        <v>42354.630555555559</v>
      </c>
      <c r="J17" s="72">
        <v>42354.631249999999</v>
      </c>
      <c r="K17" s="74">
        <v>42359.505416666667</v>
      </c>
    </row>
    <row r="18" spans="1:11" x14ac:dyDescent="0.2">
      <c r="A18" s="3" t="s">
        <v>1677</v>
      </c>
      <c r="B18" s="3" t="s">
        <v>1708</v>
      </c>
      <c r="C18" s="3" t="s">
        <v>11</v>
      </c>
      <c r="D18" s="83" t="s">
        <v>196</v>
      </c>
      <c r="E18" s="6">
        <v>42342.699328703704</v>
      </c>
      <c r="F18" s="7">
        <v>42345</v>
      </c>
      <c r="G18" s="11">
        <f t="shared" si="2"/>
        <v>-1</v>
      </c>
      <c r="H18" s="12" t="str">
        <f t="shared" si="1"/>
        <v>Não cumpriu o SLA</v>
      </c>
      <c r="I18" s="72">
        <v>42345.438888888886</v>
      </c>
      <c r="J18" s="72">
        <v>42345.444444444445</v>
      </c>
      <c r="K18" s="74">
        <v>42347.699328703704</v>
      </c>
    </row>
    <row r="19" spans="1:11" x14ac:dyDescent="0.2">
      <c r="A19" s="3" t="s">
        <v>1678</v>
      </c>
      <c r="B19" s="3" t="s">
        <v>1709</v>
      </c>
      <c r="C19" s="3" t="s">
        <v>1693</v>
      </c>
      <c r="D19" s="83" t="s">
        <v>163</v>
      </c>
      <c r="E19" s="6">
        <v>42360.436018518521</v>
      </c>
      <c r="F19" s="7">
        <v>42373</v>
      </c>
      <c r="G19" s="11">
        <f t="shared" si="2"/>
        <v>-9</v>
      </c>
      <c r="H19" s="12" t="str">
        <f t="shared" si="1"/>
        <v>Não cumpriu o SLA</v>
      </c>
      <c r="I19" s="72">
        <v>42367.396655092591</v>
      </c>
      <c r="J19" s="72">
        <v>42367.396701388891</v>
      </c>
      <c r="K19" s="74">
        <v>42363.436018518521</v>
      </c>
    </row>
    <row r="20" spans="1:11" hidden="1" x14ac:dyDescent="0.2">
      <c r="A20" s="3" t="s">
        <v>1679</v>
      </c>
      <c r="B20" s="3" t="s">
        <v>1710</v>
      </c>
      <c r="C20" s="3" t="s">
        <v>1693</v>
      </c>
      <c r="D20" s="83" t="s">
        <v>163</v>
      </c>
      <c r="E20" s="6">
        <v>42367.6641087963</v>
      </c>
      <c r="F20" s="7" t="s">
        <v>1657</v>
      </c>
      <c r="G20" s="11" t="e">
        <f t="shared" si="2"/>
        <v>#VALUE!</v>
      </c>
      <c r="H20" s="12" t="e">
        <f t="shared" si="1"/>
        <v>#VALUE!</v>
      </c>
      <c r="I20" s="72">
        <v>42373.382638888892</v>
      </c>
      <c r="J20" s="72">
        <v>42373.383333333331</v>
      </c>
      <c r="K20" s="74">
        <v>42370.6641087963</v>
      </c>
    </row>
    <row r="21" spans="1:11" hidden="1" x14ac:dyDescent="0.2">
      <c r="A21" s="3" t="s">
        <v>1680</v>
      </c>
      <c r="B21" s="3" t="s">
        <v>1711</v>
      </c>
      <c r="C21" s="3" t="s">
        <v>1608</v>
      </c>
      <c r="D21" s="83" t="s">
        <v>1712</v>
      </c>
      <c r="E21" s="6">
        <v>42368.668298611112</v>
      </c>
      <c r="F21" s="7">
        <v>42417</v>
      </c>
      <c r="G21" s="11">
        <f t="shared" si="2"/>
        <v>-35</v>
      </c>
      <c r="H21" s="12" t="str">
        <f t="shared" si="1"/>
        <v>Cumpriu o SLA</v>
      </c>
      <c r="I21" s="72">
        <v>42373.488888888889</v>
      </c>
      <c r="J21" s="72">
        <v>42373.488888888889</v>
      </c>
      <c r="K21" s="74">
        <v>42373.668298611112</v>
      </c>
    </row>
    <row r="22" spans="1:11" x14ac:dyDescent="0.2">
      <c r="A22" s="3" t="s">
        <v>1681</v>
      </c>
      <c r="B22" s="3" t="s">
        <v>1713</v>
      </c>
      <c r="C22" s="3" t="s">
        <v>1608</v>
      </c>
      <c r="D22" s="83" t="s">
        <v>362</v>
      </c>
      <c r="E22" s="6">
        <v>42348.62027777778</v>
      </c>
      <c r="F22" s="7">
        <v>42381</v>
      </c>
      <c r="G22" s="11">
        <f t="shared" si="2"/>
        <v>-23</v>
      </c>
      <c r="H22" s="12" t="str">
        <f t="shared" si="1"/>
        <v>Não cumpriu o SLA</v>
      </c>
      <c r="I22" s="72">
        <v>42352.747916666667</v>
      </c>
      <c r="J22" s="72">
        <v>42352.747916666667</v>
      </c>
      <c r="K22" s="74">
        <v>42353.62027777778</v>
      </c>
    </row>
    <row r="23" spans="1:11" hidden="1" x14ac:dyDescent="0.2">
      <c r="A23" s="3" t="s">
        <v>1682</v>
      </c>
      <c r="B23" s="3" t="s">
        <v>1714</v>
      </c>
      <c r="C23" s="3" t="s">
        <v>1606</v>
      </c>
      <c r="D23" s="83" t="s">
        <v>12</v>
      </c>
      <c r="E23" s="6">
        <v>42342.655219907407</v>
      </c>
      <c r="F23" s="7">
        <v>42698</v>
      </c>
      <c r="G23" s="11">
        <f t="shared" si="2"/>
        <v>-254</v>
      </c>
      <c r="H23" s="12" t="str">
        <f t="shared" si="1"/>
        <v>Cumpriu o SLA</v>
      </c>
      <c r="I23" s="72">
        <v>42342.740277777775</v>
      </c>
      <c r="J23" s="72">
        <v>42342.740277777775</v>
      </c>
      <c r="K23" s="74">
        <v>42347.655219907407</v>
      </c>
    </row>
    <row r="24" spans="1:11" x14ac:dyDescent="0.2">
      <c r="A24" s="3" t="s">
        <v>1683</v>
      </c>
      <c r="B24" s="3" t="s">
        <v>1715</v>
      </c>
      <c r="C24" s="3" t="s">
        <v>34</v>
      </c>
      <c r="D24" s="83" t="s">
        <v>196</v>
      </c>
      <c r="E24" s="6">
        <v>42361.500555555554</v>
      </c>
      <c r="F24" s="7">
        <v>42095</v>
      </c>
      <c r="G24" s="11">
        <f t="shared" si="2"/>
        <v>190</v>
      </c>
      <c r="H24" s="12" t="str">
        <f t="shared" si="1"/>
        <v>Não cumpriu o SLA</v>
      </c>
      <c r="I24" s="72">
        <v>42366.386550925927</v>
      </c>
      <c r="J24" s="72">
        <v>42366.388472222221</v>
      </c>
      <c r="K24" s="74">
        <v>42366.500555555554</v>
      </c>
    </row>
    <row r="25" spans="1:11" x14ac:dyDescent="0.2">
      <c r="A25" s="3" t="s">
        <v>1684</v>
      </c>
      <c r="B25" s="3" t="s">
        <v>1716</v>
      </c>
      <c r="C25" s="3" t="s">
        <v>154</v>
      </c>
      <c r="D25" s="82" t="s">
        <v>1525</v>
      </c>
      <c r="E25" s="6">
        <v>42342.456736111111</v>
      </c>
      <c r="F25" s="7">
        <v>42374</v>
      </c>
      <c r="G25" s="11">
        <f t="shared" si="2"/>
        <v>-22</v>
      </c>
      <c r="H25" s="12" t="str">
        <f t="shared" si="1"/>
        <v>Não cumpriu o SLA</v>
      </c>
      <c r="I25" s="72">
        <v>42342.586805555555</v>
      </c>
      <c r="J25" s="72">
        <v>42342.586805555555</v>
      </c>
      <c r="K25" s="74">
        <v>42347.456736111111</v>
      </c>
    </row>
    <row r="26" spans="1:11" hidden="1" x14ac:dyDescent="0.2">
      <c r="A26" s="3" t="s">
        <v>1685</v>
      </c>
      <c r="B26" s="3" t="s">
        <v>1717</v>
      </c>
      <c r="C26" s="3" t="s">
        <v>1608</v>
      </c>
      <c r="D26" s="82" t="s">
        <v>1712</v>
      </c>
      <c r="E26" s="6">
        <v>42349.490798611114</v>
      </c>
      <c r="F26" s="7">
        <v>42387</v>
      </c>
      <c r="G26" s="11">
        <f t="shared" ref="G26:G31" si="3">-NETWORKDAYS(E26,F26,feriado)+1</f>
        <v>-26</v>
      </c>
      <c r="H26" s="12" t="str">
        <f t="shared" si="1"/>
        <v>Cumpriu o SLA</v>
      </c>
      <c r="I26" s="72">
        <v>42354.412499999999</v>
      </c>
      <c r="J26" s="72">
        <v>42354.412499999999</v>
      </c>
      <c r="K26" s="74">
        <v>42354.490798611114</v>
      </c>
    </row>
    <row r="27" spans="1:11" x14ac:dyDescent="0.2">
      <c r="A27" s="3" t="s">
        <v>1686</v>
      </c>
      <c r="B27" s="3" t="s">
        <v>1718</v>
      </c>
      <c r="C27" s="3" t="s">
        <v>1719</v>
      </c>
      <c r="D27" s="82" t="s">
        <v>196</v>
      </c>
      <c r="E27" s="6">
        <v>42359.642638888887</v>
      </c>
      <c r="F27" s="7">
        <v>42381</v>
      </c>
      <c r="G27" s="11">
        <f>-NETWORKDAYS(E27,F27,feriado)+1</f>
        <v>-16</v>
      </c>
      <c r="H27" s="12" t="str">
        <f t="shared" si="1"/>
        <v>Não cumpriu o SLA</v>
      </c>
      <c r="I27" s="72">
        <v>42359.643483796295</v>
      </c>
      <c r="J27" s="72">
        <v>42359.643506944441</v>
      </c>
      <c r="K27" s="74">
        <v>42362.642638888887</v>
      </c>
    </row>
    <row r="28" spans="1:11" hidden="1" x14ac:dyDescent="0.2">
      <c r="A28" s="3" t="s">
        <v>1687</v>
      </c>
      <c r="B28" s="3" t="s">
        <v>1720</v>
      </c>
      <c r="C28" s="3" t="s">
        <v>11</v>
      </c>
      <c r="D28" s="82" t="s">
        <v>196</v>
      </c>
      <c r="E28" s="6">
        <v>42353.612928240742</v>
      </c>
      <c r="F28" s="7">
        <v>42401</v>
      </c>
      <c r="G28" s="11">
        <f t="shared" si="3"/>
        <v>-34</v>
      </c>
      <c r="H28" s="12" t="str">
        <f t="shared" si="1"/>
        <v>Cumpriu o SLA</v>
      </c>
      <c r="I28" s="72">
        <v>42354.464583333334</v>
      </c>
      <c r="J28" s="72">
        <v>42354.464583333334</v>
      </c>
      <c r="K28" s="74">
        <v>42356.612928240742</v>
      </c>
    </row>
    <row r="29" spans="1:11" x14ac:dyDescent="0.2">
      <c r="A29" s="3" t="s">
        <v>1688</v>
      </c>
      <c r="B29" s="3" t="s">
        <v>149</v>
      </c>
      <c r="C29" s="3" t="s">
        <v>154</v>
      </c>
      <c r="D29" s="82" t="s">
        <v>1701</v>
      </c>
      <c r="E29" s="6">
        <v>42366.49291666667</v>
      </c>
      <c r="F29" s="7">
        <v>42395</v>
      </c>
      <c r="G29" s="11">
        <f t="shared" si="3"/>
        <v>-21</v>
      </c>
      <c r="H29" s="12" t="str">
        <f t="shared" si="1"/>
        <v>Não cumpriu o SLA</v>
      </c>
      <c r="I29" s="72">
        <v>42366.495578703703</v>
      </c>
      <c r="J29" s="72">
        <v>42366.495625000003</v>
      </c>
      <c r="K29" s="74">
        <v>42369.49291666667</v>
      </c>
    </row>
    <row r="30" spans="1:11" x14ac:dyDescent="0.2">
      <c r="A30" s="3" t="s">
        <v>1689</v>
      </c>
      <c r="B30" s="3" t="s">
        <v>1721</v>
      </c>
      <c r="C30" s="3" t="s">
        <v>1722</v>
      </c>
      <c r="D30" s="82" t="s">
        <v>156</v>
      </c>
      <c r="E30" s="6">
        <v>42359.458923611113</v>
      </c>
      <c r="F30" s="7">
        <v>42339</v>
      </c>
      <c r="G30" s="11">
        <f t="shared" si="3"/>
        <v>16</v>
      </c>
      <c r="H30" s="12" t="str">
        <f t="shared" si="1"/>
        <v>Não cumpriu o SLA</v>
      </c>
      <c r="I30" s="72">
        <v>42359.459027777775</v>
      </c>
      <c r="J30" s="72">
        <v>42359.459062499998</v>
      </c>
      <c r="K30" s="74">
        <v>42362.458923611113</v>
      </c>
    </row>
    <row r="31" spans="1:11" hidden="1" x14ac:dyDescent="0.2">
      <c r="A31" s="3" t="s">
        <v>1690</v>
      </c>
      <c r="B31" s="3" t="s">
        <v>1723</v>
      </c>
      <c r="C31" s="3" t="s">
        <v>154</v>
      </c>
      <c r="D31" s="82" t="s">
        <v>1525</v>
      </c>
      <c r="E31" s="6">
        <v>42340.738680555558</v>
      </c>
      <c r="F31" s="7">
        <v>42419</v>
      </c>
      <c r="G31" s="11">
        <f t="shared" si="3"/>
        <v>-57</v>
      </c>
      <c r="H31" s="12" t="str">
        <f t="shared" si="1"/>
        <v>Cumpriu o SLA</v>
      </c>
      <c r="I31" s="72">
        <v>42347.463888888888</v>
      </c>
      <c r="J31" s="72">
        <v>42347.463888888888</v>
      </c>
      <c r="K31" s="74">
        <v>42345.738680555558</v>
      </c>
    </row>
    <row r="35" spans="3:7" ht="36" x14ac:dyDescent="0.2">
      <c r="C35" s="21" t="s">
        <v>91</v>
      </c>
      <c r="D35" s="20" t="s">
        <v>92</v>
      </c>
      <c r="F35" s="84" t="s">
        <v>1729</v>
      </c>
    </row>
    <row r="36" spans="3:7" x14ac:dyDescent="0.2">
      <c r="C36" s="64" t="s">
        <v>94</v>
      </c>
      <c r="D36" s="65">
        <v>20</v>
      </c>
      <c r="E36" s="82" t="s">
        <v>94</v>
      </c>
      <c r="F36" s="96">
        <v>27</v>
      </c>
      <c r="G36" s="82" t="s">
        <v>95</v>
      </c>
    </row>
    <row r="37" spans="3:7" x14ac:dyDescent="0.2">
      <c r="C37" s="66" t="s">
        <v>154</v>
      </c>
      <c r="D37" s="65">
        <v>6</v>
      </c>
      <c r="E37" s="66" t="s">
        <v>1078</v>
      </c>
      <c r="F37" s="99">
        <v>1</v>
      </c>
      <c r="G37" s="97">
        <f t="shared" ref="G37:G44" si="4">F37/F$36</f>
        <v>3.7037037037037035E-2</v>
      </c>
    </row>
    <row r="38" spans="3:7" x14ac:dyDescent="0.2">
      <c r="C38" s="66" t="s">
        <v>1608</v>
      </c>
      <c r="D38" s="65">
        <v>5</v>
      </c>
      <c r="E38" s="66" t="s">
        <v>1074</v>
      </c>
      <c r="F38" s="99">
        <v>1</v>
      </c>
      <c r="G38" s="97">
        <f t="shared" si="4"/>
        <v>3.7037037037037035E-2</v>
      </c>
    </row>
    <row r="39" spans="3:7" x14ac:dyDescent="0.2">
      <c r="C39" s="66" t="s">
        <v>11</v>
      </c>
      <c r="D39" s="65">
        <v>2</v>
      </c>
      <c r="E39" s="66" t="s">
        <v>1727</v>
      </c>
      <c r="F39" s="99">
        <v>1</v>
      </c>
      <c r="G39" s="97">
        <f t="shared" si="4"/>
        <v>3.7037037037037035E-2</v>
      </c>
    </row>
    <row r="40" spans="3:7" x14ac:dyDescent="0.2">
      <c r="C40" s="66" t="s">
        <v>1693</v>
      </c>
      <c r="D40" s="65">
        <v>3</v>
      </c>
      <c r="E40" s="66" t="s">
        <v>1728</v>
      </c>
      <c r="F40" s="99">
        <v>1</v>
      </c>
      <c r="G40" s="97">
        <f t="shared" si="4"/>
        <v>3.7037037037037035E-2</v>
      </c>
    </row>
    <row r="41" spans="3:7" x14ac:dyDescent="0.2">
      <c r="C41" s="66" t="s">
        <v>165</v>
      </c>
      <c r="D41" s="65">
        <v>1</v>
      </c>
      <c r="E41" s="66" t="s">
        <v>1082</v>
      </c>
      <c r="F41" s="99">
        <v>2</v>
      </c>
      <c r="G41" s="97">
        <f t="shared" si="4"/>
        <v>7.407407407407407E-2</v>
      </c>
    </row>
    <row r="42" spans="3:7" x14ac:dyDescent="0.2">
      <c r="C42" s="66" t="s">
        <v>34</v>
      </c>
      <c r="D42" s="65">
        <v>1</v>
      </c>
      <c r="E42" s="66" t="s">
        <v>1726</v>
      </c>
      <c r="F42" s="99">
        <v>3</v>
      </c>
      <c r="G42" s="97">
        <f t="shared" si="4"/>
        <v>0.1111111111111111</v>
      </c>
    </row>
    <row r="43" spans="3:7" x14ac:dyDescent="0.2">
      <c r="C43" s="66" t="s">
        <v>1719</v>
      </c>
      <c r="D43" s="65">
        <v>1</v>
      </c>
      <c r="E43" s="66" t="s">
        <v>1725</v>
      </c>
      <c r="F43" s="99">
        <v>5</v>
      </c>
      <c r="G43" s="97">
        <f t="shared" si="4"/>
        <v>0.18518518518518517</v>
      </c>
    </row>
    <row r="44" spans="3:7" x14ac:dyDescent="0.2">
      <c r="C44" s="66" t="s">
        <v>1722</v>
      </c>
      <c r="D44" s="65">
        <v>1</v>
      </c>
      <c r="E44" s="66" t="s">
        <v>1085</v>
      </c>
      <c r="F44" s="99">
        <v>6</v>
      </c>
      <c r="G44" s="97">
        <f t="shared" si="4"/>
        <v>0.22222222222222221</v>
      </c>
    </row>
    <row r="45" spans="3:7" x14ac:dyDescent="0.2">
      <c r="C45" s="64" t="s">
        <v>1724</v>
      </c>
      <c r="D45" s="65">
        <v>3</v>
      </c>
      <c r="E45" s="98"/>
      <c r="F45" s="96"/>
      <c r="G45" s="97"/>
    </row>
    <row r="46" spans="3:7" x14ac:dyDescent="0.2">
      <c r="C46" s="66" t="s">
        <v>1693</v>
      </c>
      <c r="D46" s="65">
        <v>3</v>
      </c>
      <c r="E46" s="66"/>
      <c r="F46" s="65"/>
      <c r="G46" s="67"/>
    </row>
    <row r="47" spans="3:7" x14ac:dyDescent="0.2">
      <c r="C47" s="64" t="s">
        <v>93</v>
      </c>
      <c r="D47" s="65">
        <v>7</v>
      </c>
      <c r="E47" s="66"/>
      <c r="F47" s="65"/>
      <c r="G47" s="67"/>
    </row>
    <row r="48" spans="3:7" x14ac:dyDescent="0.2">
      <c r="C48" s="66" t="s">
        <v>1606</v>
      </c>
      <c r="D48" s="65">
        <v>1</v>
      </c>
      <c r="E48" s="77"/>
      <c r="F48" s="77"/>
      <c r="G48" s="67"/>
    </row>
    <row r="49" spans="3:7" x14ac:dyDescent="0.2">
      <c r="C49" s="66" t="s">
        <v>154</v>
      </c>
      <c r="D49" s="65">
        <v>2</v>
      </c>
      <c r="G49" s="67"/>
    </row>
    <row r="50" spans="3:7" x14ac:dyDescent="0.2">
      <c r="C50" s="66" t="s">
        <v>1608</v>
      </c>
      <c r="D50" s="65">
        <v>2</v>
      </c>
      <c r="F50" s="80"/>
    </row>
    <row r="51" spans="3:7" x14ac:dyDescent="0.2">
      <c r="C51" s="66" t="s">
        <v>11</v>
      </c>
      <c r="D51" s="65">
        <v>1</v>
      </c>
      <c r="F51" s="80"/>
    </row>
    <row r="52" spans="3:7" x14ac:dyDescent="0.2">
      <c r="C52" s="66" t="s">
        <v>34</v>
      </c>
      <c r="D52" s="65">
        <v>1</v>
      </c>
    </row>
    <row r="53" spans="3:7" x14ac:dyDescent="0.2">
      <c r="C53" s="64" t="s">
        <v>89</v>
      </c>
      <c r="D53" s="65">
        <v>30</v>
      </c>
    </row>
    <row r="54" spans="3:7" ht="15" x14ac:dyDescent="0.25">
      <c r="C54"/>
      <c r="D54"/>
    </row>
    <row r="55" spans="3:7" ht="15" x14ac:dyDescent="0.25">
      <c r="C55"/>
      <c r="D55"/>
    </row>
    <row r="56" spans="3:7" ht="15" x14ac:dyDescent="0.25">
      <c r="C56"/>
      <c r="D56"/>
    </row>
    <row r="57" spans="3:7" ht="15" x14ac:dyDescent="0.25">
      <c r="C57"/>
      <c r="D57"/>
    </row>
  </sheetData>
  <autoFilter ref="A1:K31">
    <filterColumn colId="7">
      <filters>
        <filter val="Não cumpriu o SLA"/>
      </filters>
    </filterColumn>
  </autoFilter>
  <sortState ref="E37:G44">
    <sortCondition ref="G37:G44"/>
  </sortState>
  <pageMargins left="0.78740157499999996" right="0.78740157499999996" top="0.984251969" bottom="0.984251969" header="0.4921259845" footer="0.4921259845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D1" zoomScaleNormal="100" workbookViewId="0">
      <selection activeCell="E36" sqref="E36"/>
    </sheetView>
  </sheetViews>
  <sheetFormatPr defaultRowHeight="12" x14ac:dyDescent="0.2"/>
  <cols>
    <col min="1" max="1" width="20.5703125" style="60" customWidth="1"/>
    <col min="2" max="2" width="61.28515625" style="60" customWidth="1"/>
    <col min="3" max="3" width="40" style="60" customWidth="1"/>
    <col min="4" max="4" width="25.7109375" style="60" customWidth="1"/>
    <col min="5" max="5" width="16.85546875" style="60" customWidth="1"/>
    <col min="6" max="6" width="31.140625" style="60" customWidth="1"/>
    <col min="7" max="8" width="17.85546875" style="60" customWidth="1"/>
    <col min="9" max="11" width="21" style="64" customWidth="1"/>
    <col min="12" max="16384" width="9.140625" style="60"/>
  </cols>
  <sheetData>
    <row r="1" spans="1:11" ht="36" x14ac:dyDescent="0.2">
      <c r="A1" s="13" t="s">
        <v>85</v>
      </c>
      <c r="B1" s="13" t="s">
        <v>86</v>
      </c>
      <c r="C1" s="13" t="s">
        <v>0</v>
      </c>
      <c r="D1" s="13" t="s">
        <v>1</v>
      </c>
      <c r="E1" s="13" t="s">
        <v>87</v>
      </c>
      <c r="F1" s="4" t="s">
        <v>79</v>
      </c>
      <c r="G1" s="15" t="s">
        <v>90</v>
      </c>
      <c r="H1" s="10" t="s">
        <v>83</v>
      </c>
      <c r="I1" s="71" t="s">
        <v>80</v>
      </c>
      <c r="J1" s="71" t="s">
        <v>81</v>
      </c>
      <c r="K1" s="73" t="s">
        <v>78</v>
      </c>
    </row>
    <row r="2" spans="1:11" x14ac:dyDescent="0.2">
      <c r="A2" s="3" t="s">
        <v>1730</v>
      </c>
      <c r="B2" s="3" t="s">
        <v>1731</v>
      </c>
      <c r="C2" s="3" t="s">
        <v>1608</v>
      </c>
      <c r="D2" s="82" t="s">
        <v>1712</v>
      </c>
      <c r="E2" s="6">
        <v>42387.585416666669</v>
      </c>
      <c r="F2" s="7">
        <v>42415</v>
      </c>
      <c r="G2" s="11">
        <f t="shared" ref="G2:G31" si="0">-NETWORKDAYS(E2,F2,feriado)+1</f>
        <v>-20</v>
      </c>
      <c r="H2" s="12" t="str">
        <f t="shared" ref="H2:H30" si="1">IF(G2&lt;=-25,"Cumpriu o SLA","Não cumpriu o SLA")</f>
        <v>Não cumpriu o SLA</v>
      </c>
      <c r="I2" s="72">
        <v>42389.425694444442</v>
      </c>
      <c r="J2" s="72">
        <v>42389.425694444442</v>
      </c>
      <c r="K2" s="74">
        <v>42390.585416666669</v>
      </c>
    </row>
    <row r="3" spans="1:11" x14ac:dyDescent="0.2">
      <c r="A3" s="3" t="s">
        <v>1732</v>
      </c>
      <c r="B3" s="3" t="s">
        <v>367</v>
      </c>
      <c r="C3" s="3" t="s">
        <v>34</v>
      </c>
      <c r="D3" s="82" t="s">
        <v>196</v>
      </c>
      <c r="E3" s="6">
        <v>42374.527083333334</v>
      </c>
      <c r="F3" s="7">
        <v>42415</v>
      </c>
      <c r="G3" s="11">
        <f t="shared" si="0"/>
        <v>-29</v>
      </c>
      <c r="H3" s="12" t="str">
        <f t="shared" si="1"/>
        <v>Cumpriu o SLA</v>
      </c>
      <c r="I3" s="72">
        <v>42375.515277777777</v>
      </c>
      <c r="J3" s="72">
        <v>42375.515277777777</v>
      </c>
      <c r="K3" s="74">
        <v>42377.527083333334</v>
      </c>
    </row>
    <row r="4" spans="1:11" x14ac:dyDescent="0.2">
      <c r="A4" s="3" t="s">
        <v>1733</v>
      </c>
      <c r="B4" s="3" t="s">
        <v>1734</v>
      </c>
      <c r="C4" s="3" t="s">
        <v>154</v>
      </c>
      <c r="D4" s="83" t="s">
        <v>1701</v>
      </c>
      <c r="E4" s="6">
        <v>42377.772916666669</v>
      </c>
      <c r="F4" s="7">
        <v>42422</v>
      </c>
      <c r="G4" s="11">
        <f t="shared" si="0"/>
        <v>-31</v>
      </c>
      <c r="H4" s="12" t="str">
        <f t="shared" si="1"/>
        <v>Cumpriu o SLA</v>
      </c>
      <c r="I4" s="72">
        <v>42380.477777777778</v>
      </c>
      <c r="J4" s="72">
        <v>42380.477777777778</v>
      </c>
      <c r="K4" s="74">
        <v>42382.772916666669</v>
      </c>
    </row>
    <row r="5" spans="1:11" x14ac:dyDescent="0.2">
      <c r="A5" s="3" t="s">
        <v>1735</v>
      </c>
      <c r="B5" s="3" t="s">
        <v>1736</v>
      </c>
      <c r="C5" s="3" t="s">
        <v>1786</v>
      </c>
      <c r="D5" s="82" t="s">
        <v>12</v>
      </c>
      <c r="E5" s="6">
        <v>42381.436805555553</v>
      </c>
      <c r="F5" s="7">
        <v>42415</v>
      </c>
      <c r="G5" s="11">
        <f t="shared" si="0"/>
        <v>-24</v>
      </c>
      <c r="H5" s="12" t="str">
        <f t="shared" si="1"/>
        <v>Não cumpriu o SLA</v>
      </c>
      <c r="I5" s="72">
        <v>42381.542361111111</v>
      </c>
      <c r="J5" s="72">
        <v>42382.613888888889</v>
      </c>
      <c r="K5" s="74">
        <v>42384.436805555553</v>
      </c>
    </row>
    <row r="6" spans="1:11" x14ac:dyDescent="0.2">
      <c r="A6" s="3" t="s">
        <v>1737</v>
      </c>
      <c r="B6" s="3" t="s">
        <v>1738</v>
      </c>
      <c r="C6" s="3" t="s">
        <v>70</v>
      </c>
      <c r="D6" s="83" t="s">
        <v>1712</v>
      </c>
      <c r="E6" s="6">
        <v>42390.75277777778</v>
      </c>
      <c r="F6" s="7">
        <v>42415</v>
      </c>
      <c r="G6" s="11">
        <f t="shared" si="0"/>
        <v>-17</v>
      </c>
      <c r="H6" s="12" t="str">
        <f t="shared" si="1"/>
        <v>Não cumpriu o SLA</v>
      </c>
      <c r="I6" s="72">
        <v>42395.693055555559</v>
      </c>
      <c r="J6" s="72">
        <v>42395.693749999999</v>
      </c>
      <c r="K6" s="74">
        <v>42395.75277777778</v>
      </c>
    </row>
    <row r="7" spans="1:11" x14ac:dyDescent="0.2">
      <c r="A7" s="3" t="s">
        <v>1739</v>
      </c>
      <c r="B7" s="3" t="s">
        <v>1740</v>
      </c>
      <c r="C7" s="3" t="s">
        <v>70</v>
      </c>
      <c r="D7" s="82" t="s">
        <v>48</v>
      </c>
      <c r="E7" s="6">
        <v>42397.74722222222</v>
      </c>
      <c r="F7" s="7">
        <v>42387</v>
      </c>
      <c r="G7" s="11">
        <f t="shared" si="0"/>
        <v>10</v>
      </c>
      <c r="H7" s="12" t="str">
        <f t="shared" si="1"/>
        <v>Não cumpriu o SLA</v>
      </c>
      <c r="I7" s="72">
        <v>42398.504166666666</v>
      </c>
      <c r="J7" s="72">
        <v>42398.579861111109</v>
      </c>
      <c r="K7" s="74">
        <v>42402.74722222222</v>
      </c>
    </row>
    <row r="8" spans="1:11" x14ac:dyDescent="0.2">
      <c r="A8" s="3" t="s">
        <v>1741</v>
      </c>
      <c r="B8" s="3" t="s">
        <v>1742</v>
      </c>
      <c r="C8" s="3" t="s">
        <v>162</v>
      </c>
      <c r="D8" s="82" t="s">
        <v>156</v>
      </c>
      <c r="E8" s="6">
        <v>42374.50277777778</v>
      </c>
      <c r="F8" s="7">
        <v>42368</v>
      </c>
      <c r="G8" s="11">
        <f t="shared" si="0"/>
        <v>6</v>
      </c>
      <c r="H8" s="12" t="str">
        <f t="shared" si="1"/>
        <v>Não cumpriu o SLA</v>
      </c>
      <c r="I8" s="72">
        <v>42374.50277777778</v>
      </c>
      <c r="J8" s="72">
        <v>42374.50277777778</v>
      </c>
      <c r="K8" s="74">
        <v>42377.50277777778</v>
      </c>
    </row>
    <row r="9" spans="1:11" x14ac:dyDescent="0.2">
      <c r="A9" s="3" t="s">
        <v>1743</v>
      </c>
      <c r="B9" s="3" t="s">
        <v>1744</v>
      </c>
      <c r="C9" s="3" t="s">
        <v>34</v>
      </c>
      <c r="D9" s="83" t="s">
        <v>196</v>
      </c>
      <c r="E9" s="6">
        <v>42377.664583333331</v>
      </c>
      <c r="F9" s="7">
        <v>42705</v>
      </c>
      <c r="G9" s="11">
        <f t="shared" si="0"/>
        <v>-234</v>
      </c>
      <c r="H9" s="12" t="str">
        <f t="shared" si="1"/>
        <v>Cumpriu o SLA</v>
      </c>
      <c r="I9" s="72">
        <v>42380.585416666669</v>
      </c>
      <c r="J9" s="72">
        <v>42380.585416666669</v>
      </c>
      <c r="K9" s="74">
        <v>42382.664583333331</v>
      </c>
    </row>
    <row r="10" spans="1:11" x14ac:dyDescent="0.2">
      <c r="A10" s="3" t="s">
        <v>1745</v>
      </c>
      <c r="B10" s="3" t="s">
        <v>1746</v>
      </c>
      <c r="C10" s="3" t="s">
        <v>1786</v>
      </c>
      <c r="D10" s="83" t="s">
        <v>196</v>
      </c>
      <c r="E10" s="6">
        <v>42384.479861111111</v>
      </c>
      <c r="F10" s="7">
        <v>42403</v>
      </c>
      <c r="G10" s="11">
        <f t="shared" si="0"/>
        <v>-13</v>
      </c>
      <c r="H10" s="12" t="str">
        <f t="shared" si="1"/>
        <v>Não cumpriu o SLA</v>
      </c>
      <c r="I10" s="72">
        <v>42384.482638888891</v>
      </c>
      <c r="J10" s="72">
        <v>42384.482638888891</v>
      </c>
      <c r="K10" s="74">
        <v>42389.479861111111</v>
      </c>
    </row>
    <row r="11" spans="1:11" x14ac:dyDescent="0.2">
      <c r="A11" s="3" t="s">
        <v>1747</v>
      </c>
      <c r="B11" s="3" t="s">
        <v>1748</v>
      </c>
      <c r="C11" s="3" t="s">
        <v>34</v>
      </c>
      <c r="D11" s="83" t="s">
        <v>362</v>
      </c>
      <c r="E11" s="6">
        <v>42389.625</v>
      </c>
      <c r="F11" s="7" t="s">
        <v>1657</v>
      </c>
      <c r="G11" s="11" t="e">
        <f t="shared" si="0"/>
        <v>#VALUE!</v>
      </c>
      <c r="H11" s="12" t="s">
        <v>1339</v>
      </c>
      <c r="I11" s="72">
        <v>42395.693749999999</v>
      </c>
      <c r="J11" s="72">
        <v>42395.695833333331</v>
      </c>
      <c r="K11" s="74">
        <v>42394.625</v>
      </c>
    </row>
    <row r="12" spans="1:11" x14ac:dyDescent="0.2">
      <c r="A12" s="3" t="s">
        <v>1749</v>
      </c>
      <c r="B12" s="3" t="s">
        <v>1750</v>
      </c>
      <c r="C12" s="3" t="s">
        <v>1693</v>
      </c>
      <c r="D12" s="83" t="s">
        <v>1712</v>
      </c>
      <c r="E12" s="6">
        <v>42384.484722222223</v>
      </c>
      <c r="F12" s="7">
        <v>42384</v>
      </c>
      <c r="G12" s="11">
        <f t="shared" si="0"/>
        <v>0</v>
      </c>
      <c r="H12" s="12" t="str">
        <f t="shared" si="1"/>
        <v>Não cumpriu o SLA</v>
      </c>
      <c r="I12" s="72">
        <v>42395.695833333331</v>
      </c>
      <c r="J12" s="72">
        <v>42395.695833333331</v>
      </c>
      <c r="K12" s="74">
        <v>42389.484722222223</v>
      </c>
    </row>
    <row r="13" spans="1:11" x14ac:dyDescent="0.2">
      <c r="A13" s="3" t="s">
        <v>1751</v>
      </c>
      <c r="B13" s="3" t="s">
        <v>1752</v>
      </c>
      <c r="C13" s="3" t="s">
        <v>34</v>
      </c>
      <c r="D13" s="83" t="s">
        <v>362</v>
      </c>
      <c r="E13" s="6">
        <v>42389.634722222225</v>
      </c>
      <c r="F13" s="7">
        <v>42415</v>
      </c>
      <c r="G13" s="11">
        <f t="shared" si="0"/>
        <v>-18</v>
      </c>
      <c r="H13" s="12" t="str">
        <f t="shared" si="1"/>
        <v>Não cumpriu o SLA</v>
      </c>
      <c r="I13" s="72">
        <v>42395.693749999999</v>
      </c>
      <c r="J13" s="72">
        <v>42395.693749999999</v>
      </c>
      <c r="K13" s="74">
        <v>42394.634722222225</v>
      </c>
    </row>
    <row r="14" spans="1:11" x14ac:dyDescent="0.2">
      <c r="A14" s="3" t="s">
        <v>1753</v>
      </c>
      <c r="B14" s="3" t="s">
        <v>1754</v>
      </c>
      <c r="C14" s="3" t="s">
        <v>34</v>
      </c>
      <c r="D14" s="83" t="s">
        <v>196</v>
      </c>
      <c r="E14" s="6">
        <v>42377.660416666666</v>
      </c>
      <c r="F14" s="7">
        <v>42709</v>
      </c>
      <c r="G14" s="11">
        <f t="shared" si="0"/>
        <v>-236</v>
      </c>
      <c r="H14" s="12" t="str">
        <f t="shared" si="1"/>
        <v>Cumpriu o SLA</v>
      </c>
      <c r="I14" s="72">
        <v>42380.583333333336</v>
      </c>
      <c r="J14" s="72">
        <v>42380.583333333336</v>
      </c>
      <c r="K14" s="74">
        <v>42382.660416666666</v>
      </c>
    </row>
    <row r="15" spans="1:11" x14ac:dyDescent="0.2">
      <c r="A15" s="3" t="s">
        <v>1755</v>
      </c>
      <c r="B15" s="3" t="s">
        <v>1756</v>
      </c>
      <c r="C15" s="3" t="s">
        <v>11</v>
      </c>
      <c r="D15" s="83" t="s">
        <v>196</v>
      </c>
      <c r="E15" s="6">
        <v>42391.623611111114</v>
      </c>
      <c r="F15" s="7">
        <v>42443</v>
      </c>
      <c r="G15" s="11">
        <f t="shared" si="0"/>
        <v>-36</v>
      </c>
      <c r="H15" s="12" t="str">
        <f t="shared" si="1"/>
        <v>Cumpriu o SLA</v>
      </c>
      <c r="I15" s="72">
        <v>42391.634722222225</v>
      </c>
      <c r="J15" s="72">
        <v>42391.634722222225</v>
      </c>
      <c r="K15" s="74">
        <v>42396.623611111114</v>
      </c>
    </row>
    <row r="16" spans="1:11" x14ac:dyDescent="0.2">
      <c r="A16" s="3" t="s">
        <v>1757</v>
      </c>
      <c r="B16" s="3" t="s">
        <v>67</v>
      </c>
      <c r="C16" s="3" t="s">
        <v>154</v>
      </c>
      <c r="D16" s="83" t="s">
        <v>1701</v>
      </c>
      <c r="E16" s="6">
        <v>42377.720833333333</v>
      </c>
      <c r="F16" s="7">
        <v>42415</v>
      </c>
      <c r="G16" s="11">
        <f t="shared" si="0"/>
        <v>-26</v>
      </c>
      <c r="H16" s="12" t="str">
        <f t="shared" si="1"/>
        <v>Cumpriu o SLA</v>
      </c>
      <c r="I16" s="72">
        <v>42380.474305555559</v>
      </c>
      <c r="J16" s="72">
        <v>42380.474305555559</v>
      </c>
      <c r="K16" s="74">
        <v>42382.720833333333</v>
      </c>
    </row>
    <row r="17" spans="1:11" x14ac:dyDescent="0.2">
      <c r="A17" s="3" t="s">
        <v>1758</v>
      </c>
      <c r="B17" s="3" t="s">
        <v>1759</v>
      </c>
      <c r="C17" s="3" t="s">
        <v>70</v>
      </c>
      <c r="D17" s="83" t="s">
        <v>1712</v>
      </c>
      <c r="E17" s="6">
        <v>42390.754861111112</v>
      </c>
      <c r="F17" s="7">
        <v>42391</v>
      </c>
      <c r="G17" s="11">
        <f t="shared" si="0"/>
        <v>-1</v>
      </c>
      <c r="H17" s="12" t="str">
        <f t="shared" si="1"/>
        <v>Não cumpriu o SLA</v>
      </c>
      <c r="I17" s="72">
        <v>42395.693055555559</v>
      </c>
      <c r="J17" s="72">
        <v>42395.693055555559</v>
      </c>
      <c r="K17" s="74">
        <v>42395.754861111112</v>
      </c>
    </row>
    <row r="18" spans="1:11" x14ac:dyDescent="0.2">
      <c r="A18" s="3" t="s">
        <v>1760</v>
      </c>
      <c r="B18" s="3" t="s">
        <v>1132</v>
      </c>
      <c r="C18" s="3" t="s">
        <v>154</v>
      </c>
      <c r="D18" s="83" t="s">
        <v>1701</v>
      </c>
      <c r="E18" s="6">
        <v>42376.468055555553</v>
      </c>
      <c r="F18" s="7">
        <v>42430</v>
      </c>
      <c r="G18" s="11">
        <f t="shared" si="0"/>
        <v>-38</v>
      </c>
      <c r="H18" s="12" t="str">
        <f t="shared" si="1"/>
        <v>Cumpriu o SLA</v>
      </c>
      <c r="I18" s="72">
        <v>42380.463888888888</v>
      </c>
      <c r="J18" s="72">
        <v>42380.463888888888</v>
      </c>
      <c r="K18" s="74">
        <v>42381.468055555553</v>
      </c>
    </row>
    <row r="19" spans="1:11" x14ac:dyDescent="0.2">
      <c r="A19" s="3" t="s">
        <v>1761</v>
      </c>
      <c r="B19" s="3" t="s">
        <v>1762</v>
      </c>
      <c r="C19" s="3" t="s">
        <v>34</v>
      </c>
      <c r="D19" s="83" t="s">
        <v>196</v>
      </c>
      <c r="E19" s="6">
        <v>42374.525000000001</v>
      </c>
      <c r="F19" s="7">
        <v>42395</v>
      </c>
      <c r="G19" s="11">
        <f t="shared" si="0"/>
        <v>-15</v>
      </c>
      <c r="H19" s="12" t="str">
        <f t="shared" si="1"/>
        <v>Não cumpriu o SLA</v>
      </c>
      <c r="I19" s="72">
        <v>42375.51458333333</v>
      </c>
      <c r="J19" s="72">
        <v>42375.51458333333</v>
      </c>
      <c r="K19" s="74">
        <v>42377.525000000001</v>
      </c>
    </row>
    <row r="20" spans="1:11" x14ac:dyDescent="0.2">
      <c r="A20" s="3" t="s">
        <v>1763</v>
      </c>
      <c r="B20" s="3" t="s">
        <v>1764</v>
      </c>
      <c r="C20" s="3" t="s">
        <v>1608</v>
      </c>
      <c r="D20" s="83" t="s">
        <v>12</v>
      </c>
      <c r="E20" s="6">
        <v>42376.637499999997</v>
      </c>
      <c r="F20" s="7">
        <v>42416</v>
      </c>
      <c r="G20" s="11">
        <f t="shared" si="0"/>
        <v>-28</v>
      </c>
      <c r="H20" s="12" t="str">
        <f t="shared" si="1"/>
        <v>Cumpriu o SLA</v>
      </c>
      <c r="I20" s="72">
        <v>42377.457638888889</v>
      </c>
      <c r="J20" s="72">
        <v>42377.457638888889</v>
      </c>
      <c r="K20" s="74">
        <v>42381.637499999997</v>
      </c>
    </row>
    <row r="21" spans="1:11" x14ac:dyDescent="0.2">
      <c r="A21" s="3" t="s">
        <v>1765</v>
      </c>
      <c r="B21" s="3" t="s">
        <v>1766</v>
      </c>
      <c r="C21" s="3" t="s">
        <v>154</v>
      </c>
      <c r="D21" s="83" t="s">
        <v>1701</v>
      </c>
      <c r="E21" s="6">
        <v>42377.716666666667</v>
      </c>
      <c r="F21" s="7">
        <v>42425</v>
      </c>
      <c r="G21" s="11">
        <f t="shared" si="0"/>
        <v>-34</v>
      </c>
      <c r="H21" s="12" t="str">
        <f t="shared" si="1"/>
        <v>Cumpriu o SLA</v>
      </c>
      <c r="I21" s="72">
        <v>42380.470833333333</v>
      </c>
      <c r="J21" s="72">
        <v>42380.470833333333</v>
      </c>
      <c r="K21" s="74">
        <v>42382.716666666667</v>
      </c>
    </row>
    <row r="22" spans="1:11" x14ac:dyDescent="0.2">
      <c r="A22" s="3" t="s">
        <v>1767</v>
      </c>
      <c r="B22" s="3" t="s">
        <v>1768</v>
      </c>
      <c r="C22" s="3" t="s">
        <v>1606</v>
      </c>
      <c r="D22" s="83" t="s">
        <v>163</v>
      </c>
      <c r="E22" s="6">
        <v>42381.45208333333</v>
      </c>
      <c r="F22" s="7">
        <v>42380</v>
      </c>
      <c r="G22" s="11">
        <f t="shared" si="0"/>
        <v>3</v>
      </c>
      <c r="H22" s="12" t="str">
        <f t="shared" si="1"/>
        <v>Não cumpriu o SLA</v>
      </c>
      <c r="I22" s="72">
        <v>42381.477083333331</v>
      </c>
      <c r="J22" s="72">
        <v>42381.477083333331</v>
      </c>
      <c r="K22" s="74">
        <v>42381.70208333333</v>
      </c>
    </row>
    <row r="23" spans="1:11" x14ac:dyDescent="0.2">
      <c r="A23" s="3" t="s">
        <v>1769</v>
      </c>
      <c r="B23" s="3" t="s">
        <v>1770</v>
      </c>
      <c r="C23" s="3" t="s">
        <v>1608</v>
      </c>
      <c r="D23" s="83" t="s">
        <v>1712</v>
      </c>
      <c r="E23" s="6">
        <v>42387.589583333334</v>
      </c>
      <c r="F23" s="7">
        <v>42415</v>
      </c>
      <c r="G23" s="11">
        <f t="shared" si="0"/>
        <v>-20</v>
      </c>
      <c r="H23" s="12" t="str">
        <f t="shared" si="1"/>
        <v>Não cumpriu o SLA</v>
      </c>
      <c r="I23" s="72">
        <v>42387.782638888886</v>
      </c>
      <c r="J23" s="72">
        <v>42387.782638888886</v>
      </c>
      <c r="K23" s="74">
        <v>42390.589583333334</v>
      </c>
    </row>
    <row r="24" spans="1:11" x14ac:dyDescent="0.2">
      <c r="A24" s="3" t="s">
        <v>1771</v>
      </c>
      <c r="B24" s="3" t="s">
        <v>1772</v>
      </c>
      <c r="C24" s="3" t="s">
        <v>1608</v>
      </c>
      <c r="D24" s="83" t="s">
        <v>1712</v>
      </c>
      <c r="E24" s="6">
        <v>42387.579861111109</v>
      </c>
      <c r="F24" s="7" t="s">
        <v>1657</v>
      </c>
      <c r="G24" s="11" t="e">
        <f t="shared" si="0"/>
        <v>#VALUE!</v>
      </c>
      <c r="H24" s="12" t="s">
        <v>1339</v>
      </c>
      <c r="I24" s="72">
        <v>42395.695833333331</v>
      </c>
      <c r="J24" s="72">
        <v>42395.695833333331</v>
      </c>
      <c r="K24" s="74">
        <v>42390.579861111109</v>
      </c>
    </row>
    <row r="25" spans="1:11" x14ac:dyDescent="0.2">
      <c r="A25" s="3" t="s">
        <v>1773</v>
      </c>
      <c r="B25" s="3" t="s">
        <v>1774</v>
      </c>
      <c r="C25" s="3" t="s">
        <v>154</v>
      </c>
      <c r="D25" s="82" t="s">
        <v>1701</v>
      </c>
      <c r="E25" s="6">
        <v>42377.76666666667</v>
      </c>
      <c r="F25" s="7">
        <v>42422</v>
      </c>
      <c r="G25" s="11">
        <f t="shared" si="0"/>
        <v>-31</v>
      </c>
      <c r="H25" s="12" t="str">
        <f t="shared" si="1"/>
        <v>Cumpriu o SLA</v>
      </c>
      <c r="I25" s="72">
        <v>42380.476388888892</v>
      </c>
      <c r="J25" s="72">
        <v>42380.476388888892</v>
      </c>
      <c r="K25" s="74">
        <v>42382.76666666667</v>
      </c>
    </row>
    <row r="26" spans="1:11" x14ac:dyDescent="0.2">
      <c r="A26" s="3" t="s">
        <v>1775</v>
      </c>
      <c r="B26" s="3" t="s">
        <v>1776</v>
      </c>
      <c r="C26" s="3" t="s">
        <v>34</v>
      </c>
      <c r="D26" s="82" t="s">
        <v>1712</v>
      </c>
      <c r="E26" s="6">
        <v>42389.643055555556</v>
      </c>
      <c r="F26" s="7" t="s">
        <v>1657</v>
      </c>
      <c r="G26" s="11" t="e">
        <f t="shared" si="0"/>
        <v>#VALUE!</v>
      </c>
      <c r="H26" s="12" t="s">
        <v>1339</v>
      </c>
      <c r="I26" s="72" t="s">
        <v>6</v>
      </c>
      <c r="J26" s="72" t="s">
        <v>6</v>
      </c>
      <c r="K26" s="74">
        <v>42394.643055555556</v>
      </c>
    </row>
    <row r="27" spans="1:11" x14ac:dyDescent="0.2">
      <c r="A27" s="3" t="s">
        <v>1777</v>
      </c>
      <c r="B27" s="3" t="s">
        <v>1132</v>
      </c>
      <c r="C27" s="3" t="s">
        <v>154</v>
      </c>
      <c r="D27" s="82" t="s">
        <v>1701</v>
      </c>
      <c r="E27" s="6">
        <v>42377.692361111112</v>
      </c>
      <c r="F27" s="7" t="s">
        <v>1657</v>
      </c>
      <c r="G27" s="11" t="e">
        <f>-NETWORKDAYS(E27,F27,feriado)+1</f>
        <v>#VALUE!</v>
      </c>
      <c r="H27" s="12" t="s">
        <v>1339</v>
      </c>
      <c r="I27" s="72">
        <v>42380.466666666667</v>
      </c>
      <c r="J27" s="72">
        <v>42380.466666666667</v>
      </c>
      <c r="K27" s="74">
        <v>42382.692361111112</v>
      </c>
    </row>
    <row r="28" spans="1:11" x14ac:dyDescent="0.2">
      <c r="A28" s="3" t="s">
        <v>1778</v>
      </c>
      <c r="B28" s="3" t="s">
        <v>1779</v>
      </c>
      <c r="C28" s="3" t="s">
        <v>154</v>
      </c>
      <c r="D28" s="82" t="s">
        <v>156</v>
      </c>
      <c r="E28" s="6">
        <v>42397.711111111108</v>
      </c>
      <c r="F28" s="7" t="s">
        <v>1657</v>
      </c>
      <c r="G28" s="11" t="e">
        <f t="shared" si="0"/>
        <v>#VALUE!</v>
      </c>
      <c r="H28" s="12" t="s">
        <v>1339</v>
      </c>
      <c r="I28" s="72">
        <v>42398.638888888891</v>
      </c>
      <c r="J28" s="72" t="s">
        <v>1657</v>
      </c>
      <c r="K28" s="74">
        <v>42402.711111111108</v>
      </c>
    </row>
    <row r="29" spans="1:11" x14ac:dyDescent="0.2">
      <c r="A29" s="3" t="s">
        <v>1780</v>
      </c>
      <c r="B29" s="3" t="s">
        <v>1781</v>
      </c>
      <c r="C29" s="3" t="s">
        <v>154</v>
      </c>
      <c r="D29" s="82" t="s">
        <v>1701</v>
      </c>
      <c r="E29" s="6">
        <v>42377.682638888888</v>
      </c>
      <c r="F29" s="7">
        <v>42438</v>
      </c>
      <c r="G29" s="11">
        <f t="shared" si="0"/>
        <v>-43</v>
      </c>
      <c r="H29" s="12" t="str">
        <f t="shared" si="1"/>
        <v>Cumpriu o SLA</v>
      </c>
      <c r="I29" s="72">
        <v>42380.469444444447</v>
      </c>
      <c r="J29" s="72">
        <v>42380.469444444447</v>
      </c>
      <c r="K29" s="74">
        <v>42382.682638888888</v>
      </c>
    </row>
    <row r="30" spans="1:11" x14ac:dyDescent="0.2">
      <c r="A30" s="3" t="s">
        <v>1782</v>
      </c>
      <c r="B30" s="3" t="s">
        <v>1783</v>
      </c>
      <c r="C30" s="3" t="s">
        <v>154</v>
      </c>
      <c r="D30" s="82" t="s">
        <v>1701</v>
      </c>
      <c r="E30" s="6">
        <v>42376.44027777778</v>
      </c>
      <c r="F30" s="7">
        <v>42415</v>
      </c>
      <c r="G30" s="11">
        <f t="shared" si="0"/>
        <v>-27</v>
      </c>
      <c r="H30" s="12" t="str">
        <f t="shared" si="1"/>
        <v>Cumpriu o SLA</v>
      </c>
      <c r="I30" s="72">
        <v>42380.459722222222</v>
      </c>
      <c r="J30" s="72">
        <v>42380.459722222222</v>
      </c>
      <c r="K30" s="74">
        <v>42381.44027777778</v>
      </c>
    </row>
    <row r="31" spans="1:11" x14ac:dyDescent="0.2">
      <c r="A31" s="3" t="s">
        <v>1784</v>
      </c>
      <c r="B31" s="3" t="s">
        <v>1785</v>
      </c>
      <c r="C31" s="3" t="s">
        <v>11</v>
      </c>
      <c r="D31" s="82" t="s">
        <v>196</v>
      </c>
      <c r="E31" s="6">
        <v>42389.429166666669</v>
      </c>
      <c r="F31" s="7" t="s">
        <v>1657</v>
      </c>
      <c r="G31" s="11" t="e">
        <f t="shared" si="0"/>
        <v>#VALUE!</v>
      </c>
      <c r="H31" s="12" t="s">
        <v>1339</v>
      </c>
      <c r="I31" s="72">
        <v>42391.42083333333</v>
      </c>
      <c r="J31" s="72">
        <v>42391.42083333333</v>
      </c>
      <c r="K31" s="74">
        <v>42394.429166666669</v>
      </c>
    </row>
    <row r="35" spans="3:11" x14ac:dyDescent="0.2">
      <c r="D35" s="20"/>
      <c r="F35" s="84"/>
      <c r="K35" s="100"/>
    </row>
    <row r="36" spans="3:11" x14ac:dyDescent="0.2">
      <c r="C36" s="64"/>
      <c r="D36" s="65"/>
      <c r="E36" s="82"/>
      <c r="F36" s="96"/>
      <c r="G36" s="82"/>
    </row>
    <row r="37" spans="3:11" x14ac:dyDescent="0.2">
      <c r="C37" s="66"/>
      <c r="D37" s="65"/>
      <c r="E37" s="66"/>
      <c r="F37" s="99"/>
      <c r="G37" s="97"/>
    </row>
    <row r="38" spans="3:11" x14ac:dyDescent="0.2">
      <c r="C38" s="66"/>
      <c r="D38" s="65"/>
      <c r="E38" s="66"/>
      <c r="F38" s="99"/>
      <c r="G38" s="97"/>
    </row>
    <row r="39" spans="3:11" x14ac:dyDescent="0.2">
      <c r="C39" s="66"/>
      <c r="D39" s="65"/>
      <c r="E39" s="66"/>
      <c r="F39" s="99"/>
      <c r="G39" s="97"/>
    </row>
    <row r="40" spans="3:11" x14ac:dyDescent="0.2">
      <c r="C40" s="66"/>
      <c r="D40" s="65"/>
      <c r="E40" s="66"/>
      <c r="F40" s="99"/>
      <c r="G40" s="97"/>
    </row>
    <row r="41" spans="3:11" x14ac:dyDescent="0.2">
      <c r="C41" s="66"/>
      <c r="D41" s="65"/>
      <c r="E41" s="66"/>
      <c r="F41" s="99"/>
      <c r="G41" s="97"/>
    </row>
    <row r="42" spans="3:11" x14ac:dyDescent="0.2">
      <c r="C42" s="66"/>
      <c r="D42" s="65"/>
      <c r="E42" s="66"/>
      <c r="F42" s="99"/>
      <c r="G42" s="97"/>
    </row>
    <row r="43" spans="3:11" x14ac:dyDescent="0.2">
      <c r="C43" s="66"/>
      <c r="D43" s="65"/>
      <c r="E43" s="66"/>
      <c r="F43" s="99"/>
      <c r="G43" s="97"/>
    </row>
    <row r="44" spans="3:11" x14ac:dyDescent="0.2">
      <c r="C44" s="64"/>
      <c r="D44" s="65"/>
      <c r="E44" s="66"/>
      <c r="F44" s="99"/>
      <c r="G44" s="97"/>
    </row>
    <row r="45" spans="3:11" x14ac:dyDescent="0.2">
      <c r="C45" s="66"/>
      <c r="D45" s="65"/>
      <c r="E45" s="66"/>
      <c r="F45" s="65"/>
      <c r="G45" s="97"/>
    </row>
    <row r="46" spans="3:11" x14ac:dyDescent="0.2">
      <c r="C46" s="66"/>
      <c r="D46" s="65"/>
      <c r="E46" s="66"/>
      <c r="F46" s="65"/>
      <c r="G46" s="97"/>
    </row>
    <row r="47" spans="3:11" x14ac:dyDescent="0.2">
      <c r="C47" s="66"/>
      <c r="D47" s="65"/>
      <c r="E47" s="66"/>
      <c r="F47" s="65"/>
      <c r="G47" s="97"/>
    </row>
    <row r="48" spans="3:11" x14ac:dyDescent="0.2">
      <c r="C48" s="66"/>
      <c r="D48" s="65"/>
      <c r="E48" s="66"/>
      <c r="F48" s="65"/>
      <c r="G48" s="97"/>
    </row>
    <row r="49" spans="3:7" x14ac:dyDescent="0.2">
      <c r="C49" s="64"/>
      <c r="D49" s="65"/>
      <c r="G49" s="97"/>
    </row>
    <row r="50" spans="3:7" x14ac:dyDescent="0.2">
      <c r="C50" s="66"/>
      <c r="D50" s="65"/>
      <c r="E50" s="66"/>
      <c r="F50" s="65"/>
      <c r="G50" s="97"/>
    </row>
    <row r="51" spans="3:7" x14ac:dyDescent="0.2">
      <c r="C51" s="66"/>
      <c r="D51" s="65"/>
      <c r="E51" s="66"/>
      <c r="F51" s="65"/>
      <c r="G51" s="97"/>
    </row>
    <row r="52" spans="3:7" x14ac:dyDescent="0.2">
      <c r="C52" s="66"/>
      <c r="D52" s="65"/>
      <c r="E52" s="66"/>
      <c r="F52" s="65"/>
      <c r="G52" s="97"/>
    </row>
    <row r="53" spans="3:7" x14ac:dyDescent="0.2">
      <c r="C53" s="66"/>
      <c r="D53" s="65"/>
      <c r="E53" s="66"/>
      <c r="F53" s="65"/>
      <c r="G53" s="97"/>
    </row>
    <row r="54" spans="3:7" x14ac:dyDescent="0.2">
      <c r="C54" s="64"/>
      <c r="D54" s="65"/>
    </row>
    <row r="55" spans="3:7" ht="15" x14ac:dyDescent="0.25">
      <c r="C55"/>
      <c r="D55"/>
    </row>
    <row r="56" spans="3:7" ht="15" x14ac:dyDescent="0.25">
      <c r="C56"/>
      <c r="D56"/>
    </row>
    <row r="57" spans="3:7" ht="15" x14ac:dyDescent="0.25">
      <c r="C57"/>
      <c r="D57"/>
    </row>
  </sheetData>
  <autoFilter ref="A1:K31"/>
  <sortState ref="E37:G43">
    <sortCondition ref="G37:G43"/>
  </sortState>
  <pageMargins left="0.78740157499999996" right="0.78740157499999996" top="0.984251969" bottom="0.984251969" header="0.4921259845" footer="0.4921259845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I1" workbookViewId="0">
      <selection activeCell="Q5" sqref="Q5"/>
    </sheetView>
  </sheetViews>
  <sheetFormatPr defaultRowHeight="15" x14ac:dyDescent="0.25"/>
  <cols>
    <col min="1" max="5" width="21" customWidth="1"/>
    <col min="6" max="6" width="7.140625" customWidth="1"/>
    <col min="7" max="7" width="8.85546875" customWidth="1"/>
    <col min="8" max="8" width="21" customWidth="1"/>
    <col min="9" max="9" width="25.7109375" customWidth="1"/>
    <col min="10" max="14" width="21" customWidth="1"/>
    <col min="15" max="15" width="27.28515625" customWidth="1"/>
    <col min="17" max="17" width="15.85546875" bestFit="1" customWidth="1"/>
  </cols>
  <sheetData>
    <row r="1" spans="1:17" x14ac:dyDescent="0.25">
      <c r="A1" s="101" t="s">
        <v>1787</v>
      </c>
      <c r="B1" s="101" t="s">
        <v>1788</v>
      </c>
      <c r="C1" s="101" t="s">
        <v>1789</v>
      </c>
      <c r="D1" s="101" t="s">
        <v>0</v>
      </c>
      <c r="E1" s="101" t="s">
        <v>1</v>
      </c>
      <c r="F1" s="101" t="s">
        <v>2</v>
      </c>
      <c r="G1" s="101" t="s">
        <v>3</v>
      </c>
      <c r="H1" s="102" t="s">
        <v>1790</v>
      </c>
      <c r="I1" s="102" t="s">
        <v>1791</v>
      </c>
      <c r="J1" s="102" t="s">
        <v>90</v>
      </c>
      <c r="K1" s="102" t="s">
        <v>1792</v>
      </c>
      <c r="L1" s="102" t="s">
        <v>1793</v>
      </c>
      <c r="M1" s="102" t="s">
        <v>1794</v>
      </c>
      <c r="N1" s="102" t="s">
        <v>1795</v>
      </c>
      <c r="O1" s="102" t="s">
        <v>1796</v>
      </c>
    </row>
    <row r="2" spans="1:17" x14ac:dyDescent="0.25">
      <c r="A2" s="1" t="s">
        <v>1797</v>
      </c>
      <c r="B2" s="1" t="s">
        <v>1798</v>
      </c>
      <c r="C2" s="1" t="s">
        <v>6</v>
      </c>
      <c r="D2" s="1" t="s">
        <v>1719</v>
      </c>
      <c r="E2" s="1" t="s">
        <v>1525</v>
      </c>
      <c r="F2" s="1" t="s">
        <v>1799</v>
      </c>
      <c r="G2" s="1" t="s">
        <v>1800</v>
      </c>
      <c r="H2" s="103">
        <v>42411.491435185198</v>
      </c>
      <c r="I2" s="104">
        <v>42432</v>
      </c>
      <c r="J2" s="11">
        <f t="shared" ref="J2:J22" si="0">-NETWORKDAYS(H2,I2,feriado)+1</f>
        <v>-15</v>
      </c>
      <c r="K2" s="12" t="str">
        <f>IF(J2&lt;=-25,"Cumpriu o SLA","Não cumpriu o SLA")</f>
        <v>Não cumpriu o SLA</v>
      </c>
      <c r="L2" s="103">
        <v>42411.684305555558</v>
      </c>
      <c r="M2" s="103">
        <v>42411.684537037036</v>
      </c>
      <c r="N2" s="103">
        <v>42416.491435185184</v>
      </c>
      <c r="O2" s="1"/>
      <c r="Q2" s="105"/>
    </row>
    <row r="3" spans="1:17" x14ac:dyDescent="0.25">
      <c r="A3" s="1" t="s">
        <v>1801</v>
      </c>
      <c r="B3" s="1" t="s">
        <v>1802</v>
      </c>
      <c r="C3" s="1" t="s">
        <v>6</v>
      </c>
      <c r="D3" s="1" t="s">
        <v>11</v>
      </c>
      <c r="E3" s="1" t="s">
        <v>196</v>
      </c>
      <c r="F3" s="1" t="s">
        <v>1803</v>
      </c>
      <c r="G3" s="1" t="s">
        <v>1804</v>
      </c>
      <c r="H3" s="103">
        <v>42423.628784722197</v>
      </c>
      <c r="I3" s="104">
        <v>42352</v>
      </c>
      <c r="J3" s="11">
        <f t="shared" si="0"/>
        <v>53</v>
      </c>
      <c r="K3" s="12" t="str">
        <f t="shared" ref="K3:K22" si="1">IF(J3&lt;=-25,"Cumpriu o SLA","Não cumpriu o SLA")</f>
        <v>Não cumpriu o SLA</v>
      </c>
      <c r="L3" s="103">
        <v>42423.669895833336</v>
      </c>
      <c r="M3" s="103">
        <v>42423.669918981483</v>
      </c>
      <c r="N3" s="103">
        <v>42426.628784722219</v>
      </c>
      <c r="O3" s="1"/>
      <c r="Q3" s="105"/>
    </row>
    <row r="4" spans="1:17" x14ac:dyDescent="0.25">
      <c r="A4" s="1" t="s">
        <v>1805</v>
      </c>
      <c r="B4" s="1" t="s">
        <v>16</v>
      </c>
      <c r="C4" s="1" t="s">
        <v>6</v>
      </c>
      <c r="D4" s="1" t="s">
        <v>11</v>
      </c>
      <c r="E4" s="1" t="s">
        <v>196</v>
      </c>
      <c r="F4" s="1" t="s">
        <v>1806</v>
      </c>
      <c r="G4" s="1" t="s">
        <v>1807</v>
      </c>
      <c r="H4" s="103">
        <v>42425.711759259299</v>
      </c>
      <c r="I4" s="102" t="s">
        <v>1657</v>
      </c>
      <c r="J4" s="11" t="e">
        <f t="shared" si="0"/>
        <v>#VALUE!</v>
      </c>
      <c r="K4" s="12" t="s">
        <v>1808</v>
      </c>
      <c r="L4" s="103">
        <v>42425.719976851855</v>
      </c>
      <c r="M4" s="103">
        <v>42425.720289351855</v>
      </c>
      <c r="N4" s="103">
        <v>42430.711759259262</v>
      </c>
      <c r="O4" s="1"/>
    </row>
    <row r="5" spans="1:17" x14ac:dyDescent="0.25">
      <c r="A5" s="1" t="s">
        <v>1809</v>
      </c>
      <c r="B5" s="1" t="s">
        <v>1810</v>
      </c>
      <c r="C5" s="1" t="s">
        <v>6</v>
      </c>
      <c r="D5" s="1" t="s">
        <v>1608</v>
      </c>
      <c r="E5" s="1" t="s">
        <v>362</v>
      </c>
      <c r="F5" s="1" t="s">
        <v>1799</v>
      </c>
      <c r="G5" s="1" t="s">
        <v>1800</v>
      </c>
      <c r="H5" s="103">
        <v>42425.657696759299</v>
      </c>
      <c r="I5" s="104">
        <v>42445</v>
      </c>
      <c r="J5" s="11">
        <f t="shared" si="0"/>
        <v>-14</v>
      </c>
      <c r="K5" s="12" t="str">
        <f t="shared" si="1"/>
        <v>Não cumpriu o SLA</v>
      </c>
      <c r="L5" s="103">
        <v>42425.660509259258</v>
      </c>
      <c r="M5" s="103">
        <v>42425.660543981481</v>
      </c>
      <c r="N5" s="103">
        <v>42430.657696759263</v>
      </c>
      <c r="O5" s="1"/>
      <c r="Q5" s="106"/>
    </row>
    <row r="6" spans="1:17" x14ac:dyDescent="0.25">
      <c r="A6" s="1" t="s">
        <v>1811</v>
      </c>
      <c r="B6" s="1" t="s">
        <v>1812</v>
      </c>
      <c r="C6" s="1" t="s">
        <v>6</v>
      </c>
      <c r="D6" s="1" t="s">
        <v>1608</v>
      </c>
      <c r="E6" s="1" t="s">
        <v>1525</v>
      </c>
      <c r="F6" s="1" t="s">
        <v>1813</v>
      </c>
      <c r="G6" s="1" t="s">
        <v>1814</v>
      </c>
      <c r="H6" s="103">
        <v>42416.731909722199</v>
      </c>
      <c r="I6" s="102" t="s">
        <v>1657</v>
      </c>
      <c r="J6" s="11" t="e">
        <f t="shared" si="0"/>
        <v>#VALUE!</v>
      </c>
      <c r="K6" s="12" t="s">
        <v>1808</v>
      </c>
      <c r="L6" s="103">
        <v>42416.744537037041</v>
      </c>
      <c r="M6" s="103">
        <v>42416.744571759256</v>
      </c>
      <c r="N6" s="103">
        <v>42419.731909722221</v>
      </c>
      <c r="O6" s="1"/>
    </row>
    <row r="7" spans="1:17" x14ac:dyDescent="0.25">
      <c r="A7" s="1" t="s">
        <v>1815</v>
      </c>
      <c r="B7" s="1" t="s">
        <v>1816</v>
      </c>
      <c r="C7" s="1" t="s">
        <v>6</v>
      </c>
      <c r="D7" s="1" t="s">
        <v>1606</v>
      </c>
      <c r="E7" s="1" t="s">
        <v>12</v>
      </c>
      <c r="F7" s="1" t="s">
        <v>1817</v>
      </c>
      <c r="G7" s="1" t="s">
        <v>1818</v>
      </c>
      <c r="H7" s="103">
        <v>42425.737708333298</v>
      </c>
      <c r="I7" s="102" t="s">
        <v>1657</v>
      </c>
      <c r="J7" s="11" t="e">
        <f t="shared" si="0"/>
        <v>#VALUE!</v>
      </c>
      <c r="K7" s="12" t="s">
        <v>1808</v>
      </c>
      <c r="L7" s="103">
        <v>42426.43440972222</v>
      </c>
      <c r="M7" s="103">
        <v>42426.434537037036</v>
      </c>
      <c r="N7" s="103">
        <v>42430.737708333334</v>
      </c>
      <c r="O7" s="1"/>
    </row>
    <row r="8" spans="1:17" x14ac:dyDescent="0.25">
      <c r="A8" s="1" t="s">
        <v>1819</v>
      </c>
      <c r="B8" s="1" t="s">
        <v>1820</v>
      </c>
      <c r="C8" s="1" t="s">
        <v>6</v>
      </c>
      <c r="D8" s="1" t="s">
        <v>1147</v>
      </c>
      <c r="E8" s="1" t="s">
        <v>12</v>
      </c>
      <c r="F8" s="1" t="s">
        <v>1821</v>
      </c>
      <c r="G8" s="1" t="s">
        <v>1822</v>
      </c>
      <c r="H8" s="103">
        <v>42412.581782407397</v>
      </c>
      <c r="I8" s="104">
        <v>42445</v>
      </c>
      <c r="J8" s="11">
        <f t="shared" si="0"/>
        <v>-23</v>
      </c>
      <c r="K8" s="12" t="str">
        <f t="shared" si="1"/>
        <v>Não cumpriu o SLA</v>
      </c>
      <c r="L8" s="103">
        <v>42415.485567129632</v>
      </c>
      <c r="M8" s="103">
        <v>42415.485601851855</v>
      </c>
      <c r="N8" s="103">
        <v>42417.581782407404</v>
      </c>
      <c r="O8" s="1"/>
    </row>
    <row r="9" spans="1:17" x14ac:dyDescent="0.25">
      <c r="A9" s="1" t="s">
        <v>1823</v>
      </c>
      <c r="B9" s="1" t="s">
        <v>1824</v>
      </c>
      <c r="C9" s="1" t="s">
        <v>6</v>
      </c>
      <c r="D9" s="1" t="s">
        <v>1606</v>
      </c>
      <c r="E9" s="1" t="s">
        <v>12</v>
      </c>
      <c r="F9" s="1" t="s">
        <v>1817</v>
      </c>
      <c r="G9" s="1" t="s">
        <v>1818</v>
      </c>
      <c r="H9" s="103">
        <v>42425.748680555553</v>
      </c>
      <c r="I9" s="102" t="s">
        <v>1657</v>
      </c>
      <c r="J9" s="11" t="e">
        <f t="shared" si="0"/>
        <v>#VALUE!</v>
      </c>
      <c r="K9" s="12" t="s">
        <v>1808</v>
      </c>
      <c r="L9" s="103">
        <v>42426.433472222219</v>
      </c>
      <c r="M9" s="103">
        <v>42426.433680555558</v>
      </c>
      <c r="N9" s="103">
        <v>42430.748680555553</v>
      </c>
      <c r="O9" s="1"/>
    </row>
    <row r="10" spans="1:17" x14ac:dyDescent="0.25">
      <c r="A10" s="1" t="s">
        <v>1825</v>
      </c>
      <c r="B10" s="1" t="s">
        <v>1826</v>
      </c>
      <c r="C10" s="1" t="s">
        <v>6</v>
      </c>
      <c r="D10" s="1" t="s">
        <v>1608</v>
      </c>
      <c r="E10" s="1" t="s">
        <v>48</v>
      </c>
      <c r="F10" s="1" t="s">
        <v>1827</v>
      </c>
      <c r="G10" s="1" t="s">
        <v>1828</v>
      </c>
      <c r="H10" s="103">
        <v>42405.762361111112</v>
      </c>
      <c r="I10" s="104">
        <v>42422</v>
      </c>
      <c r="J10" s="11">
        <f t="shared" si="0"/>
        <v>-11</v>
      </c>
      <c r="K10" s="12" t="str">
        <f t="shared" si="1"/>
        <v>Não cumpriu o SLA</v>
      </c>
      <c r="L10" s="103">
        <v>42410.551018518519</v>
      </c>
      <c r="M10" s="103">
        <v>42410.551122685189</v>
      </c>
      <c r="N10" s="103">
        <v>42410.762361111112</v>
      </c>
      <c r="O10" s="1"/>
    </row>
    <row r="11" spans="1:17" x14ac:dyDescent="0.25">
      <c r="A11" s="1" t="s">
        <v>1829</v>
      </c>
      <c r="B11" s="1" t="s">
        <v>1830</v>
      </c>
      <c r="C11" s="1" t="s">
        <v>6</v>
      </c>
      <c r="D11" s="1" t="s">
        <v>11</v>
      </c>
      <c r="E11" s="1" t="s">
        <v>196</v>
      </c>
      <c r="F11" s="1" t="s">
        <v>1806</v>
      </c>
      <c r="G11" s="1" t="s">
        <v>1807</v>
      </c>
      <c r="H11" s="103">
        <v>42425.634710648148</v>
      </c>
      <c r="I11" s="102" t="s">
        <v>1657</v>
      </c>
      <c r="J11" s="11" t="e">
        <f t="shared" si="0"/>
        <v>#VALUE!</v>
      </c>
      <c r="K11" s="12" t="s">
        <v>1808</v>
      </c>
      <c r="L11" s="103">
        <v>42425.720092592594</v>
      </c>
      <c r="M11" s="103">
        <v>42425.720196759263</v>
      </c>
      <c r="N11" s="103">
        <v>42430.634710648148</v>
      </c>
      <c r="O11" s="1"/>
    </row>
    <row r="12" spans="1:17" x14ac:dyDescent="0.25">
      <c r="A12" s="1" t="s">
        <v>1831</v>
      </c>
      <c r="B12" s="1" t="s">
        <v>1832</v>
      </c>
      <c r="C12" s="1" t="s">
        <v>6</v>
      </c>
      <c r="D12" s="1" t="s">
        <v>1147</v>
      </c>
      <c r="E12" s="1" t="s">
        <v>196</v>
      </c>
      <c r="F12" s="1" t="s">
        <v>6</v>
      </c>
      <c r="G12" s="1" t="s">
        <v>6</v>
      </c>
      <c r="H12" s="103">
        <v>42402.382175925923</v>
      </c>
      <c r="I12" s="104">
        <v>42440</v>
      </c>
      <c r="J12" s="11">
        <f t="shared" si="0"/>
        <v>-28</v>
      </c>
      <c r="K12" s="12" t="str">
        <f t="shared" si="1"/>
        <v>Cumpriu o SLA</v>
      </c>
      <c r="L12" s="103">
        <v>42405.444652777776</v>
      </c>
      <c r="M12" s="103">
        <v>42405.444675925923</v>
      </c>
      <c r="N12" s="103">
        <v>42405.382175925923</v>
      </c>
      <c r="O12" s="1"/>
    </row>
    <row r="13" spans="1:17" x14ac:dyDescent="0.25">
      <c r="A13" s="1" t="s">
        <v>1833</v>
      </c>
      <c r="B13" s="1" t="s">
        <v>1812</v>
      </c>
      <c r="C13" s="1" t="s">
        <v>6</v>
      </c>
      <c r="D13" s="1" t="s">
        <v>1608</v>
      </c>
      <c r="E13" s="1" t="s">
        <v>1525</v>
      </c>
      <c r="F13" s="1" t="s">
        <v>1799</v>
      </c>
      <c r="G13" s="1" t="s">
        <v>1800</v>
      </c>
      <c r="H13" s="103">
        <v>42425.431041666663</v>
      </c>
      <c r="I13" s="104">
        <v>42436</v>
      </c>
      <c r="J13" s="11">
        <f t="shared" si="0"/>
        <v>-7</v>
      </c>
      <c r="K13" s="12" t="str">
        <f t="shared" si="1"/>
        <v>Não cumpriu o SLA</v>
      </c>
      <c r="L13" s="103">
        <v>42425.434479166666</v>
      </c>
      <c r="M13" s="103">
        <v>42425.434976851851</v>
      </c>
      <c r="N13" s="103">
        <v>42430.431041666663</v>
      </c>
      <c r="O13" s="1"/>
    </row>
    <row r="14" spans="1:17" x14ac:dyDescent="0.25">
      <c r="A14" s="1" t="s">
        <v>1834</v>
      </c>
      <c r="B14" s="1" t="s">
        <v>1835</v>
      </c>
      <c r="C14" s="1" t="s">
        <v>6</v>
      </c>
      <c r="D14" s="1" t="s">
        <v>11</v>
      </c>
      <c r="E14" s="1" t="s">
        <v>196</v>
      </c>
      <c r="F14" s="1" t="s">
        <v>1806</v>
      </c>
      <c r="G14" s="1" t="s">
        <v>1807</v>
      </c>
      <c r="H14" s="103">
        <v>42425.639988425923</v>
      </c>
      <c r="I14" s="104">
        <v>42502</v>
      </c>
      <c r="J14" s="11">
        <f t="shared" si="0"/>
        <v>-55</v>
      </c>
      <c r="K14" s="12" t="str">
        <f t="shared" si="1"/>
        <v>Cumpriu o SLA</v>
      </c>
      <c r="L14" s="103">
        <v>42425.719282407408</v>
      </c>
      <c r="M14" s="103">
        <v>42425.719317129631</v>
      </c>
      <c r="N14" s="103">
        <v>42430.639988425923</v>
      </c>
      <c r="O14" s="1"/>
    </row>
    <row r="15" spans="1:17" x14ac:dyDescent="0.25">
      <c r="A15" s="1" t="s">
        <v>1836</v>
      </c>
      <c r="B15" s="1" t="s">
        <v>1837</v>
      </c>
      <c r="C15" s="1" t="s">
        <v>6</v>
      </c>
      <c r="D15" s="1" t="s">
        <v>1693</v>
      </c>
      <c r="E15" s="1" t="s">
        <v>163</v>
      </c>
      <c r="F15" s="1" t="s">
        <v>1838</v>
      </c>
      <c r="G15" s="1" t="s">
        <v>1839</v>
      </c>
      <c r="H15" s="103">
        <v>42411.464803240742</v>
      </c>
      <c r="I15" s="104">
        <v>42443</v>
      </c>
      <c r="J15" s="11">
        <f t="shared" si="0"/>
        <v>-22</v>
      </c>
      <c r="K15" s="12" t="str">
        <f t="shared" si="1"/>
        <v>Não cumpriu o SLA</v>
      </c>
      <c r="L15" s="103">
        <v>42411.465752314813</v>
      </c>
      <c r="M15" s="103">
        <v>42411.465798611112</v>
      </c>
      <c r="N15" s="103">
        <v>42416.464803240742</v>
      </c>
      <c r="O15" s="1"/>
    </row>
    <row r="16" spans="1:17" x14ac:dyDescent="0.25">
      <c r="A16" s="1" t="s">
        <v>1840</v>
      </c>
      <c r="B16" s="1" t="s">
        <v>1841</v>
      </c>
      <c r="C16" s="1" t="s">
        <v>6</v>
      </c>
      <c r="D16" s="1" t="s">
        <v>34</v>
      </c>
      <c r="E16" s="1" t="s">
        <v>196</v>
      </c>
      <c r="F16" s="1" t="s">
        <v>1842</v>
      </c>
      <c r="G16" s="1" t="s">
        <v>1843</v>
      </c>
      <c r="H16" s="103">
        <v>42426.695069444446</v>
      </c>
      <c r="I16" s="102" t="s">
        <v>1657</v>
      </c>
      <c r="J16" s="11" t="e">
        <f t="shared" si="0"/>
        <v>#VALUE!</v>
      </c>
      <c r="K16" s="12" t="s">
        <v>1808</v>
      </c>
      <c r="L16" s="103">
        <v>42426.749386574076</v>
      </c>
      <c r="M16" s="103">
        <v>42426.750185185185</v>
      </c>
      <c r="N16" s="103">
        <v>42431.695069444446</v>
      </c>
      <c r="O16" s="1"/>
    </row>
    <row r="17" spans="1:15" x14ac:dyDescent="0.25">
      <c r="A17" s="1" t="s">
        <v>1844</v>
      </c>
      <c r="B17" s="1" t="s">
        <v>1845</v>
      </c>
      <c r="C17" s="1" t="s">
        <v>6</v>
      </c>
      <c r="D17" s="1" t="s">
        <v>1719</v>
      </c>
      <c r="E17" s="1" t="s">
        <v>196</v>
      </c>
      <c r="F17" s="1" t="s">
        <v>1806</v>
      </c>
      <c r="G17" s="1" t="s">
        <v>1807</v>
      </c>
      <c r="H17" s="103">
        <v>42404.481504629628</v>
      </c>
      <c r="I17" s="104">
        <v>42440</v>
      </c>
      <c r="J17" s="11">
        <f t="shared" si="0"/>
        <v>-26</v>
      </c>
      <c r="K17" s="12" t="str">
        <f t="shared" si="1"/>
        <v>Cumpriu o SLA</v>
      </c>
      <c r="L17" s="103">
        <v>42404.489212962966</v>
      </c>
      <c r="M17" s="103">
        <v>42404.489571759259</v>
      </c>
      <c r="N17" s="103">
        <v>42409.481504629628</v>
      </c>
      <c r="O17" s="1"/>
    </row>
    <row r="18" spans="1:15" x14ac:dyDescent="0.25">
      <c r="A18" s="1" t="s">
        <v>1846</v>
      </c>
      <c r="B18" s="1" t="s">
        <v>1847</v>
      </c>
      <c r="C18" s="1" t="s">
        <v>6</v>
      </c>
      <c r="D18" s="1" t="s">
        <v>1719</v>
      </c>
      <c r="E18" s="1" t="s">
        <v>196</v>
      </c>
      <c r="F18" s="1" t="s">
        <v>1806</v>
      </c>
      <c r="G18" s="1" t="s">
        <v>1807</v>
      </c>
      <c r="H18" s="103">
        <v>42404.486550925925</v>
      </c>
      <c r="I18" s="104">
        <v>42439</v>
      </c>
      <c r="J18" s="11">
        <f t="shared" si="0"/>
        <v>-25</v>
      </c>
      <c r="K18" s="12" t="str">
        <f t="shared" si="1"/>
        <v>Cumpriu o SLA</v>
      </c>
      <c r="L18" s="103">
        <v>42404.48909722222</v>
      </c>
      <c r="M18" s="103">
        <v>42404.490706018521</v>
      </c>
      <c r="N18" s="103">
        <v>42409.486550925925</v>
      </c>
      <c r="O18" s="1"/>
    </row>
    <row r="19" spans="1:15" x14ac:dyDescent="0.25">
      <c r="A19" s="1" t="s">
        <v>1848</v>
      </c>
      <c r="B19" s="1" t="s">
        <v>1849</v>
      </c>
      <c r="C19" s="1" t="s">
        <v>6</v>
      </c>
      <c r="D19" s="1" t="s">
        <v>11</v>
      </c>
      <c r="E19" s="1" t="s">
        <v>196</v>
      </c>
      <c r="F19" s="1" t="s">
        <v>1806</v>
      </c>
      <c r="G19" s="1" t="s">
        <v>1807</v>
      </c>
      <c r="H19" s="103">
        <v>42411.639930555553</v>
      </c>
      <c r="I19" s="104">
        <v>42522</v>
      </c>
      <c r="J19" s="11">
        <f t="shared" si="0"/>
        <v>-79</v>
      </c>
      <c r="K19" s="12" t="str">
        <f t="shared" si="1"/>
        <v>Cumpriu o SLA</v>
      </c>
      <c r="L19" s="103">
        <v>42411.643437500003</v>
      </c>
      <c r="M19" s="103">
        <v>42411.643472222226</v>
      </c>
      <c r="N19" s="103">
        <v>42416.639930555553</v>
      </c>
      <c r="O19" s="1"/>
    </row>
    <row r="20" spans="1:15" x14ac:dyDescent="0.25">
      <c r="A20" s="1" t="s">
        <v>1850</v>
      </c>
      <c r="B20" s="1" t="s">
        <v>1851</v>
      </c>
      <c r="C20" s="1" t="s">
        <v>6</v>
      </c>
      <c r="D20" s="1" t="s">
        <v>11</v>
      </c>
      <c r="E20" s="1" t="s">
        <v>196</v>
      </c>
      <c r="F20" s="1" t="s">
        <v>1852</v>
      </c>
      <c r="G20" s="1" t="s">
        <v>1853</v>
      </c>
      <c r="H20" s="103">
        <v>42424.657337962963</v>
      </c>
      <c r="I20" s="102" t="s">
        <v>1657</v>
      </c>
      <c r="J20" s="11" t="e">
        <f t="shared" si="0"/>
        <v>#VALUE!</v>
      </c>
      <c r="K20" s="12" t="s">
        <v>1808</v>
      </c>
      <c r="L20" s="103">
        <v>42424.779652777775</v>
      </c>
      <c r="M20" s="103">
        <v>42424.779942129629</v>
      </c>
      <c r="N20" s="103">
        <v>42429.657337962963</v>
      </c>
      <c r="O20" s="1"/>
    </row>
    <row r="21" spans="1:15" x14ac:dyDescent="0.25">
      <c r="A21" s="1" t="s">
        <v>1854</v>
      </c>
      <c r="B21" s="1" t="s">
        <v>1855</v>
      </c>
      <c r="C21" s="1" t="s">
        <v>6</v>
      </c>
      <c r="D21" s="1" t="s">
        <v>1607</v>
      </c>
      <c r="E21" s="1" t="s">
        <v>1856</v>
      </c>
      <c r="F21" s="1" t="s">
        <v>1806</v>
      </c>
      <c r="G21" s="1" t="s">
        <v>1857</v>
      </c>
      <c r="H21" s="103">
        <v>42418.609537037039</v>
      </c>
      <c r="I21" s="104">
        <v>42418</v>
      </c>
      <c r="J21" s="11">
        <f t="shared" si="0"/>
        <v>0</v>
      </c>
      <c r="K21" s="12" t="str">
        <f t="shared" si="1"/>
        <v>Não cumpriu o SLA</v>
      </c>
      <c r="L21" s="103">
        <v>42418.609953703701</v>
      </c>
      <c r="M21" s="103">
        <v>42418.609965277778</v>
      </c>
      <c r="N21" s="103">
        <v>42423.609537037039</v>
      </c>
      <c r="O21" s="1"/>
    </row>
    <row r="22" spans="1:15" x14ac:dyDescent="0.25">
      <c r="A22" t="s">
        <v>1858</v>
      </c>
      <c r="B22" t="s">
        <v>1859</v>
      </c>
      <c r="C22" s="1" t="s">
        <v>6</v>
      </c>
      <c r="D22" s="1" t="s">
        <v>11</v>
      </c>
      <c r="E22" s="1" t="s">
        <v>196</v>
      </c>
      <c r="F22" s="1" t="s">
        <v>1806</v>
      </c>
      <c r="G22" s="1" t="s">
        <v>1807</v>
      </c>
      <c r="H22" s="103">
        <v>42402.458969907406</v>
      </c>
      <c r="I22" s="104">
        <v>42522</v>
      </c>
      <c r="J22" s="11">
        <f t="shared" si="0"/>
        <v>-86</v>
      </c>
      <c r="K22" s="12" t="str">
        <f t="shared" si="1"/>
        <v>Cumpriu o SLA</v>
      </c>
      <c r="L22" s="103">
        <v>42410.617812500001</v>
      </c>
      <c r="M22" s="103">
        <v>42410.617835648147</v>
      </c>
      <c r="N22" s="103">
        <v>42405.458969907406</v>
      </c>
      <c r="O22" s="1"/>
    </row>
  </sheetData>
  <autoFilter ref="A1:O22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I1" workbookViewId="0">
      <selection activeCell="K2" sqref="K2:K25"/>
    </sheetView>
  </sheetViews>
  <sheetFormatPr defaultRowHeight="15" x14ac:dyDescent="0.25"/>
  <cols>
    <col min="1" max="5" width="21" customWidth="1"/>
    <col min="6" max="6" width="7.140625" customWidth="1"/>
    <col min="7" max="7" width="8.85546875" customWidth="1"/>
    <col min="8" max="8" width="21" customWidth="1"/>
    <col min="9" max="9" width="25.7109375" customWidth="1"/>
    <col min="10" max="14" width="21" customWidth="1"/>
    <col min="15" max="15" width="27.28515625" customWidth="1"/>
    <col min="17" max="17" width="15.85546875" bestFit="1" customWidth="1"/>
  </cols>
  <sheetData>
    <row r="1" spans="1:17" x14ac:dyDescent="0.25">
      <c r="A1" s="101" t="s">
        <v>1787</v>
      </c>
      <c r="B1" s="101" t="s">
        <v>1788</v>
      </c>
      <c r="C1" s="101" t="s">
        <v>1789</v>
      </c>
      <c r="D1" s="101" t="s">
        <v>0</v>
      </c>
      <c r="E1" s="101" t="s">
        <v>1</v>
      </c>
      <c r="F1" s="101" t="s">
        <v>2</v>
      </c>
      <c r="G1" s="101" t="s">
        <v>3</v>
      </c>
      <c r="H1" s="102" t="s">
        <v>1790</v>
      </c>
      <c r="I1" s="102" t="s">
        <v>1791</v>
      </c>
      <c r="J1" s="102" t="s">
        <v>90</v>
      </c>
      <c r="K1" s="102" t="s">
        <v>1792</v>
      </c>
      <c r="L1" s="102" t="s">
        <v>1793</v>
      </c>
      <c r="M1" s="102" t="s">
        <v>1794</v>
      </c>
      <c r="N1" s="102" t="s">
        <v>1795</v>
      </c>
      <c r="O1" s="102" t="s">
        <v>1796</v>
      </c>
    </row>
    <row r="2" spans="1:17" x14ac:dyDescent="0.25">
      <c r="A2" s="1" t="s">
        <v>1860</v>
      </c>
      <c r="B2" s="1" t="s">
        <v>1861</v>
      </c>
      <c r="C2" s="1" t="s">
        <v>6</v>
      </c>
      <c r="D2" s="1" t="s">
        <v>1608</v>
      </c>
      <c r="E2" s="1" t="s">
        <v>1525</v>
      </c>
      <c r="F2" s="1" t="s">
        <v>1862</v>
      </c>
      <c r="G2" s="1" t="s">
        <v>1863</v>
      </c>
      <c r="H2" s="103">
        <v>42431.502835648149</v>
      </c>
      <c r="I2" s="104">
        <v>42471</v>
      </c>
      <c r="J2" s="11">
        <f t="shared" ref="J2:J22" si="0">-NETWORKDAYS(H2,I2,feriado)+1</f>
        <v>-28</v>
      </c>
      <c r="K2" s="12" t="str">
        <f>IF(J2&lt;=-25,"Cumpriu o SLA","Não cumpriu o SLA")</f>
        <v>Cumpriu o SLA</v>
      </c>
      <c r="L2" s="103">
        <v>42431.708333333336</v>
      </c>
      <c r="M2" s="103">
        <v>42431.708333333336</v>
      </c>
      <c r="N2" s="103">
        <v>42436.502835648149</v>
      </c>
      <c r="O2" s="1"/>
      <c r="Q2" s="105">
        <v>14</v>
      </c>
    </row>
    <row r="3" spans="1:17" x14ac:dyDescent="0.25">
      <c r="A3" s="1" t="s">
        <v>1864</v>
      </c>
      <c r="B3" s="1" t="s">
        <v>1865</v>
      </c>
      <c r="C3" s="1" t="s">
        <v>6</v>
      </c>
      <c r="D3" s="1" t="s">
        <v>1719</v>
      </c>
      <c r="E3" s="1" t="s">
        <v>12</v>
      </c>
      <c r="F3" s="1" t="s">
        <v>1817</v>
      </c>
      <c r="G3" s="1" t="s">
        <v>1818</v>
      </c>
      <c r="H3" s="103">
        <v>42436.504803240743</v>
      </c>
      <c r="I3" s="104">
        <v>42496</v>
      </c>
      <c r="J3" s="11">
        <f t="shared" si="0"/>
        <v>-44</v>
      </c>
      <c r="K3" s="12" t="str">
        <f t="shared" ref="K3:K25" si="1">IF(J3&lt;=-25,"Cumpriu o SLA","Não cumpriu o SLA")</f>
        <v>Cumpriu o SLA</v>
      </c>
      <c r="L3" s="103">
        <v>42436.583333333336</v>
      </c>
      <c r="M3" s="103">
        <v>42436.583333333336</v>
      </c>
      <c r="N3" s="103">
        <v>42439.504803240743</v>
      </c>
      <c r="O3" s="1"/>
      <c r="Q3" s="105">
        <v>8</v>
      </c>
    </row>
    <row r="4" spans="1:17" x14ac:dyDescent="0.25">
      <c r="A4" s="1" t="s">
        <v>1866</v>
      </c>
      <c r="B4" s="1" t="s">
        <v>1867</v>
      </c>
      <c r="C4" s="1" t="s">
        <v>6</v>
      </c>
      <c r="D4" s="1" t="s">
        <v>1719</v>
      </c>
      <c r="E4" s="1" t="s">
        <v>196</v>
      </c>
      <c r="F4" s="1" t="s">
        <v>1806</v>
      </c>
      <c r="G4" s="1" t="s">
        <v>1857</v>
      </c>
      <c r="H4" s="103">
        <v>42453.62537037037</v>
      </c>
      <c r="I4" s="102">
        <v>42486</v>
      </c>
      <c r="J4" s="11">
        <f t="shared" si="0"/>
        <v>-23</v>
      </c>
      <c r="K4" s="12" t="str">
        <f t="shared" si="1"/>
        <v>Não cumpriu o SLA</v>
      </c>
      <c r="L4" s="103">
        <v>42457.423611111109</v>
      </c>
      <c r="M4" s="103">
        <v>42457.423611111109</v>
      </c>
      <c r="N4" s="103">
        <v>42458.62537037037</v>
      </c>
      <c r="O4" s="1"/>
    </row>
    <row r="5" spans="1:17" x14ac:dyDescent="0.25">
      <c r="A5" s="1" t="s">
        <v>1868</v>
      </c>
      <c r="B5" s="1" t="s">
        <v>1869</v>
      </c>
      <c r="C5" s="1" t="s">
        <v>6</v>
      </c>
      <c r="D5" s="1" t="s">
        <v>1693</v>
      </c>
      <c r="E5" s="1" t="s">
        <v>1712</v>
      </c>
      <c r="F5" s="1" t="s">
        <v>1870</v>
      </c>
      <c r="G5" s="1" t="s">
        <v>1871</v>
      </c>
      <c r="H5" s="103">
        <v>42431.693229166667</v>
      </c>
      <c r="I5" s="104">
        <v>42433</v>
      </c>
      <c r="J5" s="11">
        <f t="shared" si="0"/>
        <v>-2</v>
      </c>
      <c r="K5" s="12" t="str">
        <f t="shared" si="1"/>
        <v>Não cumpriu o SLA</v>
      </c>
      <c r="L5" s="103">
        <v>42431.732638888891</v>
      </c>
      <c r="M5" s="103">
        <v>42431.73333333333</v>
      </c>
      <c r="N5" s="103">
        <v>42436.693229166667</v>
      </c>
      <c r="O5" s="1"/>
      <c r="Q5" s="106">
        <f>Q3/Q2</f>
        <v>0.5714285714285714</v>
      </c>
    </row>
    <row r="6" spans="1:17" x14ac:dyDescent="0.25">
      <c r="A6" s="1" t="s">
        <v>1872</v>
      </c>
      <c r="B6" s="1" t="s">
        <v>1873</v>
      </c>
      <c r="C6" s="1" t="s">
        <v>6</v>
      </c>
      <c r="D6" s="1" t="s">
        <v>1719</v>
      </c>
      <c r="E6" s="1" t="s">
        <v>196</v>
      </c>
      <c r="F6" s="1" t="s">
        <v>1806</v>
      </c>
      <c r="G6" s="1" t="s">
        <v>1807</v>
      </c>
      <c r="H6" s="103">
        <v>42450.518634259257</v>
      </c>
      <c r="I6" s="102">
        <v>42508</v>
      </c>
      <c r="J6" s="11">
        <f t="shared" si="0"/>
        <v>-42</v>
      </c>
      <c r="K6" s="12" t="str">
        <f t="shared" si="1"/>
        <v>Cumpriu o SLA</v>
      </c>
      <c r="L6" s="103">
        <v>42452.695833333331</v>
      </c>
      <c r="M6" s="103">
        <v>42452.695833333331</v>
      </c>
      <c r="N6" s="103">
        <v>42453.518634259257</v>
      </c>
      <c r="O6" s="1"/>
    </row>
    <row r="7" spans="1:17" x14ac:dyDescent="0.25">
      <c r="A7" s="1" t="s">
        <v>1874</v>
      </c>
      <c r="B7" s="1" t="s">
        <v>1736</v>
      </c>
      <c r="C7" s="1" t="s">
        <v>6</v>
      </c>
      <c r="D7" s="1" t="s">
        <v>1786</v>
      </c>
      <c r="E7" s="1" t="s">
        <v>12</v>
      </c>
      <c r="F7" s="1" t="s">
        <v>1821</v>
      </c>
      <c r="G7" s="1" t="s">
        <v>1822</v>
      </c>
      <c r="H7" s="103">
        <v>42443.633946759262</v>
      </c>
      <c r="I7" s="102">
        <v>42443</v>
      </c>
      <c r="J7" s="11">
        <f t="shared" si="0"/>
        <v>0</v>
      </c>
      <c r="K7" s="12" t="str">
        <f t="shared" si="1"/>
        <v>Não cumpriu o SLA</v>
      </c>
      <c r="L7" s="103">
        <v>42443.656145833331</v>
      </c>
      <c r="M7" s="103">
        <v>42443.656261574077</v>
      </c>
      <c r="N7" s="103">
        <v>42446.633946759262</v>
      </c>
      <c r="O7" s="1"/>
    </row>
    <row r="8" spans="1:17" x14ac:dyDescent="0.25">
      <c r="A8" s="1" t="s">
        <v>1875</v>
      </c>
      <c r="B8" s="1" t="s">
        <v>1876</v>
      </c>
      <c r="C8" s="1" t="s">
        <v>6</v>
      </c>
      <c r="D8" s="1" t="s">
        <v>1719</v>
      </c>
      <c r="E8" s="1" t="s">
        <v>196</v>
      </c>
      <c r="F8" s="1" t="s">
        <v>1799</v>
      </c>
      <c r="G8" s="1" t="s">
        <v>1877</v>
      </c>
      <c r="H8" s="103">
        <v>42438.49391203704</v>
      </c>
      <c r="I8" s="104">
        <v>42461</v>
      </c>
      <c r="J8" s="11">
        <f t="shared" si="0"/>
        <v>-17</v>
      </c>
      <c r="K8" s="12" t="str">
        <f t="shared" si="1"/>
        <v>Não cumpriu o SLA</v>
      </c>
      <c r="L8" s="103">
        <v>42438.644444444442</v>
      </c>
      <c r="M8" s="103">
        <v>42438.645138888889</v>
      </c>
      <c r="N8" s="103">
        <v>42443.49391203704</v>
      </c>
      <c r="O8" s="1"/>
    </row>
    <row r="9" spans="1:17" x14ac:dyDescent="0.25">
      <c r="A9" s="1" t="s">
        <v>1878</v>
      </c>
      <c r="B9" s="1" t="s">
        <v>1879</v>
      </c>
      <c r="C9" s="1" t="s">
        <v>6</v>
      </c>
      <c r="D9" s="1" t="s">
        <v>1880</v>
      </c>
      <c r="E9" s="1" t="s">
        <v>156</v>
      </c>
      <c r="F9" s="1" t="s">
        <v>1881</v>
      </c>
      <c r="G9" s="1" t="s">
        <v>1882</v>
      </c>
      <c r="H9" s="103">
        <v>42457.428587962961</v>
      </c>
      <c r="I9" s="102">
        <v>42359</v>
      </c>
      <c r="J9" s="11">
        <f t="shared" si="0"/>
        <v>72</v>
      </c>
      <c r="K9" s="12" t="str">
        <f t="shared" si="1"/>
        <v>Não cumpriu o SLA</v>
      </c>
      <c r="L9" s="103">
        <v>42457.428472222222</v>
      </c>
      <c r="M9" s="103">
        <v>42457.428472222222</v>
      </c>
      <c r="N9" s="103">
        <v>42460.428587962961</v>
      </c>
      <c r="O9" s="1"/>
    </row>
    <row r="10" spans="1:17" x14ac:dyDescent="0.25">
      <c r="A10" s="1" t="s">
        <v>1883</v>
      </c>
      <c r="B10" s="1" t="s">
        <v>1884</v>
      </c>
      <c r="C10" s="1" t="s">
        <v>6</v>
      </c>
      <c r="D10" s="1" t="s">
        <v>1719</v>
      </c>
      <c r="E10" s="1" t="s">
        <v>1712</v>
      </c>
      <c r="F10" s="1" t="s">
        <v>1885</v>
      </c>
      <c r="G10" s="1" t="s">
        <v>1886</v>
      </c>
      <c r="H10" s="103">
        <v>42433.379016203704</v>
      </c>
      <c r="I10" s="104">
        <v>42439</v>
      </c>
      <c r="J10" s="11">
        <f t="shared" si="0"/>
        <v>-4</v>
      </c>
      <c r="K10" s="12" t="str">
        <f t="shared" si="1"/>
        <v>Não cumpriu o SLA</v>
      </c>
      <c r="L10" s="103">
        <v>42433.692361111112</v>
      </c>
      <c r="M10" s="103">
        <v>42433.692361111112</v>
      </c>
      <c r="N10" s="103">
        <v>42438.379016203704</v>
      </c>
      <c r="O10" s="1"/>
    </row>
    <row r="11" spans="1:17" x14ac:dyDescent="0.25">
      <c r="A11" s="1" t="s">
        <v>1887</v>
      </c>
      <c r="B11" s="1" t="s">
        <v>1888</v>
      </c>
      <c r="C11" s="1" t="s">
        <v>6</v>
      </c>
      <c r="D11" s="1" t="s">
        <v>1719</v>
      </c>
      <c r="E11" s="1" t="s">
        <v>1525</v>
      </c>
      <c r="F11" s="1" t="s">
        <v>1799</v>
      </c>
      <c r="G11" s="1" t="s">
        <v>1800</v>
      </c>
      <c r="H11" s="103">
        <v>42453.621087962965</v>
      </c>
      <c r="I11" s="102">
        <v>42461</v>
      </c>
      <c r="J11" s="11">
        <f t="shared" si="0"/>
        <v>-6</v>
      </c>
      <c r="K11" s="12" t="str">
        <f t="shared" si="1"/>
        <v>Não cumpriu o SLA</v>
      </c>
      <c r="L11" s="103">
        <v>42453.628472222219</v>
      </c>
      <c r="M11" s="103">
        <v>42453.628472222219</v>
      </c>
      <c r="N11" s="103">
        <v>42458.621087962965</v>
      </c>
      <c r="O11" s="1"/>
    </row>
    <row r="12" spans="1:17" x14ac:dyDescent="0.25">
      <c r="A12" s="1" t="s">
        <v>1889</v>
      </c>
      <c r="B12" s="1" t="s">
        <v>1890</v>
      </c>
      <c r="C12" s="1" t="s">
        <v>6</v>
      </c>
      <c r="D12" s="1" t="s">
        <v>1719</v>
      </c>
      <c r="E12" s="1" t="s">
        <v>1712</v>
      </c>
      <c r="F12" s="1" t="s">
        <v>1885</v>
      </c>
      <c r="G12" s="1" t="s">
        <v>1886</v>
      </c>
      <c r="H12" s="103">
        <v>42436.679907407408</v>
      </c>
      <c r="I12" s="104">
        <v>42439</v>
      </c>
      <c r="J12" s="11">
        <f t="shared" si="0"/>
        <v>-3</v>
      </c>
      <c r="K12" s="12" t="str">
        <f t="shared" si="1"/>
        <v>Não cumpriu o SLA</v>
      </c>
      <c r="L12" s="103">
        <v>42436.682696759257</v>
      </c>
      <c r="M12" s="103">
        <v>42436.682824074072</v>
      </c>
      <c r="N12" s="103">
        <v>42439.679907407408</v>
      </c>
      <c r="O12" s="1"/>
    </row>
    <row r="13" spans="1:17" x14ac:dyDescent="0.25">
      <c r="A13" s="1" t="s">
        <v>1891</v>
      </c>
      <c r="B13" s="1" t="s">
        <v>1892</v>
      </c>
      <c r="C13" s="1" t="s">
        <v>6</v>
      </c>
      <c r="D13" s="1" t="s">
        <v>154</v>
      </c>
      <c r="E13" s="1" t="s">
        <v>1701</v>
      </c>
      <c r="F13" s="1" t="s">
        <v>6</v>
      </c>
      <c r="G13" s="1" t="s">
        <v>6</v>
      </c>
      <c r="H13" s="103">
        <v>42431.72415509259</v>
      </c>
      <c r="I13" s="104">
        <v>42461</v>
      </c>
      <c r="J13" s="11">
        <f t="shared" si="0"/>
        <v>-22</v>
      </c>
      <c r="K13" s="12" t="str">
        <f t="shared" si="1"/>
        <v>Não cumpriu o SLA</v>
      </c>
      <c r="L13" s="103">
        <v>42436.450694444444</v>
      </c>
      <c r="M13" s="103">
        <v>42436.450694444444</v>
      </c>
      <c r="N13" s="103">
        <v>42436.72415509259</v>
      </c>
      <c r="O13" s="1"/>
    </row>
    <row r="14" spans="1:17" x14ac:dyDescent="0.25">
      <c r="A14" s="1" t="s">
        <v>1893</v>
      </c>
      <c r="B14" s="1" t="s">
        <v>1894</v>
      </c>
      <c r="C14" s="1" t="s">
        <v>6</v>
      </c>
      <c r="D14" s="1" t="s">
        <v>1719</v>
      </c>
      <c r="E14" s="1" t="s">
        <v>196</v>
      </c>
      <c r="F14" s="1" t="s">
        <v>1806</v>
      </c>
      <c r="G14" s="1" t="s">
        <v>1807</v>
      </c>
      <c r="H14" s="103">
        <v>42438.609143518515</v>
      </c>
      <c r="I14" s="104">
        <v>42514</v>
      </c>
      <c r="J14" s="11">
        <f t="shared" si="0"/>
        <v>-54</v>
      </c>
      <c r="K14" s="12" t="str">
        <f t="shared" si="1"/>
        <v>Cumpriu o SLA</v>
      </c>
      <c r="L14" s="103">
        <v>42438.790277777778</v>
      </c>
      <c r="M14" s="103">
        <v>42438.790277777778</v>
      </c>
      <c r="N14" s="103">
        <v>42443.609143518515</v>
      </c>
      <c r="O14" s="1"/>
    </row>
    <row r="15" spans="1:17" x14ac:dyDescent="0.25">
      <c r="A15" s="1" t="s">
        <v>1895</v>
      </c>
      <c r="B15" s="1" t="s">
        <v>1896</v>
      </c>
      <c r="C15" s="1" t="s">
        <v>6</v>
      </c>
      <c r="D15" s="1" t="s">
        <v>1693</v>
      </c>
      <c r="E15" s="1" t="s">
        <v>1712</v>
      </c>
      <c r="F15" s="1" t="s">
        <v>1870</v>
      </c>
      <c r="G15" s="1" t="s">
        <v>1871</v>
      </c>
      <c r="H15" s="103">
        <v>42431.694849537038</v>
      </c>
      <c r="I15" s="104">
        <v>42431</v>
      </c>
      <c r="J15" s="11">
        <f t="shared" si="0"/>
        <v>0</v>
      </c>
      <c r="K15" s="12" t="str">
        <f t="shared" si="1"/>
        <v>Não cumpriu o SLA</v>
      </c>
      <c r="L15" s="103">
        <v>42431.732638888891</v>
      </c>
      <c r="M15" s="103">
        <v>42431.73333333333</v>
      </c>
      <c r="N15" s="103">
        <v>42436.694849537038</v>
      </c>
      <c r="O15" s="1"/>
    </row>
    <row r="16" spans="1:17" x14ac:dyDescent="0.25">
      <c r="A16" s="1" t="s">
        <v>1897</v>
      </c>
      <c r="B16" s="1" t="s">
        <v>1898</v>
      </c>
      <c r="C16" s="1" t="s">
        <v>6</v>
      </c>
      <c r="D16" s="1" t="s">
        <v>1786</v>
      </c>
      <c r="E16" s="1" t="s">
        <v>196</v>
      </c>
      <c r="F16" s="1" t="s">
        <v>1852</v>
      </c>
      <c r="G16" s="1" t="s">
        <v>1853</v>
      </c>
      <c r="H16" s="103">
        <v>42445.693287037036</v>
      </c>
      <c r="I16" s="102">
        <v>42451</v>
      </c>
      <c r="J16" s="11">
        <f t="shared" si="0"/>
        <v>-4</v>
      </c>
      <c r="K16" s="12" t="str">
        <f t="shared" si="1"/>
        <v>Não cumpriu o SLA</v>
      </c>
      <c r="L16" s="103">
        <v>42445.698333333334</v>
      </c>
      <c r="M16" s="103">
        <v>42445.698634259257</v>
      </c>
      <c r="N16" s="103">
        <v>42450.693287037036</v>
      </c>
      <c r="O16" s="1"/>
    </row>
    <row r="17" spans="1:15" x14ac:dyDescent="0.25">
      <c r="A17" s="1" t="s">
        <v>1899</v>
      </c>
      <c r="B17" s="1" t="s">
        <v>1900</v>
      </c>
      <c r="C17" s="1" t="s">
        <v>6</v>
      </c>
      <c r="D17" s="1" t="s">
        <v>1693</v>
      </c>
      <c r="E17" s="1" t="s">
        <v>1712</v>
      </c>
      <c r="F17" s="1" t="s">
        <v>1870</v>
      </c>
      <c r="G17" s="1" t="s">
        <v>1871</v>
      </c>
      <c r="H17" s="103">
        <v>42431.690069444441</v>
      </c>
      <c r="I17" s="104">
        <v>42433</v>
      </c>
      <c r="J17" s="11">
        <f t="shared" si="0"/>
        <v>-2</v>
      </c>
      <c r="K17" s="12" t="str">
        <f t="shared" si="1"/>
        <v>Não cumpriu o SLA</v>
      </c>
      <c r="L17" s="103">
        <v>42431.732638888891</v>
      </c>
      <c r="M17" s="103">
        <v>42431.73333333333</v>
      </c>
      <c r="N17" s="103">
        <v>42436.690069444441</v>
      </c>
      <c r="O17" s="1"/>
    </row>
    <row r="18" spans="1:15" x14ac:dyDescent="0.25">
      <c r="A18" s="1" t="s">
        <v>1901</v>
      </c>
      <c r="B18" s="1" t="s">
        <v>1902</v>
      </c>
      <c r="C18" s="1" t="s">
        <v>6</v>
      </c>
      <c r="D18" s="1" t="s">
        <v>1719</v>
      </c>
      <c r="E18" s="1" t="s">
        <v>12</v>
      </c>
      <c r="F18" s="1" t="s">
        <v>1817</v>
      </c>
      <c r="G18" s="1" t="s">
        <v>1818</v>
      </c>
      <c r="H18" s="103">
        <v>42440.648252314815</v>
      </c>
      <c r="I18" s="104">
        <v>42430</v>
      </c>
      <c r="J18" s="11">
        <f t="shared" si="0"/>
        <v>10</v>
      </c>
      <c r="K18" s="12" t="str">
        <f t="shared" si="1"/>
        <v>Não cumpriu o SLA</v>
      </c>
      <c r="L18" s="103">
        <v>42440.7</v>
      </c>
      <c r="M18" s="103">
        <v>42440.7</v>
      </c>
      <c r="N18" s="103">
        <v>42445.648252314815</v>
      </c>
      <c r="O18" s="1"/>
    </row>
    <row r="19" spans="1:15" x14ac:dyDescent="0.25">
      <c r="A19" s="1" t="s">
        <v>1903</v>
      </c>
      <c r="B19" s="1" t="s">
        <v>1740</v>
      </c>
      <c r="C19" s="1" t="s">
        <v>6</v>
      </c>
      <c r="D19" s="1" t="s">
        <v>1608</v>
      </c>
      <c r="E19" s="1" t="s">
        <v>48</v>
      </c>
      <c r="F19" s="1" t="s">
        <v>1862</v>
      </c>
      <c r="G19" s="1" t="s">
        <v>1863</v>
      </c>
      <c r="H19" s="103">
        <v>42438.655011574076</v>
      </c>
      <c r="I19" s="104">
        <v>42450</v>
      </c>
      <c r="J19" s="11">
        <f t="shared" si="0"/>
        <v>-8</v>
      </c>
      <c r="K19" s="12" t="str">
        <f t="shared" si="1"/>
        <v>Não cumpriu o SLA</v>
      </c>
      <c r="L19" s="103">
        <v>42438.658842592595</v>
      </c>
      <c r="M19" s="103">
        <v>42438.658877314818</v>
      </c>
      <c r="N19" s="103">
        <v>42443.655011574076</v>
      </c>
      <c r="O19" s="1"/>
    </row>
    <row r="20" spans="1:15" x14ac:dyDescent="0.25">
      <c r="A20" s="1" t="s">
        <v>1904</v>
      </c>
      <c r="B20" s="1" t="s">
        <v>1905</v>
      </c>
      <c r="C20" s="1" t="s">
        <v>6</v>
      </c>
      <c r="D20" s="1" t="s">
        <v>1608</v>
      </c>
      <c r="E20" s="1" t="s">
        <v>163</v>
      </c>
      <c r="F20" s="1" t="s">
        <v>1906</v>
      </c>
      <c r="G20" s="1" t="s">
        <v>1907</v>
      </c>
      <c r="H20" s="103">
        <v>42445.505115740743</v>
      </c>
      <c r="I20" s="102">
        <v>42473</v>
      </c>
      <c r="J20" s="11">
        <f t="shared" si="0"/>
        <v>-20</v>
      </c>
      <c r="K20" s="12" t="str">
        <f t="shared" si="1"/>
        <v>Não cumpriu o SLA</v>
      </c>
      <c r="L20" s="103">
        <v>42445.507708333331</v>
      </c>
      <c r="M20" s="103">
        <v>42445.507777777777</v>
      </c>
      <c r="N20" s="103">
        <v>42450.505115740743</v>
      </c>
      <c r="O20" s="1"/>
    </row>
    <row r="21" spans="1:15" x14ac:dyDescent="0.25">
      <c r="A21" s="1" t="s">
        <v>1908</v>
      </c>
      <c r="B21" s="1" t="s">
        <v>1909</v>
      </c>
      <c r="C21" s="1" t="s">
        <v>6</v>
      </c>
      <c r="D21" s="1" t="s">
        <v>1719</v>
      </c>
      <c r="E21" s="1" t="s">
        <v>196</v>
      </c>
      <c r="F21" s="1" t="s">
        <v>1806</v>
      </c>
      <c r="G21" s="1" t="s">
        <v>1807</v>
      </c>
      <c r="H21" s="103">
        <v>42450.516388888886</v>
      </c>
      <c r="I21" s="104">
        <v>42508</v>
      </c>
      <c r="J21" s="11">
        <f t="shared" si="0"/>
        <v>-42</v>
      </c>
      <c r="K21" s="12" t="str">
        <f t="shared" si="1"/>
        <v>Cumpriu o SLA</v>
      </c>
      <c r="L21" s="103">
        <v>42452.697222222225</v>
      </c>
      <c r="M21" s="103">
        <v>42452.698611111111</v>
      </c>
      <c r="N21" s="103">
        <v>42453.516388888886</v>
      </c>
      <c r="O21" s="1"/>
    </row>
    <row r="22" spans="1:15" x14ac:dyDescent="0.25">
      <c r="A22" t="s">
        <v>1910</v>
      </c>
      <c r="B22" t="s">
        <v>1266</v>
      </c>
      <c r="C22" s="1" t="s">
        <v>6</v>
      </c>
      <c r="D22" s="1" t="s">
        <v>1880</v>
      </c>
      <c r="E22" s="1" t="s">
        <v>156</v>
      </c>
      <c r="F22" s="1" t="s">
        <v>1881</v>
      </c>
      <c r="G22" s="1" t="s">
        <v>1882</v>
      </c>
      <c r="H22" s="103">
        <v>42438.630694444444</v>
      </c>
      <c r="I22" s="104">
        <v>42439</v>
      </c>
      <c r="J22" s="11">
        <f t="shared" si="0"/>
        <v>-1</v>
      </c>
      <c r="K22" s="12" t="str">
        <f t="shared" si="1"/>
        <v>Não cumpriu o SLA</v>
      </c>
      <c r="L22" s="103">
        <v>42438.682638888888</v>
      </c>
      <c r="M22" s="103">
        <v>42438.682638888888</v>
      </c>
      <c r="N22" s="103">
        <v>42443.630694444444</v>
      </c>
      <c r="O22" s="1"/>
    </row>
    <row r="23" spans="1:15" x14ac:dyDescent="0.25">
      <c r="A23" t="s">
        <v>1911</v>
      </c>
      <c r="B23" t="s">
        <v>1912</v>
      </c>
      <c r="C23" t="s">
        <v>6</v>
      </c>
      <c r="D23" t="s">
        <v>1880</v>
      </c>
      <c r="E23" t="s">
        <v>156</v>
      </c>
      <c r="F23" t="s">
        <v>1881</v>
      </c>
      <c r="G23" t="s">
        <v>1882</v>
      </c>
      <c r="H23" s="103">
        <v>42457.431550925925</v>
      </c>
      <c r="I23" s="104">
        <v>42359</v>
      </c>
      <c r="J23" s="11">
        <f t="shared" ref="J23:J25" si="2">-NETWORKDAYS(H23,I23,feriado)+1</f>
        <v>72</v>
      </c>
      <c r="K23" s="12" t="str">
        <f t="shared" si="1"/>
        <v>Não cumpriu o SLA</v>
      </c>
      <c r="L23" s="103">
        <v>42457.444444444445</v>
      </c>
      <c r="M23" s="103">
        <v>42457.444444444445</v>
      </c>
      <c r="N23" s="103">
        <v>42460.431550925925</v>
      </c>
    </row>
    <row r="24" spans="1:15" x14ac:dyDescent="0.25">
      <c r="A24" t="s">
        <v>1913</v>
      </c>
      <c r="B24" t="s">
        <v>1914</v>
      </c>
      <c r="C24" t="s">
        <v>6</v>
      </c>
      <c r="D24" t="s">
        <v>1147</v>
      </c>
      <c r="E24" t="s">
        <v>196</v>
      </c>
      <c r="F24" t="s">
        <v>6</v>
      </c>
      <c r="G24" t="s">
        <v>6</v>
      </c>
      <c r="H24" s="103">
        <v>42433.570636574077</v>
      </c>
      <c r="I24" s="104">
        <v>42443</v>
      </c>
      <c r="J24" s="11">
        <f t="shared" si="2"/>
        <v>-6</v>
      </c>
      <c r="K24" s="12" t="str">
        <f t="shared" si="1"/>
        <v>Não cumpriu o SLA</v>
      </c>
      <c r="L24" s="103">
        <v>42436.449305555558</v>
      </c>
      <c r="M24" s="103">
        <v>42436.449305555558</v>
      </c>
      <c r="N24" s="103">
        <v>42438.570636574077</v>
      </c>
    </row>
    <row r="25" spans="1:15" x14ac:dyDescent="0.25">
      <c r="A25" t="s">
        <v>1915</v>
      </c>
      <c r="B25" t="s">
        <v>1916</v>
      </c>
      <c r="C25" t="s">
        <v>6</v>
      </c>
      <c r="D25" t="s">
        <v>154</v>
      </c>
      <c r="E25" t="s">
        <v>196</v>
      </c>
      <c r="F25" t="s">
        <v>1917</v>
      </c>
      <c r="G25" t="s">
        <v>1918</v>
      </c>
      <c r="H25" s="103">
        <v>42451.585729166669</v>
      </c>
      <c r="I25" s="104">
        <v>42438</v>
      </c>
      <c r="J25" s="11">
        <f t="shared" si="2"/>
        <v>11</v>
      </c>
      <c r="K25" s="12" t="str">
        <f t="shared" si="1"/>
        <v>Não cumpriu o SLA</v>
      </c>
      <c r="L25" s="103">
        <v>42452.697222222225</v>
      </c>
      <c r="M25" s="103">
        <v>42452.697222222225</v>
      </c>
      <c r="N25" s="103">
        <v>42454.585729166669</v>
      </c>
    </row>
  </sheetData>
  <autoFilter ref="A1:O25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K33" sqref="K33"/>
    </sheetView>
  </sheetViews>
  <sheetFormatPr defaultRowHeight="12" x14ac:dyDescent="0.2"/>
  <cols>
    <col min="1" max="1" width="20.5703125" style="60" customWidth="1"/>
    <col min="2" max="2" width="6" style="60" customWidth="1"/>
    <col min="3" max="3" width="34" style="60" customWidth="1"/>
    <col min="4" max="4" width="25.7109375" style="60" customWidth="1"/>
    <col min="5" max="5" width="16.85546875" style="60" customWidth="1"/>
    <col min="6" max="6" width="31.140625" style="60" customWidth="1"/>
    <col min="7" max="8" width="17.85546875" style="60" customWidth="1"/>
    <col min="9" max="11" width="21" style="64" customWidth="1"/>
    <col min="12" max="16384" width="9.140625" style="60"/>
  </cols>
  <sheetData>
    <row r="1" spans="1:12" ht="36" x14ac:dyDescent="0.2">
      <c r="A1" s="13" t="s">
        <v>85</v>
      </c>
      <c r="B1" s="13" t="s">
        <v>86</v>
      </c>
      <c r="C1" s="13" t="s">
        <v>0</v>
      </c>
      <c r="D1" s="13" t="s">
        <v>1</v>
      </c>
      <c r="E1" s="13" t="s">
        <v>87</v>
      </c>
      <c r="F1" s="4" t="s">
        <v>79</v>
      </c>
      <c r="G1" s="15" t="s">
        <v>90</v>
      </c>
      <c r="H1" s="10" t="s">
        <v>83</v>
      </c>
      <c r="I1" s="71" t="s">
        <v>80</v>
      </c>
      <c r="J1" s="71" t="s">
        <v>81</v>
      </c>
      <c r="K1" s="73" t="s">
        <v>78</v>
      </c>
    </row>
    <row r="2" spans="1:12" ht="15" x14ac:dyDescent="0.25">
      <c r="A2" s="3" t="s">
        <v>1919</v>
      </c>
      <c r="B2" s="3" t="s">
        <v>1920</v>
      </c>
      <c r="C2" s="82" t="s">
        <v>1693</v>
      </c>
      <c r="D2" s="6" t="s">
        <v>163</v>
      </c>
      <c r="E2" s="103">
        <v>42479.647650462961</v>
      </c>
      <c r="F2" s="104">
        <v>42492</v>
      </c>
      <c r="G2" s="11">
        <f t="shared" ref="G2" si="0">-NETWORKDAYS(E2,F2,feriado)+1</f>
        <v>-9</v>
      </c>
      <c r="H2" s="12" t="str">
        <f>IF(G2&lt;=-25,"Cumpriu o SLA","Não cumpriu o SLA")</f>
        <v>Não cumpriu o SLA</v>
      </c>
      <c r="I2" s="103">
        <v>42479.65625</v>
      </c>
      <c r="J2" s="103">
        <v>42479.65625</v>
      </c>
      <c r="K2" s="103">
        <v>42482.647650462961</v>
      </c>
      <c r="L2" s="1"/>
    </row>
    <row r="3" spans="1:12" ht="15" x14ac:dyDescent="0.25">
      <c r="A3" s="3" t="s">
        <v>1921</v>
      </c>
      <c r="B3" s="3" t="s">
        <v>477</v>
      </c>
      <c r="C3" s="82" t="s">
        <v>1880</v>
      </c>
      <c r="D3" s="6" t="s">
        <v>156</v>
      </c>
      <c r="E3" s="103">
        <v>42465.470706018517</v>
      </c>
      <c r="F3" s="104">
        <v>42430</v>
      </c>
      <c r="G3" s="11">
        <f t="shared" ref="G3:G18" si="1">-NETWORKDAYS(E3,F3,feriado)+1</f>
        <v>27</v>
      </c>
      <c r="H3" s="12" t="str">
        <f t="shared" ref="H3:H18" si="2">IF(G3&lt;=-25,"Cumpriu o SLA","Não cumpriu o SLA")</f>
        <v>Não cumpriu o SLA</v>
      </c>
      <c r="I3" s="103">
        <v>42465.470138888886</v>
      </c>
      <c r="J3" s="103">
        <v>42465.470138888886</v>
      </c>
      <c r="K3" s="103">
        <v>42468.470706018517</v>
      </c>
      <c r="L3" s="1"/>
    </row>
    <row r="4" spans="1:12" ht="15" x14ac:dyDescent="0.25">
      <c r="A4" s="3" t="s">
        <v>1922</v>
      </c>
      <c r="B4" s="3" t="s">
        <v>1691</v>
      </c>
      <c r="C4" s="83" t="s">
        <v>1608</v>
      </c>
      <c r="D4" s="6" t="s">
        <v>1712</v>
      </c>
      <c r="E4" s="103">
        <v>42473.429479166669</v>
      </c>
      <c r="F4" s="104">
        <v>42499</v>
      </c>
      <c r="G4" s="11">
        <f t="shared" si="1"/>
        <v>-18</v>
      </c>
      <c r="H4" s="12" t="str">
        <f t="shared" si="2"/>
        <v>Não cumpriu o SLA</v>
      </c>
      <c r="I4" s="103">
        <v>42473.432638888888</v>
      </c>
      <c r="J4" s="103">
        <v>42473.432638888888</v>
      </c>
      <c r="K4" s="103">
        <v>42478.429479166669</v>
      </c>
      <c r="L4" s="1"/>
    </row>
    <row r="5" spans="1:12" ht="15" x14ac:dyDescent="0.25">
      <c r="A5" s="3" t="s">
        <v>1923</v>
      </c>
      <c r="B5" s="3" t="s">
        <v>1924</v>
      </c>
      <c r="C5" s="82" t="s">
        <v>1719</v>
      </c>
      <c r="D5" s="6" t="s">
        <v>196</v>
      </c>
      <c r="E5" s="103">
        <v>42474.612870370373</v>
      </c>
      <c r="F5" s="104">
        <v>42489</v>
      </c>
      <c r="G5" s="11">
        <f t="shared" si="1"/>
        <v>-11</v>
      </c>
      <c r="H5" s="12" t="str">
        <f t="shared" si="2"/>
        <v>Não cumpriu o SLA</v>
      </c>
      <c r="I5" s="103">
        <v>42474.625694444447</v>
      </c>
      <c r="J5" s="103">
        <v>42474.625694444447</v>
      </c>
      <c r="K5" s="103">
        <v>42479.612870370373</v>
      </c>
      <c r="L5" s="1"/>
    </row>
    <row r="6" spans="1:12" ht="15" x14ac:dyDescent="0.25">
      <c r="A6" s="3" t="s">
        <v>1925</v>
      </c>
      <c r="B6" s="3" t="s">
        <v>1713</v>
      </c>
      <c r="C6" s="83" t="s">
        <v>1608</v>
      </c>
      <c r="D6" s="6" t="s">
        <v>1712</v>
      </c>
      <c r="E6" s="103">
        <v>42472.396041666667</v>
      </c>
      <c r="F6" s="104">
        <v>42500</v>
      </c>
      <c r="G6" s="11">
        <f t="shared" si="1"/>
        <v>-20</v>
      </c>
      <c r="H6" s="12" t="str">
        <f t="shared" si="2"/>
        <v>Não cumpriu o SLA</v>
      </c>
      <c r="I6" s="103">
        <v>42472.47152777778</v>
      </c>
      <c r="J6" s="103">
        <v>42472.47152777778</v>
      </c>
      <c r="K6" s="103">
        <v>42475.396041666667</v>
      </c>
      <c r="L6" s="1"/>
    </row>
    <row r="7" spans="1:12" ht="15" x14ac:dyDescent="0.25">
      <c r="A7" s="3" t="s">
        <v>1926</v>
      </c>
      <c r="B7" s="3" t="s">
        <v>1927</v>
      </c>
      <c r="C7" s="82" t="s">
        <v>1880</v>
      </c>
      <c r="D7" s="6" t="s">
        <v>156</v>
      </c>
      <c r="E7" s="103">
        <v>42465.456493055557</v>
      </c>
      <c r="F7" s="104">
        <v>42384</v>
      </c>
      <c r="G7" s="11">
        <f t="shared" si="1"/>
        <v>59</v>
      </c>
      <c r="H7" s="12" t="str">
        <f t="shared" si="2"/>
        <v>Não cumpriu o SLA</v>
      </c>
      <c r="I7" s="103">
        <v>42465.461111111108</v>
      </c>
      <c r="J7" s="103">
        <v>42465.461111111108</v>
      </c>
      <c r="K7" s="103">
        <v>42468.456493055557</v>
      </c>
      <c r="L7" s="1"/>
    </row>
    <row r="8" spans="1:12" ht="15" x14ac:dyDescent="0.25">
      <c r="A8" s="3" t="s">
        <v>1928</v>
      </c>
      <c r="B8" s="3" t="s">
        <v>1929</v>
      </c>
      <c r="C8" s="82" t="s">
        <v>154</v>
      </c>
      <c r="D8" s="6" t="s">
        <v>196</v>
      </c>
      <c r="E8" s="103">
        <v>42482.487349537034</v>
      </c>
      <c r="F8" s="104">
        <v>42536</v>
      </c>
      <c r="G8" s="11">
        <f t="shared" si="1"/>
        <v>-38</v>
      </c>
      <c r="H8" s="12" t="str">
        <f t="shared" si="2"/>
        <v>Cumpriu o SLA</v>
      </c>
      <c r="I8" s="103">
        <v>42486.444444444445</v>
      </c>
      <c r="J8" s="103">
        <v>42486.444444444445</v>
      </c>
      <c r="K8" s="103">
        <v>42487.487349537034</v>
      </c>
      <c r="L8" s="1"/>
    </row>
    <row r="9" spans="1:12" ht="15" x14ac:dyDescent="0.25">
      <c r="A9" s="3" t="s">
        <v>1685</v>
      </c>
      <c r="B9" s="3" t="s">
        <v>1717</v>
      </c>
      <c r="C9" s="83" t="s">
        <v>1608</v>
      </c>
      <c r="D9" s="6" t="s">
        <v>1712</v>
      </c>
      <c r="E9" s="103">
        <v>42486.489293981482</v>
      </c>
      <c r="F9" s="104">
        <v>42387</v>
      </c>
      <c r="G9" s="11">
        <f t="shared" si="1"/>
        <v>73</v>
      </c>
      <c r="H9" s="12" t="str">
        <f t="shared" si="2"/>
        <v>Não cumpriu o SLA</v>
      </c>
      <c r="I9" s="103">
        <v>42486.488888888889</v>
      </c>
      <c r="J9" s="103">
        <v>42486.488888888889</v>
      </c>
      <c r="K9" s="103">
        <v>42489.489293981482</v>
      </c>
      <c r="L9" s="1"/>
    </row>
    <row r="10" spans="1:12" ht="15" x14ac:dyDescent="0.25">
      <c r="A10" s="3" t="s">
        <v>1930</v>
      </c>
      <c r="B10" s="3" t="s">
        <v>1704</v>
      </c>
      <c r="C10" s="83" t="s">
        <v>1608</v>
      </c>
      <c r="D10" s="6" t="s">
        <v>1712</v>
      </c>
      <c r="E10" s="103">
        <v>42472.401770833334</v>
      </c>
      <c r="F10" s="104">
        <v>42499</v>
      </c>
      <c r="G10" s="11">
        <f t="shared" si="1"/>
        <v>-19</v>
      </c>
      <c r="H10" s="12" t="str">
        <f t="shared" si="2"/>
        <v>Não cumpriu o SLA</v>
      </c>
      <c r="I10" s="103">
        <v>42472.47152777778</v>
      </c>
      <c r="J10" s="103">
        <v>42472.47152777778</v>
      </c>
      <c r="K10" s="103">
        <v>42475.401770833334</v>
      </c>
      <c r="L10" s="1"/>
    </row>
    <row r="11" spans="1:12" ht="15" x14ac:dyDescent="0.25">
      <c r="A11" s="3" t="s">
        <v>1931</v>
      </c>
      <c r="B11" s="3" t="s">
        <v>1694</v>
      </c>
      <c r="C11" s="83" t="s">
        <v>1608</v>
      </c>
      <c r="D11" s="6" t="s">
        <v>1712</v>
      </c>
      <c r="E11" s="103">
        <v>42472.416701388887</v>
      </c>
      <c r="F11" s="104">
        <v>42499</v>
      </c>
      <c r="G11" s="11">
        <f t="shared" si="1"/>
        <v>-19</v>
      </c>
      <c r="H11" s="12" t="str">
        <f t="shared" si="2"/>
        <v>Não cumpriu o SLA</v>
      </c>
      <c r="I11" s="103">
        <v>42472.478472222225</v>
      </c>
      <c r="J11" s="103">
        <v>42472.478472222225</v>
      </c>
      <c r="K11" s="103">
        <v>42475.416701388887</v>
      </c>
      <c r="L11" s="1"/>
    </row>
    <row r="12" spans="1:12" ht="15" x14ac:dyDescent="0.25">
      <c r="A12" s="3" t="s">
        <v>1932</v>
      </c>
      <c r="B12" s="3" t="s">
        <v>1933</v>
      </c>
      <c r="C12" s="83" t="s">
        <v>1880</v>
      </c>
      <c r="D12" s="6" t="s">
        <v>156</v>
      </c>
      <c r="E12" s="103">
        <v>42465.447592592594</v>
      </c>
      <c r="F12" s="104">
        <v>42370</v>
      </c>
      <c r="G12" s="11">
        <f t="shared" si="1"/>
        <v>69</v>
      </c>
      <c r="H12" s="12" t="str">
        <f t="shared" si="2"/>
        <v>Não cumpriu o SLA</v>
      </c>
      <c r="I12" s="103">
        <v>42465.447222222225</v>
      </c>
      <c r="J12" s="103">
        <v>42465.447222222225</v>
      </c>
      <c r="K12" s="103">
        <v>42468.447592592594</v>
      </c>
      <c r="L12" s="1"/>
    </row>
    <row r="13" spans="1:12" ht="15" x14ac:dyDescent="0.25">
      <c r="A13" s="3" t="s">
        <v>1934</v>
      </c>
      <c r="B13" s="3" t="s">
        <v>1742</v>
      </c>
      <c r="C13" s="83" t="s">
        <v>1880</v>
      </c>
      <c r="D13" s="6" t="s">
        <v>156</v>
      </c>
      <c r="E13" s="103">
        <v>42473.665324074071</v>
      </c>
      <c r="F13" s="104">
        <v>42485</v>
      </c>
      <c r="G13" s="11">
        <f t="shared" si="1"/>
        <v>-8</v>
      </c>
      <c r="H13" s="12" t="str">
        <f t="shared" si="2"/>
        <v>Não cumpriu o SLA</v>
      </c>
      <c r="I13" s="103">
        <v>42473.665277777778</v>
      </c>
      <c r="J13" s="103">
        <v>42473.665277777778</v>
      </c>
      <c r="K13" s="103">
        <v>42478.665324074071</v>
      </c>
      <c r="L13" s="1"/>
    </row>
    <row r="14" spans="1:12" ht="15" x14ac:dyDescent="0.25">
      <c r="A14" s="3" t="s">
        <v>1935</v>
      </c>
      <c r="B14" s="3" t="s">
        <v>1936</v>
      </c>
      <c r="C14" s="83" t="s">
        <v>1147</v>
      </c>
      <c r="D14" s="6" t="s">
        <v>48</v>
      </c>
      <c r="E14" s="103">
        <v>42468.599953703706</v>
      </c>
      <c r="F14" s="104">
        <v>42467</v>
      </c>
      <c r="G14" s="11">
        <f t="shared" si="1"/>
        <v>3</v>
      </c>
      <c r="H14" s="12" t="str">
        <f t="shared" si="2"/>
        <v>Não cumpriu o SLA</v>
      </c>
      <c r="I14" s="103">
        <v>42468.629861111112</v>
      </c>
      <c r="J14" s="103">
        <v>42468.630555555559</v>
      </c>
      <c r="K14" s="103">
        <v>42473.599953703706</v>
      </c>
      <c r="L14" s="1"/>
    </row>
    <row r="15" spans="1:12" ht="15" x14ac:dyDescent="0.25">
      <c r="A15" s="3" t="s">
        <v>1937</v>
      </c>
      <c r="B15" s="3" t="s">
        <v>1938</v>
      </c>
      <c r="C15" s="83" t="s">
        <v>1693</v>
      </c>
      <c r="D15" s="6" t="s">
        <v>163</v>
      </c>
      <c r="E15" s="103">
        <v>42466.596898148149</v>
      </c>
      <c r="F15" s="104">
        <v>42465</v>
      </c>
      <c r="G15" s="11">
        <f t="shared" si="1"/>
        <v>3</v>
      </c>
      <c r="H15" s="12" t="str">
        <f t="shared" si="2"/>
        <v>Não cumpriu o SLA</v>
      </c>
      <c r="I15" s="103">
        <v>42466.600694444445</v>
      </c>
      <c r="J15" s="103">
        <v>42466.600694444445</v>
      </c>
      <c r="K15" s="103">
        <v>42471.596898148149</v>
      </c>
      <c r="L15" s="1"/>
    </row>
    <row r="16" spans="1:12" ht="15" x14ac:dyDescent="0.25">
      <c r="A16" s="3" t="s">
        <v>1939</v>
      </c>
      <c r="B16" s="3" t="s">
        <v>1717</v>
      </c>
      <c r="C16" s="83" t="s">
        <v>1608</v>
      </c>
      <c r="D16" s="6" t="s">
        <v>1712</v>
      </c>
      <c r="E16" s="103">
        <v>42472.443067129629</v>
      </c>
      <c r="F16" s="104">
        <v>42499</v>
      </c>
      <c r="G16" s="11">
        <f t="shared" si="1"/>
        <v>-19</v>
      </c>
      <c r="H16" s="12" t="str">
        <f t="shared" si="2"/>
        <v>Não cumpriu o SLA</v>
      </c>
      <c r="I16" s="103">
        <v>42472.478472222225</v>
      </c>
      <c r="J16" s="103">
        <v>42472.478472222225</v>
      </c>
      <c r="K16" s="103">
        <v>42475.443067129629</v>
      </c>
      <c r="L16" s="1"/>
    </row>
    <row r="17" spans="1:12" ht="15" x14ac:dyDescent="0.25">
      <c r="A17" s="3" t="s">
        <v>1940</v>
      </c>
      <c r="B17" s="3" t="s">
        <v>1699</v>
      </c>
      <c r="C17" s="83" t="s">
        <v>1608</v>
      </c>
      <c r="D17" s="6" t="s">
        <v>1712</v>
      </c>
      <c r="E17" s="103">
        <v>42472.428483796299</v>
      </c>
      <c r="F17" s="104">
        <v>42499</v>
      </c>
      <c r="G17" s="11">
        <f t="shared" si="1"/>
        <v>-19</v>
      </c>
      <c r="H17" s="12" t="str">
        <f t="shared" si="2"/>
        <v>Não cumpriu o SLA</v>
      </c>
      <c r="I17" s="103">
        <v>42472.478472222225</v>
      </c>
      <c r="J17" s="103">
        <v>42472.478472222225</v>
      </c>
      <c r="K17" s="103">
        <v>42475.428483796299</v>
      </c>
      <c r="L17" s="1"/>
    </row>
    <row r="18" spans="1:12" ht="15" x14ac:dyDescent="0.25">
      <c r="A18" s="3" t="s">
        <v>1941</v>
      </c>
      <c r="B18" s="3" t="s">
        <v>1942</v>
      </c>
      <c r="C18" s="83" t="s">
        <v>1880</v>
      </c>
      <c r="D18" s="6" t="s">
        <v>156</v>
      </c>
      <c r="E18" s="103">
        <v>42465.449872685182</v>
      </c>
      <c r="F18" s="104">
        <v>42384</v>
      </c>
      <c r="G18" s="11">
        <f t="shared" si="1"/>
        <v>59</v>
      </c>
      <c r="H18" s="12" t="str">
        <f t="shared" si="2"/>
        <v>Não cumpriu o SLA</v>
      </c>
      <c r="I18" s="103">
        <v>42465.461111111108</v>
      </c>
      <c r="J18" s="103">
        <v>42465.461111111108</v>
      </c>
      <c r="K18" s="103">
        <v>42468.449872685182</v>
      </c>
      <c r="L18" s="1"/>
    </row>
    <row r="19" spans="1:12" ht="15" x14ac:dyDescent="0.25">
      <c r="A19" s="3"/>
      <c r="B19" s="3"/>
      <c r="C19" s="83"/>
      <c r="D19" s="6"/>
      <c r="E19" s="103"/>
      <c r="F19" s="104"/>
      <c r="G19" s="11"/>
      <c r="H19" s="12"/>
      <c r="I19" s="103"/>
      <c r="J19" s="103"/>
      <c r="K19" s="103"/>
      <c r="L19" s="1"/>
    </row>
    <row r="20" spans="1:12" ht="15" x14ac:dyDescent="0.25">
      <c r="A20" s="3"/>
      <c r="B20" s="3"/>
      <c r="C20" s="83"/>
      <c r="D20" s="6"/>
      <c r="E20" s="103"/>
      <c r="F20" s="104"/>
      <c r="G20" s="11"/>
      <c r="H20" s="12"/>
      <c r="I20" s="103"/>
      <c r="J20" s="103"/>
      <c r="K20" s="103"/>
      <c r="L20" s="1"/>
    </row>
    <row r="21" spans="1:12" ht="15" x14ac:dyDescent="0.25">
      <c r="A21" s="3"/>
      <c r="B21" s="3"/>
      <c r="C21" s="83"/>
      <c r="D21" s="6"/>
      <c r="E21" s="103"/>
      <c r="F21" s="102"/>
      <c r="G21" s="11"/>
      <c r="H21" s="12"/>
      <c r="I21" s="103"/>
      <c r="J21" s="103"/>
      <c r="K21" s="103"/>
      <c r="L21" s="1"/>
    </row>
    <row r="22" spans="1:12" ht="15" x14ac:dyDescent="0.25">
      <c r="A22" s="3"/>
      <c r="B22" s="3"/>
      <c r="C22" s="83"/>
      <c r="D22" s="6"/>
      <c r="E22" s="103"/>
      <c r="F22" s="104"/>
      <c r="G22" s="11"/>
      <c r="H22" s="12"/>
      <c r="I22" s="103"/>
      <c r="J22" s="103"/>
      <c r="K22" s="103"/>
      <c r="L22" s="1"/>
    </row>
    <row r="23" spans="1:12" ht="15" x14ac:dyDescent="0.25">
      <c r="A23" s="3"/>
      <c r="B23" s="3"/>
      <c r="C23" s="83"/>
      <c r="D23" s="6"/>
      <c r="E23" s="103"/>
      <c r="F23" s="104"/>
      <c r="G23" s="11"/>
      <c r="H23" s="12"/>
      <c r="I23" s="103"/>
      <c r="J23" s="103"/>
      <c r="K23" s="103"/>
      <c r="L23" s="1"/>
    </row>
    <row r="24" spans="1:12" ht="15" x14ac:dyDescent="0.25">
      <c r="A24" s="3"/>
      <c r="B24" s="3"/>
      <c r="C24" s="83"/>
      <c r="D24" s="6"/>
      <c r="E24" s="103"/>
      <c r="F24" s="104"/>
      <c r="G24" s="11"/>
      <c r="H24" s="12"/>
      <c r="I24" s="103"/>
      <c r="J24" s="103"/>
      <c r="K24" s="103"/>
      <c r="L24" s="1"/>
    </row>
    <row r="25" spans="1:12" ht="15" x14ac:dyDescent="0.25">
      <c r="A25" s="3"/>
      <c r="B25" s="3"/>
      <c r="C25" s="83"/>
      <c r="D25" s="6"/>
      <c r="E25" s="103"/>
      <c r="F25" s="104"/>
      <c r="G25" s="11"/>
      <c r="H25" s="12"/>
      <c r="I25" s="103"/>
      <c r="J25" s="103"/>
      <c r="K25" s="103"/>
      <c r="L25" s="1"/>
    </row>
    <row r="26" spans="1:12" ht="15" x14ac:dyDescent="0.25">
      <c r="A26" s="3"/>
      <c r="B26" s="3"/>
      <c r="C26" s="83"/>
      <c r="D26" s="6"/>
      <c r="E26" s="103"/>
      <c r="F26" s="104"/>
      <c r="G26" s="11"/>
      <c r="H26" s="12"/>
      <c r="I26" s="103"/>
      <c r="J26" s="103"/>
      <c r="K26" s="103"/>
      <c r="L26" s="1"/>
    </row>
    <row r="27" spans="1:12" ht="15" x14ac:dyDescent="0.25">
      <c r="A27" s="3"/>
      <c r="B27" s="3"/>
      <c r="C27" s="83"/>
      <c r="D27" s="6"/>
      <c r="E27" s="103"/>
      <c r="F27" s="104"/>
      <c r="G27" s="11"/>
      <c r="H27" s="12"/>
      <c r="I27" s="103"/>
      <c r="J27" s="103"/>
      <c r="K27" s="103"/>
      <c r="L27" s="1"/>
    </row>
    <row r="31" spans="1:12" x14ac:dyDescent="0.2">
      <c r="D31" s="20"/>
      <c r="F31" s="84"/>
    </row>
    <row r="32" spans="1:12" x14ac:dyDescent="0.2">
      <c r="C32" s="64"/>
      <c r="D32" s="65"/>
      <c r="E32" s="82"/>
      <c r="F32" s="96"/>
      <c r="G32" s="82"/>
    </row>
    <row r="33" spans="3:7" x14ac:dyDescent="0.2">
      <c r="C33" s="66"/>
      <c r="D33" s="65"/>
      <c r="E33" s="66"/>
      <c r="F33" s="99"/>
      <c r="G33" s="97"/>
    </row>
    <row r="34" spans="3:7" x14ac:dyDescent="0.2">
      <c r="C34" s="66"/>
      <c r="D34" s="65"/>
      <c r="E34" s="66"/>
      <c r="F34" s="99"/>
      <c r="G34" s="97"/>
    </row>
    <row r="35" spans="3:7" x14ac:dyDescent="0.2">
      <c r="C35" s="66"/>
      <c r="D35" s="65"/>
      <c r="E35" s="66"/>
      <c r="F35" s="99"/>
      <c r="G35" s="97"/>
    </row>
    <row r="36" spans="3:7" x14ac:dyDescent="0.2">
      <c r="C36" s="66"/>
      <c r="D36" s="65"/>
      <c r="E36" s="66"/>
      <c r="F36" s="99"/>
      <c r="G36" s="97"/>
    </row>
    <row r="37" spans="3:7" x14ac:dyDescent="0.2">
      <c r="C37" s="66"/>
      <c r="D37" s="65"/>
      <c r="E37" s="66"/>
      <c r="F37" s="99"/>
      <c r="G37" s="97"/>
    </row>
    <row r="38" spans="3:7" x14ac:dyDescent="0.2">
      <c r="C38" s="64"/>
      <c r="D38" s="65"/>
      <c r="E38" s="66"/>
      <c r="F38" s="99"/>
      <c r="G38" s="97"/>
    </row>
    <row r="39" spans="3:7" x14ac:dyDescent="0.2">
      <c r="C39" s="66"/>
      <c r="D39" s="65"/>
      <c r="E39" s="66"/>
      <c r="F39" s="99"/>
      <c r="G39" s="97"/>
    </row>
    <row r="40" spans="3:7" x14ac:dyDescent="0.2">
      <c r="C40" s="64"/>
      <c r="D40" s="65"/>
      <c r="E40" s="66"/>
      <c r="F40" s="99"/>
      <c r="G40" s="97"/>
    </row>
    <row r="41" spans="3:7" x14ac:dyDescent="0.2">
      <c r="C41" s="66"/>
      <c r="D41" s="65"/>
      <c r="E41" s="98"/>
      <c r="F41" s="96"/>
      <c r="G41" s="97"/>
    </row>
    <row r="42" spans="3:7" x14ac:dyDescent="0.2">
      <c r="C42" s="64"/>
      <c r="D42" s="65"/>
      <c r="E42" s="66"/>
      <c r="F42" s="65"/>
      <c r="G42" s="67"/>
    </row>
    <row r="43" spans="3:7" ht="15" x14ac:dyDescent="0.25">
      <c r="C43"/>
      <c r="D43"/>
      <c r="E43" s="66"/>
      <c r="F43" s="65"/>
      <c r="G43" s="67"/>
    </row>
    <row r="44" spans="3:7" ht="15" x14ac:dyDescent="0.25">
      <c r="C44"/>
      <c r="D44"/>
      <c r="E44" s="77"/>
      <c r="F44" s="107"/>
      <c r="G44" s="67"/>
    </row>
    <row r="45" spans="3:7" ht="15" x14ac:dyDescent="0.25">
      <c r="C45"/>
      <c r="D45"/>
      <c r="F45" s="108"/>
      <c r="G45" s="67"/>
    </row>
    <row r="46" spans="3:7" ht="15" x14ac:dyDescent="0.25">
      <c r="C46"/>
      <c r="D46"/>
      <c r="F46" s="80"/>
    </row>
    <row r="47" spans="3:7" ht="15" x14ac:dyDescent="0.25">
      <c r="C47" s="109"/>
      <c r="D47"/>
      <c r="F47" s="80"/>
    </row>
    <row r="48" spans="3:7" ht="15" x14ac:dyDescent="0.25">
      <c r="C48" s="109"/>
      <c r="D48"/>
    </row>
    <row r="49" spans="3:4" ht="15" x14ac:dyDescent="0.25">
      <c r="C49" s="109"/>
      <c r="D49"/>
    </row>
    <row r="50" spans="3:4" ht="15" x14ac:dyDescent="0.25">
      <c r="C50" s="109"/>
      <c r="D50"/>
    </row>
    <row r="51" spans="3:4" ht="15" x14ac:dyDescent="0.25">
      <c r="C51"/>
      <c r="D51"/>
    </row>
    <row r="52" spans="3:4" ht="15" x14ac:dyDescent="0.25">
      <c r="C52"/>
      <c r="D52"/>
    </row>
    <row r="53" spans="3:4" ht="15" x14ac:dyDescent="0.25">
      <c r="C53"/>
      <c r="D53"/>
    </row>
  </sheetData>
  <autoFilter ref="A1:K18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2"/>
  <sheetViews>
    <sheetView showGridLines="0" topLeftCell="B68" workbookViewId="0">
      <selection activeCell="L61" sqref="L61"/>
    </sheetView>
  </sheetViews>
  <sheetFormatPr defaultRowHeight="15" x14ac:dyDescent="0.25"/>
  <cols>
    <col min="1" max="1" width="20.5703125" style="34" customWidth="1"/>
    <col min="2" max="2" width="21" style="34" customWidth="1"/>
    <col min="3" max="3" width="25.5703125" style="34" customWidth="1"/>
    <col min="4" max="4" width="14" style="34" customWidth="1"/>
    <col min="5" max="5" width="10.5703125" style="34" customWidth="1"/>
    <col min="6" max="6" width="13" style="34" customWidth="1"/>
    <col min="7" max="7" width="17.7109375" style="34" bestFit="1" customWidth="1"/>
    <col min="8" max="8" width="18.7109375" style="34" bestFit="1" customWidth="1"/>
    <col min="9" max="9" width="6.5703125" style="34" bestFit="1" customWidth="1"/>
    <col min="10" max="10" width="19.5703125" style="34" bestFit="1" customWidth="1"/>
    <col min="11" max="12" width="13.28515625" style="34" bestFit="1" customWidth="1"/>
    <col min="13" max="13" width="13.85546875" style="34" bestFit="1" customWidth="1"/>
    <col min="14" max="14" width="25.5703125" style="34" bestFit="1" customWidth="1"/>
  </cols>
  <sheetData>
    <row r="1" spans="1:14" ht="34.5" x14ac:dyDescent="0.25">
      <c r="A1" s="28" t="s">
        <v>85</v>
      </c>
      <c r="B1" s="28" t="s">
        <v>86</v>
      </c>
      <c r="C1" s="28" t="s">
        <v>0</v>
      </c>
      <c r="D1" s="28" t="s">
        <v>1</v>
      </c>
      <c r="E1" s="28" t="s">
        <v>2</v>
      </c>
      <c r="F1" s="28" t="s">
        <v>3</v>
      </c>
      <c r="G1" s="28" t="s">
        <v>87</v>
      </c>
      <c r="H1" s="29" t="s">
        <v>79</v>
      </c>
      <c r="I1" s="30" t="s">
        <v>90</v>
      </c>
      <c r="J1" s="31" t="s">
        <v>83</v>
      </c>
      <c r="K1" s="32" t="s">
        <v>80</v>
      </c>
      <c r="L1" s="32" t="s">
        <v>81</v>
      </c>
      <c r="M1" s="32" t="s">
        <v>78</v>
      </c>
      <c r="N1" s="33" t="s">
        <v>84</v>
      </c>
    </row>
    <row r="2" spans="1:14" ht="34.5" x14ac:dyDescent="0.25">
      <c r="A2" s="32" t="s">
        <v>194</v>
      </c>
      <c r="B2" s="32" t="s">
        <v>195</v>
      </c>
      <c r="C2" s="32" t="s">
        <v>158</v>
      </c>
      <c r="D2" s="32" t="s">
        <v>196</v>
      </c>
      <c r="E2" s="32" t="s">
        <v>197</v>
      </c>
      <c r="F2" s="32" t="s">
        <v>198</v>
      </c>
      <c r="G2" s="33">
        <v>42055.660312499997</v>
      </c>
      <c r="H2" s="35">
        <v>42009</v>
      </c>
      <c r="I2" s="36">
        <f t="shared" ref="I2:I33" si="0">-NETWORKDAYS(G2,H2,feriado)+1</f>
        <v>36</v>
      </c>
      <c r="J2" s="37" t="str">
        <f>IF(I2&lt;=-25,"Cumpriu o SLA","Não cumpriu o SLA")</f>
        <v>Não cumpriu o SLA</v>
      </c>
      <c r="K2" s="33">
        <v>42072.368819444448</v>
      </c>
      <c r="L2" s="33">
        <v>42072.369756944441</v>
      </c>
      <c r="M2" s="33">
        <v>42060.660312499997</v>
      </c>
      <c r="N2" s="33"/>
    </row>
    <row r="3" spans="1:14" ht="23.25" x14ac:dyDescent="0.25">
      <c r="A3" s="32" t="s">
        <v>199</v>
      </c>
      <c r="B3" s="32" t="s">
        <v>200</v>
      </c>
      <c r="C3" s="32" t="s">
        <v>26</v>
      </c>
      <c r="D3" s="32" t="s">
        <v>35</v>
      </c>
      <c r="E3" s="32" t="s">
        <v>201</v>
      </c>
      <c r="F3" s="32" t="s">
        <v>202</v>
      </c>
      <c r="G3" s="33">
        <v>42037.337141203701</v>
      </c>
      <c r="H3" s="35">
        <v>42065</v>
      </c>
      <c r="I3" s="36">
        <f t="shared" si="0"/>
        <v>-20</v>
      </c>
      <c r="J3" s="37" t="str">
        <f t="shared" ref="J3:J53" si="1">IF(I3&lt;=-25,"Cumpriu o SLA","Não cumpriu o SLA")</f>
        <v>Não cumpriu o SLA</v>
      </c>
      <c r="K3" s="33">
        <v>42037.364606481482</v>
      </c>
      <c r="L3" s="33">
        <v>42037.364629629628</v>
      </c>
      <c r="M3" s="33">
        <v>42040.337141203701</v>
      </c>
      <c r="N3" s="33"/>
    </row>
    <row r="4" spans="1:14" ht="23.25" x14ac:dyDescent="0.25">
      <c r="A4" s="32" t="s">
        <v>203</v>
      </c>
      <c r="B4" s="32" t="s">
        <v>204</v>
      </c>
      <c r="C4" s="32" t="s">
        <v>26</v>
      </c>
      <c r="D4" s="32" t="s">
        <v>12</v>
      </c>
      <c r="E4" s="32" t="s">
        <v>205</v>
      </c>
      <c r="F4" s="32" t="s">
        <v>206</v>
      </c>
      <c r="G4" s="33">
        <v>42047.493460648147</v>
      </c>
      <c r="H4" s="35">
        <v>42074</v>
      </c>
      <c r="I4" s="36">
        <f t="shared" si="0"/>
        <v>-19</v>
      </c>
      <c r="J4" s="37" t="str">
        <f t="shared" si="1"/>
        <v>Não cumpriu o SLA</v>
      </c>
      <c r="K4" s="33">
        <v>42048.494131944448</v>
      </c>
      <c r="L4" s="33">
        <v>42048.49428240741</v>
      </c>
      <c r="M4" s="33">
        <v>42052.493460648147</v>
      </c>
      <c r="N4" s="33"/>
    </row>
    <row r="5" spans="1:14" ht="23.25" x14ac:dyDescent="0.25">
      <c r="A5" s="32" t="s">
        <v>207</v>
      </c>
      <c r="B5" s="32" t="s">
        <v>67</v>
      </c>
      <c r="C5" s="32" t="s">
        <v>157</v>
      </c>
      <c r="D5" s="32" t="s">
        <v>8</v>
      </c>
      <c r="E5" s="32" t="s">
        <v>6</v>
      </c>
      <c r="F5" s="32" t="s">
        <v>6</v>
      </c>
      <c r="G5" s="33">
        <v>42037.527094907404</v>
      </c>
      <c r="H5" s="35">
        <v>42058</v>
      </c>
      <c r="I5" s="36">
        <f t="shared" si="0"/>
        <v>-15</v>
      </c>
      <c r="J5" s="37" t="str">
        <f t="shared" si="1"/>
        <v>Não cumpriu o SLA</v>
      </c>
      <c r="K5" s="33">
        <v>42037.538854166669</v>
      </c>
      <c r="L5" s="33"/>
      <c r="M5" s="33">
        <v>42040.527094907404</v>
      </c>
      <c r="N5" s="33"/>
    </row>
    <row r="6" spans="1:14" ht="23.25" x14ac:dyDescent="0.25">
      <c r="A6" s="32" t="s">
        <v>208</v>
      </c>
      <c r="B6" s="32" t="s">
        <v>23</v>
      </c>
      <c r="C6" s="32" t="s">
        <v>157</v>
      </c>
      <c r="D6" s="32" t="s">
        <v>8</v>
      </c>
      <c r="E6" s="32" t="s">
        <v>6</v>
      </c>
      <c r="F6" s="32" t="s">
        <v>6</v>
      </c>
      <c r="G6" s="33">
        <v>42038.605868055558</v>
      </c>
      <c r="H6" s="35">
        <v>42075</v>
      </c>
      <c r="I6" s="36">
        <f t="shared" si="0"/>
        <v>-27</v>
      </c>
      <c r="J6" s="37" t="str">
        <f t="shared" si="1"/>
        <v>Cumpriu o SLA</v>
      </c>
      <c r="K6" s="33">
        <v>42038.86922453704</v>
      </c>
      <c r="L6" s="33">
        <v>42038.86928240741</v>
      </c>
      <c r="M6" s="33">
        <v>42041.605868055558</v>
      </c>
      <c r="N6" s="33"/>
    </row>
    <row r="7" spans="1:14" ht="23.25" x14ac:dyDescent="0.25">
      <c r="A7" s="32" t="s">
        <v>209</v>
      </c>
      <c r="B7" s="32" t="s">
        <v>210</v>
      </c>
      <c r="C7" s="32" t="s">
        <v>7</v>
      </c>
      <c r="D7" s="32" t="s">
        <v>17</v>
      </c>
      <c r="E7" s="32" t="s">
        <v>211</v>
      </c>
      <c r="F7" s="32" t="s">
        <v>212</v>
      </c>
      <c r="G7" s="33">
        <v>42061.490706018521</v>
      </c>
      <c r="H7" s="35">
        <v>42082</v>
      </c>
      <c r="I7" s="36">
        <f t="shared" si="0"/>
        <v>-15</v>
      </c>
      <c r="J7" s="37" t="str">
        <f t="shared" si="1"/>
        <v>Não cumpriu o SLA</v>
      </c>
      <c r="K7" s="33">
        <v>42061.491273148145</v>
      </c>
      <c r="L7" s="33">
        <v>42062.315810185188</v>
      </c>
      <c r="M7" s="33">
        <v>42066.490706018521</v>
      </c>
      <c r="N7" s="33"/>
    </row>
    <row r="8" spans="1:14" ht="23.25" x14ac:dyDescent="0.25">
      <c r="A8" s="32" t="s">
        <v>213</v>
      </c>
      <c r="B8" s="32" t="s">
        <v>214</v>
      </c>
      <c r="C8" s="32" t="s">
        <v>154</v>
      </c>
      <c r="D8" s="32" t="s">
        <v>155</v>
      </c>
      <c r="E8" s="32" t="s">
        <v>215</v>
      </c>
      <c r="F8" s="32" t="s">
        <v>216</v>
      </c>
      <c r="G8" s="33">
        <v>42046.485196759262</v>
      </c>
      <c r="H8" s="35">
        <v>42072</v>
      </c>
      <c r="I8" s="36">
        <f t="shared" si="0"/>
        <v>-18</v>
      </c>
      <c r="J8" s="37" t="str">
        <f t="shared" si="1"/>
        <v>Não cumpriu o SLA</v>
      </c>
      <c r="K8" s="33">
        <v>42046.485335648147</v>
      </c>
      <c r="L8" s="33">
        <v>42046.485810185186</v>
      </c>
      <c r="M8" s="33">
        <v>42051.485196759262</v>
      </c>
      <c r="N8" s="33"/>
    </row>
    <row r="9" spans="1:14" ht="23.25" x14ac:dyDescent="0.25">
      <c r="A9" s="32" t="s">
        <v>217</v>
      </c>
      <c r="B9" s="32" t="s">
        <v>218</v>
      </c>
      <c r="C9" s="32" t="s">
        <v>158</v>
      </c>
      <c r="D9" s="32" t="s">
        <v>196</v>
      </c>
      <c r="E9" s="32" t="s">
        <v>197</v>
      </c>
      <c r="F9" s="32" t="s">
        <v>198</v>
      </c>
      <c r="G9" s="33">
        <v>42055.592326388891</v>
      </c>
      <c r="H9" s="35">
        <v>42066</v>
      </c>
      <c r="I9" s="36">
        <f t="shared" si="0"/>
        <v>-7</v>
      </c>
      <c r="J9" s="37" t="str">
        <f t="shared" si="1"/>
        <v>Não cumpriu o SLA</v>
      </c>
      <c r="K9" s="33">
        <v>42072.368958333333</v>
      </c>
      <c r="L9" s="33">
        <v>42072.369930555556</v>
      </c>
      <c r="M9" s="33">
        <v>42060.592326388891</v>
      </c>
      <c r="N9" s="33"/>
    </row>
    <row r="10" spans="1:14" ht="23.25" x14ac:dyDescent="0.25">
      <c r="A10" s="32" t="s">
        <v>219</v>
      </c>
      <c r="B10" s="32" t="s">
        <v>220</v>
      </c>
      <c r="C10" s="32" t="s">
        <v>162</v>
      </c>
      <c r="D10" s="32" t="s">
        <v>163</v>
      </c>
      <c r="E10" s="32" t="s">
        <v>221</v>
      </c>
      <c r="F10" s="32" t="s">
        <v>222</v>
      </c>
      <c r="G10" s="33">
        <v>42038.710717592592</v>
      </c>
      <c r="H10" s="35">
        <v>42033</v>
      </c>
      <c r="I10" s="36">
        <f t="shared" si="0"/>
        <v>5</v>
      </c>
      <c r="J10" s="37" t="str">
        <f t="shared" si="1"/>
        <v>Não cumpriu o SLA</v>
      </c>
      <c r="K10" s="33">
        <v>42039.391516203701</v>
      </c>
      <c r="L10" s="33">
        <v>42039.392337962963</v>
      </c>
      <c r="M10" s="33">
        <v>42041.710717592592</v>
      </c>
      <c r="N10" s="33"/>
    </row>
    <row r="11" spans="1:14" ht="23.25" x14ac:dyDescent="0.25">
      <c r="A11" s="32" t="s">
        <v>223</v>
      </c>
      <c r="B11" s="32" t="s">
        <v>224</v>
      </c>
      <c r="C11" s="32" t="s">
        <v>162</v>
      </c>
      <c r="D11" s="32" t="s">
        <v>163</v>
      </c>
      <c r="E11" s="32" t="s">
        <v>221</v>
      </c>
      <c r="F11" s="32" t="s">
        <v>222</v>
      </c>
      <c r="G11" s="33">
        <v>42054.473865740743</v>
      </c>
      <c r="H11" s="35">
        <v>42048</v>
      </c>
      <c r="I11" s="36">
        <f t="shared" si="0"/>
        <v>6</v>
      </c>
      <c r="J11" s="37" t="str">
        <f t="shared" si="1"/>
        <v>Não cumpriu o SLA</v>
      </c>
      <c r="K11" s="33">
        <v>42055.442048611112</v>
      </c>
      <c r="L11" s="33">
        <v>42055.442094907405</v>
      </c>
      <c r="M11" s="33">
        <v>42059.473865740743</v>
      </c>
      <c r="N11" s="33"/>
    </row>
    <row r="12" spans="1:14" ht="23.25" x14ac:dyDescent="0.25">
      <c r="A12" s="32" t="s">
        <v>225</v>
      </c>
      <c r="B12" s="32" t="s">
        <v>226</v>
      </c>
      <c r="C12" s="32" t="s">
        <v>162</v>
      </c>
      <c r="D12" s="32" t="s">
        <v>163</v>
      </c>
      <c r="E12" s="32" t="s">
        <v>221</v>
      </c>
      <c r="F12" s="32" t="s">
        <v>222</v>
      </c>
      <c r="G12" s="33">
        <v>42058.404108796298</v>
      </c>
      <c r="H12" s="35">
        <v>42107</v>
      </c>
      <c r="I12" s="36">
        <f t="shared" si="0"/>
        <v>-35</v>
      </c>
      <c r="J12" s="37" t="str">
        <f t="shared" si="1"/>
        <v>Cumpriu o SLA</v>
      </c>
      <c r="K12" s="33">
        <v>42058.556273148148</v>
      </c>
      <c r="L12" s="33">
        <v>42058.556307870371</v>
      </c>
      <c r="M12" s="33">
        <v>42061.404108796298</v>
      </c>
      <c r="N12" s="33"/>
    </row>
    <row r="13" spans="1:14" ht="23.25" x14ac:dyDescent="0.25">
      <c r="A13" s="32" t="s">
        <v>227</v>
      </c>
      <c r="B13" s="32" t="s">
        <v>228</v>
      </c>
      <c r="C13" s="32" t="s">
        <v>7</v>
      </c>
      <c r="D13" s="32" t="s">
        <v>156</v>
      </c>
      <c r="E13" s="32" t="s">
        <v>168</v>
      </c>
      <c r="F13" s="32" t="s">
        <v>169</v>
      </c>
      <c r="G13" s="33">
        <v>42037.343935185185</v>
      </c>
      <c r="H13" s="35">
        <v>42079</v>
      </c>
      <c r="I13" s="36">
        <f t="shared" si="0"/>
        <v>-30</v>
      </c>
      <c r="J13" s="37" t="str">
        <f t="shared" si="1"/>
        <v>Cumpriu o SLA</v>
      </c>
      <c r="K13" s="33">
        <v>42037.5234837963</v>
      </c>
      <c r="L13" s="33">
        <v>42037.523530092592</v>
      </c>
      <c r="M13" s="33">
        <v>42040.343935185185</v>
      </c>
      <c r="N13" s="33"/>
    </row>
    <row r="14" spans="1:14" ht="23.25" x14ac:dyDescent="0.25">
      <c r="A14" s="32" t="s">
        <v>229</v>
      </c>
      <c r="B14" s="32" t="s">
        <v>230</v>
      </c>
      <c r="C14" s="32" t="s">
        <v>26</v>
      </c>
      <c r="D14" s="32" t="s">
        <v>35</v>
      </c>
      <c r="E14" s="32" t="s">
        <v>231</v>
      </c>
      <c r="F14" s="32" t="s">
        <v>232</v>
      </c>
      <c r="G14" s="33">
        <v>42060.571817129632</v>
      </c>
      <c r="H14" s="35">
        <v>42088</v>
      </c>
      <c r="I14" s="36">
        <f t="shared" si="0"/>
        <v>-20</v>
      </c>
      <c r="J14" s="37" t="str">
        <f t="shared" si="1"/>
        <v>Não cumpriu o SLA</v>
      </c>
      <c r="K14" s="33">
        <v>42061.343680555554</v>
      </c>
      <c r="L14" s="33">
        <v>42061.343865740739</v>
      </c>
      <c r="M14" s="33">
        <v>42065.571817129632</v>
      </c>
      <c r="N14" s="33"/>
    </row>
    <row r="15" spans="1:14" ht="23.25" x14ac:dyDescent="0.25">
      <c r="A15" s="32" t="s">
        <v>233</v>
      </c>
      <c r="B15" s="32" t="s">
        <v>234</v>
      </c>
      <c r="C15" s="32" t="s">
        <v>154</v>
      </c>
      <c r="D15" s="32" t="s">
        <v>155</v>
      </c>
      <c r="E15" s="32" t="s">
        <v>235</v>
      </c>
      <c r="F15" s="32" t="s">
        <v>236</v>
      </c>
      <c r="G15" s="33">
        <v>42045.77</v>
      </c>
      <c r="H15" s="35">
        <v>42073</v>
      </c>
      <c r="I15" s="36">
        <f t="shared" si="0"/>
        <v>-20</v>
      </c>
      <c r="J15" s="37" t="str">
        <f t="shared" si="1"/>
        <v>Não cumpriu o SLA</v>
      </c>
      <c r="K15" s="33">
        <v>42045.770150462966</v>
      </c>
      <c r="L15" s="33">
        <v>42045.770231481481</v>
      </c>
      <c r="M15" s="33">
        <v>42048.77</v>
      </c>
      <c r="N15" s="33"/>
    </row>
    <row r="16" spans="1:14" ht="23.25" x14ac:dyDescent="0.25">
      <c r="A16" s="32" t="s">
        <v>237</v>
      </c>
      <c r="B16" s="32" t="s">
        <v>238</v>
      </c>
      <c r="C16" s="32" t="s">
        <v>157</v>
      </c>
      <c r="D16" s="32" t="s">
        <v>8</v>
      </c>
      <c r="E16" s="32" t="s">
        <v>6</v>
      </c>
      <c r="F16" s="32" t="s">
        <v>6</v>
      </c>
      <c r="G16" s="33">
        <v>42038.631736111114</v>
      </c>
      <c r="H16" s="35">
        <v>42074</v>
      </c>
      <c r="I16" s="36">
        <f t="shared" si="0"/>
        <v>-26</v>
      </c>
      <c r="J16" s="37" t="str">
        <f t="shared" si="1"/>
        <v>Cumpriu o SLA</v>
      </c>
      <c r="K16" s="33">
        <v>42038.904039351852</v>
      </c>
      <c r="L16" s="33">
        <v>42038.904097222221</v>
      </c>
      <c r="M16" s="33">
        <v>42041.631736111114</v>
      </c>
      <c r="N16" s="33"/>
    </row>
    <row r="17" spans="1:14" ht="23.25" x14ac:dyDescent="0.25">
      <c r="A17" s="32" t="s">
        <v>239</v>
      </c>
      <c r="B17" s="32" t="s">
        <v>240</v>
      </c>
      <c r="C17" s="32" t="s">
        <v>7</v>
      </c>
      <c r="D17" s="32" t="s">
        <v>156</v>
      </c>
      <c r="E17" s="32" t="s">
        <v>168</v>
      </c>
      <c r="F17" s="32" t="s">
        <v>169</v>
      </c>
      <c r="G17" s="33">
        <v>42037.349224537036</v>
      </c>
      <c r="H17" s="35">
        <v>42079</v>
      </c>
      <c r="I17" s="36">
        <f t="shared" si="0"/>
        <v>-30</v>
      </c>
      <c r="J17" s="37" t="str">
        <f t="shared" si="1"/>
        <v>Cumpriu o SLA</v>
      </c>
      <c r="K17" s="33">
        <v>42037.52380787037</v>
      </c>
      <c r="L17" s="33">
        <v>42037.523877314816</v>
      </c>
      <c r="M17" s="33">
        <v>42040.349224537036</v>
      </c>
      <c r="N17" s="33"/>
    </row>
    <row r="18" spans="1:14" ht="23.25" x14ac:dyDescent="0.25">
      <c r="A18" s="32" t="s">
        <v>241</v>
      </c>
      <c r="B18" s="32" t="s">
        <v>242</v>
      </c>
      <c r="C18" s="32" t="s">
        <v>160</v>
      </c>
      <c r="D18" s="32" t="s">
        <v>196</v>
      </c>
      <c r="E18" s="32" t="s">
        <v>197</v>
      </c>
      <c r="F18" s="32" t="s">
        <v>198</v>
      </c>
      <c r="G18" s="33">
        <v>42055.608159722222</v>
      </c>
      <c r="H18" s="35">
        <v>42123</v>
      </c>
      <c r="I18" s="36">
        <f t="shared" si="0"/>
        <v>-48</v>
      </c>
      <c r="J18" s="37" t="str">
        <f t="shared" si="1"/>
        <v>Cumpriu o SLA</v>
      </c>
      <c r="K18" s="33">
        <v>42072.368923611109</v>
      </c>
      <c r="L18" s="33">
        <v>42072.369884259257</v>
      </c>
      <c r="M18" s="33">
        <v>42060.608159722222</v>
      </c>
      <c r="N18" s="33"/>
    </row>
    <row r="19" spans="1:14" ht="23.25" x14ac:dyDescent="0.25">
      <c r="A19" s="32" t="s">
        <v>243</v>
      </c>
      <c r="B19" s="32" t="s">
        <v>244</v>
      </c>
      <c r="C19" s="32" t="s">
        <v>26</v>
      </c>
      <c r="D19" s="32" t="s">
        <v>156</v>
      </c>
      <c r="E19" s="32" t="s">
        <v>13</v>
      </c>
      <c r="F19" s="32" t="s">
        <v>14</v>
      </c>
      <c r="G19" s="33">
        <v>42040.466516203705</v>
      </c>
      <c r="H19" s="35">
        <v>42061</v>
      </c>
      <c r="I19" s="36">
        <f t="shared" si="0"/>
        <v>-15</v>
      </c>
      <c r="J19" s="37" t="str">
        <f t="shared" si="1"/>
        <v>Não cumpriu o SLA</v>
      </c>
      <c r="K19" s="33">
        <v>42040.479178240741</v>
      </c>
      <c r="L19" s="33">
        <v>42041.366886574076</v>
      </c>
      <c r="M19" s="33">
        <v>42045.466516203705</v>
      </c>
      <c r="N19" s="33"/>
    </row>
    <row r="20" spans="1:14" ht="23.25" x14ac:dyDescent="0.25">
      <c r="A20" s="32" t="s">
        <v>245</v>
      </c>
      <c r="B20" s="32" t="s">
        <v>246</v>
      </c>
      <c r="C20" s="32" t="s">
        <v>157</v>
      </c>
      <c r="D20" s="32" t="s">
        <v>8</v>
      </c>
      <c r="E20" s="32" t="s">
        <v>6</v>
      </c>
      <c r="F20" s="32" t="s">
        <v>6</v>
      </c>
      <c r="G20" s="33">
        <v>42038.627314814818</v>
      </c>
      <c r="H20" s="35">
        <v>42072</v>
      </c>
      <c r="I20" s="36">
        <f t="shared" si="0"/>
        <v>-24</v>
      </c>
      <c r="J20" s="37" t="str">
        <f t="shared" si="1"/>
        <v>Não cumpriu o SLA</v>
      </c>
      <c r="K20" s="33">
        <v>42038.894293981481</v>
      </c>
      <c r="L20" s="33">
        <v>42038.894444444442</v>
      </c>
      <c r="M20" s="33">
        <v>42041.627314814818</v>
      </c>
      <c r="N20" s="33"/>
    </row>
    <row r="21" spans="1:14" ht="23.25" x14ac:dyDescent="0.25">
      <c r="A21" s="32" t="s">
        <v>247</v>
      </c>
      <c r="B21" s="32" t="s">
        <v>248</v>
      </c>
      <c r="C21" s="32" t="s">
        <v>157</v>
      </c>
      <c r="D21" s="32" t="s">
        <v>8</v>
      </c>
      <c r="E21" s="32" t="s">
        <v>6</v>
      </c>
      <c r="F21" s="32" t="s">
        <v>6</v>
      </c>
      <c r="G21" s="33">
        <v>42038.498113425929</v>
      </c>
      <c r="H21" s="35">
        <v>42072</v>
      </c>
      <c r="I21" s="36">
        <f t="shared" si="0"/>
        <v>-24</v>
      </c>
      <c r="J21" s="37" t="str">
        <f t="shared" si="1"/>
        <v>Não cumpriu o SLA</v>
      </c>
      <c r="K21" s="33">
        <v>42038.924120370371</v>
      </c>
      <c r="L21" s="33">
        <v>42038.924155092594</v>
      </c>
      <c r="M21" s="33">
        <v>42041.498113425929</v>
      </c>
      <c r="N21" s="33"/>
    </row>
    <row r="22" spans="1:14" ht="34.5" x14ac:dyDescent="0.25">
      <c r="A22" s="32" t="s">
        <v>249</v>
      </c>
      <c r="B22" s="32" t="s">
        <v>250</v>
      </c>
      <c r="C22" s="32" t="s">
        <v>162</v>
      </c>
      <c r="D22" s="32" t="s">
        <v>163</v>
      </c>
      <c r="E22" s="32" t="s">
        <v>6</v>
      </c>
      <c r="F22" s="32" t="s">
        <v>6</v>
      </c>
      <c r="G22" s="33">
        <v>42058.410324074073</v>
      </c>
      <c r="H22" s="35">
        <v>42081</v>
      </c>
      <c r="I22" s="36">
        <f t="shared" si="0"/>
        <v>-17</v>
      </c>
      <c r="J22" s="37" t="s">
        <v>93</v>
      </c>
      <c r="K22" s="33">
        <v>42058.556342592594</v>
      </c>
      <c r="L22" s="33">
        <v>42058.556388888886</v>
      </c>
      <c r="M22" s="33">
        <v>42061.410324074073</v>
      </c>
      <c r="N22" s="33"/>
    </row>
    <row r="23" spans="1:14" ht="23.25" x14ac:dyDescent="0.25">
      <c r="A23" s="32" t="s">
        <v>251</v>
      </c>
      <c r="B23" s="32" t="s">
        <v>252</v>
      </c>
      <c r="C23" s="32" t="s">
        <v>162</v>
      </c>
      <c r="D23" s="32" t="s">
        <v>163</v>
      </c>
      <c r="E23" s="32" t="s">
        <v>221</v>
      </c>
      <c r="F23" s="32" t="s">
        <v>222</v>
      </c>
      <c r="G23" s="33">
        <v>42038.702118055553</v>
      </c>
      <c r="H23" s="35">
        <v>42034</v>
      </c>
      <c r="I23" s="36">
        <f t="shared" si="0"/>
        <v>4</v>
      </c>
      <c r="J23" s="37" t="str">
        <f t="shared" si="1"/>
        <v>Não cumpriu o SLA</v>
      </c>
      <c r="K23" s="33">
        <v>42039.391724537039</v>
      </c>
      <c r="L23" s="33">
        <v>42039.391759259262</v>
      </c>
      <c r="M23" s="33">
        <v>42041.702118055553</v>
      </c>
      <c r="N23" s="33"/>
    </row>
    <row r="24" spans="1:14" ht="23.25" x14ac:dyDescent="0.25">
      <c r="A24" s="32" t="s">
        <v>253</v>
      </c>
      <c r="B24" s="32" t="s">
        <v>254</v>
      </c>
      <c r="C24" s="32" t="s">
        <v>160</v>
      </c>
      <c r="D24" s="32" t="s">
        <v>196</v>
      </c>
      <c r="E24" s="32" t="s">
        <v>197</v>
      </c>
      <c r="F24" s="32" t="s">
        <v>255</v>
      </c>
      <c r="G24" s="33">
        <v>42046.367592592593</v>
      </c>
      <c r="H24" s="35">
        <v>42082</v>
      </c>
      <c r="I24" s="36">
        <f t="shared" si="0"/>
        <v>-26</v>
      </c>
      <c r="J24" s="37" t="str">
        <f t="shared" si="1"/>
        <v>Cumpriu o SLA</v>
      </c>
      <c r="K24" s="33">
        <v>42048.726701388892</v>
      </c>
      <c r="L24" s="33">
        <v>42048.72693287037</v>
      </c>
      <c r="M24" s="33">
        <v>42051.367592592593</v>
      </c>
      <c r="N24" s="33"/>
    </row>
    <row r="25" spans="1:14" ht="23.25" x14ac:dyDescent="0.25">
      <c r="A25" s="32" t="s">
        <v>256</v>
      </c>
      <c r="B25" s="32" t="s">
        <v>257</v>
      </c>
      <c r="C25" s="32" t="s">
        <v>162</v>
      </c>
      <c r="D25" s="32" t="s">
        <v>163</v>
      </c>
      <c r="E25" s="32" t="s">
        <v>221</v>
      </c>
      <c r="F25" s="32" t="s">
        <v>222</v>
      </c>
      <c r="G25" s="33">
        <v>42058.39571759259</v>
      </c>
      <c r="H25" s="35">
        <v>42088</v>
      </c>
      <c r="I25" s="36">
        <f t="shared" si="0"/>
        <v>-22</v>
      </c>
      <c r="J25" s="37" t="s">
        <v>93</v>
      </c>
      <c r="K25" s="33">
        <v>42058.556134259263</v>
      </c>
      <c r="L25" s="33">
        <v>42058.556180555555</v>
      </c>
      <c r="M25" s="33">
        <v>42061.39571759259</v>
      </c>
      <c r="N25" s="33"/>
    </row>
    <row r="26" spans="1:14" ht="23.25" x14ac:dyDescent="0.25">
      <c r="A26" s="32" t="s">
        <v>258</v>
      </c>
      <c r="B26" s="32" t="s">
        <v>259</v>
      </c>
      <c r="C26" s="32" t="s">
        <v>162</v>
      </c>
      <c r="D26" s="32" t="s">
        <v>163</v>
      </c>
      <c r="E26" s="32" t="s">
        <v>221</v>
      </c>
      <c r="F26" s="32" t="s">
        <v>222</v>
      </c>
      <c r="G26" s="33">
        <v>42054.475543981483</v>
      </c>
      <c r="H26" s="35">
        <v>42058</v>
      </c>
      <c r="I26" s="36">
        <f t="shared" si="0"/>
        <v>-2</v>
      </c>
      <c r="J26" s="37" t="str">
        <f t="shared" si="1"/>
        <v>Não cumpriu o SLA</v>
      </c>
      <c r="K26" s="33">
        <v>42055.441805555558</v>
      </c>
      <c r="L26" s="33">
        <v>42055.441863425927</v>
      </c>
      <c r="M26" s="33">
        <v>42059.475543981483</v>
      </c>
      <c r="N26" s="33"/>
    </row>
    <row r="27" spans="1:14" ht="23.25" x14ac:dyDescent="0.25">
      <c r="A27" s="32" t="s">
        <v>260</v>
      </c>
      <c r="B27" s="32" t="s">
        <v>261</v>
      </c>
      <c r="C27" s="32" t="s">
        <v>157</v>
      </c>
      <c r="D27" s="32" t="s">
        <v>8</v>
      </c>
      <c r="E27" s="32" t="s">
        <v>6</v>
      </c>
      <c r="F27" s="32" t="s">
        <v>6</v>
      </c>
      <c r="G27" s="33">
        <v>42038.503784722219</v>
      </c>
      <c r="H27" s="35">
        <v>42072</v>
      </c>
      <c r="I27" s="36">
        <f t="shared" si="0"/>
        <v>-24</v>
      </c>
      <c r="J27" s="37" t="str">
        <f t="shared" si="1"/>
        <v>Não cumpriu o SLA</v>
      </c>
      <c r="K27" s="33">
        <v>42038.919803240744</v>
      </c>
      <c r="L27" s="33">
        <v>42038.91983796296</v>
      </c>
      <c r="M27" s="33">
        <v>42041.503784722219</v>
      </c>
      <c r="N27" s="33"/>
    </row>
    <row r="28" spans="1:14" ht="23.25" x14ac:dyDescent="0.25">
      <c r="A28" s="32" t="s">
        <v>262</v>
      </c>
      <c r="B28" s="32" t="s">
        <v>263</v>
      </c>
      <c r="C28" s="32" t="s">
        <v>162</v>
      </c>
      <c r="D28" s="32" t="s">
        <v>163</v>
      </c>
      <c r="E28" s="32" t="s">
        <v>221</v>
      </c>
      <c r="F28" s="32" t="s">
        <v>222</v>
      </c>
      <c r="G28" s="33">
        <v>42058.400914351849</v>
      </c>
      <c r="H28" s="35">
        <v>42094</v>
      </c>
      <c r="I28" s="36">
        <f t="shared" si="0"/>
        <v>-26</v>
      </c>
      <c r="J28" s="37" t="s">
        <v>93</v>
      </c>
      <c r="K28" s="33">
        <v>42058.556203703702</v>
      </c>
      <c r="L28" s="33">
        <v>42058.556238425925</v>
      </c>
      <c r="M28" s="33">
        <v>42061.400914351849</v>
      </c>
      <c r="N28" s="33"/>
    </row>
    <row r="29" spans="1:14" ht="23.25" x14ac:dyDescent="0.25">
      <c r="A29" s="32" t="s">
        <v>264</v>
      </c>
      <c r="B29" s="32" t="s">
        <v>265</v>
      </c>
      <c r="C29" s="32" t="s">
        <v>157</v>
      </c>
      <c r="D29" s="32" t="s">
        <v>8</v>
      </c>
      <c r="E29" s="32" t="s">
        <v>6</v>
      </c>
      <c r="F29" s="32" t="s">
        <v>6</v>
      </c>
      <c r="G29" s="33">
        <v>42038.518784722219</v>
      </c>
      <c r="H29" s="35">
        <v>42075</v>
      </c>
      <c r="I29" s="36">
        <f t="shared" si="0"/>
        <v>-27</v>
      </c>
      <c r="J29" s="37" t="str">
        <f t="shared" si="1"/>
        <v>Cumpriu o SLA</v>
      </c>
      <c r="K29" s="33">
        <v>42038.931701388887</v>
      </c>
      <c r="L29" s="33">
        <v>42038.93173611111</v>
      </c>
      <c r="M29" s="33">
        <v>42041.518784722219</v>
      </c>
      <c r="N29" s="33"/>
    </row>
    <row r="30" spans="1:14" ht="23.25" x14ac:dyDescent="0.25">
      <c r="A30" s="32" t="s">
        <v>266</v>
      </c>
      <c r="B30" s="32" t="s">
        <v>267</v>
      </c>
      <c r="C30" s="32" t="s">
        <v>57</v>
      </c>
      <c r="D30" s="32" t="s">
        <v>12</v>
      </c>
      <c r="E30" s="32" t="s">
        <v>176</v>
      </c>
      <c r="F30" s="32" t="s">
        <v>177</v>
      </c>
      <c r="G30" s="33">
        <v>42048.356516203705</v>
      </c>
      <c r="H30" s="35">
        <v>42065</v>
      </c>
      <c r="I30" s="36">
        <f t="shared" si="0"/>
        <v>-11</v>
      </c>
      <c r="J30" s="37" t="str">
        <f t="shared" si="1"/>
        <v>Não cumpriu o SLA</v>
      </c>
      <c r="K30" s="33">
        <v>42048.827361111114</v>
      </c>
      <c r="L30" s="33">
        <v>42048.82739583333</v>
      </c>
      <c r="M30" s="33">
        <v>42053.356516203705</v>
      </c>
      <c r="N30" s="33"/>
    </row>
    <row r="31" spans="1:14" ht="23.25" x14ac:dyDescent="0.25">
      <c r="A31" s="32" t="s">
        <v>268</v>
      </c>
      <c r="B31" s="32" t="s">
        <v>269</v>
      </c>
      <c r="C31" s="32" t="s">
        <v>162</v>
      </c>
      <c r="D31" s="32" t="s">
        <v>163</v>
      </c>
      <c r="E31" s="32" t="s">
        <v>221</v>
      </c>
      <c r="F31" s="32" t="s">
        <v>222</v>
      </c>
      <c r="G31" s="33">
        <v>42053.581157407411</v>
      </c>
      <c r="H31" s="35">
        <v>42086</v>
      </c>
      <c r="I31" s="36">
        <f t="shared" si="0"/>
        <v>-23</v>
      </c>
      <c r="J31" s="37" t="s">
        <v>93</v>
      </c>
      <c r="K31" s="33">
        <v>42053.583831018521</v>
      </c>
      <c r="L31" s="33">
        <v>42053.583912037036</v>
      </c>
      <c r="M31" s="33">
        <v>42058.581157407411</v>
      </c>
      <c r="N31" s="33"/>
    </row>
    <row r="32" spans="1:14" ht="23.25" x14ac:dyDescent="0.25">
      <c r="A32" s="32" t="s">
        <v>270</v>
      </c>
      <c r="B32" s="32" t="s">
        <v>271</v>
      </c>
      <c r="C32" s="32" t="s">
        <v>272</v>
      </c>
      <c r="D32" s="32" t="s">
        <v>273</v>
      </c>
      <c r="E32" s="32" t="s">
        <v>274</v>
      </c>
      <c r="F32" s="32" t="s">
        <v>275</v>
      </c>
      <c r="G32" s="33">
        <v>42048.660034722219</v>
      </c>
      <c r="H32" s="35">
        <v>42107</v>
      </c>
      <c r="I32" s="36">
        <f t="shared" si="0"/>
        <v>-41</v>
      </c>
      <c r="J32" s="37" t="str">
        <f t="shared" si="1"/>
        <v>Cumpriu o SLA</v>
      </c>
      <c r="K32" s="33">
        <v>42048.660543981481</v>
      </c>
      <c r="L32" s="33">
        <v>42048.660752314812</v>
      </c>
      <c r="M32" s="33">
        <v>42053.660034722219</v>
      </c>
      <c r="N32" s="33"/>
    </row>
    <row r="33" spans="1:14" ht="23.25" x14ac:dyDescent="0.25">
      <c r="A33" s="32" t="s">
        <v>276</v>
      </c>
      <c r="B33" s="32" t="s">
        <v>277</v>
      </c>
      <c r="C33" s="32" t="s">
        <v>157</v>
      </c>
      <c r="D33" s="32" t="s">
        <v>8</v>
      </c>
      <c r="E33" s="32" t="s">
        <v>6</v>
      </c>
      <c r="F33" s="32" t="s">
        <v>6</v>
      </c>
      <c r="G33" s="33">
        <v>42038.479386574072</v>
      </c>
      <c r="H33" s="35">
        <v>42059</v>
      </c>
      <c r="I33" s="36">
        <f t="shared" si="0"/>
        <v>-15</v>
      </c>
      <c r="J33" s="37" t="str">
        <f t="shared" si="1"/>
        <v>Não cumpriu o SLA</v>
      </c>
      <c r="K33" s="33">
        <v>42073.763043981482</v>
      </c>
      <c r="L33" s="33">
        <v>42073.763078703705</v>
      </c>
      <c r="M33" s="33">
        <v>42041.479386574072</v>
      </c>
      <c r="N33" s="33"/>
    </row>
    <row r="34" spans="1:14" ht="34.5" x14ac:dyDescent="0.25">
      <c r="A34" s="32" t="s">
        <v>278</v>
      </c>
      <c r="B34" s="32" t="s">
        <v>279</v>
      </c>
      <c r="C34" s="32" t="s">
        <v>70</v>
      </c>
      <c r="D34" s="32" t="s">
        <v>48</v>
      </c>
      <c r="E34" s="32" t="s">
        <v>49</v>
      </c>
      <c r="F34" s="32" t="s">
        <v>71</v>
      </c>
      <c r="G34" s="33">
        <v>42038.713078703702</v>
      </c>
      <c r="H34" s="35">
        <v>42061</v>
      </c>
      <c r="I34" s="36">
        <f t="shared" ref="I34:I53" si="2">-NETWORKDAYS(G34,H34,feriado)+1</f>
        <v>-17</v>
      </c>
      <c r="J34" s="37" t="s">
        <v>93</v>
      </c>
      <c r="K34" s="33">
        <v>42038.713206018518</v>
      </c>
      <c r="L34" s="33">
        <v>42038.713414351849</v>
      </c>
      <c r="M34" s="33">
        <v>42041.713078703702</v>
      </c>
      <c r="N34" s="33"/>
    </row>
    <row r="35" spans="1:14" ht="23.25" x14ac:dyDescent="0.25">
      <c r="A35" s="32" t="s">
        <v>280</v>
      </c>
      <c r="B35" s="32" t="s">
        <v>281</v>
      </c>
      <c r="C35" s="32" t="s">
        <v>162</v>
      </c>
      <c r="D35" s="32" t="s">
        <v>163</v>
      </c>
      <c r="E35" s="32" t="s">
        <v>221</v>
      </c>
      <c r="F35" s="32" t="s">
        <v>222</v>
      </c>
      <c r="G35" s="33">
        <v>42047.690810185188</v>
      </c>
      <c r="H35" s="35">
        <v>42059</v>
      </c>
      <c r="I35" s="36">
        <f t="shared" si="2"/>
        <v>-8</v>
      </c>
      <c r="J35" s="37" t="str">
        <f t="shared" si="1"/>
        <v>Não cumpriu o SLA</v>
      </c>
      <c r="K35" s="33">
        <v>42048.41</v>
      </c>
      <c r="L35" s="33">
        <v>42048.588425925926</v>
      </c>
      <c r="M35" s="33">
        <v>42052.690810185188</v>
      </c>
      <c r="N35" s="33"/>
    </row>
    <row r="36" spans="1:14" ht="23.25" x14ac:dyDescent="0.25">
      <c r="A36" s="32" t="s">
        <v>282</v>
      </c>
      <c r="B36" s="32" t="s">
        <v>139</v>
      </c>
      <c r="C36" s="32" t="s">
        <v>57</v>
      </c>
      <c r="D36" s="32" t="s">
        <v>17</v>
      </c>
      <c r="E36" s="32" t="s">
        <v>58</v>
      </c>
      <c r="F36" s="32" t="s">
        <v>283</v>
      </c>
      <c r="G36" s="33">
        <v>42040.701585648145</v>
      </c>
      <c r="H36" s="35">
        <v>42074</v>
      </c>
      <c r="I36" s="36">
        <f t="shared" si="2"/>
        <v>-24</v>
      </c>
      <c r="J36" s="37" t="str">
        <f t="shared" si="1"/>
        <v>Não cumpriu o SLA</v>
      </c>
      <c r="K36" s="33">
        <v>42041.367118055554</v>
      </c>
      <c r="L36" s="33">
        <v>42041.3671412037</v>
      </c>
      <c r="M36" s="33">
        <v>42045.701585648145</v>
      </c>
      <c r="N36" s="33"/>
    </row>
    <row r="37" spans="1:14" ht="23.25" x14ac:dyDescent="0.25">
      <c r="A37" s="32" t="s">
        <v>284</v>
      </c>
      <c r="B37" s="32" t="s">
        <v>285</v>
      </c>
      <c r="C37" s="32" t="s">
        <v>11</v>
      </c>
      <c r="D37" s="32" t="s">
        <v>35</v>
      </c>
      <c r="E37" s="32" t="s">
        <v>76</v>
      </c>
      <c r="F37" s="32" t="s">
        <v>77</v>
      </c>
      <c r="G37" s="33">
        <v>42045.468831018516</v>
      </c>
      <c r="H37" s="35">
        <v>42066</v>
      </c>
      <c r="I37" s="36">
        <f t="shared" si="2"/>
        <v>-15</v>
      </c>
      <c r="J37" s="37" t="str">
        <f t="shared" si="1"/>
        <v>Não cumpriu o SLA</v>
      </c>
      <c r="K37" s="33">
        <v>42045.548298611109</v>
      </c>
      <c r="L37" s="33">
        <v>42045.548321759263</v>
      </c>
      <c r="M37" s="33">
        <v>42048.468831018516</v>
      </c>
      <c r="N37" s="33"/>
    </row>
    <row r="38" spans="1:14" ht="34.5" x14ac:dyDescent="0.25">
      <c r="A38" s="32" t="s">
        <v>286</v>
      </c>
      <c r="B38" s="32" t="s">
        <v>287</v>
      </c>
      <c r="C38" s="32" t="s">
        <v>158</v>
      </c>
      <c r="D38" s="32" t="s">
        <v>196</v>
      </c>
      <c r="E38" s="32" t="s">
        <v>197</v>
      </c>
      <c r="F38" s="32" t="s">
        <v>255</v>
      </c>
      <c r="G38" s="33">
        <v>42059.624421296299</v>
      </c>
      <c r="H38" s="35">
        <v>42075</v>
      </c>
      <c r="I38" s="36">
        <f t="shared" si="2"/>
        <v>-12</v>
      </c>
      <c r="J38" s="37" t="str">
        <f t="shared" si="1"/>
        <v>Não cumpriu o SLA</v>
      </c>
      <c r="K38" s="33">
        <v>42059.701226851852</v>
      </c>
      <c r="L38" s="33">
        <v>42059.701493055552</v>
      </c>
      <c r="M38" s="33">
        <v>42062.624421296299</v>
      </c>
      <c r="N38" s="33"/>
    </row>
    <row r="39" spans="1:14" ht="23.25" x14ac:dyDescent="0.25">
      <c r="A39" s="32" t="s">
        <v>288</v>
      </c>
      <c r="B39" s="32" t="s">
        <v>289</v>
      </c>
      <c r="C39" s="32" t="s">
        <v>26</v>
      </c>
      <c r="D39" s="32" t="s">
        <v>156</v>
      </c>
      <c r="E39" s="32" t="s">
        <v>13</v>
      </c>
      <c r="F39" s="32" t="s">
        <v>14</v>
      </c>
      <c r="G39" s="33">
        <v>42054.630439814813</v>
      </c>
      <c r="H39" s="35">
        <v>42110</v>
      </c>
      <c r="I39" s="36">
        <f t="shared" si="2"/>
        <v>-40</v>
      </c>
      <c r="J39" s="37" t="str">
        <f t="shared" si="1"/>
        <v>Cumpriu o SLA</v>
      </c>
      <c r="K39" s="33">
        <v>42055.704293981478</v>
      </c>
      <c r="L39" s="33">
        <v>42055.704375000001</v>
      </c>
      <c r="M39" s="33">
        <v>42059.630439814813</v>
      </c>
      <c r="N39" s="33"/>
    </row>
    <row r="40" spans="1:14" ht="34.5" x14ac:dyDescent="0.25">
      <c r="A40" s="32" t="s">
        <v>290</v>
      </c>
      <c r="B40" s="32" t="s">
        <v>291</v>
      </c>
      <c r="C40" s="32" t="s">
        <v>158</v>
      </c>
      <c r="D40" s="32" t="s">
        <v>196</v>
      </c>
      <c r="E40" s="32" t="s">
        <v>197</v>
      </c>
      <c r="F40" s="32" t="s">
        <v>255</v>
      </c>
      <c r="G40" s="33">
        <v>42055.654594907406</v>
      </c>
      <c r="H40" s="35">
        <v>42229</v>
      </c>
      <c r="I40" s="36">
        <f t="shared" si="2"/>
        <v>-122</v>
      </c>
      <c r="J40" s="37" t="str">
        <f t="shared" si="1"/>
        <v>Cumpriu o SLA</v>
      </c>
      <c r="K40" s="33">
        <v>42072.368854166663</v>
      </c>
      <c r="L40" s="33">
        <v>42072.369826388887</v>
      </c>
      <c r="M40" s="33">
        <v>42060.654594907406</v>
      </c>
      <c r="N40" s="33"/>
    </row>
    <row r="41" spans="1:14" ht="23.25" x14ac:dyDescent="0.25">
      <c r="A41" s="32" t="s">
        <v>292</v>
      </c>
      <c r="B41" s="32" t="s">
        <v>293</v>
      </c>
      <c r="C41" s="32" t="s">
        <v>162</v>
      </c>
      <c r="D41" s="32" t="s">
        <v>163</v>
      </c>
      <c r="E41" s="32" t="s">
        <v>221</v>
      </c>
      <c r="F41" s="32" t="s">
        <v>222</v>
      </c>
      <c r="G41" s="33">
        <v>42053.641377314816</v>
      </c>
      <c r="H41" s="35">
        <v>42047</v>
      </c>
      <c r="I41" s="36">
        <f t="shared" si="2"/>
        <v>6</v>
      </c>
      <c r="J41" s="37" t="str">
        <f t="shared" si="1"/>
        <v>Não cumpriu o SLA</v>
      </c>
      <c r="K41" s="33">
        <v>42053.789942129632</v>
      </c>
      <c r="L41" s="33">
        <v>42053.79</v>
      </c>
      <c r="M41" s="33">
        <v>42058.641377314816</v>
      </c>
      <c r="N41" s="33"/>
    </row>
    <row r="42" spans="1:14" ht="23.25" x14ac:dyDescent="0.25">
      <c r="A42" s="32" t="s">
        <v>294</v>
      </c>
      <c r="B42" s="32" t="s">
        <v>295</v>
      </c>
      <c r="C42" s="32" t="s">
        <v>160</v>
      </c>
      <c r="D42" s="32" t="s">
        <v>196</v>
      </c>
      <c r="E42" s="32" t="s">
        <v>197</v>
      </c>
      <c r="F42" s="32" t="s">
        <v>198</v>
      </c>
      <c r="G42" s="33">
        <v>42061.62300925926</v>
      </c>
      <c r="H42" s="35">
        <v>42081</v>
      </c>
      <c r="I42" s="36">
        <f t="shared" si="2"/>
        <v>-14</v>
      </c>
      <c r="J42" s="37" t="str">
        <f t="shared" si="1"/>
        <v>Não cumpriu o SLA</v>
      </c>
      <c r="K42" s="33">
        <v>42061.739166666666</v>
      </c>
      <c r="L42" s="33">
        <v>42061.740173611113</v>
      </c>
      <c r="M42" s="33">
        <v>42066.62300925926</v>
      </c>
      <c r="N42" s="33"/>
    </row>
    <row r="43" spans="1:14" ht="23.25" x14ac:dyDescent="0.25">
      <c r="A43" s="32" t="s">
        <v>296</v>
      </c>
      <c r="B43" s="32" t="s">
        <v>297</v>
      </c>
      <c r="C43" s="32" t="s">
        <v>157</v>
      </c>
      <c r="D43" s="32" t="s">
        <v>8</v>
      </c>
      <c r="E43" s="32" t="s">
        <v>6</v>
      </c>
      <c r="F43" s="32" t="s">
        <v>6</v>
      </c>
      <c r="G43" s="33">
        <v>42038.614074074074</v>
      </c>
      <c r="H43" s="35">
        <v>42073</v>
      </c>
      <c r="I43" s="36">
        <f t="shared" si="2"/>
        <v>-25</v>
      </c>
      <c r="J43" s="37" t="str">
        <f t="shared" si="1"/>
        <v>Cumpriu o SLA</v>
      </c>
      <c r="K43" s="33">
        <v>42038.87908564815</v>
      </c>
      <c r="L43" s="33">
        <v>42038.879363425927</v>
      </c>
      <c r="M43" s="33">
        <v>42041.614074074074</v>
      </c>
      <c r="N43" s="33"/>
    </row>
    <row r="44" spans="1:14" ht="23.25" x14ac:dyDescent="0.25">
      <c r="A44" s="32" t="s">
        <v>298</v>
      </c>
      <c r="B44" s="32" t="s">
        <v>299</v>
      </c>
      <c r="C44" s="32" t="s">
        <v>165</v>
      </c>
      <c r="D44" s="32" t="s">
        <v>8</v>
      </c>
      <c r="E44" s="32" t="s">
        <v>300</v>
      </c>
      <c r="F44" s="32" t="s">
        <v>301</v>
      </c>
      <c r="G44" s="33">
        <v>42039.573530092595</v>
      </c>
      <c r="H44" s="35">
        <v>42018</v>
      </c>
      <c r="I44" s="36">
        <f t="shared" si="2"/>
        <v>17</v>
      </c>
      <c r="J44" s="37" t="str">
        <f t="shared" si="1"/>
        <v>Não cumpriu o SLA</v>
      </c>
      <c r="K44" s="33">
        <v>42044.712337962963</v>
      </c>
      <c r="L44" s="33">
        <v>42044.712384259263</v>
      </c>
      <c r="M44" s="33">
        <v>42044.573530092595</v>
      </c>
      <c r="N44" s="33"/>
    </row>
    <row r="45" spans="1:14" ht="23.25" x14ac:dyDescent="0.25">
      <c r="A45" s="32" t="s">
        <v>302</v>
      </c>
      <c r="B45" s="32" t="s">
        <v>303</v>
      </c>
      <c r="C45" s="32" t="s">
        <v>304</v>
      </c>
      <c r="D45" s="32" t="s">
        <v>17</v>
      </c>
      <c r="E45" s="32" t="s">
        <v>6</v>
      </c>
      <c r="F45" s="32" t="s">
        <v>6</v>
      </c>
      <c r="G45" s="33">
        <v>42048.446875000001</v>
      </c>
      <c r="H45" s="35">
        <v>42074</v>
      </c>
      <c r="I45" s="36">
        <f t="shared" si="2"/>
        <v>-18</v>
      </c>
      <c r="J45" s="37" t="str">
        <f t="shared" si="1"/>
        <v>Não cumpriu o SLA</v>
      </c>
      <c r="K45" s="33">
        <v>42048.44699074074</v>
      </c>
      <c r="L45" s="33">
        <v>42048.447025462963</v>
      </c>
      <c r="M45" s="33">
        <v>42053.446875000001</v>
      </c>
      <c r="N45" s="33"/>
    </row>
    <row r="46" spans="1:14" ht="23.25" x14ac:dyDescent="0.25">
      <c r="A46" s="32" t="s">
        <v>305</v>
      </c>
      <c r="B46" s="32" t="s">
        <v>306</v>
      </c>
      <c r="C46" s="32" t="s">
        <v>162</v>
      </c>
      <c r="D46" s="32" t="s">
        <v>163</v>
      </c>
      <c r="E46" s="32" t="s">
        <v>221</v>
      </c>
      <c r="F46" s="32" t="s">
        <v>222</v>
      </c>
      <c r="G46" s="33">
        <v>42038.708657407406</v>
      </c>
      <c r="H46" s="35">
        <v>42054</v>
      </c>
      <c r="I46" s="36">
        <f t="shared" si="2"/>
        <v>-12</v>
      </c>
      <c r="J46" s="37" t="s">
        <v>93</v>
      </c>
      <c r="K46" s="33">
        <v>42039.391574074078</v>
      </c>
      <c r="L46" s="33">
        <v>42039.391817129632</v>
      </c>
      <c r="M46" s="33">
        <v>42041.708657407406</v>
      </c>
      <c r="N46" s="33"/>
    </row>
    <row r="47" spans="1:14" ht="23.25" x14ac:dyDescent="0.25">
      <c r="A47" s="32" t="s">
        <v>307</v>
      </c>
      <c r="B47" s="32" t="s">
        <v>308</v>
      </c>
      <c r="C47" s="32" t="s">
        <v>157</v>
      </c>
      <c r="D47" s="32" t="s">
        <v>8</v>
      </c>
      <c r="E47" s="32" t="s">
        <v>6</v>
      </c>
      <c r="F47" s="32" t="s">
        <v>6</v>
      </c>
      <c r="G47" s="33">
        <v>42038.639108796298</v>
      </c>
      <c r="H47" s="35">
        <v>42075</v>
      </c>
      <c r="I47" s="36">
        <f t="shared" si="2"/>
        <v>-27</v>
      </c>
      <c r="J47" s="37" t="str">
        <f t="shared" si="1"/>
        <v>Cumpriu o SLA</v>
      </c>
      <c r="K47" s="33">
        <v>42038.913414351853</v>
      </c>
      <c r="L47" s="33">
        <v>42038.913460648146</v>
      </c>
      <c r="M47" s="33">
        <v>42041.639108796298</v>
      </c>
      <c r="N47" s="33"/>
    </row>
    <row r="48" spans="1:14" ht="34.5" x14ac:dyDescent="0.25">
      <c r="A48" s="32" t="s">
        <v>309</v>
      </c>
      <c r="B48" s="32" t="s">
        <v>310</v>
      </c>
      <c r="C48" s="32" t="s">
        <v>70</v>
      </c>
      <c r="D48" s="32" t="s">
        <v>48</v>
      </c>
      <c r="E48" s="32" t="s">
        <v>49</v>
      </c>
      <c r="F48" s="32" t="s">
        <v>71</v>
      </c>
      <c r="G48" s="33">
        <v>42040.721979166665</v>
      </c>
      <c r="H48" s="35">
        <v>42072</v>
      </c>
      <c r="I48" s="36">
        <f t="shared" si="2"/>
        <v>-22</v>
      </c>
      <c r="J48" s="37" t="s">
        <v>93</v>
      </c>
      <c r="K48" s="33">
        <v>42040.722372685188</v>
      </c>
      <c r="L48" s="33">
        <v>42044.703194444446</v>
      </c>
      <c r="M48" s="33">
        <v>42045.721979166665</v>
      </c>
      <c r="N48" s="33"/>
    </row>
    <row r="49" spans="1:14" ht="23.25" x14ac:dyDescent="0.25">
      <c r="A49" s="32" t="s">
        <v>311</v>
      </c>
      <c r="B49" s="32" t="s">
        <v>312</v>
      </c>
      <c r="C49" s="32" t="s">
        <v>165</v>
      </c>
      <c r="D49" s="32" t="s">
        <v>8</v>
      </c>
      <c r="E49" s="32" t="s">
        <v>313</v>
      </c>
      <c r="F49" s="32" t="s">
        <v>314</v>
      </c>
      <c r="G49" s="33">
        <v>42039.693124999998</v>
      </c>
      <c r="H49" s="35">
        <v>42059</v>
      </c>
      <c r="I49" s="36">
        <f t="shared" si="2"/>
        <v>-14</v>
      </c>
      <c r="J49" s="37" t="str">
        <f t="shared" si="1"/>
        <v>Não cumpriu o SLA</v>
      </c>
      <c r="K49" s="33">
        <v>42044.711134259262</v>
      </c>
      <c r="L49" s="33">
        <v>42044.711168981485</v>
      </c>
      <c r="M49" s="33">
        <v>42044.693124999998</v>
      </c>
      <c r="N49" s="33"/>
    </row>
    <row r="50" spans="1:14" ht="45.75" x14ac:dyDescent="0.25">
      <c r="A50" s="32" t="s">
        <v>315</v>
      </c>
      <c r="B50" s="32" t="s">
        <v>316</v>
      </c>
      <c r="C50" s="32" t="s">
        <v>70</v>
      </c>
      <c r="D50" s="32" t="s">
        <v>48</v>
      </c>
      <c r="E50" s="32" t="s">
        <v>49</v>
      </c>
      <c r="F50" s="32" t="s">
        <v>50</v>
      </c>
      <c r="G50" s="33">
        <v>42039.668310185189</v>
      </c>
      <c r="H50" s="35">
        <v>42059</v>
      </c>
      <c r="I50" s="36">
        <f t="shared" si="2"/>
        <v>-14</v>
      </c>
      <c r="J50" s="37" t="s">
        <v>93</v>
      </c>
      <c r="K50" s="33">
        <v>42039.686886574076</v>
      </c>
      <c r="L50" s="33">
        <v>42040.615243055552</v>
      </c>
      <c r="M50" s="33">
        <v>42044.668310185189</v>
      </c>
      <c r="N50" s="33"/>
    </row>
    <row r="51" spans="1:14" ht="23.25" x14ac:dyDescent="0.25">
      <c r="A51" s="32" t="s">
        <v>317</v>
      </c>
      <c r="B51" s="32" t="s">
        <v>318</v>
      </c>
      <c r="C51" s="32" t="s">
        <v>272</v>
      </c>
      <c r="D51" s="32" t="s">
        <v>273</v>
      </c>
      <c r="E51" s="32" t="s">
        <v>274</v>
      </c>
      <c r="F51" s="32" t="s">
        <v>275</v>
      </c>
      <c r="G51" s="33">
        <v>42059.659907407404</v>
      </c>
      <c r="H51" s="35">
        <v>42061</v>
      </c>
      <c r="I51" s="36">
        <f t="shared" si="2"/>
        <v>-2</v>
      </c>
      <c r="J51" s="37" t="str">
        <f t="shared" si="1"/>
        <v>Não cumpriu o SLA</v>
      </c>
      <c r="K51" s="33">
        <v>42059.660138888888</v>
      </c>
      <c r="L51" s="33">
        <v>42059.660208333335</v>
      </c>
      <c r="M51" s="33">
        <v>42062.659907407404</v>
      </c>
      <c r="N51" s="33"/>
    </row>
    <row r="52" spans="1:14" ht="34.5" x14ac:dyDescent="0.25">
      <c r="A52" s="32" t="s">
        <v>914</v>
      </c>
      <c r="B52" s="32" t="s">
        <v>915</v>
      </c>
      <c r="C52" s="32" t="s">
        <v>29</v>
      </c>
      <c r="D52" s="32" t="s">
        <v>362</v>
      </c>
      <c r="E52" s="32" t="s">
        <v>503</v>
      </c>
      <c r="F52" s="32" t="s">
        <v>504</v>
      </c>
      <c r="G52" s="33" t="s">
        <v>916</v>
      </c>
      <c r="H52" s="35" t="s">
        <v>1084</v>
      </c>
      <c r="I52" s="36" t="e">
        <f>-NETWORKDAYS(G52,H52,feriado)+1</f>
        <v>#VALUE!</v>
      </c>
      <c r="J52" s="37" t="s">
        <v>93</v>
      </c>
      <c r="K52" s="33" t="s">
        <v>1052</v>
      </c>
      <c r="L52" s="33" t="s">
        <v>1053</v>
      </c>
      <c r="M52" s="33" t="s">
        <v>1054</v>
      </c>
      <c r="N52" s="33"/>
    </row>
    <row r="53" spans="1:14" ht="34.5" x14ac:dyDescent="0.25">
      <c r="A53" s="32" t="s">
        <v>319</v>
      </c>
      <c r="B53" s="32" t="s">
        <v>320</v>
      </c>
      <c r="C53" s="32" t="s">
        <v>158</v>
      </c>
      <c r="D53" s="32" t="s">
        <v>196</v>
      </c>
      <c r="E53" s="32" t="s">
        <v>197</v>
      </c>
      <c r="F53" s="32" t="s">
        <v>255</v>
      </c>
      <c r="G53" s="33">
        <v>42055.630393518521</v>
      </c>
      <c r="H53" s="35">
        <v>42143</v>
      </c>
      <c r="I53" s="36">
        <f t="shared" si="2"/>
        <v>-62</v>
      </c>
      <c r="J53" s="37" t="str">
        <f t="shared" si="1"/>
        <v>Cumpriu o SLA</v>
      </c>
      <c r="K53" s="33">
        <v>42072.368877314817</v>
      </c>
      <c r="L53" s="33">
        <v>42072.369849537034</v>
      </c>
      <c r="M53" s="33">
        <v>42060.630393518521</v>
      </c>
      <c r="N53" s="33"/>
    </row>
    <row r="54" spans="1:14" x14ac:dyDescent="0.25">
      <c r="A54" s="49"/>
      <c r="B54" s="49"/>
      <c r="C54" s="49"/>
      <c r="D54" s="49"/>
      <c r="E54" s="49"/>
      <c r="F54" s="49"/>
      <c r="G54" s="50"/>
      <c r="H54" s="51"/>
      <c r="I54" s="52"/>
      <c r="J54" s="53"/>
      <c r="K54" s="50"/>
      <c r="L54" s="50"/>
      <c r="M54" s="50"/>
      <c r="N54" s="50"/>
    </row>
    <row r="55" spans="1:14" x14ac:dyDescent="0.25">
      <c r="A55" s="49"/>
      <c r="B55" s="49"/>
      <c r="C55" s="49"/>
      <c r="D55" s="49"/>
      <c r="E55" s="49"/>
      <c r="F55" s="49"/>
      <c r="G55" s="50"/>
      <c r="H55" s="51"/>
      <c r="I55" s="52"/>
      <c r="J55" s="53"/>
      <c r="K55" s="50"/>
      <c r="L55" s="50"/>
      <c r="M55" s="50"/>
      <c r="N55" s="50"/>
    </row>
    <row r="56" spans="1:14" x14ac:dyDescent="0.25">
      <c r="A56" s="49"/>
      <c r="B56" s="49"/>
      <c r="C56" s="49"/>
      <c r="D56" s="49"/>
      <c r="E56" s="49"/>
      <c r="F56" s="49"/>
      <c r="G56" s="50"/>
      <c r="H56" s="51"/>
      <c r="I56" s="52"/>
      <c r="J56" s="53"/>
      <c r="K56" s="50"/>
      <c r="L56" s="50"/>
      <c r="M56" s="50"/>
      <c r="N56" s="50"/>
    </row>
    <row r="58" spans="1:14" ht="79.5" x14ac:dyDescent="0.25">
      <c r="A58" s="2" t="s">
        <v>82</v>
      </c>
      <c r="C58" s="40" t="s">
        <v>91</v>
      </c>
      <c r="D58" s="34" t="s">
        <v>92</v>
      </c>
    </row>
    <row r="59" spans="1:14" x14ac:dyDescent="0.25">
      <c r="C59" s="38" t="s">
        <v>94</v>
      </c>
      <c r="D59" s="39">
        <v>29</v>
      </c>
      <c r="H59" s="42" t="s">
        <v>94</v>
      </c>
      <c r="I59" s="43" t="s">
        <v>1079</v>
      </c>
      <c r="J59" s="44" t="s">
        <v>95</v>
      </c>
    </row>
    <row r="60" spans="1:14" x14ac:dyDescent="0.25">
      <c r="C60" s="38" t="s">
        <v>26</v>
      </c>
      <c r="D60" s="39">
        <v>4</v>
      </c>
      <c r="G60" s="38"/>
      <c r="H60" s="38" t="s">
        <v>1090</v>
      </c>
      <c r="I60" s="39">
        <v>6</v>
      </c>
      <c r="J60" s="48">
        <f t="shared" ref="J60:J71" si="3">I60/$I$73</f>
        <v>0.11538461538461539</v>
      </c>
    </row>
    <row r="61" spans="1:14" x14ac:dyDescent="0.25">
      <c r="C61" s="38" t="s">
        <v>7</v>
      </c>
      <c r="D61" s="39">
        <v>1</v>
      </c>
      <c r="G61" s="38"/>
      <c r="H61" s="38" t="s">
        <v>1089</v>
      </c>
      <c r="I61" s="39">
        <v>5</v>
      </c>
      <c r="J61" s="48">
        <f t="shared" si="3"/>
        <v>9.6153846153846159E-2</v>
      </c>
    </row>
    <row r="62" spans="1:14" x14ac:dyDescent="0.25">
      <c r="C62" s="38" t="s">
        <v>57</v>
      </c>
      <c r="D62" s="39">
        <v>2</v>
      </c>
      <c r="G62" s="38"/>
      <c r="H62" s="38" t="s">
        <v>26</v>
      </c>
      <c r="I62" s="39">
        <v>4</v>
      </c>
      <c r="J62" s="48">
        <f t="shared" si="3"/>
        <v>7.6923076923076927E-2</v>
      </c>
    </row>
    <row r="63" spans="1:14" ht="23.25" x14ac:dyDescent="0.25">
      <c r="C63" s="38" t="s">
        <v>154</v>
      </c>
      <c r="D63" s="39">
        <v>2</v>
      </c>
      <c r="G63" s="38"/>
      <c r="H63" s="38" t="s">
        <v>1083</v>
      </c>
      <c r="I63" s="39">
        <v>3</v>
      </c>
      <c r="J63" s="48">
        <f t="shared" si="3"/>
        <v>5.7692307692307696E-2</v>
      </c>
    </row>
    <row r="64" spans="1:14" x14ac:dyDescent="0.25">
      <c r="C64" s="38" t="s">
        <v>157</v>
      </c>
      <c r="D64" s="39">
        <v>5</v>
      </c>
      <c r="G64" s="38"/>
      <c r="H64" s="38" t="s">
        <v>1075</v>
      </c>
      <c r="I64" s="39">
        <v>2</v>
      </c>
      <c r="J64" s="48">
        <f t="shared" si="3"/>
        <v>3.8461538461538464E-2</v>
      </c>
    </row>
    <row r="65" spans="3:10" x14ac:dyDescent="0.25">
      <c r="C65" s="38" t="s">
        <v>158</v>
      </c>
      <c r="D65" s="39">
        <v>3</v>
      </c>
      <c r="G65" s="38"/>
      <c r="H65" s="38" t="s">
        <v>1085</v>
      </c>
      <c r="I65" s="39">
        <v>2</v>
      </c>
      <c r="J65" s="48">
        <f t="shared" si="3"/>
        <v>3.8461538461538464E-2</v>
      </c>
    </row>
    <row r="66" spans="3:10" x14ac:dyDescent="0.25">
      <c r="C66" s="38" t="s">
        <v>160</v>
      </c>
      <c r="D66" s="39">
        <v>1</v>
      </c>
      <c r="G66" s="38"/>
      <c r="H66" s="38" t="s">
        <v>1078</v>
      </c>
      <c r="I66" s="39">
        <v>2</v>
      </c>
      <c r="J66" s="48">
        <f t="shared" si="3"/>
        <v>3.8461538461538464E-2</v>
      </c>
    </row>
    <row r="67" spans="3:10" ht="23.25" x14ac:dyDescent="0.25">
      <c r="C67" s="38" t="s">
        <v>162</v>
      </c>
      <c r="D67" s="39">
        <v>6</v>
      </c>
      <c r="G67" s="38"/>
      <c r="H67" s="38" t="s">
        <v>7</v>
      </c>
      <c r="I67" s="39">
        <v>1</v>
      </c>
      <c r="J67" s="48">
        <f t="shared" si="3"/>
        <v>1.9230769230769232E-2</v>
      </c>
    </row>
    <row r="68" spans="3:10" x14ac:dyDescent="0.25">
      <c r="C68" s="38" t="s">
        <v>165</v>
      </c>
      <c r="D68" s="39">
        <v>2</v>
      </c>
      <c r="G68" s="38"/>
      <c r="H68" s="38" t="s">
        <v>1091</v>
      </c>
      <c r="I68" s="39">
        <v>1</v>
      </c>
      <c r="J68" s="48">
        <f t="shared" si="3"/>
        <v>1.9230769230769232E-2</v>
      </c>
    </row>
    <row r="69" spans="3:10" x14ac:dyDescent="0.25">
      <c r="C69" s="38" t="s">
        <v>272</v>
      </c>
      <c r="D69" s="39">
        <v>1</v>
      </c>
      <c r="G69" s="38"/>
      <c r="H69" s="38" t="s">
        <v>1080</v>
      </c>
      <c r="I69" s="39">
        <v>1</v>
      </c>
      <c r="J69" s="48">
        <f t="shared" si="3"/>
        <v>1.9230769230769232E-2</v>
      </c>
    </row>
    <row r="70" spans="3:10" ht="23.25" x14ac:dyDescent="0.25">
      <c r="C70" s="38" t="s">
        <v>11</v>
      </c>
      <c r="D70" s="39">
        <v>1</v>
      </c>
      <c r="H70" s="38" t="s">
        <v>1082</v>
      </c>
      <c r="I70" s="39">
        <v>1</v>
      </c>
      <c r="J70" s="48">
        <f t="shared" si="3"/>
        <v>1.9230769230769232E-2</v>
      </c>
    </row>
    <row r="71" spans="3:10" x14ac:dyDescent="0.25">
      <c r="C71" s="38" t="s">
        <v>304</v>
      </c>
      <c r="D71" s="39">
        <v>1</v>
      </c>
      <c r="H71" s="38" t="s">
        <v>1081</v>
      </c>
      <c r="I71" s="39">
        <v>1</v>
      </c>
      <c r="J71" s="48">
        <f t="shared" si="3"/>
        <v>1.9230769230769232E-2</v>
      </c>
    </row>
    <row r="72" spans="3:10" x14ac:dyDescent="0.25">
      <c r="C72" s="38" t="s">
        <v>93</v>
      </c>
      <c r="D72" s="39">
        <v>23</v>
      </c>
      <c r="H72" s="44"/>
      <c r="I72" s="47"/>
      <c r="J72" s="48"/>
    </row>
    <row r="73" spans="3:10" x14ac:dyDescent="0.25">
      <c r="C73" s="38" t="s">
        <v>26</v>
      </c>
      <c r="D73" s="39">
        <v>1</v>
      </c>
      <c r="H73" s="44" t="s">
        <v>89</v>
      </c>
      <c r="I73" s="44">
        <v>52</v>
      </c>
      <c r="J73" s="48"/>
    </row>
    <row r="74" spans="3:10" x14ac:dyDescent="0.25">
      <c r="C74" s="38" t="s">
        <v>7</v>
      </c>
      <c r="D74" s="39">
        <v>2</v>
      </c>
      <c r="H74" s="44"/>
      <c r="I74" s="44"/>
      <c r="J74" s="48"/>
    </row>
    <row r="75" spans="3:10" x14ac:dyDescent="0.25">
      <c r="C75" s="38" t="s">
        <v>157</v>
      </c>
      <c r="D75" s="39">
        <v>5</v>
      </c>
      <c r="H75" s="44"/>
      <c r="I75" s="44"/>
      <c r="J75" s="48"/>
    </row>
    <row r="76" spans="3:10" x14ac:dyDescent="0.25">
      <c r="C76" s="38" t="s">
        <v>158</v>
      </c>
      <c r="D76" s="39">
        <v>2</v>
      </c>
      <c r="H76" s="44"/>
      <c r="I76" s="44"/>
      <c r="J76" s="48"/>
    </row>
    <row r="77" spans="3:10" x14ac:dyDescent="0.25">
      <c r="C77" s="38" t="s">
        <v>160</v>
      </c>
      <c r="D77" s="39">
        <v>2</v>
      </c>
      <c r="H77" s="44"/>
      <c r="I77" s="44"/>
      <c r="J77" s="48"/>
    </row>
    <row r="78" spans="3:10" ht="23.25" x14ac:dyDescent="0.25">
      <c r="C78" s="38" t="s">
        <v>162</v>
      </c>
      <c r="D78" s="39">
        <v>6</v>
      </c>
      <c r="H78" s="44"/>
      <c r="I78" s="44"/>
      <c r="J78" s="48"/>
    </row>
    <row r="79" spans="3:10" x14ac:dyDescent="0.25">
      <c r="C79" s="38" t="s">
        <v>272</v>
      </c>
      <c r="D79" s="39">
        <v>1</v>
      </c>
      <c r="H79" s="44"/>
      <c r="I79" s="44"/>
      <c r="J79" s="48"/>
    </row>
    <row r="80" spans="3:10" x14ac:dyDescent="0.25">
      <c r="C80" s="38" t="s">
        <v>70</v>
      </c>
      <c r="D80" s="39">
        <v>3</v>
      </c>
      <c r="H80" s="44"/>
      <c r="I80" s="44"/>
      <c r="J80" s="48"/>
    </row>
    <row r="81" spans="3:4" x14ac:dyDescent="0.25">
      <c r="C81" s="38" t="s">
        <v>29</v>
      </c>
      <c r="D81" s="39">
        <v>1</v>
      </c>
    </row>
    <row r="82" spans="3:4" x14ac:dyDescent="0.25">
      <c r="C82" s="38" t="s">
        <v>89</v>
      </c>
      <c r="D82" s="39">
        <v>52</v>
      </c>
    </row>
  </sheetData>
  <autoFilter ref="A1:N53"/>
  <sortState ref="H59:J71">
    <sortCondition descending="1" ref="J59:J71"/>
  </sortState>
  <pageMargins left="0.78740157499999996" right="0.78740157499999996" top="0.984251969" bottom="0.984251969" header="0.4921259845" footer="0.4921259845"/>
  <pageSetup paperSize="9"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8"/>
  <sheetViews>
    <sheetView topLeftCell="B70" workbookViewId="0">
      <selection activeCell="J86" sqref="J86"/>
    </sheetView>
  </sheetViews>
  <sheetFormatPr defaultRowHeight="15" x14ac:dyDescent="0.25"/>
  <cols>
    <col min="1" max="1" width="20.5703125" style="34" customWidth="1"/>
    <col min="2" max="2" width="21" style="34" customWidth="1"/>
    <col min="3" max="3" width="20.85546875" style="34" customWidth="1"/>
    <col min="4" max="4" width="14" style="34" customWidth="1"/>
    <col min="5" max="5" width="10.5703125" style="34" customWidth="1"/>
    <col min="6" max="6" width="13" style="34" customWidth="1"/>
    <col min="7" max="7" width="17.7109375" style="34" bestFit="1" customWidth="1"/>
    <col min="8" max="8" width="18.7109375" style="34" bestFit="1" customWidth="1"/>
    <col min="9" max="9" width="6.5703125" style="34" bestFit="1" customWidth="1"/>
    <col min="10" max="10" width="19.5703125" style="34" bestFit="1" customWidth="1"/>
    <col min="11" max="12" width="13.28515625" style="34" bestFit="1" customWidth="1"/>
    <col min="13" max="13" width="13.85546875" style="34" bestFit="1" customWidth="1"/>
    <col min="14" max="14" width="25.5703125" style="34" bestFit="1" customWidth="1"/>
  </cols>
  <sheetData>
    <row r="1" spans="1:14" ht="34.5" x14ac:dyDescent="0.25">
      <c r="A1" s="28" t="s">
        <v>85</v>
      </c>
      <c r="B1" s="28" t="s">
        <v>86</v>
      </c>
      <c r="C1" s="28" t="s">
        <v>0</v>
      </c>
      <c r="D1" s="28" t="s">
        <v>1</v>
      </c>
      <c r="E1" s="28" t="s">
        <v>2</v>
      </c>
      <c r="F1" s="28" t="s">
        <v>3</v>
      </c>
      <c r="G1" s="28" t="s">
        <v>87</v>
      </c>
      <c r="H1" s="29" t="s">
        <v>79</v>
      </c>
      <c r="I1" s="30" t="s">
        <v>90</v>
      </c>
      <c r="J1" s="31" t="s">
        <v>83</v>
      </c>
      <c r="K1" s="32" t="s">
        <v>80</v>
      </c>
      <c r="L1" s="32" t="s">
        <v>81</v>
      </c>
      <c r="M1" s="32" t="s">
        <v>78</v>
      </c>
      <c r="N1" s="33" t="s">
        <v>84</v>
      </c>
    </row>
    <row r="2" spans="1:14" ht="34.5" x14ac:dyDescent="0.25">
      <c r="A2" s="32" t="s">
        <v>321</v>
      </c>
      <c r="B2" s="32" t="s">
        <v>322</v>
      </c>
      <c r="C2" s="32" t="s">
        <v>160</v>
      </c>
      <c r="D2" s="32" t="s">
        <v>196</v>
      </c>
      <c r="E2" s="32" t="s">
        <v>197</v>
      </c>
      <c r="F2" s="32" t="s">
        <v>255</v>
      </c>
      <c r="G2" s="33">
        <v>42068.806979166664</v>
      </c>
      <c r="H2" s="35">
        <v>42088</v>
      </c>
      <c r="I2" s="36">
        <f t="shared" ref="I2:I52" si="0">-NETWORKDAYS(G2,H2,feriado)+1</f>
        <v>-14</v>
      </c>
      <c r="J2" s="37" t="str">
        <f>IF(I2&lt;=-25,"Cumpriu o SLA","Não cumpriu o SLA")</f>
        <v>Não cumpriu o SLA</v>
      </c>
      <c r="K2" s="33" t="s">
        <v>512</v>
      </c>
      <c r="L2" s="33" t="s">
        <v>513</v>
      </c>
      <c r="M2" s="33" t="s">
        <v>514</v>
      </c>
      <c r="N2" s="33"/>
    </row>
    <row r="3" spans="1:14" ht="34.5" x14ac:dyDescent="0.25">
      <c r="A3" s="32" t="s">
        <v>323</v>
      </c>
      <c r="B3" s="32" t="s">
        <v>324</v>
      </c>
      <c r="C3" s="32" t="s">
        <v>57</v>
      </c>
      <c r="D3" s="32" t="s">
        <v>12</v>
      </c>
      <c r="E3" s="32" t="s">
        <v>176</v>
      </c>
      <c r="F3" s="32" t="s">
        <v>177</v>
      </c>
      <c r="G3" s="33" t="s">
        <v>325</v>
      </c>
      <c r="H3" s="35">
        <v>42185</v>
      </c>
      <c r="I3" s="36">
        <f t="shared" si="0"/>
        <v>-65</v>
      </c>
      <c r="J3" s="37" t="str">
        <f t="shared" ref="J3:J65" si="1">IF(I3&lt;=-25,"Cumpriu o SLA","Não cumpriu o SLA")</f>
        <v>Cumpriu o SLA</v>
      </c>
      <c r="K3" s="33" t="s">
        <v>515</v>
      </c>
      <c r="L3" s="33" t="s">
        <v>516</v>
      </c>
      <c r="M3" s="33" t="s">
        <v>517</v>
      </c>
      <c r="N3" s="33"/>
    </row>
    <row r="4" spans="1:14" ht="23.25" x14ac:dyDescent="0.25">
      <c r="A4" s="32" t="s">
        <v>326</v>
      </c>
      <c r="B4" s="32" t="s">
        <v>327</v>
      </c>
      <c r="C4" s="32" t="s">
        <v>26</v>
      </c>
      <c r="D4" s="32" t="s">
        <v>156</v>
      </c>
      <c r="E4" s="32" t="s">
        <v>328</v>
      </c>
      <c r="F4" s="32" t="s">
        <v>329</v>
      </c>
      <c r="G4" s="33" t="s">
        <v>330</v>
      </c>
      <c r="H4" s="35">
        <v>42107</v>
      </c>
      <c r="I4" s="36">
        <f t="shared" si="0"/>
        <v>-28</v>
      </c>
      <c r="J4" s="37" t="str">
        <f t="shared" si="1"/>
        <v>Cumpriu o SLA</v>
      </c>
      <c r="K4" s="33" t="s">
        <v>518</v>
      </c>
      <c r="L4" s="33" t="s">
        <v>519</v>
      </c>
      <c r="M4" s="33" t="s">
        <v>520</v>
      </c>
      <c r="N4" s="33"/>
    </row>
    <row r="5" spans="1:14" ht="23.25" x14ac:dyDescent="0.25">
      <c r="A5" s="32" t="s">
        <v>331</v>
      </c>
      <c r="B5" s="32" t="s">
        <v>332</v>
      </c>
      <c r="C5" s="32" t="s">
        <v>34</v>
      </c>
      <c r="D5" s="32" t="s">
        <v>35</v>
      </c>
      <c r="E5" s="32" t="s">
        <v>333</v>
      </c>
      <c r="F5" s="32" t="s">
        <v>334</v>
      </c>
      <c r="G5" s="33" t="s">
        <v>335</v>
      </c>
      <c r="H5" s="35">
        <v>42107</v>
      </c>
      <c r="I5" s="36">
        <f t="shared" si="0"/>
        <v>-27</v>
      </c>
      <c r="J5" s="37" t="str">
        <f t="shared" si="1"/>
        <v>Cumpriu o SLA</v>
      </c>
      <c r="K5" s="33" t="s">
        <v>521</v>
      </c>
      <c r="L5" s="33" t="s">
        <v>522</v>
      </c>
      <c r="M5" s="33" t="s">
        <v>523</v>
      </c>
      <c r="N5" s="33"/>
    </row>
    <row r="6" spans="1:14" ht="23.25" x14ac:dyDescent="0.25">
      <c r="A6" s="32" t="s">
        <v>336</v>
      </c>
      <c r="B6" s="32" t="s">
        <v>337</v>
      </c>
      <c r="C6" s="32" t="s">
        <v>272</v>
      </c>
      <c r="D6" s="32" t="s">
        <v>273</v>
      </c>
      <c r="E6" s="32" t="s">
        <v>274</v>
      </c>
      <c r="F6" s="32" t="s">
        <v>275</v>
      </c>
      <c r="G6" s="33" t="s">
        <v>338</v>
      </c>
      <c r="H6" s="35">
        <v>42107</v>
      </c>
      <c r="I6" s="36">
        <f t="shared" si="0"/>
        <v>-26</v>
      </c>
      <c r="J6" s="37" t="str">
        <f t="shared" si="1"/>
        <v>Cumpriu o SLA</v>
      </c>
      <c r="K6" s="33" t="s">
        <v>524</v>
      </c>
      <c r="L6" s="33" t="s">
        <v>525</v>
      </c>
      <c r="M6" s="33" t="s">
        <v>526</v>
      </c>
      <c r="N6" s="33"/>
    </row>
    <row r="7" spans="1:14" ht="23.25" x14ac:dyDescent="0.25">
      <c r="A7" s="32" t="s">
        <v>339</v>
      </c>
      <c r="B7" s="32" t="s">
        <v>340</v>
      </c>
      <c r="C7" s="32" t="s">
        <v>57</v>
      </c>
      <c r="D7" s="32" t="s">
        <v>12</v>
      </c>
      <c r="E7" s="32" t="s">
        <v>176</v>
      </c>
      <c r="F7" s="32" t="s">
        <v>177</v>
      </c>
      <c r="G7" s="33" t="s">
        <v>341</v>
      </c>
      <c r="H7" s="35">
        <v>42137</v>
      </c>
      <c r="I7" s="36">
        <f t="shared" si="0"/>
        <v>-34</v>
      </c>
      <c r="J7" s="37" t="str">
        <f t="shared" si="1"/>
        <v>Cumpriu o SLA</v>
      </c>
      <c r="K7" s="33" t="s">
        <v>527</v>
      </c>
      <c r="L7" s="33" t="s">
        <v>528</v>
      </c>
      <c r="M7" s="33" t="s">
        <v>529</v>
      </c>
      <c r="N7" s="33"/>
    </row>
    <row r="8" spans="1:14" ht="23.25" x14ac:dyDescent="0.25">
      <c r="A8" s="32" t="s">
        <v>342</v>
      </c>
      <c r="B8" s="32" t="s">
        <v>343</v>
      </c>
      <c r="C8" s="32" t="s">
        <v>7</v>
      </c>
      <c r="D8" s="32" t="s">
        <v>156</v>
      </c>
      <c r="E8" s="32" t="s">
        <v>344</v>
      </c>
      <c r="F8" s="32" t="s">
        <v>345</v>
      </c>
      <c r="G8" s="33" t="s">
        <v>346</v>
      </c>
      <c r="H8" s="35">
        <v>42118</v>
      </c>
      <c r="I8" s="36">
        <f t="shared" si="0"/>
        <v>-26</v>
      </c>
      <c r="J8" s="37" t="str">
        <f t="shared" si="1"/>
        <v>Cumpriu o SLA</v>
      </c>
      <c r="K8" s="33" t="s">
        <v>530</v>
      </c>
      <c r="L8" s="33" t="s">
        <v>531</v>
      </c>
      <c r="M8" s="33" t="s">
        <v>532</v>
      </c>
      <c r="N8" s="33"/>
    </row>
    <row r="9" spans="1:14" ht="23.25" x14ac:dyDescent="0.25">
      <c r="A9" s="32" t="s">
        <v>347</v>
      </c>
      <c r="B9" s="32" t="s">
        <v>348</v>
      </c>
      <c r="C9" s="32" t="s">
        <v>57</v>
      </c>
      <c r="D9" s="32" t="s">
        <v>12</v>
      </c>
      <c r="E9" s="32" t="s">
        <v>176</v>
      </c>
      <c r="F9" s="32" t="s">
        <v>177</v>
      </c>
      <c r="G9" s="33" t="s">
        <v>349</v>
      </c>
      <c r="H9" s="35">
        <v>42233</v>
      </c>
      <c r="I9" s="36">
        <f t="shared" si="0"/>
        <v>-100</v>
      </c>
      <c r="J9" s="37" t="str">
        <f t="shared" si="1"/>
        <v>Cumpriu o SLA</v>
      </c>
      <c r="K9" s="33" t="s">
        <v>533</v>
      </c>
      <c r="L9" s="33" t="s">
        <v>534</v>
      </c>
      <c r="M9" s="33" t="s">
        <v>535</v>
      </c>
      <c r="N9" s="33"/>
    </row>
    <row r="10" spans="1:14" ht="23.25" x14ac:dyDescent="0.25">
      <c r="A10" s="32" t="s">
        <v>350</v>
      </c>
      <c r="B10" s="32" t="s">
        <v>351</v>
      </c>
      <c r="C10" s="32" t="s">
        <v>34</v>
      </c>
      <c r="D10" s="32" t="s">
        <v>35</v>
      </c>
      <c r="E10" s="32" t="s">
        <v>333</v>
      </c>
      <c r="F10" s="32" t="s">
        <v>352</v>
      </c>
      <c r="G10" s="33" t="s">
        <v>353</v>
      </c>
      <c r="H10" s="35">
        <v>42234</v>
      </c>
      <c r="I10" s="36">
        <f t="shared" si="0"/>
        <v>-116</v>
      </c>
      <c r="J10" s="37" t="str">
        <f t="shared" si="1"/>
        <v>Cumpriu o SLA</v>
      </c>
      <c r="K10" s="33" t="s">
        <v>536</v>
      </c>
      <c r="L10" s="33" t="s">
        <v>537</v>
      </c>
      <c r="M10" s="33" t="s">
        <v>538</v>
      </c>
      <c r="N10" s="33"/>
    </row>
    <row r="11" spans="1:14" ht="34.5" x14ac:dyDescent="0.25">
      <c r="A11" s="32" t="s">
        <v>354</v>
      </c>
      <c r="B11" s="32" t="s">
        <v>355</v>
      </c>
      <c r="C11" s="32" t="s">
        <v>70</v>
      </c>
      <c r="D11" s="32" t="s">
        <v>48</v>
      </c>
      <c r="E11" s="32" t="s">
        <v>6</v>
      </c>
      <c r="F11" s="32" t="s">
        <v>6</v>
      </c>
      <c r="G11" s="33" t="s">
        <v>356</v>
      </c>
      <c r="H11" s="35">
        <v>42086</v>
      </c>
      <c r="I11" s="36">
        <f t="shared" si="0"/>
        <v>-9</v>
      </c>
      <c r="J11" s="37" t="s">
        <v>93</v>
      </c>
      <c r="K11" s="33" t="s">
        <v>539</v>
      </c>
      <c r="L11" s="33" t="s">
        <v>540</v>
      </c>
      <c r="M11" s="33" t="s">
        <v>541</v>
      </c>
      <c r="N11" s="33"/>
    </row>
    <row r="12" spans="1:14" ht="23.25" x14ac:dyDescent="0.25">
      <c r="A12" s="32" t="s">
        <v>357</v>
      </c>
      <c r="B12" s="32" t="s">
        <v>358</v>
      </c>
      <c r="C12" s="32" t="s">
        <v>164</v>
      </c>
      <c r="D12" s="32" t="s">
        <v>163</v>
      </c>
      <c r="E12" s="32" t="s">
        <v>186</v>
      </c>
      <c r="F12" s="32" t="s">
        <v>187</v>
      </c>
      <c r="G12" s="33" t="s">
        <v>359</v>
      </c>
      <c r="H12" s="35">
        <v>42088</v>
      </c>
      <c r="I12" s="36">
        <f t="shared" si="0"/>
        <v>-3</v>
      </c>
      <c r="J12" s="37" t="str">
        <f t="shared" si="1"/>
        <v>Não cumpriu o SLA</v>
      </c>
      <c r="K12" s="33" t="s">
        <v>542</v>
      </c>
      <c r="L12" s="33" t="s">
        <v>543</v>
      </c>
      <c r="M12" s="33" t="s">
        <v>544</v>
      </c>
      <c r="N12" s="33"/>
    </row>
    <row r="13" spans="1:14" ht="34.5" x14ac:dyDescent="0.25">
      <c r="A13" s="32" t="s">
        <v>360</v>
      </c>
      <c r="B13" s="32" t="s">
        <v>361</v>
      </c>
      <c r="C13" s="32" t="s">
        <v>29</v>
      </c>
      <c r="D13" s="32" t="s">
        <v>362</v>
      </c>
      <c r="E13" s="32" t="s">
        <v>363</v>
      </c>
      <c r="F13" s="32" t="s">
        <v>364</v>
      </c>
      <c r="G13" s="33" t="s">
        <v>365</v>
      </c>
      <c r="H13" s="35">
        <v>42121</v>
      </c>
      <c r="I13" s="36">
        <f t="shared" si="0"/>
        <v>-36</v>
      </c>
      <c r="J13" s="37" t="str">
        <f t="shared" si="1"/>
        <v>Cumpriu o SLA</v>
      </c>
      <c r="K13" s="33" t="s">
        <v>545</v>
      </c>
      <c r="L13" s="33" t="s">
        <v>546</v>
      </c>
      <c r="M13" s="33" t="s">
        <v>547</v>
      </c>
      <c r="N13" s="33"/>
    </row>
    <row r="14" spans="1:14" ht="23.25" x14ac:dyDescent="0.25">
      <c r="A14" s="32" t="s">
        <v>366</v>
      </c>
      <c r="B14" s="32" t="s">
        <v>367</v>
      </c>
      <c r="C14" s="32" t="s">
        <v>26</v>
      </c>
      <c r="D14" s="32" t="s">
        <v>17</v>
      </c>
      <c r="E14" s="32" t="s">
        <v>190</v>
      </c>
      <c r="F14" s="32" t="s">
        <v>191</v>
      </c>
      <c r="G14" s="33" t="s">
        <v>368</v>
      </c>
      <c r="H14" s="35">
        <v>42095</v>
      </c>
      <c r="I14" s="36">
        <f t="shared" si="0"/>
        <v>-12</v>
      </c>
      <c r="J14" s="37" t="str">
        <f t="shared" si="1"/>
        <v>Não cumpriu o SLA</v>
      </c>
      <c r="K14" s="33" t="s">
        <v>548</v>
      </c>
      <c r="L14" s="33" t="s">
        <v>549</v>
      </c>
      <c r="M14" s="33" t="s">
        <v>550</v>
      </c>
      <c r="N14" s="33"/>
    </row>
    <row r="15" spans="1:14" ht="34.5" x14ac:dyDescent="0.25">
      <c r="A15" s="32" t="s">
        <v>369</v>
      </c>
      <c r="B15" s="32" t="s">
        <v>370</v>
      </c>
      <c r="C15" s="32" t="s">
        <v>7</v>
      </c>
      <c r="D15" s="32" t="s">
        <v>362</v>
      </c>
      <c r="E15" s="32" t="s">
        <v>371</v>
      </c>
      <c r="F15" s="32" t="s">
        <v>372</v>
      </c>
      <c r="G15" s="33" t="s">
        <v>373</v>
      </c>
      <c r="H15" s="35">
        <v>42095</v>
      </c>
      <c r="I15" s="36">
        <f t="shared" si="0"/>
        <v>-14</v>
      </c>
      <c r="J15" s="37" t="s">
        <v>93</v>
      </c>
      <c r="K15" s="33" t="s">
        <v>551</v>
      </c>
      <c r="L15" s="33" t="s">
        <v>552</v>
      </c>
      <c r="M15" s="33" t="s">
        <v>553</v>
      </c>
      <c r="N15" s="33"/>
    </row>
    <row r="16" spans="1:14" ht="23.25" x14ac:dyDescent="0.25">
      <c r="A16" s="32" t="s">
        <v>374</v>
      </c>
      <c r="B16" s="32" t="s">
        <v>375</v>
      </c>
      <c r="C16" s="32" t="s">
        <v>7</v>
      </c>
      <c r="D16" s="32" t="s">
        <v>156</v>
      </c>
      <c r="E16" s="32" t="s">
        <v>344</v>
      </c>
      <c r="F16" s="32" t="s">
        <v>345</v>
      </c>
      <c r="G16" s="33" t="s">
        <v>376</v>
      </c>
      <c r="H16" s="35">
        <v>42143</v>
      </c>
      <c r="I16" s="36">
        <f t="shared" si="0"/>
        <v>-36</v>
      </c>
      <c r="J16" s="37" t="str">
        <f t="shared" si="1"/>
        <v>Cumpriu o SLA</v>
      </c>
      <c r="K16" s="33" t="s">
        <v>554</v>
      </c>
      <c r="L16" s="33" t="s">
        <v>555</v>
      </c>
      <c r="M16" s="33" t="s">
        <v>556</v>
      </c>
      <c r="N16" s="33"/>
    </row>
    <row r="17" spans="1:14" ht="23.25" x14ac:dyDescent="0.25">
      <c r="A17" s="32" t="s">
        <v>377</v>
      </c>
      <c r="B17" s="32" t="s">
        <v>378</v>
      </c>
      <c r="C17" s="32" t="s">
        <v>165</v>
      </c>
      <c r="D17" s="32" t="s">
        <v>8</v>
      </c>
      <c r="E17" s="32" t="s">
        <v>379</v>
      </c>
      <c r="F17" s="32" t="s">
        <v>380</v>
      </c>
      <c r="G17" s="33" t="s">
        <v>381</v>
      </c>
      <c r="H17" s="35">
        <v>42079</v>
      </c>
      <c r="I17" s="36">
        <f t="shared" si="0"/>
        <v>-10</v>
      </c>
      <c r="J17" s="37" t="str">
        <f t="shared" si="1"/>
        <v>Não cumpriu o SLA</v>
      </c>
      <c r="K17" s="33" t="s">
        <v>557</v>
      </c>
      <c r="L17" s="33" t="s">
        <v>558</v>
      </c>
      <c r="M17" s="33" t="s">
        <v>559</v>
      </c>
      <c r="N17" s="33"/>
    </row>
    <row r="18" spans="1:14" ht="23.25" x14ac:dyDescent="0.25">
      <c r="A18" s="32" t="s">
        <v>382</v>
      </c>
      <c r="B18" s="32" t="s">
        <v>378</v>
      </c>
      <c r="C18" s="32" t="s">
        <v>165</v>
      </c>
      <c r="D18" s="32" t="s">
        <v>8</v>
      </c>
      <c r="E18" s="32" t="s">
        <v>300</v>
      </c>
      <c r="F18" s="32" t="s">
        <v>383</v>
      </c>
      <c r="G18" s="33" t="s">
        <v>384</v>
      </c>
      <c r="H18" s="35">
        <v>42079</v>
      </c>
      <c r="I18" s="36">
        <f t="shared" si="0"/>
        <v>-10</v>
      </c>
      <c r="J18" s="37" t="str">
        <f t="shared" si="1"/>
        <v>Não cumpriu o SLA</v>
      </c>
      <c r="K18" s="33" t="s">
        <v>560</v>
      </c>
      <c r="L18" s="33" t="s">
        <v>561</v>
      </c>
      <c r="M18" s="33" t="s">
        <v>562</v>
      </c>
      <c r="N18" s="33"/>
    </row>
    <row r="19" spans="1:14" ht="23.25" x14ac:dyDescent="0.25">
      <c r="A19" s="32" t="s">
        <v>385</v>
      </c>
      <c r="B19" s="32" t="s">
        <v>386</v>
      </c>
      <c r="C19" s="32" t="s">
        <v>160</v>
      </c>
      <c r="D19" s="32" t="s">
        <v>196</v>
      </c>
      <c r="E19" s="32" t="s">
        <v>197</v>
      </c>
      <c r="F19" s="32" t="s">
        <v>255</v>
      </c>
      <c r="G19" s="33" t="s">
        <v>387</v>
      </c>
      <c r="H19" s="35">
        <v>42100</v>
      </c>
      <c r="I19" s="36">
        <f t="shared" si="0"/>
        <v>-23</v>
      </c>
      <c r="J19" s="37" t="str">
        <f t="shared" si="1"/>
        <v>Não cumpriu o SLA</v>
      </c>
      <c r="K19" s="33" t="s">
        <v>563</v>
      </c>
      <c r="L19" s="33" t="s">
        <v>564</v>
      </c>
      <c r="M19" s="33" t="s">
        <v>565</v>
      </c>
      <c r="N19" s="33"/>
    </row>
    <row r="20" spans="1:14" ht="23.25" x14ac:dyDescent="0.25">
      <c r="A20" s="32" t="s">
        <v>388</v>
      </c>
      <c r="B20" s="32" t="s">
        <v>389</v>
      </c>
      <c r="C20" s="32" t="s">
        <v>57</v>
      </c>
      <c r="D20" s="32" t="s">
        <v>12</v>
      </c>
      <c r="E20" s="32" t="s">
        <v>176</v>
      </c>
      <c r="F20" s="32" t="s">
        <v>177</v>
      </c>
      <c r="G20" s="33" t="s">
        <v>390</v>
      </c>
      <c r="H20" s="35">
        <v>42079</v>
      </c>
      <c r="I20" s="36">
        <f t="shared" si="0"/>
        <v>-4</v>
      </c>
      <c r="J20" s="37" t="str">
        <f t="shared" si="1"/>
        <v>Não cumpriu o SLA</v>
      </c>
      <c r="K20" s="33" t="s">
        <v>566</v>
      </c>
      <c r="L20" s="33" t="s">
        <v>567</v>
      </c>
      <c r="M20" s="33" t="s">
        <v>568</v>
      </c>
      <c r="N20" s="33"/>
    </row>
    <row r="21" spans="1:14" ht="23.25" x14ac:dyDescent="0.25">
      <c r="A21" s="32" t="s">
        <v>391</v>
      </c>
      <c r="B21" s="32" t="s">
        <v>392</v>
      </c>
      <c r="C21" s="32" t="s">
        <v>165</v>
      </c>
      <c r="D21" s="32" t="s">
        <v>8</v>
      </c>
      <c r="E21" s="32" t="s">
        <v>188</v>
      </c>
      <c r="F21" s="32" t="s">
        <v>189</v>
      </c>
      <c r="G21" s="33" t="s">
        <v>393</v>
      </c>
      <c r="H21" s="35">
        <v>42156</v>
      </c>
      <c r="I21" s="36">
        <f t="shared" si="0"/>
        <v>-48</v>
      </c>
      <c r="J21" s="37" t="str">
        <f t="shared" si="1"/>
        <v>Cumpriu o SLA</v>
      </c>
      <c r="K21" s="33" t="s">
        <v>569</v>
      </c>
      <c r="L21" s="33" t="s">
        <v>570</v>
      </c>
      <c r="M21" s="33" t="s">
        <v>571</v>
      </c>
      <c r="N21" s="33"/>
    </row>
    <row r="22" spans="1:14" ht="34.5" x14ac:dyDescent="0.25">
      <c r="A22" s="32" t="s">
        <v>394</v>
      </c>
      <c r="B22" s="32" t="s">
        <v>395</v>
      </c>
      <c r="C22" s="32" t="s">
        <v>70</v>
      </c>
      <c r="D22" s="32" t="s">
        <v>48</v>
      </c>
      <c r="E22" s="32" t="s">
        <v>6</v>
      </c>
      <c r="F22" s="32" t="s">
        <v>6</v>
      </c>
      <c r="G22" s="33" t="s">
        <v>396</v>
      </c>
      <c r="H22" s="35">
        <v>42086</v>
      </c>
      <c r="I22" s="36">
        <f t="shared" si="0"/>
        <v>-9</v>
      </c>
      <c r="J22" s="37" t="s">
        <v>93</v>
      </c>
      <c r="K22" s="33" t="s">
        <v>572</v>
      </c>
      <c r="L22" s="33" t="s">
        <v>573</v>
      </c>
      <c r="M22" s="33" t="s">
        <v>574</v>
      </c>
      <c r="N22" s="33"/>
    </row>
    <row r="23" spans="1:14" ht="23.25" x14ac:dyDescent="0.25">
      <c r="A23" s="32" t="s">
        <v>397</v>
      </c>
      <c r="B23" s="32" t="s">
        <v>398</v>
      </c>
      <c r="C23" s="32" t="s">
        <v>165</v>
      </c>
      <c r="D23" s="32" t="s">
        <v>8</v>
      </c>
      <c r="E23" s="32" t="s">
        <v>300</v>
      </c>
      <c r="F23" s="32" t="s">
        <v>383</v>
      </c>
      <c r="G23" s="33" t="s">
        <v>399</v>
      </c>
      <c r="H23" s="35">
        <v>42108</v>
      </c>
      <c r="I23" s="36">
        <f t="shared" si="0"/>
        <v>-31</v>
      </c>
      <c r="J23" s="37" t="str">
        <f t="shared" si="1"/>
        <v>Cumpriu o SLA</v>
      </c>
      <c r="K23" s="33" t="s">
        <v>575</v>
      </c>
      <c r="L23" s="33" t="s">
        <v>576</v>
      </c>
      <c r="M23" s="33" t="s">
        <v>577</v>
      </c>
      <c r="N23" s="33"/>
    </row>
    <row r="24" spans="1:14" ht="23.25" x14ac:dyDescent="0.25">
      <c r="A24" s="32" t="s">
        <v>400</v>
      </c>
      <c r="B24" s="32" t="s">
        <v>398</v>
      </c>
      <c r="C24" s="32" t="s">
        <v>165</v>
      </c>
      <c r="D24" s="32" t="s">
        <v>8</v>
      </c>
      <c r="E24" s="32" t="s">
        <v>379</v>
      </c>
      <c r="F24" s="32" t="s">
        <v>380</v>
      </c>
      <c r="G24" s="33" t="s">
        <v>401</v>
      </c>
      <c r="H24" s="35">
        <v>42108</v>
      </c>
      <c r="I24" s="36">
        <f t="shared" si="0"/>
        <v>-31</v>
      </c>
      <c r="J24" s="37" t="str">
        <f t="shared" si="1"/>
        <v>Cumpriu o SLA</v>
      </c>
      <c r="K24" s="33" t="s">
        <v>578</v>
      </c>
      <c r="L24" s="33" t="s">
        <v>579</v>
      </c>
      <c r="M24" s="33" t="s">
        <v>580</v>
      </c>
      <c r="N24" s="33"/>
    </row>
    <row r="25" spans="1:14" ht="34.5" x14ac:dyDescent="0.25">
      <c r="A25" s="32" t="s">
        <v>402</v>
      </c>
      <c r="B25" s="32" t="s">
        <v>403</v>
      </c>
      <c r="C25" s="32" t="s">
        <v>70</v>
      </c>
      <c r="D25" s="32" t="s">
        <v>48</v>
      </c>
      <c r="E25" s="32" t="s">
        <v>6</v>
      </c>
      <c r="F25" s="32" t="s">
        <v>6</v>
      </c>
      <c r="G25" s="33" t="s">
        <v>404</v>
      </c>
      <c r="H25" s="35">
        <v>42080</v>
      </c>
      <c r="I25" s="36">
        <f t="shared" si="0"/>
        <v>-5</v>
      </c>
      <c r="J25" s="37" t="s">
        <v>93</v>
      </c>
      <c r="K25" s="33" t="s">
        <v>581</v>
      </c>
      <c r="L25" s="33" t="s">
        <v>582</v>
      </c>
      <c r="M25" s="33" t="s">
        <v>583</v>
      </c>
      <c r="N25" s="33"/>
    </row>
    <row r="26" spans="1:14" ht="23.25" x14ac:dyDescent="0.25">
      <c r="A26" s="32" t="s">
        <v>405</v>
      </c>
      <c r="B26" s="32" t="s">
        <v>406</v>
      </c>
      <c r="C26" s="32" t="s">
        <v>34</v>
      </c>
      <c r="D26" s="32" t="s">
        <v>17</v>
      </c>
      <c r="E26" s="32" t="s">
        <v>6</v>
      </c>
      <c r="F26" s="32" t="s">
        <v>6</v>
      </c>
      <c r="G26" s="33" t="s">
        <v>407</v>
      </c>
      <c r="H26" s="35">
        <v>42117</v>
      </c>
      <c r="I26" s="36">
        <f t="shared" si="0"/>
        <v>-33</v>
      </c>
      <c r="J26" s="37" t="str">
        <f t="shared" si="1"/>
        <v>Cumpriu o SLA</v>
      </c>
      <c r="K26" s="33" t="s">
        <v>584</v>
      </c>
      <c r="L26" s="33" t="s">
        <v>585</v>
      </c>
      <c r="M26" s="33" t="s">
        <v>586</v>
      </c>
      <c r="N26" s="33"/>
    </row>
    <row r="27" spans="1:14" ht="34.5" x14ac:dyDescent="0.25">
      <c r="A27" s="32" t="s">
        <v>408</v>
      </c>
      <c r="B27" s="32" t="s">
        <v>409</v>
      </c>
      <c r="C27" s="32" t="s">
        <v>70</v>
      </c>
      <c r="D27" s="32" t="s">
        <v>48</v>
      </c>
      <c r="E27" s="32" t="s">
        <v>49</v>
      </c>
      <c r="F27" s="32" t="s">
        <v>71</v>
      </c>
      <c r="G27" s="33" t="s">
        <v>410</v>
      </c>
      <c r="H27" s="35">
        <v>42135</v>
      </c>
      <c r="I27" s="36">
        <f t="shared" si="0"/>
        <v>-38</v>
      </c>
      <c r="J27" s="37" t="str">
        <f t="shared" si="1"/>
        <v>Cumpriu o SLA</v>
      </c>
      <c r="K27" s="33" t="s">
        <v>587</v>
      </c>
      <c r="L27" s="33" t="s">
        <v>588</v>
      </c>
      <c r="M27" s="33" t="s">
        <v>589</v>
      </c>
      <c r="N27" s="33"/>
    </row>
    <row r="28" spans="1:14" ht="23.25" x14ac:dyDescent="0.25">
      <c r="A28" s="32" t="s">
        <v>411</v>
      </c>
      <c r="B28" s="32" t="s">
        <v>412</v>
      </c>
      <c r="C28" s="32" t="s">
        <v>162</v>
      </c>
      <c r="D28" s="32" t="s">
        <v>163</v>
      </c>
      <c r="E28" s="32" t="s">
        <v>221</v>
      </c>
      <c r="F28" s="32" t="s">
        <v>222</v>
      </c>
      <c r="G28" s="33" t="s">
        <v>413</v>
      </c>
      <c r="H28" s="35">
        <v>42072</v>
      </c>
      <c r="I28" s="36">
        <f t="shared" si="0"/>
        <v>0</v>
      </c>
      <c r="J28" s="37" t="str">
        <f t="shared" si="1"/>
        <v>Não cumpriu o SLA</v>
      </c>
      <c r="K28" s="33" t="s">
        <v>590</v>
      </c>
      <c r="L28" s="33" t="s">
        <v>591</v>
      </c>
      <c r="M28" s="33" t="s">
        <v>592</v>
      </c>
      <c r="N28" s="33"/>
    </row>
    <row r="29" spans="1:14" ht="23.25" x14ac:dyDescent="0.25">
      <c r="A29" s="32" t="s">
        <v>414</v>
      </c>
      <c r="B29" s="32" t="s">
        <v>415</v>
      </c>
      <c r="C29" s="32" t="s">
        <v>154</v>
      </c>
      <c r="D29" s="32" t="s">
        <v>155</v>
      </c>
      <c r="E29" s="32" t="s">
        <v>215</v>
      </c>
      <c r="F29" s="32" t="s">
        <v>216</v>
      </c>
      <c r="G29" s="33" t="s">
        <v>416</v>
      </c>
      <c r="H29" s="35">
        <v>42107</v>
      </c>
      <c r="I29" s="36">
        <f t="shared" si="0"/>
        <v>-17</v>
      </c>
      <c r="J29" s="37" t="str">
        <f t="shared" si="1"/>
        <v>Não cumpriu o SLA</v>
      </c>
      <c r="K29" s="33" t="s">
        <v>593</v>
      </c>
      <c r="L29" s="33" t="s">
        <v>594</v>
      </c>
      <c r="M29" s="33" t="s">
        <v>595</v>
      </c>
      <c r="N29" s="33"/>
    </row>
    <row r="30" spans="1:14" ht="23.25" x14ac:dyDescent="0.25">
      <c r="A30" s="32" t="s">
        <v>417</v>
      </c>
      <c r="B30" s="32" t="s">
        <v>418</v>
      </c>
      <c r="C30" s="32" t="s">
        <v>57</v>
      </c>
      <c r="D30" s="32" t="s">
        <v>12</v>
      </c>
      <c r="E30" s="32" t="s">
        <v>176</v>
      </c>
      <c r="F30" s="32" t="s">
        <v>177</v>
      </c>
      <c r="G30" s="33" t="s">
        <v>419</v>
      </c>
      <c r="H30" s="35">
        <v>42178</v>
      </c>
      <c r="I30" s="36">
        <f t="shared" si="0"/>
        <v>-62</v>
      </c>
      <c r="J30" s="37" t="str">
        <f t="shared" si="1"/>
        <v>Cumpriu o SLA</v>
      </c>
      <c r="K30" s="33" t="s">
        <v>596</v>
      </c>
      <c r="L30" s="33" t="s">
        <v>597</v>
      </c>
      <c r="M30" s="33" t="s">
        <v>598</v>
      </c>
      <c r="N30" s="33"/>
    </row>
    <row r="31" spans="1:14" ht="23.25" x14ac:dyDescent="0.25">
      <c r="A31" s="32" t="s">
        <v>420</v>
      </c>
      <c r="B31" s="32" t="s">
        <v>421</v>
      </c>
      <c r="C31" s="32" t="s">
        <v>70</v>
      </c>
      <c r="D31" s="32" t="s">
        <v>48</v>
      </c>
      <c r="E31" s="32" t="s">
        <v>6</v>
      </c>
      <c r="F31" s="32" t="s">
        <v>6</v>
      </c>
      <c r="G31" s="33" t="s">
        <v>422</v>
      </c>
      <c r="H31" s="35">
        <v>42116</v>
      </c>
      <c r="I31" s="36">
        <f t="shared" si="0"/>
        <v>-25</v>
      </c>
      <c r="J31" s="37" t="str">
        <f t="shared" si="1"/>
        <v>Cumpriu o SLA</v>
      </c>
      <c r="K31" s="33" t="s">
        <v>599</v>
      </c>
      <c r="L31" s="33" t="s">
        <v>600</v>
      </c>
      <c r="M31" s="33" t="s">
        <v>601</v>
      </c>
      <c r="N31" s="33"/>
    </row>
    <row r="32" spans="1:14" ht="34.5" x14ac:dyDescent="0.25">
      <c r="A32" s="32" t="s">
        <v>423</v>
      </c>
      <c r="B32" s="32" t="s">
        <v>424</v>
      </c>
      <c r="C32" s="32" t="s">
        <v>70</v>
      </c>
      <c r="D32" s="32" t="s">
        <v>48</v>
      </c>
      <c r="E32" s="32" t="s">
        <v>6</v>
      </c>
      <c r="F32" s="32" t="s">
        <v>6</v>
      </c>
      <c r="G32" s="33" t="s">
        <v>425</v>
      </c>
      <c r="H32" s="35">
        <v>42080</v>
      </c>
      <c r="I32" s="36">
        <f t="shared" si="0"/>
        <v>-5</v>
      </c>
      <c r="J32" s="37" t="s">
        <v>93</v>
      </c>
      <c r="K32" s="33" t="s">
        <v>602</v>
      </c>
      <c r="L32" s="33" t="s">
        <v>603</v>
      </c>
      <c r="M32" s="33" t="s">
        <v>604</v>
      </c>
      <c r="N32" s="33"/>
    </row>
    <row r="33" spans="1:14" ht="23.25" x14ac:dyDescent="0.25">
      <c r="A33" s="32" t="s">
        <v>426</v>
      </c>
      <c r="B33" s="32" t="s">
        <v>277</v>
      </c>
      <c r="C33" s="32" t="s">
        <v>157</v>
      </c>
      <c r="D33" s="32" t="s">
        <v>8</v>
      </c>
      <c r="E33" s="32" t="s">
        <v>6</v>
      </c>
      <c r="F33" s="32" t="s">
        <v>6</v>
      </c>
      <c r="G33" s="33" t="s">
        <v>427</v>
      </c>
      <c r="H33" s="35">
        <v>42108</v>
      </c>
      <c r="I33" s="36">
        <f t="shared" si="0"/>
        <v>-26</v>
      </c>
      <c r="J33" s="37" t="str">
        <f t="shared" si="1"/>
        <v>Cumpriu o SLA</v>
      </c>
      <c r="K33" s="33" t="s">
        <v>605</v>
      </c>
      <c r="L33" s="33" t="s">
        <v>606</v>
      </c>
      <c r="M33" s="33" t="s">
        <v>607</v>
      </c>
      <c r="N33" s="33"/>
    </row>
    <row r="34" spans="1:14" ht="23.25" x14ac:dyDescent="0.25">
      <c r="A34" s="32" t="s">
        <v>428</v>
      </c>
      <c r="B34" s="32" t="s">
        <v>113</v>
      </c>
      <c r="C34" s="32" t="s">
        <v>157</v>
      </c>
      <c r="D34" s="32" t="s">
        <v>8</v>
      </c>
      <c r="E34" s="32" t="s">
        <v>6</v>
      </c>
      <c r="F34" s="32" t="s">
        <v>6</v>
      </c>
      <c r="G34" s="33" t="s">
        <v>429</v>
      </c>
      <c r="H34" s="35">
        <v>42107</v>
      </c>
      <c r="I34" s="36">
        <f t="shared" si="0"/>
        <v>-25</v>
      </c>
      <c r="J34" s="37" t="str">
        <f t="shared" si="1"/>
        <v>Cumpriu o SLA</v>
      </c>
      <c r="K34" s="33" t="s">
        <v>608</v>
      </c>
      <c r="L34" s="33" t="s">
        <v>609</v>
      </c>
      <c r="M34" s="33" t="s">
        <v>610</v>
      </c>
      <c r="N34" s="33"/>
    </row>
    <row r="35" spans="1:14" ht="22.5" customHeight="1" x14ac:dyDescent="0.25">
      <c r="A35" s="32" t="s">
        <v>430</v>
      </c>
      <c r="B35" s="32" t="s">
        <v>398</v>
      </c>
      <c r="C35" s="32" t="s">
        <v>165</v>
      </c>
      <c r="D35" s="32" t="s">
        <v>8</v>
      </c>
      <c r="E35" s="32" t="s">
        <v>6</v>
      </c>
      <c r="F35" s="32" t="s">
        <v>6</v>
      </c>
      <c r="G35" s="33" t="s">
        <v>431</v>
      </c>
      <c r="H35" s="35">
        <v>42108</v>
      </c>
      <c r="I35" s="36">
        <f t="shared" si="0"/>
        <v>-19</v>
      </c>
      <c r="J35" s="37" t="str">
        <f t="shared" si="1"/>
        <v>Não cumpriu o SLA</v>
      </c>
      <c r="K35" s="33" t="s">
        <v>611</v>
      </c>
      <c r="L35" s="33" t="s">
        <v>612</v>
      </c>
      <c r="M35" s="33" t="s">
        <v>613</v>
      </c>
      <c r="N35" s="33"/>
    </row>
    <row r="36" spans="1:14" ht="23.25" x14ac:dyDescent="0.25">
      <c r="A36" s="32" t="s">
        <v>432</v>
      </c>
      <c r="B36" s="32" t="s">
        <v>433</v>
      </c>
      <c r="C36" s="32" t="s">
        <v>57</v>
      </c>
      <c r="D36" s="32" t="s">
        <v>12</v>
      </c>
      <c r="E36" s="32" t="s">
        <v>176</v>
      </c>
      <c r="F36" s="32" t="s">
        <v>177</v>
      </c>
      <c r="G36" s="33" t="s">
        <v>434</v>
      </c>
      <c r="H36" s="35">
        <v>42298</v>
      </c>
      <c r="I36" s="36">
        <f t="shared" si="0"/>
        <v>-147</v>
      </c>
      <c r="J36" s="37" t="str">
        <f t="shared" si="1"/>
        <v>Cumpriu o SLA</v>
      </c>
      <c r="K36" s="33" t="s">
        <v>614</v>
      </c>
      <c r="L36" s="33" t="s">
        <v>615</v>
      </c>
      <c r="M36" s="33" t="s">
        <v>616</v>
      </c>
      <c r="N36" s="33"/>
    </row>
    <row r="37" spans="1:14" ht="23.25" x14ac:dyDescent="0.25">
      <c r="A37" s="32" t="s">
        <v>435</v>
      </c>
      <c r="B37" s="32" t="s">
        <v>436</v>
      </c>
      <c r="C37" s="32" t="s">
        <v>7</v>
      </c>
      <c r="D37" s="32" t="s">
        <v>155</v>
      </c>
      <c r="E37" s="32" t="s">
        <v>437</v>
      </c>
      <c r="F37" s="32" t="s">
        <v>438</v>
      </c>
      <c r="G37" s="33" t="s">
        <v>439</v>
      </c>
      <c r="H37" s="35">
        <v>42116</v>
      </c>
      <c r="I37" s="36">
        <f t="shared" si="0"/>
        <v>-27</v>
      </c>
      <c r="J37" s="37" t="str">
        <f t="shared" si="1"/>
        <v>Cumpriu o SLA</v>
      </c>
      <c r="K37" s="33" t="s">
        <v>617</v>
      </c>
      <c r="L37" s="33" t="s">
        <v>618</v>
      </c>
      <c r="M37" s="33" t="s">
        <v>619</v>
      </c>
      <c r="N37" s="33"/>
    </row>
    <row r="38" spans="1:14" ht="23.25" x14ac:dyDescent="0.25">
      <c r="A38" s="32" t="s">
        <v>440</v>
      </c>
      <c r="B38" s="32" t="s">
        <v>441</v>
      </c>
      <c r="C38" s="32" t="s">
        <v>158</v>
      </c>
      <c r="D38" s="32" t="s">
        <v>196</v>
      </c>
      <c r="E38" s="32" t="s">
        <v>197</v>
      </c>
      <c r="F38" s="32" t="s">
        <v>255</v>
      </c>
      <c r="G38" s="33" t="s">
        <v>442</v>
      </c>
      <c r="H38" s="35">
        <v>42107</v>
      </c>
      <c r="I38" s="36">
        <f t="shared" si="0"/>
        <v>-13</v>
      </c>
      <c r="J38" s="37" t="str">
        <f t="shared" si="1"/>
        <v>Não cumpriu o SLA</v>
      </c>
      <c r="K38" s="33" t="s">
        <v>620</v>
      </c>
      <c r="L38" s="33" t="s">
        <v>621</v>
      </c>
      <c r="M38" s="33" t="s">
        <v>622</v>
      </c>
      <c r="N38" s="33"/>
    </row>
    <row r="39" spans="1:14" ht="23.25" x14ac:dyDescent="0.25">
      <c r="A39" s="32" t="s">
        <v>443</v>
      </c>
      <c r="B39" s="32" t="s">
        <v>444</v>
      </c>
      <c r="C39" s="32" t="s">
        <v>57</v>
      </c>
      <c r="D39" s="32" t="s">
        <v>17</v>
      </c>
      <c r="E39" s="32" t="s">
        <v>58</v>
      </c>
      <c r="F39" s="32" t="s">
        <v>283</v>
      </c>
      <c r="G39" s="33" t="s">
        <v>445</v>
      </c>
      <c r="H39" s="35">
        <v>42102</v>
      </c>
      <c r="I39" s="36">
        <f t="shared" si="0"/>
        <v>-13</v>
      </c>
      <c r="J39" s="37" t="str">
        <f t="shared" si="1"/>
        <v>Não cumpriu o SLA</v>
      </c>
      <c r="K39" s="33" t="s">
        <v>623</v>
      </c>
      <c r="L39" s="33" t="s">
        <v>624</v>
      </c>
      <c r="M39" s="33" t="s">
        <v>625</v>
      </c>
      <c r="N39" s="33"/>
    </row>
    <row r="40" spans="1:14" ht="23.25" x14ac:dyDescent="0.25">
      <c r="A40" s="32" t="s">
        <v>446</v>
      </c>
      <c r="B40" s="32" t="s">
        <v>447</v>
      </c>
      <c r="C40" s="32" t="s">
        <v>70</v>
      </c>
      <c r="D40" s="32" t="s">
        <v>48</v>
      </c>
      <c r="E40" s="32" t="s">
        <v>6</v>
      </c>
      <c r="F40" s="32" t="s">
        <v>6</v>
      </c>
      <c r="G40" s="33" t="s">
        <v>448</v>
      </c>
      <c r="H40" s="35">
        <v>42072</v>
      </c>
      <c r="I40" s="36">
        <f t="shared" si="0"/>
        <v>3</v>
      </c>
      <c r="J40" s="37" t="s">
        <v>93</v>
      </c>
      <c r="K40" s="33" t="s">
        <v>626</v>
      </c>
      <c r="L40" s="33" t="s">
        <v>627</v>
      </c>
      <c r="M40" s="33" t="s">
        <v>628</v>
      </c>
      <c r="N40" s="33"/>
    </row>
    <row r="41" spans="1:14" ht="34.5" x14ac:dyDescent="0.25">
      <c r="A41" s="32" t="s">
        <v>449</v>
      </c>
      <c r="B41" s="32" t="s">
        <v>450</v>
      </c>
      <c r="C41" s="32" t="s">
        <v>29</v>
      </c>
      <c r="D41" s="32" t="s">
        <v>362</v>
      </c>
      <c r="E41" s="32" t="s">
        <v>451</v>
      </c>
      <c r="F41" s="32" t="s">
        <v>452</v>
      </c>
      <c r="G41" s="33" t="s">
        <v>453</v>
      </c>
      <c r="H41" s="35">
        <v>42116</v>
      </c>
      <c r="I41" s="36">
        <f t="shared" si="0"/>
        <v>-33</v>
      </c>
      <c r="J41" s="37" t="str">
        <f t="shared" si="1"/>
        <v>Cumpriu o SLA</v>
      </c>
      <c r="K41" s="33" t="s">
        <v>629</v>
      </c>
      <c r="L41" s="33" t="s">
        <v>630</v>
      </c>
      <c r="M41" s="33" t="s">
        <v>631</v>
      </c>
      <c r="N41" s="33"/>
    </row>
    <row r="42" spans="1:14" ht="23.25" x14ac:dyDescent="0.25">
      <c r="A42" s="32" t="s">
        <v>454</v>
      </c>
      <c r="B42" s="32" t="s">
        <v>455</v>
      </c>
      <c r="C42" s="32" t="s">
        <v>26</v>
      </c>
      <c r="D42" s="32" t="s">
        <v>156</v>
      </c>
      <c r="E42" s="32" t="s">
        <v>328</v>
      </c>
      <c r="F42" s="32" t="s">
        <v>329</v>
      </c>
      <c r="G42" s="33" t="s">
        <v>456</v>
      </c>
      <c r="H42" s="35">
        <v>42149</v>
      </c>
      <c r="I42" s="36">
        <f t="shared" si="0"/>
        <v>-58</v>
      </c>
      <c r="J42" s="37" t="str">
        <f t="shared" si="1"/>
        <v>Cumpriu o SLA</v>
      </c>
      <c r="K42" s="33" t="s">
        <v>632</v>
      </c>
      <c r="L42" s="33" t="s">
        <v>633</v>
      </c>
      <c r="M42" s="33" t="s">
        <v>634</v>
      </c>
      <c r="N42" s="33"/>
    </row>
    <row r="43" spans="1:14" ht="23.25" x14ac:dyDescent="0.25">
      <c r="A43" s="32" t="s">
        <v>457</v>
      </c>
      <c r="B43" s="32" t="s">
        <v>458</v>
      </c>
      <c r="C43" s="32" t="s">
        <v>157</v>
      </c>
      <c r="D43" s="32" t="s">
        <v>8</v>
      </c>
      <c r="E43" s="32" t="s">
        <v>6</v>
      </c>
      <c r="F43" s="32" t="s">
        <v>6</v>
      </c>
      <c r="G43" s="33" t="s">
        <v>459</v>
      </c>
      <c r="H43" s="35">
        <v>42109</v>
      </c>
      <c r="I43" s="36">
        <f t="shared" si="0"/>
        <v>-27</v>
      </c>
      <c r="J43" s="37" t="str">
        <f t="shared" si="1"/>
        <v>Cumpriu o SLA</v>
      </c>
      <c r="K43" s="33" t="s">
        <v>635</v>
      </c>
      <c r="L43" s="33" t="s">
        <v>636</v>
      </c>
      <c r="M43" s="33" t="s">
        <v>637</v>
      </c>
      <c r="N43" s="33"/>
    </row>
    <row r="44" spans="1:14" ht="34.5" x14ac:dyDescent="0.25">
      <c r="A44" s="32" t="s">
        <v>460</v>
      </c>
      <c r="B44" s="32" t="s">
        <v>461</v>
      </c>
      <c r="C44" s="32" t="s">
        <v>160</v>
      </c>
      <c r="D44" s="32" t="s">
        <v>196</v>
      </c>
      <c r="E44" s="32" t="s">
        <v>197</v>
      </c>
      <c r="F44" s="32" t="s">
        <v>198</v>
      </c>
      <c r="G44" s="33" t="s">
        <v>462</v>
      </c>
      <c r="H44" s="35">
        <v>42110</v>
      </c>
      <c r="I44" s="36">
        <f t="shared" si="0"/>
        <v>-13</v>
      </c>
      <c r="J44" s="37" t="str">
        <f t="shared" ref="J44:J52" si="2">IF(I44&lt;=-25,"Cumpriu o SLA","Não cumpriu o SLA")</f>
        <v>Não cumpriu o SLA</v>
      </c>
      <c r="K44" s="33" t="s">
        <v>638</v>
      </c>
      <c r="L44" s="33" t="s">
        <v>639</v>
      </c>
      <c r="M44" s="33" t="s">
        <v>640</v>
      </c>
      <c r="N44" s="33"/>
    </row>
    <row r="45" spans="1:14" ht="23.25" x14ac:dyDescent="0.25">
      <c r="A45" s="32" t="s">
        <v>463</v>
      </c>
      <c r="B45" s="32" t="s">
        <v>378</v>
      </c>
      <c r="C45" s="32" t="s">
        <v>165</v>
      </c>
      <c r="D45" s="32" t="s">
        <v>8</v>
      </c>
      <c r="E45" s="32" t="s">
        <v>6</v>
      </c>
      <c r="F45" s="32" t="s">
        <v>6</v>
      </c>
      <c r="G45" s="33" t="s">
        <v>464</v>
      </c>
      <c r="H45" s="35">
        <v>42100</v>
      </c>
      <c r="I45" s="36">
        <f t="shared" si="0"/>
        <v>-15</v>
      </c>
      <c r="J45" s="37" t="str">
        <f t="shared" si="2"/>
        <v>Não cumpriu o SLA</v>
      </c>
      <c r="K45" s="33" t="s">
        <v>641</v>
      </c>
      <c r="L45" s="33" t="s">
        <v>642</v>
      </c>
      <c r="M45" s="33" t="s">
        <v>643</v>
      </c>
      <c r="N45" s="33"/>
    </row>
    <row r="46" spans="1:14" ht="34.5" x14ac:dyDescent="0.25">
      <c r="A46" s="32" t="s">
        <v>465</v>
      </c>
      <c r="B46" s="32" t="s">
        <v>466</v>
      </c>
      <c r="C46" s="32" t="s">
        <v>57</v>
      </c>
      <c r="D46" s="32" t="s">
        <v>17</v>
      </c>
      <c r="E46" s="32" t="s">
        <v>58</v>
      </c>
      <c r="F46" s="32" t="s">
        <v>283</v>
      </c>
      <c r="G46" s="33" t="s">
        <v>467</v>
      </c>
      <c r="H46" s="35">
        <v>42104</v>
      </c>
      <c r="I46" s="36">
        <f t="shared" si="0"/>
        <v>-11</v>
      </c>
      <c r="J46" s="37" t="str">
        <f t="shared" si="2"/>
        <v>Não cumpriu o SLA</v>
      </c>
      <c r="K46" s="33" t="s">
        <v>644</v>
      </c>
      <c r="L46" s="33" t="s">
        <v>645</v>
      </c>
      <c r="M46" s="33" t="s">
        <v>646</v>
      </c>
      <c r="N46" s="33"/>
    </row>
    <row r="47" spans="1:14" ht="23.25" x14ac:dyDescent="0.25">
      <c r="A47" s="32" t="s">
        <v>468</v>
      </c>
      <c r="B47" s="32" t="s">
        <v>139</v>
      </c>
      <c r="C47" s="32" t="s">
        <v>57</v>
      </c>
      <c r="D47" s="32" t="s">
        <v>17</v>
      </c>
      <c r="E47" s="32" t="s">
        <v>176</v>
      </c>
      <c r="F47" s="32" t="s">
        <v>177</v>
      </c>
      <c r="G47" s="33" t="s">
        <v>469</v>
      </c>
      <c r="H47" s="35">
        <v>42117</v>
      </c>
      <c r="I47" s="36">
        <f t="shared" si="0"/>
        <v>-28</v>
      </c>
      <c r="J47" s="37" t="str">
        <f t="shared" si="2"/>
        <v>Cumpriu o SLA</v>
      </c>
      <c r="K47" s="33" t="s">
        <v>647</v>
      </c>
      <c r="L47" s="33" t="s">
        <v>648</v>
      </c>
      <c r="M47" s="33" t="s">
        <v>649</v>
      </c>
      <c r="N47" s="33"/>
    </row>
    <row r="48" spans="1:14" ht="34.5" x14ac:dyDescent="0.25">
      <c r="A48" s="32" t="s">
        <v>470</v>
      </c>
      <c r="B48" s="32" t="s">
        <v>471</v>
      </c>
      <c r="C48" s="32" t="s">
        <v>70</v>
      </c>
      <c r="D48" s="32" t="s">
        <v>48</v>
      </c>
      <c r="E48" s="32" t="s">
        <v>6</v>
      </c>
      <c r="F48" s="32" t="s">
        <v>6</v>
      </c>
      <c r="G48" s="33" t="s">
        <v>472</v>
      </c>
      <c r="H48" s="35">
        <v>42080</v>
      </c>
      <c r="I48" s="36">
        <f t="shared" si="0"/>
        <v>-5</v>
      </c>
      <c r="J48" s="37" t="s">
        <v>93</v>
      </c>
      <c r="K48" s="33" t="s">
        <v>650</v>
      </c>
      <c r="L48" s="33" t="s">
        <v>651</v>
      </c>
      <c r="M48" s="33" t="s">
        <v>652</v>
      </c>
      <c r="N48" s="33"/>
    </row>
    <row r="49" spans="1:14" ht="23.25" x14ac:dyDescent="0.25">
      <c r="A49" s="32" t="s">
        <v>473</v>
      </c>
      <c r="B49" s="32" t="s">
        <v>474</v>
      </c>
      <c r="C49" s="32" t="s">
        <v>162</v>
      </c>
      <c r="D49" s="32" t="s">
        <v>163</v>
      </c>
      <c r="E49" s="32" t="s">
        <v>221</v>
      </c>
      <c r="F49" s="32" t="s">
        <v>222</v>
      </c>
      <c r="G49" s="33" t="s">
        <v>475</v>
      </c>
      <c r="H49" s="35">
        <v>42072</v>
      </c>
      <c r="I49" s="36">
        <f t="shared" si="0"/>
        <v>-3</v>
      </c>
      <c r="J49" s="37" t="str">
        <f t="shared" si="2"/>
        <v>Não cumpriu o SLA</v>
      </c>
      <c r="K49" s="33" t="s">
        <v>653</v>
      </c>
      <c r="L49" s="33" t="s">
        <v>654</v>
      </c>
      <c r="M49" s="33" t="s">
        <v>655</v>
      </c>
      <c r="N49" s="33"/>
    </row>
    <row r="50" spans="1:14" ht="23.25" x14ac:dyDescent="0.25">
      <c r="A50" s="32" t="s">
        <v>476</v>
      </c>
      <c r="B50" s="32" t="s">
        <v>477</v>
      </c>
      <c r="C50" s="32" t="s">
        <v>272</v>
      </c>
      <c r="D50" s="32" t="s">
        <v>273</v>
      </c>
      <c r="E50" s="32" t="s">
        <v>274</v>
      </c>
      <c r="F50" s="32" t="s">
        <v>275</v>
      </c>
      <c r="G50" s="33" t="s">
        <v>478</v>
      </c>
      <c r="H50" s="35">
        <v>42082</v>
      </c>
      <c r="I50" s="36">
        <f t="shared" si="0"/>
        <v>-6</v>
      </c>
      <c r="J50" s="37" t="str">
        <f t="shared" si="2"/>
        <v>Não cumpriu o SLA</v>
      </c>
      <c r="K50" s="33" t="s">
        <v>6</v>
      </c>
      <c r="L50" s="33" t="s">
        <v>6</v>
      </c>
      <c r="M50" s="33" t="s">
        <v>656</v>
      </c>
      <c r="N50" s="33"/>
    </row>
    <row r="51" spans="1:14" ht="34.5" x14ac:dyDescent="0.25">
      <c r="A51" s="32" t="s">
        <v>479</v>
      </c>
      <c r="B51" s="32" t="s">
        <v>324</v>
      </c>
      <c r="C51" s="32" t="s">
        <v>57</v>
      </c>
      <c r="D51" s="32" t="s">
        <v>12</v>
      </c>
      <c r="E51" s="32" t="s">
        <v>176</v>
      </c>
      <c r="F51" s="32" t="s">
        <v>177</v>
      </c>
      <c r="G51" s="33" t="s">
        <v>480</v>
      </c>
      <c r="H51" s="35">
        <v>42206</v>
      </c>
      <c r="I51" s="36">
        <f t="shared" si="0"/>
        <v>-79</v>
      </c>
      <c r="J51" s="37" t="str">
        <f t="shared" si="2"/>
        <v>Cumpriu o SLA</v>
      </c>
      <c r="K51" s="33" t="s">
        <v>657</v>
      </c>
      <c r="L51" s="33" t="s">
        <v>658</v>
      </c>
      <c r="M51" s="33" t="s">
        <v>659</v>
      </c>
      <c r="N51" s="33"/>
    </row>
    <row r="52" spans="1:14" ht="23.25" x14ac:dyDescent="0.25">
      <c r="A52" s="32" t="s">
        <v>481</v>
      </c>
      <c r="B52" s="32" t="s">
        <v>348</v>
      </c>
      <c r="C52" s="32" t="s">
        <v>57</v>
      </c>
      <c r="D52" s="32" t="s">
        <v>12</v>
      </c>
      <c r="E52" s="32" t="s">
        <v>176</v>
      </c>
      <c r="F52" s="32" t="s">
        <v>177</v>
      </c>
      <c r="G52" s="33" t="s">
        <v>482</v>
      </c>
      <c r="H52" s="35">
        <v>42177</v>
      </c>
      <c r="I52" s="36">
        <f t="shared" si="0"/>
        <v>-61</v>
      </c>
      <c r="J52" s="37" t="str">
        <f t="shared" si="2"/>
        <v>Cumpriu o SLA</v>
      </c>
      <c r="K52" s="33" t="s">
        <v>660</v>
      </c>
      <c r="L52" s="33" t="s">
        <v>661</v>
      </c>
      <c r="M52" s="33" t="s">
        <v>662</v>
      </c>
      <c r="N52" s="33"/>
    </row>
    <row r="53" spans="1:14" ht="23.25" x14ac:dyDescent="0.25">
      <c r="A53" s="32" t="s">
        <v>483</v>
      </c>
      <c r="B53" s="32" t="s">
        <v>484</v>
      </c>
      <c r="C53" s="32" t="s">
        <v>164</v>
      </c>
      <c r="D53" s="32" t="s">
        <v>163</v>
      </c>
      <c r="E53" s="32" t="s">
        <v>485</v>
      </c>
      <c r="F53" s="32" t="s">
        <v>486</v>
      </c>
      <c r="G53" s="33" t="s">
        <v>487</v>
      </c>
      <c r="H53" s="35">
        <v>42081</v>
      </c>
      <c r="I53" s="36">
        <f t="shared" ref="I53:I65" si="3">-NETWORKDAYS(G53,H53,feriado)+1</f>
        <v>-5</v>
      </c>
      <c r="J53" s="37" t="str">
        <f t="shared" si="1"/>
        <v>Não cumpriu o SLA</v>
      </c>
      <c r="K53" s="33" t="s">
        <v>663</v>
      </c>
      <c r="L53" s="33" t="s">
        <v>664</v>
      </c>
      <c r="M53" s="33" t="s">
        <v>665</v>
      </c>
      <c r="N53" s="33"/>
    </row>
    <row r="54" spans="1:14" ht="34.5" x14ac:dyDescent="0.25">
      <c r="A54" s="32" t="s">
        <v>488</v>
      </c>
      <c r="B54" s="32" t="s">
        <v>489</v>
      </c>
      <c r="C54" s="32" t="s">
        <v>7</v>
      </c>
      <c r="D54" s="32" t="s">
        <v>362</v>
      </c>
      <c r="E54" s="32" t="s">
        <v>371</v>
      </c>
      <c r="F54" s="32" t="s">
        <v>372</v>
      </c>
      <c r="G54" s="33" t="s">
        <v>490</v>
      </c>
      <c r="H54" s="35">
        <v>42101</v>
      </c>
      <c r="I54" s="36">
        <f t="shared" si="3"/>
        <v>-16</v>
      </c>
      <c r="J54" s="37" t="s">
        <v>93</v>
      </c>
      <c r="K54" s="33" t="s">
        <v>666</v>
      </c>
      <c r="L54" s="33" t="s">
        <v>667</v>
      </c>
      <c r="M54" s="33" t="s">
        <v>668</v>
      </c>
      <c r="N54" s="33"/>
    </row>
    <row r="55" spans="1:14" ht="23.25" x14ac:dyDescent="0.25">
      <c r="A55" s="32" t="s">
        <v>491</v>
      </c>
      <c r="B55" s="32" t="s">
        <v>492</v>
      </c>
      <c r="C55" s="32" t="s">
        <v>34</v>
      </c>
      <c r="D55" s="32" t="s">
        <v>17</v>
      </c>
      <c r="E55" s="32" t="s">
        <v>18</v>
      </c>
      <c r="F55" s="32" t="s">
        <v>493</v>
      </c>
      <c r="G55" s="33" t="s">
        <v>494</v>
      </c>
      <c r="H55" s="35">
        <v>42198</v>
      </c>
      <c r="I55" s="36">
        <f t="shared" si="3"/>
        <v>-74</v>
      </c>
      <c r="J55" s="37" t="str">
        <f t="shared" si="1"/>
        <v>Cumpriu o SLA</v>
      </c>
      <c r="K55" s="33" t="s">
        <v>669</v>
      </c>
      <c r="L55" s="33" t="s">
        <v>670</v>
      </c>
      <c r="M55" s="33" t="s">
        <v>671</v>
      </c>
      <c r="N55" s="33"/>
    </row>
    <row r="56" spans="1:14" ht="23.25" x14ac:dyDescent="0.25">
      <c r="A56" s="32" t="s">
        <v>495</v>
      </c>
      <c r="B56" s="32" t="s">
        <v>496</v>
      </c>
      <c r="C56" s="32" t="s">
        <v>165</v>
      </c>
      <c r="D56" s="32" t="s">
        <v>8</v>
      </c>
      <c r="E56" s="32" t="s">
        <v>379</v>
      </c>
      <c r="F56" s="32" t="s">
        <v>380</v>
      </c>
      <c r="G56" s="33" t="s">
        <v>497</v>
      </c>
      <c r="H56" s="35">
        <v>42103</v>
      </c>
      <c r="I56" s="36">
        <f t="shared" si="3"/>
        <v>-16</v>
      </c>
      <c r="J56" s="37" t="str">
        <f t="shared" si="1"/>
        <v>Não cumpriu o SLA</v>
      </c>
      <c r="K56" s="33" t="s">
        <v>672</v>
      </c>
      <c r="L56" s="33" t="s">
        <v>673</v>
      </c>
      <c r="M56" s="33" t="s">
        <v>674</v>
      </c>
      <c r="N56" s="33"/>
    </row>
    <row r="57" spans="1:14" ht="34.5" x14ac:dyDescent="0.25">
      <c r="A57" s="32" t="s">
        <v>498</v>
      </c>
      <c r="B57" s="32" t="s">
        <v>499</v>
      </c>
      <c r="C57" s="32" t="s">
        <v>7</v>
      </c>
      <c r="D57" s="32" t="s">
        <v>156</v>
      </c>
      <c r="E57" s="32" t="s">
        <v>344</v>
      </c>
      <c r="F57" s="32" t="s">
        <v>345</v>
      </c>
      <c r="G57" s="33" t="s">
        <v>500</v>
      </c>
      <c r="H57" s="35">
        <v>42144</v>
      </c>
      <c r="I57" s="36">
        <f t="shared" si="3"/>
        <v>-37</v>
      </c>
      <c r="J57" s="37" t="str">
        <f t="shared" si="1"/>
        <v>Cumpriu o SLA</v>
      </c>
      <c r="K57" s="33" t="s">
        <v>675</v>
      </c>
      <c r="L57" s="33" t="s">
        <v>676</v>
      </c>
      <c r="M57" s="33" t="s">
        <v>677</v>
      </c>
      <c r="N57" s="33"/>
    </row>
    <row r="58" spans="1:14" ht="34.5" x14ac:dyDescent="0.25">
      <c r="A58" s="32" t="s">
        <v>917</v>
      </c>
      <c r="B58" s="32" t="s">
        <v>918</v>
      </c>
      <c r="C58" s="32" t="s">
        <v>7</v>
      </c>
      <c r="D58" s="32" t="s">
        <v>362</v>
      </c>
      <c r="E58" s="32" t="s">
        <v>826</v>
      </c>
      <c r="F58" s="32" t="s">
        <v>827</v>
      </c>
      <c r="G58" s="33" t="s">
        <v>919</v>
      </c>
      <c r="H58" s="35" t="s">
        <v>1084</v>
      </c>
      <c r="I58" s="36" t="e">
        <f>-NETWORKDAYS(G58,H58,feriado)+1</f>
        <v>#VALUE!</v>
      </c>
      <c r="J58" s="37" t="s">
        <v>93</v>
      </c>
      <c r="K58" s="33" t="s">
        <v>1055</v>
      </c>
      <c r="L58" s="33" t="s">
        <v>1056</v>
      </c>
      <c r="M58" s="33" t="s">
        <v>1057</v>
      </c>
      <c r="N58" s="33"/>
    </row>
    <row r="59" spans="1:14" ht="34.5" x14ac:dyDescent="0.25">
      <c r="A59" s="32" t="s">
        <v>923</v>
      </c>
      <c r="B59" s="32" t="s">
        <v>924</v>
      </c>
      <c r="C59" s="32" t="s">
        <v>7</v>
      </c>
      <c r="D59" s="32" t="s">
        <v>362</v>
      </c>
      <c r="E59" s="32" t="s">
        <v>371</v>
      </c>
      <c r="F59" s="32" t="s">
        <v>372</v>
      </c>
      <c r="G59" s="33" t="s">
        <v>925</v>
      </c>
      <c r="H59" s="35" t="s">
        <v>1084</v>
      </c>
      <c r="I59" s="36" t="e">
        <f>-NETWORKDAYS(G59,H59,feriado)+1</f>
        <v>#VALUE!</v>
      </c>
      <c r="J59" s="37" t="s">
        <v>93</v>
      </c>
      <c r="K59" s="33" t="s">
        <v>1061</v>
      </c>
      <c r="L59" s="33" t="s">
        <v>1062</v>
      </c>
      <c r="M59" s="33" t="s">
        <v>1063</v>
      </c>
      <c r="N59" s="33"/>
    </row>
    <row r="60" spans="1:14" ht="34.5" x14ac:dyDescent="0.25">
      <c r="A60" s="32" t="s">
        <v>829</v>
      </c>
      <c r="B60" s="32" t="s">
        <v>830</v>
      </c>
      <c r="C60" s="32" t="s">
        <v>29</v>
      </c>
      <c r="D60" s="32" t="s">
        <v>362</v>
      </c>
      <c r="E60" s="32" t="s">
        <v>363</v>
      </c>
      <c r="F60" s="32" t="s">
        <v>364</v>
      </c>
      <c r="G60" s="33" t="s">
        <v>831</v>
      </c>
      <c r="H60" s="35" t="s">
        <v>1084</v>
      </c>
      <c r="I60" s="36" t="e">
        <f>-NETWORKDAYS(G60,H60,feriado)+1</f>
        <v>#VALUE!</v>
      </c>
      <c r="J60" s="37" t="s">
        <v>93</v>
      </c>
      <c r="K60" s="33" t="s">
        <v>972</v>
      </c>
      <c r="L60" s="33" t="s">
        <v>973</v>
      </c>
      <c r="M60" s="33" t="s">
        <v>974</v>
      </c>
      <c r="N60" s="33"/>
    </row>
    <row r="61" spans="1:14" ht="34.5" x14ac:dyDescent="0.25">
      <c r="A61" s="32" t="s">
        <v>858</v>
      </c>
      <c r="B61" s="32" t="s">
        <v>859</v>
      </c>
      <c r="C61" s="32" t="s">
        <v>7</v>
      </c>
      <c r="D61" s="32" t="s">
        <v>362</v>
      </c>
      <c r="E61" s="32" t="s">
        <v>826</v>
      </c>
      <c r="F61" s="32" t="s">
        <v>827</v>
      </c>
      <c r="G61" s="33" t="s">
        <v>860</v>
      </c>
      <c r="H61" s="35" t="s">
        <v>1084</v>
      </c>
      <c r="I61" s="36" t="e">
        <f>-NETWORKDAYS(G61,H61,feriado)+1</f>
        <v>#VALUE!</v>
      </c>
      <c r="J61" s="37" t="s">
        <v>93</v>
      </c>
      <c r="K61" s="33" t="s">
        <v>999</v>
      </c>
      <c r="L61" s="33" t="s">
        <v>1000</v>
      </c>
      <c r="M61" s="33" t="s">
        <v>1001</v>
      </c>
      <c r="N61" s="33"/>
    </row>
    <row r="62" spans="1:14" ht="34.5" x14ac:dyDescent="0.25">
      <c r="A62" s="32" t="s">
        <v>832</v>
      </c>
      <c r="B62" s="32" t="s">
        <v>833</v>
      </c>
      <c r="C62" s="32" t="s">
        <v>29</v>
      </c>
      <c r="D62" s="32" t="s">
        <v>362</v>
      </c>
      <c r="E62" s="32" t="s">
        <v>451</v>
      </c>
      <c r="F62" s="32" t="s">
        <v>452</v>
      </c>
      <c r="G62" s="33" t="s">
        <v>834</v>
      </c>
      <c r="H62" s="35" t="s">
        <v>1084</v>
      </c>
      <c r="I62" s="36" t="e">
        <f>-NETWORKDAYS(G62,H62,feriado)+1</f>
        <v>#VALUE!</v>
      </c>
      <c r="J62" s="37" t="s">
        <v>93</v>
      </c>
      <c r="K62" s="33" t="s">
        <v>975</v>
      </c>
      <c r="L62" s="33" t="s">
        <v>976</v>
      </c>
      <c r="M62" s="33" t="s">
        <v>977</v>
      </c>
      <c r="N62" s="33"/>
    </row>
    <row r="63" spans="1:14" ht="34.5" x14ac:dyDescent="0.25">
      <c r="A63" s="32" t="s">
        <v>501</v>
      </c>
      <c r="B63" s="32" t="s">
        <v>502</v>
      </c>
      <c r="C63" s="32" t="s">
        <v>29</v>
      </c>
      <c r="D63" s="32" t="s">
        <v>362</v>
      </c>
      <c r="E63" s="32" t="s">
        <v>503</v>
      </c>
      <c r="F63" s="32" t="s">
        <v>504</v>
      </c>
      <c r="G63" s="33" t="s">
        <v>505</v>
      </c>
      <c r="H63" s="35">
        <v>42101</v>
      </c>
      <c r="I63" s="36">
        <f t="shared" si="3"/>
        <v>-22</v>
      </c>
      <c r="J63" s="37" t="str">
        <f>IF(I63&lt;=-25,"Cumpriu o SLA","Não cumpriu o SLA")</f>
        <v>Não cumpriu o SLA</v>
      </c>
      <c r="K63" s="33" t="s">
        <v>678</v>
      </c>
      <c r="L63" s="33" t="s">
        <v>679</v>
      </c>
      <c r="M63" s="33" t="s">
        <v>680</v>
      </c>
      <c r="N63" s="33"/>
    </row>
    <row r="64" spans="1:14" ht="23.25" x14ac:dyDescent="0.25">
      <c r="A64" s="32" t="s">
        <v>506</v>
      </c>
      <c r="B64" s="32" t="s">
        <v>507</v>
      </c>
      <c r="C64" s="32" t="s">
        <v>26</v>
      </c>
      <c r="D64" s="32" t="s">
        <v>12</v>
      </c>
      <c r="E64" s="32" t="s">
        <v>13</v>
      </c>
      <c r="F64" s="32" t="s">
        <v>14</v>
      </c>
      <c r="G64" s="33" t="s">
        <v>508</v>
      </c>
      <c r="H64" s="35">
        <v>42121</v>
      </c>
      <c r="I64" s="36">
        <f t="shared" si="3"/>
        <v>-27</v>
      </c>
      <c r="J64" s="37" t="str">
        <f t="shared" si="1"/>
        <v>Cumpriu o SLA</v>
      </c>
      <c r="K64" s="33" t="s">
        <v>681</v>
      </c>
      <c r="L64" s="33" t="s">
        <v>682</v>
      </c>
      <c r="M64" s="33" t="s">
        <v>683</v>
      </c>
      <c r="N64" s="33"/>
    </row>
    <row r="65" spans="1:14" ht="23.25" x14ac:dyDescent="0.25">
      <c r="A65" s="32" t="s">
        <v>509</v>
      </c>
      <c r="B65" s="32" t="s">
        <v>510</v>
      </c>
      <c r="C65" s="32" t="s">
        <v>34</v>
      </c>
      <c r="D65" s="32" t="s">
        <v>17</v>
      </c>
      <c r="E65" s="32" t="s">
        <v>6</v>
      </c>
      <c r="F65" s="32" t="s">
        <v>6</v>
      </c>
      <c r="G65" s="33" t="s">
        <v>511</v>
      </c>
      <c r="H65" s="35">
        <v>42142</v>
      </c>
      <c r="I65" s="36">
        <f t="shared" si="3"/>
        <v>-50</v>
      </c>
      <c r="J65" s="37" t="str">
        <f t="shared" si="1"/>
        <v>Cumpriu o SLA</v>
      </c>
      <c r="K65" s="33" t="s">
        <v>684</v>
      </c>
      <c r="L65" s="33" t="s">
        <v>685</v>
      </c>
      <c r="M65" s="33" t="s">
        <v>686</v>
      </c>
      <c r="N65" s="33"/>
    </row>
    <row r="67" spans="1:14" ht="79.5" x14ac:dyDescent="0.25">
      <c r="A67" s="2" t="s">
        <v>82</v>
      </c>
      <c r="C67" s="40" t="s">
        <v>91</v>
      </c>
      <c r="D67" s="34" t="s">
        <v>92</v>
      </c>
    </row>
    <row r="68" spans="1:14" x14ac:dyDescent="0.25">
      <c r="C68" s="38" t="s">
        <v>94</v>
      </c>
      <c r="D68" s="39">
        <v>20</v>
      </c>
      <c r="H68" s="42"/>
      <c r="I68" s="43"/>
      <c r="J68" s="44"/>
    </row>
    <row r="69" spans="1:14" x14ac:dyDescent="0.25">
      <c r="C69" s="38" t="s">
        <v>26</v>
      </c>
      <c r="D69" s="39">
        <v>1</v>
      </c>
      <c r="H69" s="45"/>
      <c r="I69" s="46"/>
      <c r="J69" s="44"/>
    </row>
    <row r="70" spans="1:14" x14ac:dyDescent="0.25">
      <c r="C70" s="38" t="s">
        <v>57</v>
      </c>
      <c r="D70" s="39">
        <v>3</v>
      </c>
      <c r="H70" s="45"/>
      <c r="I70" s="46"/>
      <c r="J70" s="44"/>
    </row>
    <row r="71" spans="1:14" ht="23.25" x14ac:dyDescent="0.25">
      <c r="C71" s="38" t="s">
        <v>154</v>
      </c>
      <c r="D71" s="39">
        <v>1</v>
      </c>
      <c r="H71" s="45"/>
      <c r="I71" s="46"/>
      <c r="J71" s="44"/>
    </row>
    <row r="72" spans="1:14" x14ac:dyDescent="0.25">
      <c r="C72" s="38" t="s">
        <v>158</v>
      </c>
      <c r="D72" s="39">
        <v>1</v>
      </c>
      <c r="H72" s="45"/>
      <c r="I72" s="46"/>
      <c r="J72" s="44"/>
    </row>
    <row r="73" spans="1:14" ht="23.25" x14ac:dyDescent="0.25">
      <c r="C73" s="38" t="s">
        <v>160</v>
      </c>
      <c r="D73" s="39">
        <v>3</v>
      </c>
      <c r="H73" s="42"/>
      <c r="I73" s="43"/>
      <c r="J73" s="44"/>
    </row>
    <row r="74" spans="1:14" ht="23.25" x14ac:dyDescent="0.25">
      <c r="C74" s="38" t="s">
        <v>162</v>
      </c>
      <c r="D74" s="39">
        <v>2</v>
      </c>
      <c r="H74" s="47" t="s">
        <v>0</v>
      </c>
      <c r="I74" s="47" t="s">
        <v>96</v>
      </c>
      <c r="J74" s="47" t="s">
        <v>95</v>
      </c>
    </row>
    <row r="75" spans="1:14" x14ac:dyDescent="0.25">
      <c r="C75" s="38" t="s">
        <v>164</v>
      </c>
      <c r="D75" s="39">
        <v>2</v>
      </c>
      <c r="H75" s="45" t="s">
        <v>1078</v>
      </c>
      <c r="I75" s="46">
        <v>5</v>
      </c>
      <c r="J75" s="48">
        <f t="shared" ref="J75:J84" si="4">I75/$I$85</f>
        <v>7.8125E-2</v>
      </c>
    </row>
    <row r="76" spans="1:14" x14ac:dyDescent="0.25">
      <c r="C76" s="38" t="s">
        <v>165</v>
      </c>
      <c r="D76" s="39">
        <v>5</v>
      </c>
      <c r="H76" s="45" t="s">
        <v>1075</v>
      </c>
      <c r="I76" s="46">
        <v>3</v>
      </c>
      <c r="J76" s="48">
        <f t="shared" si="4"/>
        <v>4.6875E-2</v>
      </c>
    </row>
    <row r="77" spans="1:14" ht="23.25" x14ac:dyDescent="0.25">
      <c r="C77" s="38" t="s">
        <v>272</v>
      </c>
      <c r="D77" s="39">
        <v>1</v>
      </c>
      <c r="H77" s="45" t="s">
        <v>1076</v>
      </c>
      <c r="I77" s="46">
        <v>3</v>
      </c>
      <c r="J77" s="48">
        <f t="shared" si="4"/>
        <v>4.6875E-2</v>
      </c>
    </row>
    <row r="78" spans="1:14" x14ac:dyDescent="0.25">
      <c r="C78" s="38" t="s">
        <v>29</v>
      </c>
      <c r="D78" s="39">
        <v>1</v>
      </c>
      <c r="H78" s="45" t="s">
        <v>1077</v>
      </c>
      <c r="I78" s="46">
        <v>2</v>
      </c>
      <c r="J78" s="48">
        <f t="shared" si="4"/>
        <v>3.125E-2</v>
      </c>
    </row>
    <row r="79" spans="1:14" x14ac:dyDescent="0.25">
      <c r="C79" s="38" t="s">
        <v>93</v>
      </c>
      <c r="D79" s="39">
        <v>44</v>
      </c>
      <c r="H79" s="45" t="s">
        <v>1087</v>
      </c>
      <c r="I79" s="46">
        <v>2</v>
      </c>
      <c r="J79" s="48">
        <f t="shared" si="4"/>
        <v>3.125E-2</v>
      </c>
    </row>
    <row r="80" spans="1:14" x14ac:dyDescent="0.25">
      <c r="C80" s="38" t="s">
        <v>26</v>
      </c>
      <c r="D80" s="39">
        <v>3</v>
      </c>
      <c r="H80" s="45" t="s">
        <v>26</v>
      </c>
      <c r="I80" s="46">
        <v>1</v>
      </c>
      <c r="J80" s="48">
        <f t="shared" si="4"/>
        <v>1.5625E-2</v>
      </c>
    </row>
    <row r="81" spans="3:10" ht="23.25" x14ac:dyDescent="0.25">
      <c r="C81" s="38" t="s">
        <v>34</v>
      </c>
      <c r="D81" s="39">
        <v>5</v>
      </c>
      <c r="H81" s="45" t="s">
        <v>1085</v>
      </c>
      <c r="I81" s="46">
        <v>1</v>
      </c>
      <c r="J81" s="48">
        <f t="shared" si="4"/>
        <v>1.5625E-2</v>
      </c>
    </row>
    <row r="82" spans="3:10" x14ac:dyDescent="0.25">
      <c r="C82" s="38" t="s">
        <v>7</v>
      </c>
      <c r="D82" s="39">
        <v>9</v>
      </c>
      <c r="H82" s="45" t="s">
        <v>1083</v>
      </c>
      <c r="I82" s="46">
        <v>1</v>
      </c>
      <c r="J82" s="48">
        <f t="shared" si="4"/>
        <v>1.5625E-2</v>
      </c>
    </row>
    <row r="83" spans="3:10" x14ac:dyDescent="0.25">
      <c r="C83" s="38" t="s">
        <v>57</v>
      </c>
      <c r="D83" s="39">
        <v>8</v>
      </c>
      <c r="H83" s="45" t="s">
        <v>1080</v>
      </c>
      <c r="I83" s="46">
        <v>1</v>
      </c>
      <c r="J83" s="48">
        <f t="shared" si="4"/>
        <v>1.5625E-2</v>
      </c>
    </row>
    <row r="84" spans="3:10" x14ac:dyDescent="0.25">
      <c r="C84" s="38" t="s">
        <v>157</v>
      </c>
      <c r="D84" s="39">
        <v>3</v>
      </c>
      <c r="H84" s="45" t="s">
        <v>1092</v>
      </c>
      <c r="I84" s="46">
        <v>1</v>
      </c>
      <c r="J84" s="48">
        <f t="shared" si="4"/>
        <v>1.5625E-2</v>
      </c>
    </row>
    <row r="85" spans="3:10" x14ac:dyDescent="0.25">
      <c r="C85" s="38" t="s">
        <v>165</v>
      </c>
      <c r="D85" s="39">
        <v>3</v>
      </c>
      <c r="H85" s="44"/>
      <c r="I85" s="44">
        <v>64</v>
      </c>
      <c r="J85" s="44"/>
    </row>
    <row r="86" spans="3:10" ht="23.25" x14ac:dyDescent="0.25">
      <c r="C86" s="38" t="s">
        <v>272</v>
      </c>
      <c r="D86" s="39">
        <v>1</v>
      </c>
    </row>
    <row r="87" spans="3:10" x14ac:dyDescent="0.25">
      <c r="C87" s="38" t="s">
        <v>70</v>
      </c>
      <c r="D87" s="39">
        <v>8</v>
      </c>
    </row>
    <row r="88" spans="3:10" x14ac:dyDescent="0.25">
      <c r="C88" s="38" t="s">
        <v>29</v>
      </c>
      <c r="D88" s="39">
        <v>4</v>
      </c>
    </row>
    <row r="89" spans="3:10" x14ac:dyDescent="0.25">
      <c r="C89" s="38" t="s">
        <v>89</v>
      </c>
      <c r="D89" s="39">
        <v>64</v>
      </c>
    </row>
    <row r="90" spans="3:10" x14ac:dyDescent="0.25">
      <c r="C90"/>
      <c r="D90"/>
    </row>
    <row r="91" spans="3:10" x14ac:dyDescent="0.25">
      <c r="C91"/>
      <c r="D91"/>
    </row>
    <row r="92" spans="3:10" x14ac:dyDescent="0.25">
      <c r="C92"/>
      <c r="D92"/>
    </row>
    <row r="93" spans="3:10" x14ac:dyDescent="0.25">
      <c r="C93"/>
      <c r="D93"/>
    </row>
    <row r="94" spans="3:10" x14ac:dyDescent="0.25">
      <c r="C94"/>
      <c r="D94"/>
    </row>
    <row r="95" spans="3:10" x14ac:dyDescent="0.25">
      <c r="C95"/>
      <c r="D95"/>
    </row>
    <row r="96" spans="3:10" x14ac:dyDescent="0.25">
      <c r="C96"/>
      <c r="D96"/>
    </row>
    <row r="97" spans="3:4" x14ac:dyDescent="0.25">
      <c r="C97"/>
      <c r="D97"/>
    </row>
    <row r="98" spans="3:4" x14ac:dyDescent="0.25">
      <c r="C98"/>
      <c r="D98"/>
    </row>
  </sheetData>
  <autoFilter ref="A1:N65"/>
  <sortState ref="H75:J84">
    <sortCondition descending="1" ref="J75:J84"/>
  </sortState>
  <pageMargins left="0.78740157499999996" right="0.78740157499999996" top="0.984251969" bottom="0.984251969" header="0.4921259845" footer="0.4921259845"/>
  <pageSetup paperSize="9"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8"/>
  <sheetViews>
    <sheetView topLeftCell="A39" workbookViewId="0">
      <selection activeCell="C47" sqref="C40:D47"/>
    </sheetView>
  </sheetViews>
  <sheetFormatPr defaultRowHeight="15" x14ac:dyDescent="0.25"/>
  <cols>
    <col min="1" max="1" width="20.5703125" style="34" customWidth="1"/>
    <col min="2" max="2" width="21" style="34" customWidth="1"/>
    <col min="3" max="3" width="20.85546875" style="34" customWidth="1"/>
    <col min="4" max="4" width="14" style="34" customWidth="1"/>
    <col min="5" max="5" width="10.5703125" style="34" customWidth="1"/>
    <col min="6" max="6" width="13" style="34" customWidth="1"/>
    <col min="7" max="7" width="17.7109375" style="34" bestFit="1" customWidth="1"/>
    <col min="8" max="8" width="18.7109375" style="34" bestFit="1" customWidth="1"/>
    <col min="9" max="9" width="6.5703125" style="34" bestFit="1" customWidth="1"/>
    <col min="10" max="10" width="19.5703125" style="34" bestFit="1" customWidth="1"/>
    <col min="11" max="12" width="13.28515625" style="34" bestFit="1" customWidth="1"/>
    <col min="13" max="13" width="13.85546875" style="34" bestFit="1" customWidth="1"/>
    <col min="14" max="14" width="25.5703125" style="34" bestFit="1" customWidth="1"/>
  </cols>
  <sheetData>
    <row r="1" spans="1:14" ht="34.5" x14ac:dyDescent="0.25">
      <c r="A1" s="28" t="s">
        <v>85</v>
      </c>
      <c r="B1" s="28" t="s">
        <v>86</v>
      </c>
      <c r="C1" s="28" t="s">
        <v>0</v>
      </c>
      <c r="D1" s="28" t="s">
        <v>1</v>
      </c>
      <c r="E1" s="28" t="s">
        <v>2</v>
      </c>
      <c r="F1" s="28" t="s">
        <v>3</v>
      </c>
      <c r="G1" s="28" t="s">
        <v>87</v>
      </c>
      <c r="H1" s="29" t="s">
        <v>79</v>
      </c>
      <c r="I1" s="30" t="s">
        <v>90</v>
      </c>
      <c r="J1" s="31" t="s">
        <v>83</v>
      </c>
      <c r="K1" s="32" t="s">
        <v>80</v>
      </c>
      <c r="L1" s="32" t="s">
        <v>81</v>
      </c>
      <c r="M1" s="32" t="s">
        <v>78</v>
      </c>
      <c r="N1" s="33" t="s">
        <v>84</v>
      </c>
    </row>
    <row r="2" spans="1:14" ht="34.5" x14ac:dyDescent="0.25">
      <c r="A2" s="32" t="s">
        <v>687</v>
      </c>
      <c r="B2" s="32" t="s">
        <v>688</v>
      </c>
      <c r="C2" s="32" t="s">
        <v>29</v>
      </c>
      <c r="D2" s="32" t="s">
        <v>362</v>
      </c>
      <c r="E2" s="32" t="s">
        <v>363</v>
      </c>
      <c r="F2" s="32" t="s">
        <v>364</v>
      </c>
      <c r="G2" s="33" t="s">
        <v>689</v>
      </c>
      <c r="H2" s="35">
        <v>42151</v>
      </c>
      <c r="I2" s="36">
        <f t="shared" ref="I2:I36" si="0">-NETWORKDAYS(G2,H2,feriado)+1</f>
        <v>-34</v>
      </c>
      <c r="J2" s="37" t="str">
        <f>IF(I2&lt;=-25,"Cumpriu o SLA","Não cumpriu o SLA")</f>
        <v>Cumpriu o SLA</v>
      </c>
      <c r="K2" s="33"/>
      <c r="L2" s="33"/>
      <c r="M2" s="33"/>
      <c r="N2" s="33"/>
    </row>
    <row r="3" spans="1:14" ht="23.25" x14ac:dyDescent="0.25">
      <c r="A3" s="32" t="s">
        <v>690</v>
      </c>
      <c r="B3" s="32" t="s">
        <v>691</v>
      </c>
      <c r="C3" s="32" t="s">
        <v>164</v>
      </c>
      <c r="D3" s="32" t="s">
        <v>163</v>
      </c>
      <c r="E3" s="32" t="s">
        <v>192</v>
      </c>
      <c r="F3" s="32" t="s">
        <v>193</v>
      </c>
      <c r="G3" s="33" t="s">
        <v>692</v>
      </c>
      <c r="H3" s="35">
        <v>42109</v>
      </c>
      <c r="I3" s="36">
        <f t="shared" si="0"/>
        <v>-5</v>
      </c>
      <c r="J3" s="37" t="str">
        <f t="shared" ref="J3:J36" si="1">IF(I3&lt;=-25,"Cumpriu o SLA","Não cumpriu o SLA")</f>
        <v>Não cumpriu o SLA</v>
      </c>
      <c r="K3" s="33"/>
      <c r="L3" s="33"/>
      <c r="M3" s="33"/>
      <c r="N3" s="33"/>
    </row>
    <row r="4" spans="1:14" ht="34.5" x14ac:dyDescent="0.25">
      <c r="A4" s="32" t="s">
        <v>693</v>
      </c>
      <c r="B4" s="32" t="s">
        <v>694</v>
      </c>
      <c r="C4" s="32" t="s">
        <v>57</v>
      </c>
      <c r="D4" s="32" t="s">
        <v>17</v>
      </c>
      <c r="E4" s="32" t="s">
        <v>58</v>
      </c>
      <c r="F4" s="32" t="s">
        <v>283</v>
      </c>
      <c r="G4" s="33" t="s">
        <v>695</v>
      </c>
      <c r="H4" s="35">
        <v>42105</v>
      </c>
      <c r="I4" s="36">
        <f t="shared" si="0"/>
        <v>-3</v>
      </c>
      <c r="J4" s="37" t="str">
        <f t="shared" si="1"/>
        <v>Não cumpriu o SLA</v>
      </c>
      <c r="K4" s="33"/>
      <c r="L4" s="33"/>
      <c r="M4" s="33"/>
      <c r="N4" s="33"/>
    </row>
    <row r="5" spans="1:14" ht="34.5" x14ac:dyDescent="0.25">
      <c r="A5" s="32" t="s">
        <v>696</v>
      </c>
      <c r="B5" s="32" t="s">
        <v>697</v>
      </c>
      <c r="C5" s="32" t="s">
        <v>29</v>
      </c>
      <c r="D5" s="32" t="s">
        <v>362</v>
      </c>
      <c r="E5" s="32" t="s">
        <v>503</v>
      </c>
      <c r="F5" s="32" t="s">
        <v>504</v>
      </c>
      <c r="G5" s="33" t="s">
        <v>698</v>
      </c>
      <c r="H5" s="35">
        <v>42177</v>
      </c>
      <c r="I5" s="36">
        <f t="shared" si="0"/>
        <v>-51</v>
      </c>
      <c r="J5" s="37" t="str">
        <f t="shared" si="1"/>
        <v>Cumpriu o SLA</v>
      </c>
      <c r="K5" s="33"/>
      <c r="L5" s="33"/>
      <c r="M5" s="33"/>
      <c r="N5" s="33"/>
    </row>
    <row r="6" spans="1:14" ht="23.25" x14ac:dyDescent="0.25">
      <c r="A6" s="32" t="s">
        <v>699</v>
      </c>
      <c r="B6" s="32" t="s">
        <v>700</v>
      </c>
      <c r="C6" s="32" t="s">
        <v>157</v>
      </c>
      <c r="D6" s="32" t="s">
        <v>8</v>
      </c>
      <c r="E6" s="32" t="s">
        <v>6</v>
      </c>
      <c r="F6" s="32" t="s">
        <v>6</v>
      </c>
      <c r="G6" s="33" t="s">
        <v>701</v>
      </c>
      <c r="H6" s="35">
        <v>42138</v>
      </c>
      <c r="I6" s="36">
        <f t="shared" si="0"/>
        <v>-25</v>
      </c>
      <c r="J6" s="37" t="str">
        <f t="shared" si="1"/>
        <v>Cumpriu o SLA</v>
      </c>
      <c r="K6" s="33"/>
      <c r="L6" s="33"/>
      <c r="M6" s="33"/>
      <c r="N6" s="33"/>
    </row>
    <row r="7" spans="1:14" ht="23.25" x14ac:dyDescent="0.25">
      <c r="A7" s="32" t="s">
        <v>702</v>
      </c>
      <c r="B7" s="32" t="s">
        <v>703</v>
      </c>
      <c r="C7" s="32" t="s">
        <v>154</v>
      </c>
      <c r="D7" s="32" t="s">
        <v>156</v>
      </c>
      <c r="E7" s="32" t="s">
        <v>6</v>
      </c>
      <c r="F7" s="32" t="s">
        <v>6</v>
      </c>
      <c r="G7" s="33" t="s">
        <v>704</v>
      </c>
      <c r="H7" s="35">
        <v>42128</v>
      </c>
      <c r="I7" s="36">
        <f t="shared" si="0"/>
        <v>-20</v>
      </c>
      <c r="J7" s="37" t="str">
        <f t="shared" si="1"/>
        <v>Não cumpriu o SLA</v>
      </c>
      <c r="K7" s="33"/>
      <c r="L7" s="33"/>
      <c r="M7" s="33"/>
      <c r="N7" s="33"/>
    </row>
    <row r="8" spans="1:14" ht="23.25" x14ac:dyDescent="0.25">
      <c r="A8" s="32" t="s">
        <v>705</v>
      </c>
      <c r="B8" s="32" t="s">
        <v>706</v>
      </c>
      <c r="C8" s="32" t="s">
        <v>34</v>
      </c>
      <c r="D8" s="32" t="s">
        <v>17</v>
      </c>
      <c r="E8" s="32" t="s">
        <v>42</v>
      </c>
      <c r="F8" s="32" t="s">
        <v>43</v>
      </c>
      <c r="G8" s="33" t="s">
        <v>707</v>
      </c>
      <c r="H8" s="35">
        <v>42163</v>
      </c>
      <c r="I8" s="36">
        <f t="shared" si="0"/>
        <v>-29</v>
      </c>
      <c r="J8" s="37" t="str">
        <f t="shared" si="1"/>
        <v>Cumpriu o SLA</v>
      </c>
      <c r="K8" s="33"/>
      <c r="L8" s="33"/>
      <c r="M8" s="33"/>
      <c r="N8" s="33"/>
    </row>
    <row r="9" spans="1:14" ht="23.25" x14ac:dyDescent="0.25">
      <c r="A9" s="32" t="s">
        <v>708</v>
      </c>
      <c r="B9" s="32" t="s">
        <v>709</v>
      </c>
      <c r="C9" s="32" t="s">
        <v>154</v>
      </c>
      <c r="D9" s="32" t="s">
        <v>155</v>
      </c>
      <c r="E9" s="32" t="s">
        <v>235</v>
      </c>
      <c r="F9" s="32" t="s">
        <v>236</v>
      </c>
      <c r="G9" s="33" t="s">
        <v>710</v>
      </c>
      <c r="H9" s="35">
        <v>42121</v>
      </c>
      <c r="I9" s="36">
        <f t="shared" si="0"/>
        <v>-18</v>
      </c>
      <c r="J9" s="37" t="str">
        <f t="shared" si="1"/>
        <v>Não cumpriu o SLA</v>
      </c>
      <c r="K9" s="33"/>
      <c r="L9" s="33"/>
      <c r="M9" s="33"/>
      <c r="N9" s="33"/>
    </row>
    <row r="10" spans="1:14" ht="23.25" x14ac:dyDescent="0.25">
      <c r="A10" s="32" t="s">
        <v>711</v>
      </c>
      <c r="B10" s="32" t="s">
        <v>712</v>
      </c>
      <c r="C10" s="32" t="s">
        <v>154</v>
      </c>
      <c r="D10" s="32" t="s">
        <v>156</v>
      </c>
      <c r="E10" s="32" t="s">
        <v>49</v>
      </c>
      <c r="F10" s="32" t="s">
        <v>71</v>
      </c>
      <c r="G10" s="33" t="s">
        <v>713</v>
      </c>
      <c r="H10" s="35">
        <v>42128</v>
      </c>
      <c r="I10" s="36">
        <f t="shared" si="0"/>
        <v>-20</v>
      </c>
      <c r="J10" s="37" t="str">
        <f t="shared" si="1"/>
        <v>Não cumpriu o SLA</v>
      </c>
      <c r="K10" s="33"/>
      <c r="L10" s="33"/>
      <c r="M10" s="33"/>
      <c r="N10" s="33"/>
    </row>
    <row r="11" spans="1:14" ht="23.25" x14ac:dyDescent="0.25">
      <c r="A11" s="32" t="s">
        <v>714</v>
      </c>
      <c r="B11" s="32" t="s">
        <v>715</v>
      </c>
      <c r="C11" s="32" t="s">
        <v>70</v>
      </c>
      <c r="D11" s="32" t="s">
        <v>48</v>
      </c>
      <c r="E11" s="32" t="s">
        <v>49</v>
      </c>
      <c r="F11" s="32" t="s">
        <v>71</v>
      </c>
      <c r="G11" s="33" t="s">
        <v>716</v>
      </c>
      <c r="H11" s="35">
        <v>42137</v>
      </c>
      <c r="I11" s="36">
        <f t="shared" si="0"/>
        <v>-25</v>
      </c>
      <c r="J11" s="37" t="str">
        <f t="shared" si="1"/>
        <v>Cumpriu o SLA</v>
      </c>
      <c r="K11" s="33"/>
      <c r="L11" s="33"/>
      <c r="M11" s="33"/>
      <c r="N11" s="33"/>
    </row>
    <row r="12" spans="1:14" ht="23.25" x14ac:dyDescent="0.25">
      <c r="A12" s="32" t="s">
        <v>717</v>
      </c>
      <c r="B12" s="32" t="s">
        <v>113</v>
      </c>
      <c r="C12" s="32" t="s">
        <v>157</v>
      </c>
      <c r="D12" s="32" t="s">
        <v>8</v>
      </c>
      <c r="E12" s="32" t="s">
        <v>6</v>
      </c>
      <c r="F12" s="32" t="s">
        <v>6</v>
      </c>
      <c r="G12" s="33" t="s">
        <v>718</v>
      </c>
      <c r="H12" s="35">
        <v>42135</v>
      </c>
      <c r="I12" s="36">
        <f t="shared" si="0"/>
        <v>-22</v>
      </c>
      <c r="J12" s="37" t="str">
        <f t="shared" si="1"/>
        <v>Não cumpriu o SLA</v>
      </c>
      <c r="K12" s="33"/>
      <c r="L12" s="33"/>
      <c r="M12" s="33"/>
      <c r="N12" s="33"/>
    </row>
    <row r="13" spans="1:14" ht="23.25" x14ac:dyDescent="0.25">
      <c r="A13" s="32" t="s">
        <v>719</v>
      </c>
      <c r="B13" s="32" t="s">
        <v>720</v>
      </c>
      <c r="C13" s="32" t="s">
        <v>154</v>
      </c>
      <c r="D13" s="32" t="s">
        <v>156</v>
      </c>
      <c r="E13" s="32" t="s">
        <v>6</v>
      </c>
      <c r="F13" s="32" t="s">
        <v>6</v>
      </c>
      <c r="G13" s="33" t="s">
        <v>721</v>
      </c>
      <c r="H13" s="35">
        <v>42128</v>
      </c>
      <c r="I13" s="36">
        <f t="shared" si="0"/>
        <v>-20</v>
      </c>
      <c r="J13" s="37" t="str">
        <f t="shared" si="1"/>
        <v>Não cumpriu o SLA</v>
      </c>
      <c r="K13" s="33"/>
      <c r="L13" s="33"/>
      <c r="M13" s="33"/>
      <c r="N13" s="33"/>
    </row>
    <row r="14" spans="1:14" ht="23.25" x14ac:dyDescent="0.25">
      <c r="A14" s="32" t="s">
        <v>722</v>
      </c>
      <c r="B14" s="32" t="s">
        <v>723</v>
      </c>
      <c r="C14" s="32" t="s">
        <v>26</v>
      </c>
      <c r="D14" s="32" t="s">
        <v>17</v>
      </c>
      <c r="E14" s="32" t="s">
        <v>174</v>
      </c>
      <c r="F14" s="32" t="s">
        <v>175</v>
      </c>
      <c r="G14" s="33" t="s">
        <v>724</v>
      </c>
      <c r="H14" s="35">
        <v>42129</v>
      </c>
      <c r="I14" s="36">
        <f t="shared" si="0"/>
        <v>-21</v>
      </c>
      <c r="J14" s="37" t="str">
        <f t="shared" si="1"/>
        <v>Não cumpriu o SLA</v>
      </c>
      <c r="K14" s="33"/>
      <c r="L14" s="33"/>
      <c r="M14" s="33"/>
      <c r="N14" s="33"/>
    </row>
    <row r="15" spans="1:14" ht="23.25" x14ac:dyDescent="0.25">
      <c r="A15" s="32" t="s">
        <v>725</v>
      </c>
      <c r="B15" s="32" t="s">
        <v>726</v>
      </c>
      <c r="C15" s="32" t="s">
        <v>272</v>
      </c>
      <c r="D15" s="32" t="s">
        <v>273</v>
      </c>
      <c r="E15" s="32" t="s">
        <v>6</v>
      </c>
      <c r="F15" s="32" t="s">
        <v>6</v>
      </c>
      <c r="G15" s="33" t="s">
        <v>727</v>
      </c>
      <c r="H15" s="35">
        <v>42107</v>
      </c>
      <c r="I15" s="36">
        <f t="shared" si="0"/>
        <v>0</v>
      </c>
      <c r="J15" s="37" t="str">
        <f t="shared" si="1"/>
        <v>Não cumpriu o SLA</v>
      </c>
      <c r="K15" s="33"/>
      <c r="L15" s="33"/>
      <c r="M15" s="33"/>
      <c r="N15" s="33"/>
    </row>
    <row r="16" spans="1:14" ht="23.25" x14ac:dyDescent="0.25">
      <c r="A16" s="32" t="s">
        <v>728</v>
      </c>
      <c r="B16" s="32" t="s">
        <v>729</v>
      </c>
      <c r="C16" s="32" t="s">
        <v>57</v>
      </c>
      <c r="D16" s="32" t="s">
        <v>12</v>
      </c>
      <c r="E16" s="32" t="s">
        <v>176</v>
      </c>
      <c r="F16" s="32" t="s">
        <v>177</v>
      </c>
      <c r="G16" s="33" t="s">
        <v>730</v>
      </c>
      <c r="H16" s="35">
        <v>42164</v>
      </c>
      <c r="I16" s="36">
        <f t="shared" si="0"/>
        <v>-48</v>
      </c>
      <c r="J16" s="37" t="str">
        <f t="shared" si="1"/>
        <v>Cumpriu o SLA</v>
      </c>
      <c r="K16" s="33"/>
      <c r="L16" s="33"/>
      <c r="M16" s="33"/>
      <c r="N16" s="33"/>
    </row>
    <row r="17" spans="1:14" ht="23.25" x14ac:dyDescent="0.25">
      <c r="A17" s="32" t="s">
        <v>731</v>
      </c>
      <c r="B17" s="32" t="s">
        <v>732</v>
      </c>
      <c r="C17" s="32" t="s">
        <v>162</v>
      </c>
      <c r="D17" s="32" t="s">
        <v>163</v>
      </c>
      <c r="E17" s="32" t="s">
        <v>221</v>
      </c>
      <c r="F17" s="32" t="s">
        <v>222</v>
      </c>
      <c r="G17" s="33" t="s">
        <v>733</v>
      </c>
      <c r="H17" s="35">
        <v>42143</v>
      </c>
      <c r="I17" s="36">
        <f t="shared" si="0"/>
        <v>-17</v>
      </c>
      <c r="J17" s="37" t="s">
        <v>93</v>
      </c>
      <c r="K17" s="33"/>
      <c r="L17" s="33"/>
      <c r="M17" s="33"/>
      <c r="N17" s="33"/>
    </row>
    <row r="18" spans="1:14" ht="23.25" x14ac:dyDescent="0.25">
      <c r="A18" s="32" t="s">
        <v>734</v>
      </c>
      <c r="B18" s="32" t="s">
        <v>735</v>
      </c>
      <c r="C18" s="32" t="s">
        <v>154</v>
      </c>
      <c r="D18" s="32" t="s">
        <v>156</v>
      </c>
      <c r="E18" s="32" t="s">
        <v>6</v>
      </c>
      <c r="F18" s="32" t="s">
        <v>6</v>
      </c>
      <c r="G18" s="33" t="s">
        <v>736</v>
      </c>
      <c r="H18" s="35">
        <v>42132</v>
      </c>
      <c r="I18" s="36">
        <f t="shared" si="0"/>
        <v>-24</v>
      </c>
      <c r="J18" s="37" t="str">
        <f t="shared" si="1"/>
        <v>Não cumpriu o SLA</v>
      </c>
      <c r="K18" s="33"/>
      <c r="L18" s="33"/>
      <c r="M18" s="33"/>
      <c r="N18" s="33"/>
    </row>
    <row r="19" spans="1:14" ht="23.25" x14ac:dyDescent="0.25">
      <c r="A19" s="32" t="s">
        <v>737</v>
      </c>
      <c r="B19" s="32" t="s">
        <v>103</v>
      </c>
      <c r="C19" s="32" t="s">
        <v>157</v>
      </c>
      <c r="D19" s="32" t="s">
        <v>8</v>
      </c>
      <c r="E19" s="32" t="s">
        <v>6</v>
      </c>
      <c r="F19" s="32" t="s">
        <v>6</v>
      </c>
      <c r="G19" s="33" t="s">
        <v>738</v>
      </c>
      <c r="H19" s="35">
        <v>42138</v>
      </c>
      <c r="I19" s="36">
        <f t="shared" si="0"/>
        <v>-25</v>
      </c>
      <c r="J19" s="37" t="str">
        <f t="shared" si="1"/>
        <v>Cumpriu o SLA</v>
      </c>
      <c r="K19" s="33"/>
      <c r="L19" s="33"/>
      <c r="M19" s="33"/>
      <c r="N19" s="33"/>
    </row>
    <row r="20" spans="1:14" ht="23.25" x14ac:dyDescent="0.25">
      <c r="A20" s="32" t="s">
        <v>739</v>
      </c>
      <c r="B20" s="32" t="s">
        <v>740</v>
      </c>
      <c r="C20" s="32" t="s">
        <v>154</v>
      </c>
      <c r="D20" s="32" t="s">
        <v>156</v>
      </c>
      <c r="E20" s="32" t="s">
        <v>6</v>
      </c>
      <c r="F20" s="32" t="s">
        <v>6</v>
      </c>
      <c r="G20" s="33" t="s">
        <v>741</v>
      </c>
      <c r="H20" s="35">
        <v>42128</v>
      </c>
      <c r="I20" s="36">
        <f t="shared" si="0"/>
        <v>-20</v>
      </c>
      <c r="J20" s="37" t="str">
        <f t="shared" si="1"/>
        <v>Não cumpriu o SLA</v>
      </c>
      <c r="K20" s="33"/>
      <c r="L20" s="33"/>
      <c r="M20" s="33"/>
      <c r="N20" s="33"/>
    </row>
    <row r="21" spans="1:14" ht="34.5" x14ac:dyDescent="0.25">
      <c r="A21" s="32" t="s">
        <v>742</v>
      </c>
      <c r="B21" s="32" t="s">
        <v>743</v>
      </c>
      <c r="C21" s="32" t="s">
        <v>29</v>
      </c>
      <c r="D21" s="32" t="s">
        <v>362</v>
      </c>
      <c r="E21" s="32" t="s">
        <v>451</v>
      </c>
      <c r="F21" s="32" t="s">
        <v>452</v>
      </c>
      <c r="G21" s="33" t="s">
        <v>744</v>
      </c>
      <c r="H21" s="35">
        <v>42135</v>
      </c>
      <c r="I21" s="36">
        <f t="shared" si="0"/>
        <v>-22</v>
      </c>
      <c r="J21" s="37" t="str">
        <f t="shared" si="1"/>
        <v>Não cumpriu o SLA</v>
      </c>
      <c r="K21" s="33"/>
      <c r="L21" s="33"/>
      <c r="M21" s="33"/>
      <c r="N21" s="33"/>
    </row>
    <row r="22" spans="1:14" ht="23.25" x14ac:dyDescent="0.25">
      <c r="A22" s="32" t="s">
        <v>745</v>
      </c>
      <c r="B22" s="32" t="s">
        <v>746</v>
      </c>
      <c r="C22" s="32" t="s">
        <v>157</v>
      </c>
      <c r="D22" s="32" t="s">
        <v>8</v>
      </c>
      <c r="E22" s="32" t="s">
        <v>6</v>
      </c>
      <c r="F22" s="32" t="s">
        <v>6</v>
      </c>
      <c r="G22" s="33" t="s">
        <v>747</v>
      </c>
      <c r="H22" s="35">
        <v>42135</v>
      </c>
      <c r="I22" s="36">
        <f t="shared" si="0"/>
        <v>-22</v>
      </c>
      <c r="J22" s="37" t="str">
        <f t="shared" si="1"/>
        <v>Não cumpriu o SLA</v>
      </c>
      <c r="K22" s="33"/>
      <c r="L22" s="33"/>
      <c r="M22" s="33"/>
      <c r="N22" s="33"/>
    </row>
    <row r="23" spans="1:14" ht="23.25" x14ac:dyDescent="0.25">
      <c r="A23" s="32" t="s">
        <v>748</v>
      </c>
      <c r="B23" s="32" t="s">
        <v>749</v>
      </c>
      <c r="C23" s="32" t="s">
        <v>34</v>
      </c>
      <c r="D23" s="32" t="s">
        <v>35</v>
      </c>
      <c r="E23" s="32" t="s">
        <v>36</v>
      </c>
      <c r="F23" s="32" t="s">
        <v>37</v>
      </c>
      <c r="G23" s="33" t="s">
        <v>750</v>
      </c>
      <c r="H23" s="35">
        <v>42152</v>
      </c>
      <c r="I23" s="36">
        <f t="shared" si="0"/>
        <v>-33</v>
      </c>
      <c r="J23" s="37" t="str">
        <f t="shared" si="1"/>
        <v>Cumpriu o SLA</v>
      </c>
      <c r="K23" s="33"/>
      <c r="L23" s="33"/>
      <c r="M23" s="33"/>
      <c r="N23" s="33"/>
    </row>
    <row r="24" spans="1:14" ht="23.25" x14ac:dyDescent="0.25">
      <c r="A24" s="32" t="s">
        <v>751</v>
      </c>
      <c r="B24" s="32" t="s">
        <v>752</v>
      </c>
      <c r="C24" s="32" t="s">
        <v>34</v>
      </c>
      <c r="D24" s="32" t="s">
        <v>17</v>
      </c>
      <c r="E24" s="32" t="s">
        <v>42</v>
      </c>
      <c r="F24" s="32" t="s">
        <v>43</v>
      </c>
      <c r="G24" s="33" t="s">
        <v>753</v>
      </c>
      <c r="H24" s="35">
        <v>42173</v>
      </c>
      <c r="I24" s="36">
        <f t="shared" si="0"/>
        <v>-38</v>
      </c>
      <c r="J24" s="37" t="str">
        <f t="shared" si="1"/>
        <v>Cumpriu o SLA</v>
      </c>
      <c r="K24" s="33"/>
      <c r="L24" s="33"/>
      <c r="M24" s="33"/>
      <c r="N24" s="33"/>
    </row>
    <row r="25" spans="1:14" ht="23.25" x14ac:dyDescent="0.25">
      <c r="A25" s="32" t="s">
        <v>754</v>
      </c>
      <c r="B25" s="32" t="s">
        <v>755</v>
      </c>
      <c r="C25" s="32" t="s">
        <v>160</v>
      </c>
      <c r="D25" s="32" t="s">
        <v>196</v>
      </c>
      <c r="E25" s="32" t="s">
        <v>197</v>
      </c>
      <c r="F25" s="32" t="s">
        <v>255</v>
      </c>
      <c r="G25" s="33" t="s">
        <v>756</v>
      </c>
      <c r="H25" s="35">
        <v>42117</v>
      </c>
      <c r="I25" s="36">
        <f t="shared" si="0"/>
        <v>-12</v>
      </c>
      <c r="J25" s="37" t="str">
        <f t="shared" si="1"/>
        <v>Não cumpriu o SLA</v>
      </c>
      <c r="K25" s="33"/>
      <c r="L25" s="33"/>
      <c r="M25" s="33"/>
      <c r="N25" s="33"/>
    </row>
    <row r="26" spans="1:14" ht="23.25" x14ac:dyDescent="0.25">
      <c r="A26" s="32" t="s">
        <v>757</v>
      </c>
      <c r="B26" s="32" t="s">
        <v>758</v>
      </c>
      <c r="C26" s="32" t="s">
        <v>7</v>
      </c>
      <c r="D26" s="32" t="s">
        <v>155</v>
      </c>
      <c r="E26" s="32" t="s">
        <v>759</v>
      </c>
      <c r="F26" s="32" t="s">
        <v>760</v>
      </c>
      <c r="G26" s="33" t="s">
        <v>761</v>
      </c>
      <c r="H26" s="35">
        <v>42177</v>
      </c>
      <c r="I26" s="36">
        <f t="shared" si="0"/>
        <v>-51</v>
      </c>
      <c r="J26" s="37" t="str">
        <f t="shared" si="1"/>
        <v>Cumpriu o SLA</v>
      </c>
      <c r="K26" s="33"/>
      <c r="L26" s="33"/>
      <c r="M26" s="33"/>
      <c r="N26" s="33"/>
    </row>
    <row r="27" spans="1:14" ht="23.25" x14ac:dyDescent="0.25">
      <c r="A27" s="32" t="s">
        <v>762</v>
      </c>
      <c r="B27" s="32" t="s">
        <v>763</v>
      </c>
      <c r="C27" s="32" t="s">
        <v>154</v>
      </c>
      <c r="D27" s="32" t="s">
        <v>156</v>
      </c>
      <c r="E27" s="32" t="s">
        <v>485</v>
      </c>
      <c r="F27" s="32" t="s">
        <v>486</v>
      </c>
      <c r="G27" s="33" t="s">
        <v>764</v>
      </c>
      <c r="H27" s="35">
        <v>42128</v>
      </c>
      <c r="I27" s="36">
        <f t="shared" si="0"/>
        <v>-20</v>
      </c>
      <c r="J27" s="37" t="str">
        <f t="shared" si="1"/>
        <v>Não cumpriu o SLA</v>
      </c>
      <c r="K27" s="33"/>
      <c r="L27" s="33"/>
      <c r="M27" s="33"/>
      <c r="N27" s="33"/>
    </row>
    <row r="28" spans="1:14" ht="23.25" x14ac:dyDescent="0.25">
      <c r="A28" s="32" t="s">
        <v>765</v>
      </c>
      <c r="B28" s="32" t="s">
        <v>766</v>
      </c>
      <c r="C28" s="32" t="s">
        <v>7</v>
      </c>
      <c r="D28" s="32" t="s">
        <v>155</v>
      </c>
      <c r="E28" s="32" t="s">
        <v>49</v>
      </c>
      <c r="F28" s="32" t="s">
        <v>50</v>
      </c>
      <c r="G28" s="33" t="s">
        <v>767</v>
      </c>
      <c r="H28" s="35">
        <v>42144</v>
      </c>
      <c r="I28" s="36">
        <f t="shared" si="0"/>
        <v>-29</v>
      </c>
      <c r="J28" s="37" t="str">
        <f t="shared" si="1"/>
        <v>Cumpriu o SLA</v>
      </c>
      <c r="K28" s="33"/>
      <c r="L28" s="33"/>
      <c r="M28" s="33"/>
      <c r="N28" s="33"/>
    </row>
    <row r="29" spans="1:14" ht="34.5" x14ac:dyDescent="0.25">
      <c r="A29" s="32" t="s">
        <v>768</v>
      </c>
      <c r="B29" s="32" t="s">
        <v>769</v>
      </c>
      <c r="C29" s="32" t="s">
        <v>29</v>
      </c>
      <c r="D29" s="32" t="s">
        <v>362</v>
      </c>
      <c r="E29" s="32" t="s">
        <v>503</v>
      </c>
      <c r="F29" s="32" t="s">
        <v>504</v>
      </c>
      <c r="G29" s="33" t="s">
        <v>770</v>
      </c>
      <c r="H29" s="35">
        <v>42136</v>
      </c>
      <c r="I29" s="36">
        <f t="shared" si="0"/>
        <v>-23</v>
      </c>
      <c r="J29" s="37" t="str">
        <f t="shared" si="1"/>
        <v>Não cumpriu o SLA</v>
      </c>
      <c r="K29" s="33"/>
      <c r="L29" s="33"/>
      <c r="M29" s="33"/>
      <c r="N29" s="33"/>
    </row>
    <row r="30" spans="1:14" ht="34.5" x14ac:dyDescent="0.25">
      <c r="A30" s="32" t="s">
        <v>771</v>
      </c>
      <c r="B30" s="32" t="s">
        <v>772</v>
      </c>
      <c r="C30" s="32" t="s">
        <v>160</v>
      </c>
      <c r="D30" s="32" t="s">
        <v>196</v>
      </c>
      <c r="E30" s="32" t="s">
        <v>197</v>
      </c>
      <c r="F30" s="32" t="s">
        <v>255</v>
      </c>
      <c r="G30" s="33" t="s">
        <v>773</v>
      </c>
      <c r="H30" s="35">
        <v>42136</v>
      </c>
      <c r="I30" s="36">
        <f t="shared" si="0"/>
        <v>-13</v>
      </c>
      <c r="J30" s="37" t="str">
        <f t="shared" si="1"/>
        <v>Não cumpriu o SLA</v>
      </c>
      <c r="K30" s="33"/>
      <c r="L30" s="33"/>
      <c r="M30" s="33"/>
      <c r="N30" s="33"/>
    </row>
    <row r="31" spans="1:14" ht="34.5" x14ac:dyDescent="0.25">
      <c r="A31" s="32" t="s">
        <v>774</v>
      </c>
      <c r="B31" s="32" t="s">
        <v>775</v>
      </c>
      <c r="C31" s="32" t="s">
        <v>70</v>
      </c>
      <c r="D31" s="32" t="s">
        <v>48</v>
      </c>
      <c r="E31" s="32" t="s">
        <v>49</v>
      </c>
      <c r="F31" s="32" t="s">
        <v>71</v>
      </c>
      <c r="G31" s="33" t="s">
        <v>776</v>
      </c>
      <c r="H31" s="35">
        <v>42117</v>
      </c>
      <c r="I31" s="36">
        <f t="shared" si="0"/>
        <v>-15</v>
      </c>
      <c r="J31" s="37" t="s">
        <v>93</v>
      </c>
      <c r="K31" s="33"/>
      <c r="L31" s="33"/>
      <c r="M31" s="33"/>
      <c r="N31" s="33"/>
    </row>
    <row r="32" spans="1:14" ht="34.5" x14ac:dyDescent="0.25">
      <c r="A32" s="32" t="s">
        <v>777</v>
      </c>
      <c r="B32" s="32" t="s">
        <v>778</v>
      </c>
      <c r="C32" s="32" t="s">
        <v>29</v>
      </c>
      <c r="D32" s="32" t="s">
        <v>362</v>
      </c>
      <c r="E32" s="32" t="s">
        <v>49</v>
      </c>
      <c r="F32" s="32" t="s">
        <v>71</v>
      </c>
      <c r="G32" s="33" t="s">
        <v>779</v>
      </c>
      <c r="H32" s="35">
        <v>42144</v>
      </c>
      <c r="I32" s="36">
        <f t="shared" si="0"/>
        <v>-20</v>
      </c>
      <c r="J32" s="37" t="str">
        <f t="shared" si="1"/>
        <v>Não cumpriu o SLA</v>
      </c>
      <c r="K32" s="33"/>
      <c r="L32" s="33"/>
      <c r="M32" s="33"/>
      <c r="N32" s="33"/>
    </row>
    <row r="33" spans="1:14" ht="34.5" x14ac:dyDescent="0.25">
      <c r="A33" s="32" t="s">
        <v>780</v>
      </c>
      <c r="B33" s="32" t="s">
        <v>781</v>
      </c>
      <c r="C33" s="32" t="s">
        <v>157</v>
      </c>
      <c r="D33" s="32" t="s">
        <v>8</v>
      </c>
      <c r="E33" s="32" t="s">
        <v>6</v>
      </c>
      <c r="F33" s="32" t="s">
        <v>6</v>
      </c>
      <c r="G33" s="33" t="s">
        <v>782</v>
      </c>
      <c r="H33" s="35">
        <v>42143</v>
      </c>
      <c r="I33" s="36">
        <f t="shared" si="0"/>
        <v>-28</v>
      </c>
      <c r="J33" s="37" t="str">
        <f t="shared" si="1"/>
        <v>Cumpriu o SLA</v>
      </c>
      <c r="K33" s="33"/>
      <c r="L33" s="33"/>
      <c r="M33" s="33"/>
      <c r="N33" s="33"/>
    </row>
    <row r="34" spans="1:14" ht="23.25" x14ac:dyDescent="0.25">
      <c r="A34" s="32" t="s">
        <v>783</v>
      </c>
      <c r="B34" s="32" t="s">
        <v>784</v>
      </c>
      <c r="C34" s="32" t="s">
        <v>160</v>
      </c>
      <c r="D34" s="32" t="s">
        <v>196</v>
      </c>
      <c r="E34" s="32" t="s">
        <v>197</v>
      </c>
      <c r="F34" s="32" t="s">
        <v>255</v>
      </c>
      <c r="G34" s="33" t="s">
        <v>785</v>
      </c>
      <c r="H34" s="35">
        <v>42137</v>
      </c>
      <c r="I34" s="36">
        <f t="shared" si="0"/>
        <v>-15</v>
      </c>
      <c r="J34" s="37" t="str">
        <f t="shared" si="1"/>
        <v>Não cumpriu o SLA</v>
      </c>
      <c r="K34" s="33"/>
      <c r="L34" s="33"/>
      <c r="M34" s="33"/>
      <c r="N34" s="33"/>
    </row>
    <row r="35" spans="1:14" ht="23.25" x14ac:dyDescent="0.25">
      <c r="A35" s="32" t="s">
        <v>786</v>
      </c>
      <c r="B35" s="32" t="s">
        <v>787</v>
      </c>
      <c r="C35" s="32" t="s">
        <v>154</v>
      </c>
      <c r="D35" s="32" t="s">
        <v>12</v>
      </c>
      <c r="E35" s="32" t="s">
        <v>49</v>
      </c>
      <c r="F35" s="32" t="s">
        <v>71</v>
      </c>
      <c r="G35" s="33" t="s">
        <v>788</v>
      </c>
      <c r="H35" s="35">
        <v>42143</v>
      </c>
      <c r="I35" s="36">
        <f t="shared" si="0"/>
        <v>-17</v>
      </c>
      <c r="J35" s="37" t="str">
        <f t="shared" si="1"/>
        <v>Não cumpriu o SLA</v>
      </c>
      <c r="K35" s="33"/>
      <c r="L35" s="33"/>
      <c r="M35" s="33"/>
      <c r="N35" s="33"/>
    </row>
    <row r="36" spans="1:14" ht="23.25" x14ac:dyDescent="0.25">
      <c r="A36" s="32" t="s">
        <v>789</v>
      </c>
      <c r="B36" s="32" t="s">
        <v>790</v>
      </c>
      <c r="C36" s="32" t="s">
        <v>154</v>
      </c>
      <c r="D36" s="32" t="s">
        <v>155</v>
      </c>
      <c r="E36" s="32" t="s">
        <v>215</v>
      </c>
      <c r="F36" s="32" t="s">
        <v>216</v>
      </c>
      <c r="G36" s="33" t="s">
        <v>791</v>
      </c>
      <c r="H36" s="35">
        <v>42138</v>
      </c>
      <c r="I36" s="36">
        <f t="shared" si="0"/>
        <v>-21</v>
      </c>
      <c r="J36" s="37" t="str">
        <f t="shared" si="1"/>
        <v>Não cumpriu o SLA</v>
      </c>
      <c r="K36" s="33"/>
      <c r="L36" s="33"/>
      <c r="M36" s="33"/>
      <c r="N36" s="33"/>
    </row>
    <row r="38" spans="1:14" ht="79.5" x14ac:dyDescent="0.25">
      <c r="A38" s="2" t="s">
        <v>82</v>
      </c>
      <c r="C38" s="40" t="s">
        <v>91</v>
      </c>
      <c r="D38" s="34" t="s">
        <v>92</v>
      </c>
    </row>
    <row r="39" spans="1:14" x14ac:dyDescent="0.25">
      <c r="C39" s="38" t="s">
        <v>94</v>
      </c>
      <c r="D39" s="39">
        <v>21</v>
      </c>
      <c r="H39" s="42"/>
      <c r="I39" s="43"/>
      <c r="J39" s="44"/>
    </row>
    <row r="40" spans="1:14" x14ac:dyDescent="0.25">
      <c r="C40" s="38" t="s">
        <v>26</v>
      </c>
      <c r="D40" s="39">
        <v>1</v>
      </c>
      <c r="H40" s="45"/>
      <c r="I40" s="46"/>
      <c r="J40" s="44"/>
    </row>
    <row r="41" spans="1:14" x14ac:dyDescent="0.25">
      <c r="C41" s="38" t="s">
        <v>57</v>
      </c>
      <c r="D41" s="39">
        <v>1</v>
      </c>
      <c r="H41" s="45"/>
      <c r="I41" s="46"/>
      <c r="J41" s="44"/>
    </row>
    <row r="42" spans="1:14" ht="23.25" x14ac:dyDescent="0.25">
      <c r="C42" s="38" t="s">
        <v>154</v>
      </c>
      <c r="D42" s="39">
        <v>9</v>
      </c>
      <c r="H42" s="45"/>
      <c r="I42" s="46"/>
      <c r="J42" s="44"/>
    </row>
    <row r="43" spans="1:14" x14ac:dyDescent="0.25">
      <c r="C43" s="38" t="s">
        <v>157</v>
      </c>
      <c r="D43" s="39">
        <v>2</v>
      </c>
      <c r="H43" s="45"/>
      <c r="I43" s="46"/>
      <c r="J43" s="44"/>
    </row>
    <row r="44" spans="1:14" ht="23.25" x14ac:dyDescent="0.25">
      <c r="C44" s="38" t="s">
        <v>160</v>
      </c>
      <c r="D44" s="39">
        <v>3</v>
      </c>
      <c r="H44" s="42"/>
      <c r="I44" s="43"/>
      <c r="J44" s="44"/>
    </row>
    <row r="45" spans="1:14" x14ac:dyDescent="0.25">
      <c r="C45" s="38" t="s">
        <v>164</v>
      </c>
      <c r="D45" s="39">
        <v>1</v>
      </c>
      <c r="H45" s="47" t="s">
        <v>0</v>
      </c>
      <c r="I45" s="47" t="s">
        <v>96</v>
      </c>
      <c r="J45" s="47" t="s">
        <v>95</v>
      </c>
    </row>
    <row r="46" spans="1:14" ht="23.25" x14ac:dyDescent="0.25">
      <c r="C46" s="38" t="s">
        <v>29</v>
      </c>
      <c r="D46" s="39">
        <v>3</v>
      </c>
      <c r="H46" s="45" t="s">
        <v>154</v>
      </c>
      <c r="I46" s="46">
        <v>9</v>
      </c>
      <c r="J46" s="48">
        <f t="shared" ref="J46:J53" si="2">I46/$I$54</f>
        <v>0.25714285714285712</v>
      </c>
    </row>
    <row r="47" spans="1:14" ht="23.25" x14ac:dyDescent="0.25">
      <c r="C47" s="38" t="s">
        <v>272</v>
      </c>
      <c r="D47" s="39">
        <v>1</v>
      </c>
      <c r="H47" s="45" t="s">
        <v>160</v>
      </c>
      <c r="I47" s="46">
        <v>3</v>
      </c>
      <c r="J47" s="48">
        <f t="shared" si="2"/>
        <v>8.5714285714285715E-2</v>
      </c>
    </row>
    <row r="48" spans="1:14" x14ac:dyDescent="0.25">
      <c r="C48" s="38" t="s">
        <v>93</v>
      </c>
      <c r="D48" s="39">
        <v>14</v>
      </c>
      <c r="H48" s="45" t="s">
        <v>29</v>
      </c>
      <c r="I48" s="46">
        <v>3</v>
      </c>
      <c r="J48" s="48">
        <f t="shared" si="2"/>
        <v>8.5714285714285715E-2</v>
      </c>
    </row>
    <row r="49" spans="3:10" ht="23.25" x14ac:dyDescent="0.25">
      <c r="C49" s="38" t="s">
        <v>34</v>
      </c>
      <c r="D49" s="39">
        <v>3</v>
      </c>
      <c r="H49" s="45" t="s">
        <v>157</v>
      </c>
      <c r="I49" s="46">
        <v>2</v>
      </c>
      <c r="J49" s="48">
        <f t="shared" si="2"/>
        <v>5.7142857142857141E-2</v>
      </c>
    </row>
    <row r="50" spans="3:10" x14ac:dyDescent="0.25">
      <c r="C50" s="38" t="s">
        <v>7</v>
      </c>
      <c r="D50" s="39">
        <v>2</v>
      </c>
      <c r="H50" s="45" t="s">
        <v>26</v>
      </c>
      <c r="I50" s="46">
        <v>1</v>
      </c>
      <c r="J50" s="48">
        <f t="shared" si="2"/>
        <v>2.8571428571428571E-2</v>
      </c>
    </row>
    <row r="51" spans="3:10" x14ac:dyDescent="0.25">
      <c r="C51" s="38" t="s">
        <v>57</v>
      </c>
      <c r="D51" s="39">
        <v>1</v>
      </c>
      <c r="H51" s="45" t="s">
        <v>57</v>
      </c>
      <c r="I51" s="46">
        <v>1</v>
      </c>
      <c r="J51" s="48">
        <f t="shared" si="2"/>
        <v>2.8571428571428571E-2</v>
      </c>
    </row>
    <row r="52" spans="3:10" x14ac:dyDescent="0.25">
      <c r="C52" s="38" t="s">
        <v>157</v>
      </c>
      <c r="D52" s="39">
        <v>3</v>
      </c>
      <c r="H52" s="45" t="s">
        <v>164</v>
      </c>
      <c r="I52" s="46">
        <v>1</v>
      </c>
      <c r="J52" s="48">
        <f t="shared" si="2"/>
        <v>2.8571428571428571E-2</v>
      </c>
    </row>
    <row r="53" spans="3:10" ht="23.25" x14ac:dyDescent="0.25">
      <c r="C53" s="38" t="s">
        <v>162</v>
      </c>
      <c r="D53" s="39">
        <v>1</v>
      </c>
      <c r="H53" s="45" t="s">
        <v>272</v>
      </c>
      <c r="I53" s="46">
        <v>1</v>
      </c>
      <c r="J53" s="48">
        <f t="shared" si="2"/>
        <v>2.8571428571428571E-2</v>
      </c>
    </row>
    <row r="54" spans="3:10" x14ac:dyDescent="0.25">
      <c r="C54" s="38" t="s">
        <v>29</v>
      </c>
      <c r="D54" s="39">
        <v>2</v>
      </c>
      <c r="I54" s="34">
        <v>35</v>
      </c>
      <c r="J54" s="48"/>
    </row>
    <row r="55" spans="3:10" x14ac:dyDescent="0.25">
      <c r="C55" s="38" t="s">
        <v>70</v>
      </c>
      <c r="D55" s="39">
        <v>2</v>
      </c>
    </row>
    <row r="56" spans="3:10" x14ac:dyDescent="0.25">
      <c r="C56" s="38" t="s">
        <v>89</v>
      </c>
      <c r="D56" s="39">
        <v>35</v>
      </c>
    </row>
    <row r="57" spans="3:10" x14ac:dyDescent="0.25">
      <c r="C57"/>
      <c r="D57"/>
    </row>
    <row r="58" spans="3:10" x14ac:dyDescent="0.25">
      <c r="C58"/>
      <c r="D58"/>
    </row>
  </sheetData>
  <autoFilter ref="A1:N36"/>
  <sortState ref="H46:J53">
    <sortCondition descending="1" ref="J46:J53"/>
  </sortState>
  <pageMargins left="0.78740157499999996" right="0.78740157499999996" top="0.984251969" bottom="0.984251969" header="0.4921259845" footer="0.4921259845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9"/>
  <sheetViews>
    <sheetView topLeftCell="B44" workbookViewId="0">
      <selection activeCell="D41" sqref="D41:D49"/>
    </sheetView>
  </sheetViews>
  <sheetFormatPr defaultRowHeight="15" x14ac:dyDescent="0.25"/>
  <cols>
    <col min="1" max="1" width="20.5703125" style="34" customWidth="1"/>
    <col min="2" max="2" width="21" style="34" customWidth="1"/>
    <col min="3" max="3" width="20.85546875" style="34" customWidth="1"/>
    <col min="4" max="4" width="14" style="34" customWidth="1"/>
    <col min="5" max="5" width="10.5703125" style="34" customWidth="1"/>
    <col min="6" max="6" width="13" style="34" customWidth="1"/>
    <col min="7" max="7" width="17.7109375" style="34" bestFit="1" customWidth="1"/>
    <col min="8" max="8" width="18.7109375" style="34" bestFit="1" customWidth="1"/>
    <col min="9" max="9" width="6.5703125" style="34" bestFit="1" customWidth="1"/>
    <col min="10" max="10" width="19.5703125" style="34" bestFit="1" customWidth="1"/>
    <col min="11" max="12" width="13.28515625" style="34" bestFit="1" customWidth="1"/>
    <col min="13" max="13" width="13.85546875" style="34" bestFit="1" customWidth="1"/>
    <col min="14" max="14" width="25.5703125" style="34" bestFit="1" customWidth="1"/>
  </cols>
  <sheetData>
    <row r="1" spans="1:14" ht="34.5" x14ac:dyDescent="0.25">
      <c r="A1" s="28" t="s">
        <v>85</v>
      </c>
      <c r="B1" s="28" t="s">
        <v>86</v>
      </c>
      <c r="C1" s="28" t="s">
        <v>0</v>
      </c>
      <c r="D1" s="28" t="s">
        <v>1</v>
      </c>
      <c r="E1" s="28" t="s">
        <v>2</v>
      </c>
      <c r="F1" s="28" t="s">
        <v>3</v>
      </c>
      <c r="G1" s="28" t="s">
        <v>87</v>
      </c>
      <c r="H1" s="29" t="s">
        <v>79</v>
      </c>
      <c r="I1" s="30" t="s">
        <v>90</v>
      </c>
      <c r="J1" s="31" t="s">
        <v>83</v>
      </c>
      <c r="K1" s="32" t="s">
        <v>80</v>
      </c>
      <c r="L1" s="32" t="s">
        <v>81</v>
      </c>
      <c r="M1" s="32" t="s">
        <v>78</v>
      </c>
      <c r="N1" s="33" t="s">
        <v>84</v>
      </c>
    </row>
    <row r="2" spans="1:14" ht="23.25" x14ac:dyDescent="0.25">
      <c r="A2" s="32" t="s">
        <v>792</v>
      </c>
      <c r="B2" s="32" t="s">
        <v>793</v>
      </c>
      <c r="C2" s="32" t="s">
        <v>34</v>
      </c>
      <c r="D2" s="32" t="s">
        <v>156</v>
      </c>
      <c r="E2" s="32" t="s">
        <v>794</v>
      </c>
      <c r="F2" s="32" t="s">
        <v>795</v>
      </c>
      <c r="G2" s="33" t="s">
        <v>796</v>
      </c>
      <c r="H2" s="35">
        <v>42177</v>
      </c>
      <c r="I2" s="36">
        <f t="shared" ref="I2:I37" si="0">-NETWORKDAYS(G2,H2,feriado)+1</f>
        <v>-27</v>
      </c>
      <c r="J2" s="37" t="s">
        <v>93</v>
      </c>
      <c r="K2" s="33" t="s">
        <v>939</v>
      </c>
      <c r="L2" s="33" t="s">
        <v>940</v>
      </c>
      <c r="M2" s="33" t="s">
        <v>941</v>
      </c>
      <c r="N2" s="33"/>
    </row>
    <row r="3" spans="1:14" ht="23.25" x14ac:dyDescent="0.25">
      <c r="A3" s="32" t="s">
        <v>797</v>
      </c>
      <c r="B3" s="32" t="s">
        <v>798</v>
      </c>
      <c r="C3" s="32" t="s">
        <v>26</v>
      </c>
      <c r="D3" s="32" t="s">
        <v>12</v>
      </c>
      <c r="E3" s="32" t="s">
        <v>13</v>
      </c>
      <c r="F3" s="32" t="s">
        <v>799</v>
      </c>
      <c r="G3" s="33" t="s">
        <v>800</v>
      </c>
      <c r="H3" s="35">
        <v>42187</v>
      </c>
      <c r="I3" s="36">
        <f t="shared" si="0"/>
        <v>-37</v>
      </c>
      <c r="J3" s="37" t="str">
        <f>IF(I3&lt;=-25,"Cumpriu o SLA","Não cumpriu o SLA")</f>
        <v>Cumpriu o SLA</v>
      </c>
      <c r="K3" s="33" t="s">
        <v>942</v>
      </c>
      <c r="L3" s="33" t="s">
        <v>943</v>
      </c>
      <c r="M3" s="33" t="s">
        <v>944</v>
      </c>
      <c r="N3" s="33"/>
    </row>
    <row r="4" spans="1:14" ht="23.25" x14ac:dyDescent="0.25">
      <c r="A4" s="32" t="s">
        <v>801</v>
      </c>
      <c r="B4" s="32" t="s">
        <v>700</v>
      </c>
      <c r="C4" s="32" t="s">
        <v>157</v>
      </c>
      <c r="D4" s="32" t="s">
        <v>8</v>
      </c>
      <c r="E4" s="32" t="s">
        <v>6</v>
      </c>
      <c r="F4" s="32" t="s">
        <v>6</v>
      </c>
      <c r="G4" s="33" t="s">
        <v>802</v>
      </c>
      <c r="H4" s="35">
        <v>42177</v>
      </c>
      <c r="I4" s="36">
        <f t="shared" si="0"/>
        <v>-31</v>
      </c>
      <c r="J4" s="37" t="str">
        <f>IF(I4&lt;=-25,"Cumpriu o SLA","Não cumpriu o SLA")</f>
        <v>Cumpriu o SLA</v>
      </c>
      <c r="K4" s="33" t="s">
        <v>945</v>
      </c>
      <c r="L4" s="33" t="s">
        <v>946</v>
      </c>
      <c r="M4" s="33" t="s">
        <v>947</v>
      </c>
      <c r="N4" s="33"/>
    </row>
    <row r="5" spans="1:14" ht="23.25" x14ac:dyDescent="0.25">
      <c r="A5" s="32" t="s">
        <v>803</v>
      </c>
      <c r="B5" s="32" t="s">
        <v>113</v>
      </c>
      <c r="C5" s="32" t="s">
        <v>11</v>
      </c>
      <c r="D5" s="32" t="s">
        <v>17</v>
      </c>
      <c r="E5" s="32" t="s">
        <v>18</v>
      </c>
      <c r="F5" s="32" t="s">
        <v>19</v>
      </c>
      <c r="G5" s="33" t="s">
        <v>804</v>
      </c>
      <c r="H5" s="35">
        <v>42219</v>
      </c>
      <c r="I5" s="36">
        <f t="shared" si="0"/>
        <v>-57</v>
      </c>
      <c r="J5" s="37" t="str">
        <f>IF(I5&lt;=-25,"Cumpriu o SLA","Não cumpriu o SLA")</f>
        <v>Cumpriu o SLA</v>
      </c>
      <c r="K5" s="33" t="s">
        <v>948</v>
      </c>
      <c r="L5" s="33" t="s">
        <v>949</v>
      </c>
      <c r="M5" s="33" t="s">
        <v>950</v>
      </c>
      <c r="N5" s="33"/>
    </row>
    <row r="6" spans="1:14" ht="23.25" x14ac:dyDescent="0.25">
      <c r="A6" s="32" t="s">
        <v>805</v>
      </c>
      <c r="B6" s="32" t="s">
        <v>806</v>
      </c>
      <c r="C6" s="32" t="s">
        <v>164</v>
      </c>
      <c r="D6" s="32" t="s">
        <v>163</v>
      </c>
      <c r="E6" s="32" t="s">
        <v>186</v>
      </c>
      <c r="F6" s="32" t="s">
        <v>187</v>
      </c>
      <c r="G6" s="33" t="s">
        <v>807</v>
      </c>
      <c r="H6" s="35">
        <v>42178</v>
      </c>
      <c r="I6" s="36">
        <f t="shared" si="0"/>
        <v>-19</v>
      </c>
      <c r="J6" s="37" t="s">
        <v>93</v>
      </c>
      <c r="K6" s="33" t="s">
        <v>951</v>
      </c>
      <c r="L6" s="33" t="s">
        <v>952</v>
      </c>
      <c r="M6" s="33" t="s">
        <v>953</v>
      </c>
      <c r="N6" s="33"/>
    </row>
    <row r="7" spans="1:14" ht="23.25" x14ac:dyDescent="0.25">
      <c r="A7" s="32" t="s">
        <v>808</v>
      </c>
      <c r="B7" s="32" t="s">
        <v>809</v>
      </c>
      <c r="C7" s="32" t="s">
        <v>154</v>
      </c>
      <c r="D7" s="32" t="s">
        <v>155</v>
      </c>
      <c r="E7" s="32" t="s">
        <v>235</v>
      </c>
      <c r="F7" s="32" t="s">
        <v>236</v>
      </c>
      <c r="G7" s="33" t="s">
        <v>810</v>
      </c>
      <c r="H7" s="35">
        <v>42150</v>
      </c>
      <c r="I7" s="36">
        <f t="shared" si="0"/>
        <v>-16</v>
      </c>
      <c r="J7" s="37" t="str">
        <f t="shared" ref="J7:J33" si="1">IF(I7&lt;=-25,"Cumpriu o SLA","Não cumpriu o SLA")</f>
        <v>Não cumpriu o SLA</v>
      </c>
      <c r="K7" s="33" t="s">
        <v>954</v>
      </c>
      <c r="L7" s="33" t="s">
        <v>955</v>
      </c>
      <c r="M7" s="33" t="s">
        <v>956</v>
      </c>
      <c r="N7" s="33"/>
    </row>
    <row r="8" spans="1:14" ht="23.25" x14ac:dyDescent="0.25">
      <c r="A8" s="32" t="s">
        <v>811</v>
      </c>
      <c r="B8" s="32" t="s">
        <v>103</v>
      </c>
      <c r="C8" s="32" t="s">
        <v>157</v>
      </c>
      <c r="D8" s="32" t="s">
        <v>8</v>
      </c>
      <c r="E8" s="32" t="s">
        <v>6</v>
      </c>
      <c r="F8" s="32" t="s">
        <v>6</v>
      </c>
      <c r="G8" s="33" t="s">
        <v>812</v>
      </c>
      <c r="H8" s="35">
        <v>42172</v>
      </c>
      <c r="I8" s="36">
        <f t="shared" si="0"/>
        <v>-31</v>
      </c>
      <c r="J8" s="37" t="str">
        <f t="shared" si="1"/>
        <v>Cumpriu o SLA</v>
      </c>
      <c r="K8" s="33" t="s">
        <v>957</v>
      </c>
      <c r="L8" s="33" t="s">
        <v>958</v>
      </c>
      <c r="M8" s="33" t="s">
        <v>959</v>
      </c>
      <c r="N8" s="33"/>
    </row>
    <row r="9" spans="1:14" ht="23.25" x14ac:dyDescent="0.25">
      <c r="A9" s="32" t="s">
        <v>816</v>
      </c>
      <c r="B9" s="32" t="s">
        <v>817</v>
      </c>
      <c r="C9" s="32" t="s">
        <v>160</v>
      </c>
      <c r="D9" s="32" t="s">
        <v>17</v>
      </c>
      <c r="E9" s="32" t="s">
        <v>818</v>
      </c>
      <c r="F9" s="32" t="s">
        <v>819</v>
      </c>
      <c r="G9" s="33" t="s">
        <v>820</v>
      </c>
      <c r="H9" s="35">
        <v>42163</v>
      </c>
      <c r="I9" s="36">
        <f t="shared" si="0"/>
        <v>-13</v>
      </c>
      <c r="J9" s="37" t="str">
        <f t="shared" si="1"/>
        <v>Não cumpriu o SLA</v>
      </c>
      <c r="K9" s="33" t="s">
        <v>963</v>
      </c>
      <c r="L9" s="33" t="s">
        <v>964</v>
      </c>
      <c r="M9" s="33" t="s">
        <v>965</v>
      </c>
      <c r="N9" s="33"/>
    </row>
    <row r="10" spans="1:14" ht="23.25" x14ac:dyDescent="0.25">
      <c r="A10" s="32" t="s">
        <v>821</v>
      </c>
      <c r="B10" s="32" t="s">
        <v>822</v>
      </c>
      <c r="C10" s="32" t="s">
        <v>26</v>
      </c>
      <c r="D10" s="32" t="s">
        <v>12</v>
      </c>
      <c r="E10" s="32" t="s">
        <v>6</v>
      </c>
      <c r="F10" s="32" t="s">
        <v>6</v>
      </c>
      <c r="G10" s="33" t="s">
        <v>823</v>
      </c>
      <c r="H10" s="35">
        <v>42237</v>
      </c>
      <c r="I10" s="36">
        <f t="shared" si="0"/>
        <v>-66</v>
      </c>
      <c r="J10" s="37" t="str">
        <f t="shared" si="1"/>
        <v>Cumpriu o SLA</v>
      </c>
      <c r="K10" s="33" t="s">
        <v>966</v>
      </c>
      <c r="L10" s="33" t="s">
        <v>967</v>
      </c>
      <c r="M10" s="33" t="s">
        <v>968</v>
      </c>
      <c r="N10" s="33"/>
    </row>
    <row r="11" spans="1:14" ht="34.5" x14ac:dyDescent="0.25">
      <c r="A11" s="32" t="s">
        <v>835</v>
      </c>
      <c r="B11" s="32" t="s">
        <v>836</v>
      </c>
      <c r="C11" s="32" t="s">
        <v>157</v>
      </c>
      <c r="D11" s="32" t="s">
        <v>8</v>
      </c>
      <c r="E11" s="32" t="s">
        <v>6</v>
      </c>
      <c r="F11" s="32" t="s">
        <v>6</v>
      </c>
      <c r="G11" s="33" t="s">
        <v>837</v>
      </c>
      <c r="H11" s="35">
        <v>42165</v>
      </c>
      <c r="I11" s="36">
        <f t="shared" si="0"/>
        <v>-23</v>
      </c>
      <c r="J11" s="37" t="str">
        <f t="shared" si="1"/>
        <v>Não cumpriu o SLA</v>
      </c>
      <c r="K11" s="33" t="s">
        <v>978</v>
      </c>
      <c r="L11" s="33" t="s">
        <v>979</v>
      </c>
      <c r="M11" s="33" t="s">
        <v>980</v>
      </c>
      <c r="N11" s="33"/>
    </row>
    <row r="12" spans="1:14" ht="23.25" x14ac:dyDescent="0.25">
      <c r="A12" s="32" t="s">
        <v>838</v>
      </c>
      <c r="B12" s="32" t="s">
        <v>839</v>
      </c>
      <c r="C12" s="32" t="s">
        <v>26</v>
      </c>
      <c r="D12" s="32" t="s">
        <v>12</v>
      </c>
      <c r="E12" s="32" t="s">
        <v>13</v>
      </c>
      <c r="F12" s="32" t="s">
        <v>799</v>
      </c>
      <c r="G12" s="33" t="s">
        <v>840</v>
      </c>
      <c r="H12" s="35">
        <v>42186</v>
      </c>
      <c r="I12" s="36">
        <f t="shared" si="0"/>
        <v>-36</v>
      </c>
      <c r="J12" s="37" t="str">
        <f t="shared" si="1"/>
        <v>Cumpriu o SLA</v>
      </c>
      <c r="K12" s="33" t="s">
        <v>981</v>
      </c>
      <c r="L12" s="33" t="s">
        <v>982</v>
      </c>
      <c r="M12" s="33" t="s">
        <v>983</v>
      </c>
      <c r="N12" s="33"/>
    </row>
    <row r="13" spans="1:14" ht="23.25" x14ac:dyDescent="0.25">
      <c r="A13" s="32" t="s">
        <v>841</v>
      </c>
      <c r="B13" s="32" t="s">
        <v>842</v>
      </c>
      <c r="C13" s="32" t="s">
        <v>34</v>
      </c>
      <c r="D13" s="32" t="s">
        <v>156</v>
      </c>
      <c r="E13" s="32" t="s">
        <v>794</v>
      </c>
      <c r="F13" s="32" t="s">
        <v>843</v>
      </c>
      <c r="G13" s="33" t="s">
        <v>844</v>
      </c>
      <c r="H13" s="35">
        <v>42177</v>
      </c>
      <c r="I13" s="36">
        <f t="shared" si="0"/>
        <v>-27</v>
      </c>
      <c r="J13" s="37" t="str">
        <f t="shared" si="1"/>
        <v>Cumpriu o SLA</v>
      </c>
      <c r="K13" s="33" t="s">
        <v>984</v>
      </c>
      <c r="L13" s="33" t="s">
        <v>985</v>
      </c>
      <c r="M13" s="33" t="s">
        <v>986</v>
      </c>
      <c r="N13" s="33"/>
    </row>
    <row r="14" spans="1:14" ht="23.25" x14ac:dyDescent="0.25">
      <c r="A14" s="32" t="s">
        <v>845</v>
      </c>
      <c r="B14" s="32" t="s">
        <v>846</v>
      </c>
      <c r="C14" s="32" t="s">
        <v>34</v>
      </c>
      <c r="D14" s="32" t="s">
        <v>48</v>
      </c>
      <c r="E14" s="32" t="s">
        <v>211</v>
      </c>
      <c r="F14" s="32" t="s">
        <v>212</v>
      </c>
      <c r="G14" s="33" t="s">
        <v>847</v>
      </c>
      <c r="H14" s="35">
        <v>42163</v>
      </c>
      <c r="I14" s="36">
        <f t="shared" si="0"/>
        <v>-17</v>
      </c>
      <c r="J14" s="37" t="str">
        <f t="shared" si="1"/>
        <v>Não cumpriu o SLA</v>
      </c>
      <c r="K14" s="33" t="s">
        <v>987</v>
      </c>
      <c r="L14" s="33" t="s">
        <v>988</v>
      </c>
      <c r="M14" s="33" t="s">
        <v>989</v>
      </c>
      <c r="N14" s="33"/>
    </row>
    <row r="15" spans="1:14" ht="23.25" x14ac:dyDescent="0.25">
      <c r="A15" s="32" t="s">
        <v>848</v>
      </c>
      <c r="B15" s="32" t="s">
        <v>849</v>
      </c>
      <c r="C15" s="32" t="s">
        <v>34</v>
      </c>
      <c r="D15" s="32" t="s">
        <v>17</v>
      </c>
      <c r="E15" s="32" t="s">
        <v>18</v>
      </c>
      <c r="F15" s="32" t="s">
        <v>19</v>
      </c>
      <c r="G15" s="33" t="s">
        <v>850</v>
      </c>
      <c r="H15" s="35">
        <v>42174</v>
      </c>
      <c r="I15" s="36">
        <f t="shared" si="0"/>
        <v>-28</v>
      </c>
      <c r="J15" s="37" t="str">
        <f t="shared" si="1"/>
        <v>Cumpriu o SLA</v>
      </c>
      <c r="K15" s="33" t="s">
        <v>990</v>
      </c>
      <c r="L15" s="33" t="s">
        <v>991</v>
      </c>
      <c r="M15" s="33" t="s">
        <v>992</v>
      </c>
      <c r="N15" s="33"/>
    </row>
    <row r="16" spans="1:14" ht="23.25" x14ac:dyDescent="0.25">
      <c r="A16" s="32" t="s">
        <v>851</v>
      </c>
      <c r="B16" s="32" t="s">
        <v>852</v>
      </c>
      <c r="C16" s="32" t="s">
        <v>158</v>
      </c>
      <c r="D16" s="32" t="s">
        <v>35</v>
      </c>
      <c r="E16" s="32" t="s">
        <v>853</v>
      </c>
      <c r="F16" s="32" t="s">
        <v>854</v>
      </c>
      <c r="G16" s="33" t="s">
        <v>855</v>
      </c>
      <c r="H16" s="35">
        <v>42174</v>
      </c>
      <c r="I16" s="36">
        <f t="shared" si="0"/>
        <v>-14</v>
      </c>
      <c r="J16" s="37" t="str">
        <f t="shared" si="1"/>
        <v>Não cumpriu o SLA</v>
      </c>
      <c r="K16" s="33" t="s">
        <v>993</v>
      </c>
      <c r="L16" s="33" t="s">
        <v>994</v>
      </c>
      <c r="M16" s="33" t="s">
        <v>995</v>
      </c>
      <c r="N16" s="33"/>
    </row>
    <row r="17" spans="1:14" ht="23.25" x14ac:dyDescent="0.25">
      <c r="A17" s="32" t="s">
        <v>856</v>
      </c>
      <c r="B17" s="32" t="s">
        <v>277</v>
      </c>
      <c r="C17" s="32" t="s">
        <v>157</v>
      </c>
      <c r="D17" s="32" t="s">
        <v>8</v>
      </c>
      <c r="E17" s="32" t="s">
        <v>6</v>
      </c>
      <c r="F17" s="32" t="s">
        <v>6</v>
      </c>
      <c r="G17" s="33" t="s">
        <v>857</v>
      </c>
      <c r="H17" s="35">
        <v>42163</v>
      </c>
      <c r="I17" s="36">
        <f t="shared" si="0"/>
        <v>-24</v>
      </c>
      <c r="J17" s="37" t="str">
        <f t="shared" si="1"/>
        <v>Não cumpriu o SLA</v>
      </c>
      <c r="K17" s="33" t="s">
        <v>996</v>
      </c>
      <c r="L17" s="33" t="s">
        <v>997</v>
      </c>
      <c r="M17" s="33" t="s">
        <v>998</v>
      </c>
      <c r="N17" s="33"/>
    </row>
    <row r="18" spans="1:14" ht="23.25" x14ac:dyDescent="0.25">
      <c r="A18" s="32" t="s">
        <v>861</v>
      </c>
      <c r="B18" s="32" t="s">
        <v>862</v>
      </c>
      <c r="C18" s="32" t="s">
        <v>157</v>
      </c>
      <c r="D18" s="32" t="s">
        <v>8</v>
      </c>
      <c r="E18" s="32" t="s">
        <v>6</v>
      </c>
      <c r="F18" s="32" t="s">
        <v>6</v>
      </c>
      <c r="G18" s="33" t="s">
        <v>863</v>
      </c>
      <c r="H18" s="35">
        <v>42173</v>
      </c>
      <c r="I18" s="36">
        <f t="shared" si="0"/>
        <v>-29</v>
      </c>
      <c r="J18" s="37" t="str">
        <f t="shared" si="1"/>
        <v>Cumpriu o SLA</v>
      </c>
      <c r="K18" s="33" t="s">
        <v>1002</v>
      </c>
      <c r="L18" s="33" t="s">
        <v>1003</v>
      </c>
      <c r="M18" s="33" t="s">
        <v>1004</v>
      </c>
      <c r="N18" s="33"/>
    </row>
    <row r="19" spans="1:14" ht="23.25" x14ac:dyDescent="0.25">
      <c r="A19" s="32" t="s">
        <v>864</v>
      </c>
      <c r="B19" s="32" t="s">
        <v>865</v>
      </c>
      <c r="C19" s="32" t="s">
        <v>34</v>
      </c>
      <c r="D19" s="32" t="s">
        <v>156</v>
      </c>
      <c r="E19" s="32" t="s">
        <v>794</v>
      </c>
      <c r="F19" s="32" t="s">
        <v>795</v>
      </c>
      <c r="G19" s="33" t="s">
        <v>866</v>
      </c>
      <c r="H19" s="35">
        <v>42184</v>
      </c>
      <c r="I19" s="36">
        <f t="shared" si="0"/>
        <v>-32</v>
      </c>
      <c r="J19" s="37" t="str">
        <f t="shared" si="1"/>
        <v>Cumpriu o SLA</v>
      </c>
      <c r="K19" s="33" t="s">
        <v>1005</v>
      </c>
      <c r="L19" s="33" t="s">
        <v>1006</v>
      </c>
      <c r="M19" s="33" t="s">
        <v>1007</v>
      </c>
      <c r="N19" s="33"/>
    </row>
    <row r="20" spans="1:14" ht="23.25" x14ac:dyDescent="0.25">
      <c r="A20" s="32" t="s">
        <v>867</v>
      </c>
      <c r="B20" s="32" t="s">
        <v>868</v>
      </c>
      <c r="C20" s="32" t="s">
        <v>26</v>
      </c>
      <c r="D20" s="32" t="s">
        <v>17</v>
      </c>
      <c r="E20" s="32" t="s">
        <v>30</v>
      </c>
      <c r="F20" s="32" t="s">
        <v>869</v>
      </c>
      <c r="G20" s="33" t="s">
        <v>870</v>
      </c>
      <c r="H20" s="35">
        <v>42178</v>
      </c>
      <c r="I20" s="36">
        <f t="shared" si="0"/>
        <v>-18</v>
      </c>
      <c r="J20" s="37" t="str">
        <f t="shared" si="1"/>
        <v>Não cumpriu o SLA</v>
      </c>
      <c r="K20" s="33" t="s">
        <v>6</v>
      </c>
      <c r="L20" s="33" t="s">
        <v>6</v>
      </c>
      <c r="M20" s="33" t="s">
        <v>1008</v>
      </c>
      <c r="N20" s="33"/>
    </row>
    <row r="21" spans="1:14" ht="23.25" x14ac:dyDescent="0.25">
      <c r="A21" s="32" t="s">
        <v>871</v>
      </c>
      <c r="B21" s="32" t="s">
        <v>872</v>
      </c>
      <c r="C21" s="32" t="s">
        <v>26</v>
      </c>
      <c r="D21" s="32" t="s">
        <v>12</v>
      </c>
      <c r="E21" s="32" t="s">
        <v>13</v>
      </c>
      <c r="F21" s="32" t="s">
        <v>799</v>
      </c>
      <c r="G21" s="33" t="s">
        <v>873</v>
      </c>
      <c r="H21" s="35">
        <v>42200</v>
      </c>
      <c r="I21" s="36">
        <f t="shared" si="0"/>
        <v>-45</v>
      </c>
      <c r="J21" s="37" t="str">
        <f t="shared" si="1"/>
        <v>Cumpriu o SLA</v>
      </c>
      <c r="K21" s="33" t="s">
        <v>1009</v>
      </c>
      <c r="L21" s="33" t="s">
        <v>1010</v>
      </c>
      <c r="M21" s="33" t="s">
        <v>1011</v>
      </c>
      <c r="N21" s="33"/>
    </row>
    <row r="22" spans="1:14" ht="23.25" x14ac:dyDescent="0.25">
      <c r="A22" s="32" t="s">
        <v>874</v>
      </c>
      <c r="B22" s="32" t="s">
        <v>875</v>
      </c>
      <c r="C22" s="32" t="s">
        <v>34</v>
      </c>
      <c r="D22" s="32" t="s">
        <v>17</v>
      </c>
      <c r="E22" s="32" t="s">
        <v>18</v>
      </c>
      <c r="F22" s="32" t="s">
        <v>19</v>
      </c>
      <c r="G22" s="33" t="s">
        <v>876</v>
      </c>
      <c r="H22" s="35">
        <v>42163</v>
      </c>
      <c r="I22" s="36">
        <f t="shared" si="0"/>
        <v>-24</v>
      </c>
      <c r="J22" s="37" t="str">
        <f t="shared" si="1"/>
        <v>Não cumpriu o SLA</v>
      </c>
      <c r="K22" s="33" t="s">
        <v>1012</v>
      </c>
      <c r="L22" s="33" t="s">
        <v>1013</v>
      </c>
      <c r="M22" s="33" t="s">
        <v>1014</v>
      </c>
      <c r="N22" s="33"/>
    </row>
    <row r="23" spans="1:14" ht="23.25" x14ac:dyDescent="0.25">
      <c r="A23" s="32" t="s">
        <v>877</v>
      </c>
      <c r="B23" s="32" t="s">
        <v>113</v>
      </c>
      <c r="C23" s="32" t="s">
        <v>157</v>
      </c>
      <c r="D23" s="32" t="s">
        <v>8</v>
      </c>
      <c r="E23" s="32" t="s">
        <v>6</v>
      </c>
      <c r="F23" s="32" t="s">
        <v>6</v>
      </c>
      <c r="G23" s="33" t="s">
        <v>878</v>
      </c>
      <c r="H23" s="35">
        <v>42165</v>
      </c>
      <c r="I23" s="36">
        <f t="shared" si="0"/>
        <v>-26</v>
      </c>
      <c r="J23" s="37" t="str">
        <f t="shared" si="1"/>
        <v>Cumpriu o SLA</v>
      </c>
      <c r="K23" s="33" t="s">
        <v>1015</v>
      </c>
      <c r="L23" s="33" t="s">
        <v>1016</v>
      </c>
      <c r="M23" s="33" t="s">
        <v>1017</v>
      </c>
      <c r="N23" s="33"/>
    </row>
    <row r="24" spans="1:14" ht="23.25" x14ac:dyDescent="0.25">
      <c r="A24" s="32" t="s">
        <v>879</v>
      </c>
      <c r="B24" s="32" t="s">
        <v>265</v>
      </c>
      <c r="C24" s="32" t="s">
        <v>157</v>
      </c>
      <c r="D24" s="32" t="s">
        <v>8</v>
      </c>
      <c r="E24" s="32" t="s">
        <v>6</v>
      </c>
      <c r="F24" s="32" t="s">
        <v>6</v>
      </c>
      <c r="G24" s="33" t="s">
        <v>880</v>
      </c>
      <c r="H24" s="35">
        <v>42171</v>
      </c>
      <c r="I24" s="36">
        <f t="shared" si="0"/>
        <v>-30</v>
      </c>
      <c r="J24" s="37" t="str">
        <f t="shared" si="1"/>
        <v>Cumpriu o SLA</v>
      </c>
      <c r="K24" s="33" t="s">
        <v>1018</v>
      </c>
      <c r="L24" s="33" t="s">
        <v>1019</v>
      </c>
      <c r="M24" s="33" t="s">
        <v>1020</v>
      </c>
      <c r="N24" s="33"/>
    </row>
    <row r="25" spans="1:14" ht="23.25" x14ac:dyDescent="0.25">
      <c r="A25" s="32" t="s">
        <v>881</v>
      </c>
      <c r="B25" s="32" t="s">
        <v>882</v>
      </c>
      <c r="C25" s="32" t="s">
        <v>164</v>
      </c>
      <c r="D25" s="32" t="s">
        <v>163</v>
      </c>
      <c r="E25" s="32" t="s">
        <v>883</v>
      </c>
      <c r="F25" s="32" t="s">
        <v>884</v>
      </c>
      <c r="G25" s="33" t="s">
        <v>885</v>
      </c>
      <c r="H25" s="35">
        <v>42150</v>
      </c>
      <c r="I25" s="36">
        <f t="shared" si="0"/>
        <v>-11</v>
      </c>
      <c r="J25" s="37" t="str">
        <f t="shared" si="1"/>
        <v>Não cumpriu o SLA</v>
      </c>
      <c r="K25" s="33" t="s">
        <v>1021</v>
      </c>
      <c r="L25" s="33" t="s">
        <v>1022</v>
      </c>
      <c r="M25" s="33" t="s">
        <v>1023</v>
      </c>
      <c r="N25" s="33"/>
    </row>
    <row r="26" spans="1:14" ht="23.25" x14ac:dyDescent="0.25">
      <c r="A26" s="32" t="s">
        <v>886</v>
      </c>
      <c r="B26" s="32" t="s">
        <v>887</v>
      </c>
      <c r="C26" s="32" t="s">
        <v>26</v>
      </c>
      <c r="D26" s="32" t="s">
        <v>12</v>
      </c>
      <c r="E26" s="32" t="s">
        <v>13</v>
      </c>
      <c r="F26" s="32" t="s">
        <v>14</v>
      </c>
      <c r="G26" s="33" t="s">
        <v>888</v>
      </c>
      <c r="H26" s="35">
        <v>42172</v>
      </c>
      <c r="I26" s="36">
        <f t="shared" si="0"/>
        <v>-24</v>
      </c>
      <c r="J26" s="37" t="str">
        <f t="shared" si="1"/>
        <v>Não cumpriu o SLA</v>
      </c>
      <c r="K26" s="33" t="s">
        <v>1024</v>
      </c>
      <c r="L26" s="33" t="s">
        <v>1025</v>
      </c>
      <c r="M26" s="33" t="s">
        <v>1026</v>
      </c>
      <c r="N26" s="33"/>
    </row>
    <row r="27" spans="1:14" ht="23.25" x14ac:dyDescent="0.25">
      <c r="A27" s="32" t="s">
        <v>889</v>
      </c>
      <c r="B27" s="32" t="s">
        <v>75</v>
      </c>
      <c r="C27" s="32" t="s">
        <v>11</v>
      </c>
      <c r="D27" s="32" t="s">
        <v>35</v>
      </c>
      <c r="E27" s="32" t="s">
        <v>76</v>
      </c>
      <c r="F27" s="32" t="s">
        <v>77</v>
      </c>
      <c r="G27" s="33" t="s">
        <v>890</v>
      </c>
      <c r="H27" s="35">
        <v>42177</v>
      </c>
      <c r="I27" s="36">
        <f t="shared" si="0"/>
        <v>-25</v>
      </c>
      <c r="J27" s="37" t="str">
        <f t="shared" si="1"/>
        <v>Cumpriu o SLA</v>
      </c>
      <c r="K27" s="33" t="s">
        <v>1027</v>
      </c>
      <c r="L27" s="33" t="s">
        <v>1028</v>
      </c>
      <c r="M27" s="33" t="s">
        <v>1029</v>
      </c>
      <c r="N27" s="33"/>
    </row>
    <row r="28" spans="1:14" ht="34.5" x14ac:dyDescent="0.25">
      <c r="A28" s="32" t="s">
        <v>891</v>
      </c>
      <c r="B28" s="32" t="s">
        <v>892</v>
      </c>
      <c r="C28" s="32" t="s">
        <v>70</v>
      </c>
      <c r="D28" s="32" t="s">
        <v>48</v>
      </c>
      <c r="E28" s="32" t="s">
        <v>49</v>
      </c>
      <c r="F28" s="32" t="s">
        <v>71</v>
      </c>
      <c r="G28" s="33" t="s">
        <v>893</v>
      </c>
      <c r="H28" s="35">
        <v>42164</v>
      </c>
      <c r="I28" s="36">
        <f t="shared" si="0"/>
        <v>-17</v>
      </c>
      <c r="J28" s="37" t="str">
        <f t="shared" si="1"/>
        <v>Não cumpriu o SLA</v>
      </c>
      <c r="K28" s="33" t="s">
        <v>1030</v>
      </c>
      <c r="L28" s="33" t="s">
        <v>1031</v>
      </c>
      <c r="M28" s="33" t="s">
        <v>1032</v>
      </c>
      <c r="N28" s="33"/>
    </row>
    <row r="29" spans="1:14" ht="23.25" x14ac:dyDescent="0.25">
      <c r="A29" s="32" t="s">
        <v>894</v>
      </c>
      <c r="B29" s="32" t="s">
        <v>895</v>
      </c>
      <c r="C29" s="32" t="s">
        <v>26</v>
      </c>
      <c r="D29" s="32" t="s">
        <v>12</v>
      </c>
      <c r="E29" s="32" t="s">
        <v>13</v>
      </c>
      <c r="F29" s="32" t="s">
        <v>14</v>
      </c>
      <c r="G29" s="33" t="s">
        <v>896</v>
      </c>
      <c r="H29" s="35">
        <v>42164</v>
      </c>
      <c r="I29" s="36">
        <f t="shared" si="0"/>
        <v>-18</v>
      </c>
      <c r="J29" s="37" t="str">
        <f t="shared" si="1"/>
        <v>Não cumpriu o SLA</v>
      </c>
      <c r="K29" s="33" t="s">
        <v>1033</v>
      </c>
      <c r="L29" s="33" t="s">
        <v>1034</v>
      </c>
      <c r="M29" s="33" t="s">
        <v>1035</v>
      </c>
      <c r="N29" s="33"/>
    </row>
    <row r="30" spans="1:14" ht="23.25" x14ac:dyDescent="0.25">
      <c r="A30" s="32" t="s">
        <v>900</v>
      </c>
      <c r="B30" s="32" t="s">
        <v>901</v>
      </c>
      <c r="C30" s="32" t="s">
        <v>162</v>
      </c>
      <c r="D30" s="32" t="s">
        <v>35</v>
      </c>
      <c r="E30" s="32" t="s">
        <v>853</v>
      </c>
      <c r="F30" s="32" t="s">
        <v>854</v>
      </c>
      <c r="G30" s="33" t="s">
        <v>902</v>
      </c>
      <c r="H30" s="35">
        <v>42172</v>
      </c>
      <c r="I30" s="36">
        <f t="shared" si="0"/>
        <v>-13</v>
      </c>
      <c r="J30" s="37" t="str">
        <f t="shared" si="1"/>
        <v>Não cumpriu o SLA</v>
      </c>
      <c r="K30" s="33" t="s">
        <v>6</v>
      </c>
      <c r="L30" s="33" t="s">
        <v>6</v>
      </c>
      <c r="M30" s="33" t="s">
        <v>1039</v>
      </c>
      <c r="N30" s="33"/>
    </row>
    <row r="31" spans="1:14" ht="23.25" x14ac:dyDescent="0.25">
      <c r="A31" s="32" t="s">
        <v>903</v>
      </c>
      <c r="B31" s="32" t="s">
        <v>904</v>
      </c>
      <c r="C31" s="32" t="s">
        <v>34</v>
      </c>
      <c r="D31" s="32" t="s">
        <v>35</v>
      </c>
      <c r="E31" s="32" t="s">
        <v>333</v>
      </c>
      <c r="F31" s="32" t="s">
        <v>334</v>
      </c>
      <c r="G31" s="33" t="s">
        <v>905</v>
      </c>
      <c r="H31" s="35">
        <v>42180</v>
      </c>
      <c r="I31" s="36">
        <f t="shared" si="0"/>
        <v>-26</v>
      </c>
      <c r="J31" s="37" t="str">
        <f t="shared" si="1"/>
        <v>Cumpriu o SLA</v>
      </c>
      <c r="K31" s="33" t="s">
        <v>1040</v>
      </c>
      <c r="L31" s="33" t="s">
        <v>1041</v>
      </c>
      <c r="M31" s="33" t="s">
        <v>1042</v>
      </c>
      <c r="N31" s="33"/>
    </row>
    <row r="32" spans="1:14" ht="23.25" x14ac:dyDescent="0.25">
      <c r="A32" s="32" t="s">
        <v>906</v>
      </c>
      <c r="B32" s="32" t="s">
        <v>23</v>
      </c>
      <c r="C32" s="32" t="s">
        <v>157</v>
      </c>
      <c r="D32" s="32" t="s">
        <v>8</v>
      </c>
      <c r="E32" s="32" t="s">
        <v>6</v>
      </c>
      <c r="F32" s="32" t="s">
        <v>6</v>
      </c>
      <c r="G32" s="33" t="s">
        <v>907</v>
      </c>
      <c r="H32" s="35">
        <v>42163</v>
      </c>
      <c r="I32" s="36">
        <f t="shared" si="0"/>
        <v>-24</v>
      </c>
      <c r="J32" s="37" t="str">
        <f t="shared" si="1"/>
        <v>Não cumpriu o SLA</v>
      </c>
      <c r="K32" s="33" t="s">
        <v>1043</v>
      </c>
      <c r="L32" s="33" t="s">
        <v>1044</v>
      </c>
      <c r="M32" s="33" t="s">
        <v>1045</v>
      </c>
      <c r="N32" s="33"/>
    </row>
    <row r="33" spans="1:14" ht="23.25" x14ac:dyDescent="0.25">
      <c r="A33" s="32" t="s">
        <v>911</v>
      </c>
      <c r="B33" s="32" t="s">
        <v>912</v>
      </c>
      <c r="C33" s="32" t="s">
        <v>26</v>
      </c>
      <c r="D33" s="32" t="s">
        <v>12</v>
      </c>
      <c r="E33" s="32" t="s">
        <v>6</v>
      </c>
      <c r="F33" s="32" t="s">
        <v>6</v>
      </c>
      <c r="G33" s="33" t="s">
        <v>913</v>
      </c>
      <c r="H33" s="35">
        <v>42206</v>
      </c>
      <c r="I33" s="36">
        <f t="shared" si="0"/>
        <v>-47</v>
      </c>
      <c r="J33" s="37" t="str">
        <f t="shared" si="1"/>
        <v>Cumpriu o SLA</v>
      </c>
      <c r="K33" s="33" t="s">
        <v>1049</v>
      </c>
      <c r="L33" s="33" t="s">
        <v>1050</v>
      </c>
      <c r="M33" s="33" t="s">
        <v>1051</v>
      </c>
      <c r="N33" s="33"/>
    </row>
    <row r="34" spans="1:14" ht="23.25" x14ac:dyDescent="0.25">
      <c r="A34" s="32" t="s">
        <v>920</v>
      </c>
      <c r="B34" s="32" t="s">
        <v>921</v>
      </c>
      <c r="C34" s="32" t="s">
        <v>164</v>
      </c>
      <c r="D34" s="32" t="s">
        <v>163</v>
      </c>
      <c r="E34" s="32" t="s">
        <v>186</v>
      </c>
      <c r="F34" s="32" t="s">
        <v>187</v>
      </c>
      <c r="G34" s="33" t="s">
        <v>922</v>
      </c>
      <c r="H34" s="35">
        <v>42178</v>
      </c>
      <c r="I34" s="36">
        <f t="shared" si="0"/>
        <v>-19</v>
      </c>
      <c r="J34" s="37" t="s">
        <v>93</v>
      </c>
      <c r="K34" s="33" t="s">
        <v>1058</v>
      </c>
      <c r="L34" s="33" t="s">
        <v>1059</v>
      </c>
      <c r="M34" s="33" t="s">
        <v>1060</v>
      </c>
      <c r="N34" s="33"/>
    </row>
    <row r="35" spans="1:14" ht="23.25" x14ac:dyDescent="0.25">
      <c r="A35" s="32" t="s">
        <v>926</v>
      </c>
      <c r="B35" s="32" t="s">
        <v>927</v>
      </c>
      <c r="C35" s="32" t="s">
        <v>11</v>
      </c>
      <c r="D35" s="32" t="s">
        <v>17</v>
      </c>
      <c r="E35" s="32" t="s">
        <v>928</v>
      </c>
      <c r="F35" s="32" t="s">
        <v>929</v>
      </c>
      <c r="G35" s="33" t="s">
        <v>930</v>
      </c>
      <c r="H35" s="35">
        <v>42178</v>
      </c>
      <c r="I35" s="36">
        <f t="shared" si="0"/>
        <v>-29</v>
      </c>
      <c r="J35" s="37" t="str">
        <f>IF(I35&lt;=-25,"Cumpriu o SLA","Não cumpriu o SLA")</f>
        <v>Cumpriu o SLA</v>
      </c>
      <c r="K35" s="33" t="s">
        <v>1064</v>
      </c>
      <c r="L35" s="33" t="s">
        <v>1065</v>
      </c>
      <c r="M35" s="33" t="s">
        <v>1066</v>
      </c>
      <c r="N35" s="33"/>
    </row>
    <row r="36" spans="1:14" ht="23.25" x14ac:dyDescent="0.25">
      <c r="A36" s="32" t="s">
        <v>931</v>
      </c>
      <c r="B36" s="32" t="s">
        <v>932</v>
      </c>
      <c r="C36" s="32" t="s">
        <v>160</v>
      </c>
      <c r="D36" s="32" t="s">
        <v>196</v>
      </c>
      <c r="E36" s="32" t="s">
        <v>197</v>
      </c>
      <c r="F36" s="32" t="s">
        <v>255</v>
      </c>
      <c r="G36" s="33" t="s">
        <v>933</v>
      </c>
      <c r="H36" s="35">
        <v>42170</v>
      </c>
      <c r="I36" s="36">
        <f t="shared" si="0"/>
        <v>-17</v>
      </c>
      <c r="J36" s="37" t="str">
        <f>IF(I36&lt;=-25,"Cumpriu o SLA","Não cumpriu o SLA")</f>
        <v>Não cumpriu o SLA</v>
      </c>
      <c r="K36" s="33" t="s">
        <v>1067</v>
      </c>
      <c r="L36" s="33" t="s">
        <v>1068</v>
      </c>
      <c r="M36" s="33" t="s">
        <v>1069</v>
      </c>
      <c r="N36" s="33"/>
    </row>
    <row r="37" spans="1:14" ht="23.25" x14ac:dyDescent="0.25">
      <c r="A37" s="32" t="s">
        <v>934</v>
      </c>
      <c r="B37" s="32" t="s">
        <v>935</v>
      </c>
      <c r="C37" s="32" t="s">
        <v>160</v>
      </c>
      <c r="D37" s="32" t="s">
        <v>17</v>
      </c>
      <c r="E37" s="32" t="s">
        <v>936</v>
      </c>
      <c r="F37" s="32" t="s">
        <v>937</v>
      </c>
      <c r="G37" s="33" t="s">
        <v>938</v>
      </c>
      <c r="H37" s="35">
        <v>42163</v>
      </c>
      <c r="I37" s="36">
        <f t="shared" si="0"/>
        <v>-13</v>
      </c>
      <c r="J37" s="37" t="str">
        <f>IF(I37&lt;=-25,"Cumpriu o SLA","Não cumpriu o SLA")</f>
        <v>Não cumpriu o SLA</v>
      </c>
      <c r="K37" s="33" t="s">
        <v>1070</v>
      </c>
      <c r="L37" s="33" t="s">
        <v>1071</v>
      </c>
      <c r="M37" s="33" t="s">
        <v>1072</v>
      </c>
      <c r="N37" s="33"/>
    </row>
    <row r="39" spans="1:14" ht="79.5" x14ac:dyDescent="0.25">
      <c r="A39" s="2" t="s">
        <v>82</v>
      </c>
      <c r="C39" s="40" t="s">
        <v>91</v>
      </c>
      <c r="D39" s="34" t="s">
        <v>92</v>
      </c>
      <c r="H39" s="44" t="s">
        <v>0</v>
      </c>
      <c r="I39" s="44" t="s">
        <v>1093</v>
      </c>
      <c r="J39" s="44" t="s">
        <v>95</v>
      </c>
    </row>
    <row r="40" spans="1:14" x14ac:dyDescent="0.25">
      <c r="C40" s="38" t="s">
        <v>94</v>
      </c>
      <c r="D40" s="39">
        <v>16</v>
      </c>
      <c r="H40" s="45" t="s">
        <v>26</v>
      </c>
      <c r="I40" s="46">
        <v>3</v>
      </c>
      <c r="J40" s="48">
        <f t="shared" ref="J40:J48" si="2">I40/$I$49</f>
        <v>8.3333333333333329E-2</v>
      </c>
    </row>
    <row r="41" spans="1:14" ht="23.25" x14ac:dyDescent="0.25">
      <c r="C41" s="38" t="s">
        <v>26</v>
      </c>
      <c r="D41" s="39">
        <v>3</v>
      </c>
      <c r="H41" s="45" t="s">
        <v>157</v>
      </c>
      <c r="I41" s="46">
        <v>3</v>
      </c>
      <c r="J41" s="48">
        <f t="shared" si="2"/>
        <v>8.3333333333333329E-2</v>
      </c>
    </row>
    <row r="42" spans="1:14" ht="23.25" x14ac:dyDescent="0.25">
      <c r="C42" s="38" t="s">
        <v>34</v>
      </c>
      <c r="D42" s="39">
        <v>2</v>
      </c>
      <c r="H42" s="45" t="s">
        <v>160</v>
      </c>
      <c r="I42" s="46">
        <v>3</v>
      </c>
      <c r="J42" s="48">
        <f t="shared" si="2"/>
        <v>8.3333333333333329E-2</v>
      </c>
    </row>
    <row r="43" spans="1:14" ht="23.25" x14ac:dyDescent="0.25">
      <c r="C43" s="38" t="s">
        <v>154</v>
      </c>
      <c r="D43" s="39">
        <v>1</v>
      </c>
      <c r="H43" s="45" t="s">
        <v>34</v>
      </c>
      <c r="I43" s="46">
        <v>2</v>
      </c>
      <c r="J43" s="48">
        <f t="shared" si="2"/>
        <v>5.5555555555555552E-2</v>
      </c>
    </row>
    <row r="44" spans="1:14" ht="23.25" x14ac:dyDescent="0.25">
      <c r="C44" s="38" t="s">
        <v>157</v>
      </c>
      <c r="D44" s="39">
        <v>3</v>
      </c>
      <c r="H44" s="45" t="s">
        <v>154</v>
      </c>
      <c r="I44" s="46">
        <v>1</v>
      </c>
      <c r="J44" s="48">
        <f t="shared" si="2"/>
        <v>2.7777777777777776E-2</v>
      </c>
    </row>
    <row r="45" spans="1:14" x14ac:dyDescent="0.25">
      <c r="C45" s="38" t="s">
        <v>158</v>
      </c>
      <c r="D45" s="39">
        <v>1</v>
      </c>
      <c r="H45" s="45" t="s">
        <v>158</v>
      </c>
      <c r="I45" s="46">
        <v>1</v>
      </c>
      <c r="J45" s="48">
        <f t="shared" si="2"/>
        <v>2.7777777777777776E-2</v>
      </c>
    </row>
    <row r="46" spans="1:14" ht="23.25" x14ac:dyDescent="0.25">
      <c r="C46" s="38" t="s">
        <v>160</v>
      </c>
      <c r="D46" s="39">
        <v>3</v>
      </c>
      <c r="H46" s="45" t="s">
        <v>162</v>
      </c>
      <c r="I46" s="46">
        <v>1</v>
      </c>
      <c r="J46" s="48">
        <f t="shared" si="2"/>
        <v>2.7777777777777776E-2</v>
      </c>
    </row>
    <row r="47" spans="1:14" ht="23.25" x14ac:dyDescent="0.25">
      <c r="C47" s="38" t="s">
        <v>162</v>
      </c>
      <c r="D47" s="39">
        <v>1</v>
      </c>
      <c r="H47" s="45" t="s">
        <v>164</v>
      </c>
      <c r="I47" s="46">
        <v>1</v>
      </c>
      <c r="J47" s="48">
        <f t="shared" si="2"/>
        <v>2.7777777777777776E-2</v>
      </c>
    </row>
    <row r="48" spans="1:14" x14ac:dyDescent="0.25">
      <c r="C48" s="38" t="s">
        <v>164</v>
      </c>
      <c r="D48" s="39">
        <v>1</v>
      </c>
      <c r="H48" s="45" t="s">
        <v>70</v>
      </c>
      <c r="I48" s="46">
        <v>1</v>
      </c>
      <c r="J48" s="48">
        <f t="shared" si="2"/>
        <v>2.7777777777777776E-2</v>
      </c>
    </row>
    <row r="49" spans="3:10" x14ac:dyDescent="0.25">
      <c r="C49" s="38" t="s">
        <v>70</v>
      </c>
      <c r="D49" s="39">
        <v>1</v>
      </c>
      <c r="H49" s="55" t="s">
        <v>89</v>
      </c>
      <c r="I49" s="56">
        <v>36</v>
      </c>
      <c r="J49" s="48"/>
    </row>
    <row r="50" spans="3:10" x14ac:dyDescent="0.25">
      <c r="C50" s="38" t="s">
        <v>93</v>
      </c>
      <c r="D50" s="39">
        <v>20</v>
      </c>
      <c r="H50" s="45"/>
      <c r="I50" s="46"/>
      <c r="J50" s="48"/>
    </row>
    <row r="51" spans="3:10" x14ac:dyDescent="0.25">
      <c r="C51" s="38" t="s">
        <v>26</v>
      </c>
      <c r="D51" s="39">
        <v>5</v>
      </c>
      <c r="H51" s="45"/>
      <c r="I51" s="46"/>
      <c r="J51" s="48"/>
    </row>
    <row r="52" spans="3:10" ht="23.25" x14ac:dyDescent="0.25">
      <c r="C52" s="38" t="s">
        <v>34</v>
      </c>
      <c r="D52" s="39">
        <v>5</v>
      </c>
      <c r="H52" s="44"/>
      <c r="I52" s="44"/>
      <c r="J52" s="54"/>
    </row>
    <row r="53" spans="3:10" x14ac:dyDescent="0.25">
      <c r="C53" s="38" t="s">
        <v>157</v>
      </c>
      <c r="D53" s="39">
        <v>5</v>
      </c>
    </row>
    <row r="54" spans="3:10" x14ac:dyDescent="0.25">
      <c r="C54" s="38" t="s">
        <v>164</v>
      </c>
      <c r="D54" s="39">
        <v>2</v>
      </c>
    </row>
    <row r="55" spans="3:10" ht="23.25" x14ac:dyDescent="0.25">
      <c r="C55" s="38" t="s">
        <v>11</v>
      </c>
      <c r="D55" s="39">
        <v>3</v>
      </c>
    </row>
    <row r="56" spans="3:10" x14ac:dyDescent="0.25">
      <c r="C56" s="38" t="s">
        <v>89</v>
      </c>
      <c r="D56" s="39">
        <v>36</v>
      </c>
    </row>
    <row r="57" spans="3:10" x14ac:dyDescent="0.25">
      <c r="C57"/>
      <c r="D57"/>
    </row>
    <row r="58" spans="3:10" x14ac:dyDescent="0.25">
      <c r="C58"/>
      <c r="D58"/>
    </row>
    <row r="59" spans="3:10" x14ac:dyDescent="0.25">
      <c r="C59"/>
      <c r="D59"/>
    </row>
  </sheetData>
  <sortState ref="H40:J48">
    <sortCondition descending="1" ref="I40:I48"/>
  </sortState>
  <pageMargins left="0.78740157499999996" right="0.78740157499999996" top="0.984251969" bottom="0.984251969" header="0.4921259845" footer="0.4921259845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40"/>
  <sheetViews>
    <sheetView topLeftCell="D1" zoomScaleNormal="100" workbookViewId="0">
      <selection activeCell="D26" sqref="D26"/>
    </sheetView>
  </sheetViews>
  <sheetFormatPr defaultRowHeight="15" x14ac:dyDescent="0.25"/>
  <cols>
    <col min="1" max="1" width="20.5703125" customWidth="1"/>
    <col min="2" max="3" width="21" customWidth="1"/>
    <col min="4" max="4" width="45.85546875" customWidth="1"/>
    <col min="5" max="5" width="20.28515625" customWidth="1"/>
    <col min="6" max="7" width="21" customWidth="1"/>
    <col min="8" max="8" width="15" bestFit="1" customWidth="1"/>
    <col min="9" max="9" width="21" customWidth="1"/>
    <col min="10" max="11" width="17.85546875" customWidth="1"/>
    <col min="12" max="14" width="21" customWidth="1"/>
    <col min="15" max="15" width="23.42578125" customWidth="1"/>
  </cols>
  <sheetData>
    <row r="1" spans="1:15" ht="36.75" x14ac:dyDescent="0.25">
      <c r="A1" s="13" t="s">
        <v>85</v>
      </c>
      <c r="B1" s="13" t="s">
        <v>86</v>
      </c>
      <c r="C1" s="13"/>
      <c r="D1" s="13" t="s">
        <v>0</v>
      </c>
      <c r="E1" s="13" t="s">
        <v>1</v>
      </c>
      <c r="F1" s="13" t="s">
        <v>2</v>
      </c>
      <c r="G1" s="13" t="s">
        <v>3</v>
      </c>
      <c r="H1" s="13" t="s">
        <v>87</v>
      </c>
      <c r="I1" s="4" t="s">
        <v>79</v>
      </c>
      <c r="J1" s="15" t="s">
        <v>90</v>
      </c>
      <c r="K1" s="10" t="s">
        <v>83</v>
      </c>
      <c r="L1" s="3" t="s">
        <v>80</v>
      </c>
      <c r="M1" s="3" t="s">
        <v>81</v>
      </c>
      <c r="N1" s="5" t="s">
        <v>78</v>
      </c>
      <c r="O1" s="6" t="s">
        <v>84</v>
      </c>
    </row>
    <row r="2" spans="1:15" ht="24.75" hidden="1" x14ac:dyDescent="0.25">
      <c r="A2" s="3" t="s">
        <v>4</v>
      </c>
      <c r="B2" s="5" t="s">
        <v>5</v>
      </c>
      <c r="C2" s="5"/>
      <c r="D2" s="9" t="s">
        <v>7</v>
      </c>
      <c r="E2" s="5" t="s">
        <v>8</v>
      </c>
      <c r="F2" s="5" t="s">
        <v>6</v>
      </c>
      <c r="G2" s="5" t="s">
        <v>6</v>
      </c>
      <c r="H2" s="6">
        <v>42170.449606481481</v>
      </c>
      <c r="I2" s="7">
        <v>42208</v>
      </c>
      <c r="J2" s="11">
        <f t="shared" ref="J2:J23" si="0">-NETWORKDAYS(H2,I2,feriado)+1</f>
        <v>-27</v>
      </c>
      <c r="K2" s="12" t="str">
        <f>IF(J2&lt;=-25,"Cumpriu o SLA","Não cumpriu o SLA")</f>
        <v>Cumpriu o SLA</v>
      </c>
      <c r="L2" s="6">
        <v>42170.631249999999</v>
      </c>
      <c r="M2" s="6">
        <v>42170.631249999999</v>
      </c>
      <c r="N2" s="8">
        <v>42173.449606481481</v>
      </c>
      <c r="O2" s="8"/>
    </row>
    <row r="3" spans="1:15" ht="24.75" hidden="1" x14ac:dyDescent="0.25">
      <c r="A3" s="3" t="s">
        <v>9</v>
      </c>
      <c r="B3" s="5" t="s">
        <v>10</v>
      </c>
      <c r="C3" s="5"/>
      <c r="D3" s="9" t="s">
        <v>11</v>
      </c>
      <c r="E3" s="5" t="s">
        <v>12</v>
      </c>
      <c r="F3" s="5" t="s">
        <v>13</v>
      </c>
      <c r="G3" s="5" t="s">
        <v>14</v>
      </c>
      <c r="H3" s="6">
        <v>42180.381736111114</v>
      </c>
      <c r="I3" s="7">
        <v>42213</v>
      </c>
      <c r="J3" s="11">
        <f t="shared" si="0"/>
        <v>-22</v>
      </c>
      <c r="K3" s="12" t="str">
        <f t="shared" ref="K3:K23" si="1">IF(J3&lt;=-25,"Cumpriu o SLA","Não cumpriu o SLA")</f>
        <v>Não cumpriu o SLA</v>
      </c>
      <c r="L3" s="6">
        <v>42180.43472222222</v>
      </c>
      <c r="M3" s="6">
        <v>42180.43472222222</v>
      </c>
      <c r="N3" s="8">
        <v>42185.381736111114</v>
      </c>
      <c r="O3" s="8"/>
    </row>
    <row r="4" spans="1:15" ht="24.75" hidden="1" x14ac:dyDescent="0.25">
      <c r="A4" s="3" t="s">
        <v>15</v>
      </c>
      <c r="B4" s="5" t="s">
        <v>16</v>
      </c>
      <c r="C4" s="5"/>
      <c r="D4" s="9" t="s">
        <v>11</v>
      </c>
      <c r="E4" s="5" t="s">
        <v>17</v>
      </c>
      <c r="F4" s="5" t="s">
        <v>18</v>
      </c>
      <c r="G4" s="5" t="s">
        <v>19</v>
      </c>
      <c r="H4" s="6">
        <v>42167.397569444445</v>
      </c>
      <c r="I4" s="7">
        <v>42214</v>
      </c>
      <c r="J4" s="11">
        <f t="shared" si="0"/>
        <v>-32</v>
      </c>
      <c r="K4" s="12" t="str">
        <f t="shared" si="1"/>
        <v>Cumpriu o SLA</v>
      </c>
      <c r="L4" s="8">
        <v>42167.401817129627</v>
      </c>
      <c r="M4" s="8">
        <v>42167.401863425926</v>
      </c>
      <c r="N4" s="8">
        <v>42172.397569444445</v>
      </c>
      <c r="O4" s="8"/>
    </row>
    <row r="5" spans="1:15" ht="24.75" x14ac:dyDescent="0.25">
      <c r="A5" s="3" t="s">
        <v>20</v>
      </c>
      <c r="B5" s="5" t="s">
        <v>21</v>
      </c>
      <c r="C5" s="5"/>
      <c r="D5" s="9" t="s">
        <v>7</v>
      </c>
      <c r="E5" s="5" t="s">
        <v>8</v>
      </c>
      <c r="F5" s="5" t="s">
        <v>6</v>
      </c>
      <c r="G5" s="5" t="s">
        <v>6</v>
      </c>
      <c r="H5" s="6">
        <v>42173.865312499998</v>
      </c>
      <c r="I5" s="7">
        <v>42205</v>
      </c>
      <c r="J5" s="11">
        <f t="shared" si="0"/>
        <v>-21</v>
      </c>
      <c r="K5" s="12" t="str">
        <f t="shared" si="1"/>
        <v>Não cumpriu o SLA</v>
      </c>
      <c r="L5" s="8">
        <v>42177.69027777778</v>
      </c>
      <c r="M5" s="8">
        <v>42177.69027777778</v>
      </c>
      <c r="N5" s="8">
        <v>42179.333368055559</v>
      </c>
      <c r="O5" s="8"/>
    </row>
    <row r="6" spans="1:15" ht="24.75" x14ac:dyDescent="0.25">
      <c r="A6" s="3" t="s">
        <v>22</v>
      </c>
      <c r="B6" s="5" t="s">
        <v>23</v>
      </c>
      <c r="C6" s="5"/>
      <c r="D6" s="9" t="s">
        <v>7</v>
      </c>
      <c r="E6" s="5" t="s">
        <v>8</v>
      </c>
      <c r="F6" s="5" t="s">
        <v>6</v>
      </c>
      <c r="G6" s="5" t="s">
        <v>6</v>
      </c>
      <c r="H6" s="6">
        <v>42170.420740740738</v>
      </c>
      <c r="I6" s="7">
        <v>42199</v>
      </c>
      <c r="J6" s="11">
        <f t="shared" si="0"/>
        <v>-20</v>
      </c>
      <c r="K6" s="12" t="str">
        <f t="shared" si="1"/>
        <v>Não cumpriu o SLA</v>
      </c>
      <c r="L6" s="8">
        <v>42170.606944444444</v>
      </c>
      <c r="M6" s="8">
        <v>42170.606944444444</v>
      </c>
      <c r="N6" s="8">
        <v>42173.420740740738</v>
      </c>
      <c r="O6" s="8"/>
    </row>
    <row r="7" spans="1:15" ht="24.75" hidden="1" x14ac:dyDescent="0.25">
      <c r="A7" s="3" t="s">
        <v>24</v>
      </c>
      <c r="B7" s="5" t="s">
        <v>25</v>
      </c>
      <c r="C7" s="5"/>
      <c r="D7" s="9" t="s">
        <v>26</v>
      </c>
      <c r="E7" s="5" t="s">
        <v>12</v>
      </c>
      <c r="F7" s="5" t="s">
        <v>13</v>
      </c>
      <c r="G7" s="5" t="s">
        <v>14</v>
      </c>
      <c r="H7" s="6">
        <v>42157.764513888891</v>
      </c>
      <c r="I7" s="7">
        <v>42186</v>
      </c>
      <c r="J7" s="11">
        <f t="shared" si="0"/>
        <v>-20</v>
      </c>
      <c r="K7" s="12" t="str">
        <f t="shared" si="1"/>
        <v>Não cumpriu o SLA</v>
      </c>
      <c r="L7" s="8">
        <v>42158.520138888889</v>
      </c>
      <c r="M7" s="8">
        <v>42158.520138888889</v>
      </c>
      <c r="N7" s="8">
        <v>42160.764513888891</v>
      </c>
      <c r="O7" s="8"/>
    </row>
    <row r="8" spans="1:15" ht="36.75" hidden="1" x14ac:dyDescent="0.25">
      <c r="A8" s="3" t="s">
        <v>27</v>
      </c>
      <c r="B8" s="5" t="s">
        <v>28</v>
      </c>
      <c r="C8" s="5"/>
      <c r="D8" s="9" t="s">
        <v>29</v>
      </c>
      <c r="E8" s="5" t="s">
        <v>17</v>
      </c>
      <c r="F8" s="5" t="s">
        <v>30</v>
      </c>
      <c r="G8" s="5" t="s">
        <v>31</v>
      </c>
      <c r="H8" s="6">
        <v>42174.516886574071</v>
      </c>
      <c r="I8" s="7">
        <v>42205</v>
      </c>
      <c r="J8" s="11">
        <f t="shared" si="0"/>
        <v>-20</v>
      </c>
      <c r="K8" s="12" t="str">
        <f t="shared" si="1"/>
        <v>Não cumpriu o SLA</v>
      </c>
      <c r="L8" s="8">
        <v>42174.572974537034</v>
      </c>
      <c r="M8" s="8">
        <v>42174.573020833333</v>
      </c>
      <c r="N8" s="8">
        <v>42179.516886574071</v>
      </c>
      <c r="O8" s="8"/>
    </row>
    <row r="9" spans="1:15" ht="24.75" hidden="1" x14ac:dyDescent="0.25">
      <c r="A9" s="3" t="s">
        <v>32</v>
      </c>
      <c r="B9" s="5" t="s">
        <v>33</v>
      </c>
      <c r="C9" s="5"/>
      <c r="D9" s="9" t="s">
        <v>34</v>
      </c>
      <c r="E9" s="5" t="s">
        <v>35</v>
      </c>
      <c r="F9" s="5" t="s">
        <v>36</v>
      </c>
      <c r="G9" s="5" t="s">
        <v>37</v>
      </c>
      <c r="H9" s="6">
        <v>42179.796180555553</v>
      </c>
      <c r="I9" s="7">
        <v>42236</v>
      </c>
      <c r="J9" s="11">
        <f t="shared" si="0"/>
        <v>-40</v>
      </c>
      <c r="K9" s="12" t="str">
        <f t="shared" si="1"/>
        <v>Cumpriu o SLA</v>
      </c>
      <c r="L9" s="8">
        <v>42179.798194444447</v>
      </c>
      <c r="M9" s="8">
        <v>42179.798217592594</v>
      </c>
      <c r="N9" s="8">
        <v>42184.796180555553</v>
      </c>
      <c r="O9" s="8"/>
    </row>
    <row r="10" spans="1:15" ht="36.75" hidden="1" x14ac:dyDescent="0.25">
      <c r="A10" s="3" t="s">
        <v>38</v>
      </c>
      <c r="B10" s="5" t="s">
        <v>39</v>
      </c>
      <c r="C10" s="5"/>
      <c r="D10" s="9" t="s">
        <v>34</v>
      </c>
      <c r="E10" s="5" t="s">
        <v>35</v>
      </c>
      <c r="F10" s="5" t="s">
        <v>36</v>
      </c>
      <c r="G10" s="5" t="s">
        <v>37</v>
      </c>
      <c r="H10" s="6">
        <v>42178.648252314815</v>
      </c>
      <c r="I10" s="7">
        <v>42223</v>
      </c>
      <c r="J10" s="11">
        <f t="shared" si="0"/>
        <v>-32</v>
      </c>
      <c r="K10" s="12" t="str">
        <f t="shared" si="1"/>
        <v>Cumpriu o SLA</v>
      </c>
      <c r="L10" s="8">
        <v>42178.654861111114</v>
      </c>
      <c r="M10" s="8">
        <v>42178.654861111114</v>
      </c>
      <c r="N10" s="8">
        <v>42181.648252314815</v>
      </c>
      <c r="O10" s="8"/>
    </row>
    <row r="11" spans="1:15" ht="24.75" hidden="1" x14ac:dyDescent="0.25">
      <c r="A11" s="3" t="s">
        <v>40</v>
      </c>
      <c r="B11" s="5" t="s">
        <v>41</v>
      </c>
      <c r="C11" s="5"/>
      <c r="D11" s="9" t="s">
        <v>11</v>
      </c>
      <c r="E11" s="5" t="s">
        <v>17</v>
      </c>
      <c r="F11" s="5" t="s">
        <v>42</v>
      </c>
      <c r="G11" s="5" t="s">
        <v>43</v>
      </c>
      <c r="H11" s="6">
        <v>42165.35596064815</v>
      </c>
      <c r="I11" s="7">
        <v>42200</v>
      </c>
      <c r="J11" s="11">
        <f t="shared" si="0"/>
        <v>-24</v>
      </c>
      <c r="K11" s="12" t="str">
        <f t="shared" si="1"/>
        <v>Não cumpriu o SLA</v>
      </c>
      <c r="L11" s="8">
        <v>42165.438194444447</v>
      </c>
      <c r="M11" s="8">
        <v>42165.438194444447</v>
      </c>
      <c r="N11" s="8">
        <v>42170.35596064815</v>
      </c>
      <c r="O11" s="8"/>
    </row>
    <row r="12" spans="1:15" ht="36.75" hidden="1" x14ac:dyDescent="0.25">
      <c r="A12" s="3" t="s">
        <v>44</v>
      </c>
      <c r="B12" s="5" t="s">
        <v>45</v>
      </c>
      <c r="C12" s="5"/>
      <c r="D12" s="9" t="s">
        <v>7</v>
      </c>
      <c r="E12" s="5" t="s">
        <v>8</v>
      </c>
      <c r="F12" s="5" t="s">
        <v>6</v>
      </c>
      <c r="G12" s="5" t="s">
        <v>6</v>
      </c>
      <c r="H12" s="6">
        <v>42173.45385416667</v>
      </c>
      <c r="I12" s="7">
        <v>42212</v>
      </c>
      <c r="J12" s="11">
        <f t="shared" si="0"/>
        <v>-26</v>
      </c>
      <c r="K12" s="12" t="str">
        <f t="shared" si="1"/>
        <v>Cumpriu o SLA</v>
      </c>
      <c r="L12" s="8">
        <v>42177.69027777778</v>
      </c>
      <c r="M12" s="8">
        <v>42177.69027777778</v>
      </c>
      <c r="N12" s="8">
        <v>42178.45385416667</v>
      </c>
      <c r="O12" s="8"/>
    </row>
    <row r="13" spans="1:15" ht="36.75" hidden="1" x14ac:dyDescent="0.25">
      <c r="A13" s="3" t="s">
        <v>46</v>
      </c>
      <c r="B13" s="5" t="s">
        <v>47</v>
      </c>
      <c r="C13" s="5"/>
      <c r="D13" s="9" t="s">
        <v>34</v>
      </c>
      <c r="E13" s="5" t="s">
        <v>48</v>
      </c>
      <c r="F13" s="5" t="s">
        <v>49</v>
      </c>
      <c r="G13" s="5" t="s">
        <v>50</v>
      </c>
      <c r="H13" s="6">
        <v>42164.426736111112</v>
      </c>
      <c r="I13" s="7">
        <v>42208</v>
      </c>
      <c r="J13" s="11">
        <f t="shared" si="0"/>
        <v>-31</v>
      </c>
      <c r="K13" s="12" t="str">
        <f t="shared" si="1"/>
        <v>Cumpriu o SLA</v>
      </c>
      <c r="L13" s="8">
        <v>42164.431250000001</v>
      </c>
      <c r="M13" s="8">
        <v>42167.454861111109</v>
      </c>
      <c r="N13" s="8">
        <v>42167.426736111112</v>
      </c>
      <c r="O13" s="8"/>
    </row>
    <row r="14" spans="1:15" ht="24.75" x14ac:dyDescent="0.25">
      <c r="A14" s="3" t="s">
        <v>51</v>
      </c>
      <c r="B14" s="5" t="s">
        <v>52</v>
      </c>
      <c r="C14" s="5"/>
      <c r="D14" s="9" t="s">
        <v>7</v>
      </c>
      <c r="E14" s="5" t="s">
        <v>8</v>
      </c>
      <c r="F14" s="5" t="s">
        <v>6</v>
      </c>
      <c r="G14" s="5" t="s">
        <v>6</v>
      </c>
      <c r="H14" s="6">
        <v>42170.451944444445</v>
      </c>
      <c r="I14" s="7">
        <v>42198</v>
      </c>
      <c r="J14" s="11">
        <f t="shared" si="0"/>
        <v>-19</v>
      </c>
      <c r="K14" s="12" t="str">
        <f t="shared" si="1"/>
        <v>Não cumpriu o SLA</v>
      </c>
      <c r="L14" s="8">
        <v>42170.629166666666</v>
      </c>
      <c r="M14" s="8">
        <v>42170.629166666666</v>
      </c>
      <c r="N14" s="8">
        <v>42173.451944444445</v>
      </c>
      <c r="O14" s="8"/>
    </row>
    <row r="15" spans="1:15" ht="24.75" x14ac:dyDescent="0.25">
      <c r="A15" s="3" t="s">
        <v>53</v>
      </c>
      <c r="B15" s="5" t="s">
        <v>54</v>
      </c>
      <c r="C15" s="5"/>
      <c r="D15" s="9" t="s">
        <v>7</v>
      </c>
      <c r="E15" s="5" t="s">
        <v>8</v>
      </c>
      <c r="F15" s="5" t="s">
        <v>6</v>
      </c>
      <c r="G15" s="5" t="s">
        <v>6</v>
      </c>
      <c r="H15" s="6">
        <v>42170.442094907405</v>
      </c>
      <c r="I15" s="7">
        <v>42198</v>
      </c>
      <c r="J15" s="11">
        <f t="shared" si="0"/>
        <v>-19</v>
      </c>
      <c r="K15" s="12" t="str">
        <f t="shared" si="1"/>
        <v>Não cumpriu o SLA</v>
      </c>
      <c r="L15" s="8">
        <v>42170.607638888891</v>
      </c>
      <c r="M15" s="8">
        <v>42170.60833333333</v>
      </c>
      <c r="N15" s="8">
        <v>42173.442094907405</v>
      </c>
      <c r="O15" s="8"/>
    </row>
    <row r="16" spans="1:15" ht="24.75" hidden="1" x14ac:dyDescent="0.25">
      <c r="A16" s="3" t="s">
        <v>55</v>
      </c>
      <c r="B16" s="5" t="s">
        <v>56</v>
      </c>
      <c r="C16" s="5"/>
      <c r="D16" s="9" t="s">
        <v>57</v>
      </c>
      <c r="E16" s="5" t="s">
        <v>17</v>
      </c>
      <c r="F16" s="5" t="s">
        <v>58</v>
      </c>
      <c r="G16" s="5" t="s">
        <v>59</v>
      </c>
      <c r="H16" s="6">
        <v>42179.673321759263</v>
      </c>
      <c r="I16" s="7">
        <v>42173</v>
      </c>
      <c r="J16" s="14">
        <f t="shared" si="0"/>
        <v>6</v>
      </c>
      <c r="K16" s="12" t="str">
        <f t="shared" si="1"/>
        <v>Não cumpriu o SLA</v>
      </c>
      <c r="L16" s="8">
        <v>42192.496527777781</v>
      </c>
      <c r="M16" s="8">
        <v>42192.496527777781</v>
      </c>
      <c r="N16" s="8">
        <v>42184.673321759263</v>
      </c>
      <c r="O16" s="8"/>
    </row>
    <row r="17" spans="1:15" ht="24.75" hidden="1" x14ac:dyDescent="0.25">
      <c r="A17" s="3" t="s">
        <v>60</v>
      </c>
      <c r="B17" s="5" t="s">
        <v>61</v>
      </c>
      <c r="C17" s="5"/>
      <c r="D17" s="9" t="s">
        <v>7</v>
      </c>
      <c r="E17" s="5" t="s">
        <v>8</v>
      </c>
      <c r="F17" s="5" t="s">
        <v>6</v>
      </c>
      <c r="G17" s="5" t="s">
        <v>6</v>
      </c>
      <c r="H17" s="6">
        <v>42170.447210648148</v>
      </c>
      <c r="I17" s="7">
        <v>42207</v>
      </c>
      <c r="J17" s="11">
        <f t="shared" si="0"/>
        <v>-26</v>
      </c>
      <c r="K17" s="12" t="str">
        <f t="shared" si="1"/>
        <v>Cumpriu o SLA</v>
      </c>
      <c r="L17" s="8">
        <v>42170.606249999997</v>
      </c>
      <c r="M17" s="8">
        <v>42170.606249999997</v>
      </c>
      <c r="N17" s="8">
        <v>42173.447210648148</v>
      </c>
      <c r="O17" s="8"/>
    </row>
    <row r="18" spans="1:15" ht="24.75" hidden="1" x14ac:dyDescent="0.25">
      <c r="A18" s="3" t="s">
        <v>62</v>
      </c>
      <c r="B18" s="5" t="s">
        <v>63</v>
      </c>
      <c r="C18" s="5"/>
      <c r="D18" s="9" t="s">
        <v>34</v>
      </c>
      <c r="E18" s="5" t="s">
        <v>48</v>
      </c>
      <c r="F18" s="5" t="s">
        <v>49</v>
      </c>
      <c r="G18" s="5" t="s">
        <v>50</v>
      </c>
      <c r="H18" s="6">
        <v>42167.643796296295</v>
      </c>
      <c r="I18" s="7">
        <v>42206</v>
      </c>
      <c r="J18" s="11">
        <f t="shared" si="0"/>
        <v>-26</v>
      </c>
      <c r="K18" s="12" t="str">
        <f t="shared" si="1"/>
        <v>Cumpriu o SLA</v>
      </c>
      <c r="L18" s="8">
        <v>42167.683333333334</v>
      </c>
      <c r="M18" s="8">
        <v>42172.44027777778</v>
      </c>
      <c r="N18" s="8">
        <v>42172.643796296295</v>
      </c>
      <c r="O18" s="8"/>
    </row>
    <row r="19" spans="1:15" ht="24.75" x14ac:dyDescent="0.25">
      <c r="A19" s="3" t="s">
        <v>64</v>
      </c>
      <c r="B19" s="5" t="s">
        <v>65</v>
      </c>
      <c r="C19" s="5"/>
      <c r="D19" s="9" t="s">
        <v>7</v>
      </c>
      <c r="E19" s="5" t="s">
        <v>8</v>
      </c>
      <c r="F19" s="5" t="s">
        <v>6</v>
      </c>
      <c r="G19" s="5" t="s">
        <v>6</v>
      </c>
      <c r="H19" s="6">
        <v>42170.438425925924</v>
      </c>
      <c r="I19" s="7">
        <v>42205</v>
      </c>
      <c r="J19" s="11">
        <f t="shared" si="0"/>
        <v>-24</v>
      </c>
      <c r="K19" s="12" t="str">
        <f t="shared" si="1"/>
        <v>Não cumpriu o SLA</v>
      </c>
      <c r="L19" s="8">
        <v>42170.609027777777</v>
      </c>
      <c r="M19" s="8">
        <v>42170.609722222223</v>
      </c>
      <c r="N19" s="8">
        <v>42173.438425925924</v>
      </c>
      <c r="O19" s="8"/>
    </row>
    <row r="20" spans="1:15" ht="24.75" x14ac:dyDescent="0.25">
      <c r="A20" s="3" t="s">
        <v>66</v>
      </c>
      <c r="B20" s="5" t="s">
        <v>67</v>
      </c>
      <c r="C20" s="5"/>
      <c r="D20" s="9" t="s">
        <v>7</v>
      </c>
      <c r="E20" s="5" t="s">
        <v>8</v>
      </c>
      <c r="F20" s="5" t="s">
        <v>6</v>
      </c>
      <c r="G20" s="5" t="s">
        <v>6</v>
      </c>
      <c r="H20" s="6">
        <v>42170.433518518519</v>
      </c>
      <c r="I20" s="7">
        <v>42198</v>
      </c>
      <c r="J20" s="11">
        <f t="shared" si="0"/>
        <v>-19</v>
      </c>
      <c r="K20" s="12" t="str">
        <f t="shared" si="1"/>
        <v>Não cumpriu o SLA</v>
      </c>
      <c r="L20" s="8">
        <v>42170.611805555556</v>
      </c>
      <c r="M20" s="8">
        <v>42170.611805555556</v>
      </c>
      <c r="N20" s="8">
        <v>42173.433518518519</v>
      </c>
      <c r="O20" s="8"/>
    </row>
    <row r="21" spans="1:15" ht="36.75" hidden="1" x14ac:dyDescent="0.25">
      <c r="A21" s="3" t="s">
        <v>68</v>
      </c>
      <c r="B21" s="5" t="s">
        <v>69</v>
      </c>
      <c r="C21" s="5"/>
      <c r="D21" s="9" t="s">
        <v>70</v>
      </c>
      <c r="E21" s="5" t="s">
        <v>48</v>
      </c>
      <c r="F21" s="5" t="s">
        <v>49</v>
      </c>
      <c r="G21" s="5" t="s">
        <v>71</v>
      </c>
      <c r="H21" s="6">
        <v>42157.757488425923</v>
      </c>
      <c r="I21" s="7">
        <v>42198</v>
      </c>
      <c r="J21" s="11">
        <f t="shared" si="0"/>
        <v>-27</v>
      </c>
      <c r="K21" s="12" t="str">
        <f t="shared" si="1"/>
        <v>Cumpriu o SLA</v>
      </c>
      <c r="L21" s="8">
        <v>42157.757731481484</v>
      </c>
      <c r="M21" s="8">
        <v>42160.42083333333</v>
      </c>
      <c r="N21" s="8">
        <v>42160.757488425923</v>
      </c>
      <c r="O21" s="8"/>
    </row>
    <row r="22" spans="1:15" ht="36.75" hidden="1" x14ac:dyDescent="0.25">
      <c r="A22" s="3" t="s">
        <v>72</v>
      </c>
      <c r="B22" s="5" t="s">
        <v>73</v>
      </c>
      <c r="C22" s="5"/>
      <c r="D22" s="9" t="s">
        <v>34</v>
      </c>
      <c r="E22" s="5" t="s">
        <v>48</v>
      </c>
      <c r="F22" s="5" t="s">
        <v>49</v>
      </c>
      <c r="G22" s="5" t="s">
        <v>50</v>
      </c>
      <c r="H22" s="6">
        <v>42167.615231481483</v>
      </c>
      <c r="I22" s="7">
        <v>42206</v>
      </c>
      <c r="J22" s="11">
        <f t="shared" si="0"/>
        <v>-26</v>
      </c>
      <c r="K22" s="12" t="str">
        <f t="shared" si="1"/>
        <v>Cumpriu o SLA</v>
      </c>
      <c r="L22" s="8">
        <v>42172.439583333333</v>
      </c>
      <c r="M22" s="8">
        <v>42172.439583333333</v>
      </c>
      <c r="N22" s="8">
        <v>42172.615231481483</v>
      </c>
      <c r="O22" s="8"/>
    </row>
    <row r="23" spans="1:15" ht="24.75" hidden="1" x14ac:dyDescent="0.25">
      <c r="A23" s="3" t="s">
        <v>74</v>
      </c>
      <c r="B23" s="5" t="s">
        <v>75</v>
      </c>
      <c r="C23" s="5"/>
      <c r="D23" s="9" t="s">
        <v>11</v>
      </c>
      <c r="E23" s="5" t="s">
        <v>35</v>
      </c>
      <c r="F23" s="5" t="s">
        <v>76</v>
      </c>
      <c r="G23" s="5" t="s">
        <v>77</v>
      </c>
      <c r="H23" s="6">
        <v>42172.457384259258</v>
      </c>
      <c r="I23" s="7">
        <v>42212</v>
      </c>
      <c r="J23" s="11">
        <f t="shared" si="0"/>
        <v>-27</v>
      </c>
      <c r="K23" s="12" t="str">
        <f t="shared" si="1"/>
        <v>Cumpriu o SLA</v>
      </c>
      <c r="L23" s="3" t="s">
        <v>6</v>
      </c>
      <c r="M23" s="3" t="s">
        <v>6</v>
      </c>
      <c r="N23" s="8">
        <v>42177.457384259258</v>
      </c>
      <c r="O23" s="8" t="s">
        <v>88</v>
      </c>
    </row>
    <row r="27" spans="1:15" ht="79.5" x14ac:dyDescent="0.25">
      <c r="A27" s="2" t="s">
        <v>82</v>
      </c>
      <c r="D27" s="21" t="s">
        <v>91</v>
      </c>
      <c r="E27" s="20" t="s">
        <v>92</v>
      </c>
    </row>
    <row r="28" spans="1:15" x14ac:dyDescent="0.25">
      <c r="D28" s="16" t="s">
        <v>93</v>
      </c>
      <c r="E28" s="18">
        <v>11</v>
      </c>
      <c r="I28" s="23" t="s">
        <v>93</v>
      </c>
      <c r="J28" s="24">
        <v>11</v>
      </c>
    </row>
    <row r="29" spans="1:15" x14ac:dyDescent="0.25">
      <c r="D29" s="22" t="s">
        <v>70</v>
      </c>
      <c r="E29" s="18">
        <v>1</v>
      </c>
      <c r="I29" s="22" t="s">
        <v>70</v>
      </c>
      <c r="J29" s="18">
        <v>1</v>
      </c>
    </row>
    <row r="30" spans="1:15" x14ac:dyDescent="0.25">
      <c r="D30" s="22" t="s">
        <v>34</v>
      </c>
      <c r="E30" s="18">
        <v>5</v>
      </c>
      <c r="I30" s="22" t="s">
        <v>34</v>
      </c>
      <c r="J30" s="18">
        <v>5</v>
      </c>
    </row>
    <row r="31" spans="1:15" x14ac:dyDescent="0.25">
      <c r="D31" s="22" t="s">
        <v>11</v>
      </c>
      <c r="E31" s="18">
        <v>2</v>
      </c>
      <c r="I31" s="22" t="s">
        <v>97</v>
      </c>
      <c r="J31" s="18">
        <v>2</v>
      </c>
    </row>
    <row r="32" spans="1:15" x14ac:dyDescent="0.25">
      <c r="D32" s="22" t="s">
        <v>7</v>
      </c>
      <c r="E32" s="18">
        <v>3</v>
      </c>
      <c r="I32" s="22" t="s">
        <v>7</v>
      </c>
      <c r="J32" s="18">
        <v>3</v>
      </c>
    </row>
    <row r="33" spans="4:11" x14ac:dyDescent="0.25">
      <c r="D33" s="16" t="s">
        <v>94</v>
      </c>
      <c r="E33" s="18">
        <v>11</v>
      </c>
      <c r="I33" s="23" t="s">
        <v>94</v>
      </c>
      <c r="J33" s="24">
        <v>11</v>
      </c>
    </row>
    <row r="34" spans="4:11" x14ac:dyDescent="0.25">
      <c r="D34" s="22" t="s">
        <v>26</v>
      </c>
      <c r="E34" s="18">
        <v>1</v>
      </c>
      <c r="I34" s="26" t="s">
        <v>0</v>
      </c>
      <c r="J34" s="26" t="s">
        <v>96</v>
      </c>
      <c r="K34" s="26" t="s">
        <v>95</v>
      </c>
    </row>
    <row r="35" spans="4:11" x14ac:dyDescent="0.25">
      <c r="D35" s="22" t="s">
        <v>29</v>
      </c>
      <c r="E35" s="18">
        <v>1</v>
      </c>
      <c r="I35" s="22" t="s">
        <v>7</v>
      </c>
      <c r="J35" s="18">
        <v>6</v>
      </c>
      <c r="K35" s="27">
        <f>J35/$J$40</f>
        <v>0.27272727272727271</v>
      </c>
    </row>
    <row r="36" spans="4:11" x14ac:dyDescent="0.25">
      <c r="D36" s="22" t="s">
        <v>11</v>
      </c>
      <c r="E36" s="18">
        <v>2</v>
      </c>
      <c r="I36" s="22" t="s">
        <v>11</v>
      </c>
      <c r="J36" s="18">
        <v>2</v>
      </c>
      <c r="K36" s="27">
        <f>J36/$J$40</f>
        <v>9.0909090909090912E-2</v>
      </c>
    </row>
    <row r="37" spans="4:11" x14ac:dyDescent="0.25">
      <c r="D37" s="22" t="s">
        <v>7</v>
      </c>
      <c r="E37" s="18">
        <v>6</v>
      </c>
      <c r="I37" s="22" t="s">
        <v>26</v>
      </c>
      <c r="J37" s="18">
        <v>1</v>
      </c>
      <c r="K37" s="27">
        <f>J37/$J$40</f>
        <v>4.5454545454545456E-2</v>
      </c>
    </row>
    <row r="38" spans="4:11" x14ac:dyDescent="0.25">
      <c r="D38" s="22" t="s">
        <v>57</v>
      </c>
      <c r="E38" s="18">
        <v>1</v>
      </c>
      <c r="I38" s="22" t="s">
        <v>29</v>
      </c>
      <c r="J38" s="18">
        <v>1</v>
      </c>
      <c r="K38" s="27">
        <f>J38/$J$40</f>
        <v>4.5454545454545456E-2</v>
      </c>
    </row>
    <row r="39" spans="4:11" x14ac:dyDescent="0.25">
      <c r="D39" s="16" t="s">
        <v>89</v>
      </c>
      <c r="E39" s="18">
        <v>22</v>
      </c>
      <c r="I39" s="22" t="s">
        <v>57</v>
      </c>
      <c r="J39" s="18">
        <v>1</v>
      </c>
      <c r="K39" s="27">
        <f>J39/$J$40</f>
        <v>4.5454545454545456E-2</v>
      </c>
    </row>
    <row r="40" spans="4:11" x14ac:dyDescent="0.25">
      <c r="I40" s="17" t="s">
        <v>89</v>
      </c>
      <c r="J40" s="19">
        <v>22</v>
      </c>
      <c r="K40" s="25"/>
    </row>
  </sheetData>
  <autoFilter ref="D1:O23">
    <filterColumn colId="0">
      <filters>
        <filter val="SOLIMAR MARANDON"/>
      </filters>
    </filterColumn>
    <filterColumn colId="7">
      <filters>
        <filter val="Não cumpriu o SLA"/>
      </filters>
    </filterColumn>
  </autoFilter>
  <sortState ref="I35:K39">
    <sortCondition descending="1" ref="K35:K39"/>
  </sortState>
  <pageMargins left="0.78740157499999996" right="0.78740157499999996" top="0.984251969" bottom="0.984251969" header="0.4921259845" footer="0.4921259845"/>
  <pageSetup paperSize="9"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"/>
  <sheetViews>
    <sheetView topLeftCell="A31" zoomScaleNormal="100" workbookViewId="0">
      <selection activeCell="C32" sqref="C32"/>
    </sheetView>
  </sheetViews>
  <sheetFormatPr defaultRowHeight="15" x14ac:dyDescent="0.25"/>
  <cols>
    <col min="1" max="1" width="20.5703125" customWidth="1"/>
    <col min="2" max="2" width="21" customWidth="1"/>
    <col min="3" max="3" width="45.85546875" customWidth="1"/>
    <col min="4" max="4" width="20.28515625" customWidth="1"/>
    <col min="5" max="6" width="21" customWidth="1"/>
    <col min="7" max="7" width="15" bestFit="1" customWidth="1"/>
    <col min="8" max="8" width="21" customWidth="1"/>
    <col min="9" max="10" width="17.85546875" customWidth="1"/>
    <col min="11" max="13" width="21" customWidth="1"/>
    <col min="14" max="14" width="23.42578125" customWidth="1"/>
  </cols>
  <sheetData>
    <row r="1" spans="1:14" ht="36.75" x14ac:dyDescent="0.25">
      <c r="A1" s="13" t="s">
        <v>85</v>
      </c>
      <c r="B1" s="13" t="s">
        <v>86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87</v>
      </c>
      <c r="H1" s="4" t="s">
        <v>79</v>
      </c>
      <c r="I1" s="15" t="s">
        <v>90</v>
      </c>
      <c r="J1" s="10" t="s">
        <v>83</v>
      </c>
      <c r="K1" s="3" t="s">
        <v>80</v>
      </c>
      <c r="L1" s="3" t="s">
        <v>81</v>
      </c>
      <c r="M1" s="5" t="s">
        <v>78</v>
      </c>
      <c r="N1" s="6" t="s">
        <v>84</v>
      </c>
    </row>
    <row r="2" spans="1:14" ht="24.75" x14ac:dyDescent="0.25">
      <c r="A2" s="3" t="s">
        <v>1094</v>
      </c>
      <c r="B2" s="5" t="s">
        <v>1123</v>
      </c>
      <c r="C2" s="9" t="s">
        <v>11</v>
      </c>
      <c r="D2" s="5" t="s">
        <v>17</v>
      </c>
      <c r="E2" s="5" t="s">
        <v>18</v>
      </c>
      <c r="F2" s="5" t="s">
        <v>493</v>
      </c>
      <c r="G2" s="6" t="s">
        <v>1157</v>
      </c>
      <c r="H2" s="7">
        <v>42241</v>
      </c>
      <c r="I2" s="11">
        <f>-NETWORKDAYS(G2,H2,feriado)+1</f>
        <v>-24</v>
      </c>
      <c r="J2" s="12" t="str">
        <f>IF(I2&lt;=-25,"Cumpriu o SLA","Não cumpriu o SLA")</f>
        <v>Não cumpriu o SLA</v>
      </c>
      <c r="K2" s="6" t="s">
        <v>1179</v>
      </c>
      <c r="L2" s="6" t="s">
        <v>1180</v>
      </c>
      <c r="M2" s="8" t="s">
        <v>1181</v>
      </c>
      <c r="N2" s="8" t="s">
        <v>1248</v>
      </c>
    </row>
    <row r="3" spans="1:14" ht="24.75" x14ac:dyDescent="0.25">
      <c r="A3" s="3" t="s">
        <v>1095</v>
      </c>
      <c r="B3" s="5" t="s">
        <v>115</v>
      </c>
      <c r="C3" s="9" t="s">
        <v>57</v>
      </c>
      <c r="D3" s="5" t="s">
        <v>12</v>
      </c>
      <c r="E3" s="5" t="s">
        <v>176</v>
      </c>
      <c r="F3" s="5" t="s">
        <v>177</v>
      </c>
      <c r="G3" s="6" t="s">
        <v>1158</v>
      </c>
      <c r="H3" s="7">
        <v>42248</v>
      </c>
      <c r="I3" s="11">
        <f t="shared" ref="I3:I23" si="0">-NETWORKDAYS(G3,H3,feriado)+1</f>
        <v>-33</v>
      </c>
      <c r="J3" s="12" t="str">
        <f t="shared" ref="J3:J23" si="1">IF(I3&lt;=-25,"Cumpriu o SLA","Não cumpriu o SLA")</f>
        <v>Cumpriu o SLA</v>
      </c>
      <c r="K3" s="6" t="s">
        <v>1182</v>
      </c>
      <c r="L3" s="6" t="s">
        <v>1183</v>
      </c>
      <c r="M3" s="8" t="s">
        <v>1184</v>
      </c>
      <c r="N3" s="8" t="s">
        <v>1248</v>
      </c>
    </row>
    <row r="4" spans="1:14" ht="24.75" x14ac:dyDescent="0.25">
      <c r="A4" s="3" t="s">
        <v>1096</v>
      </c>
      <c r="B4" s="5" t="s">
        <v>1124</v>
      </c>
      <c r="C4" s="9" t="s">
        <v>34</v>
      </c>
      <c r="D4" s="5" t="s">
        <v>35</v>
      </c>
      <c r="E4" s="5" t="s">
        <v>333</v>
      </c>
      <c r="F4" s="5" t="s">
        <v>334</v>
      </c>
      <c r="G4" s="6" t="s">
        <v>1159</v>
      </c>
      <c r="H4" s="7">
        <v>42233</v>
      </c>
      <c r="I4" s="11">
        <f t="shared" si="0"/>
        <v>-12</v>
      </c>
      <c r="J4" s="12" t="str">
        <f t="shared" si="1"/>
        <v>Não cumpriu o SLA</v>
      </c>
      <c r="K4" s="6" t="s">
        <v>1185</v>
      </c>
      <c r="L4" s="6" t="s">
        <v>1186</v>
      </c>
      <c r="M4" s="8" t="s">
        <v>1187</v>
      </c>
      <c r="N4" s="8" t="s">
        <v>1248</v>
      </c>
    </row>
    <row r="5" spans="1:14" ht="24.75" x14ac:dyDescent="0.25">
      <c r="A5" s="3" t="s">
        <v>1097</v>
      </c>
      <c r="B5" s="5" t="s">
        <v>1125</v>
      </c>
      <c r="C5" s="9" t="s">
        <v>7</v>
      </c>
      <c r="D5" s="5" t="s">
        <v>8</v>
      </c>
      <c r="E5" s="5" t="s">
        <v>6</v>
      </c>
      <c r="F5" s="5" t="s">
        <v>6</v>
      </c>
      <c r="G5" s="6" t="s">
        <v>1160</v>
      </c>
      <c r="H5" s="7">
        <v>42240</v>
      </c>
      <c r="I5" s="11">
        <f t="shared" si="0"/>
        <v>-18</v>
      </c>
      <c r="J5" s="12" t="str">
        <f t="shared" si="1"/>
        <v>Não cumpriu o SLA</v>
      </c>
      <c r="K5" s="6" t="s">
        <v>1188</v>
      </c>
      <c r="L5" s="6" t="s">
        <v>1189</v>
      </c>
      <c r="M5" s="8" t="s">
        <v>1190</v>
      </c>
      <c r="N5" s="8" t="s">
        <v>1248</v>
      </c>
    </row>
    <row r="6" spans="1:14" ht="24.75" x14ac:dyDescent="0.25">
      <c r="A6" s="3" t="s">
        <v>1098</v>
      </c>
      <c r="B6" s="5" t="s">
        <v>1126</v>
      </c>
      <c r="C6" s="9" t="s">
        <v>160</v>
      </c>
      <c r="D6" s="5" t="s">
        <v>196</v>
      </c>
      <c r="E6" s="5" t="s">
        <v>197</v>
      </c>
      <c r="F6" s="5" t="s">
        <v>255</v>
      </c>
      <c r="G6" s="6">
        <v>42188.405717592592</v>
      </c>
      <c r="H6" s="7">
        <v>42073</v>
      </c>
      <c r="I6" s="11">
        <f t="shared" si="0"/>
        <v>84</v>
      </c>
      <c r="J6" s="12" t="str">
        <f t="shared" si="1"/>
        <v>Não cumpriu o SLA</v>
      </c>
      <c r="K6" s="6" t="s">
        <v>6</v>
      </c>
      <c r="L6" s="6" t="s">
        <v>6</v>
      </c>
      <c r="M6" s="8">
        <v>42193.405717592592</v>
      </c>
      <c r="N6" s="8" t="s">
        <v>1249</v>
      </c>
    </row>
    <row r="7" spans="1:14" ht="24.75" x14ac:dyDescent="0.25">
      <c r="A7" s="3" t="s">
        <v>1099</v>
      </c>
      <c r="B7" s="5" t="s">
        <v>1127</v>
      </c>
      <c r="C7" s="9" t="s">
        <v>154</v>
      </c>
      <c r="D7" s="5" t="s">
        <v>155</v>
      </c>
      <c r="E7" s="5" t="s">
        <v>1148</v>
      </c>
      <c r="F7" s="5" t="s">
        <v>1149</v>
      </c>
      <c r="G7" s="6" t="s">
        <v>1161</v>
      </c>
      <c r="H7" s="7">
        <v>42233</v>
      </c>
      <c r="I7" s="11">
        <f t="shared" si="0"/>
        <v>-21</v>
      </c>
      <c r="J7" s="12" t="str">
        <f t="shared" si="1"/>
        <v>Não cumpriu o SLA</v>
      </c>
      <c r="K7" s="6" t="s">
        <v>1191</v>
      </c>
      <c r="L7" s="6" t="s">
        <v>1192</v>
      </c>
      <c r="M7" s="8" t="s">
        <v>1193</v>
      </c>
      <c r="N7" s="8" t="s">
        <v>1248</v>
      </c>
    </row>
    <row r="8" spans="1:14" ht="24.75" x14ac:dyDescent="0.25">
      <c r="A8" s="3" t="s">
        <v>1100</v>
      </c>
      <c r="B8" s="5" t="s">
        <v>1128</v>
      </c>
      <c r="C8" s="9" t="s">
        <v>11</v>
      </c>
      <c r="D8" s="5" t="s">
        <v>35</v>
      </c>
      <c r="E8" s="5" t="s">
        <v>76</v>
      </c>
      <c r="F8" s="5" t="s">
        <v>1150</v>
      </c>
      <c r="G8" s="6" t="s">
        <v>1162</v>
      </c>
      <c r="H8" s="7">
        <v>42206</v>
      </c>
      <c r="I8" s="11">
        <f t="shared" si="0"/>
        <v>-10</v>
      </c>
      <c r="J8" s="12" t="str">
        <f t="shared" si="1"/>
        <v>Não cumpriu o SLA</v>
      </c>
      <c r="K8" s="6" t="s">
        <v>1194</v>
      </c>
      <c r="L8" s="6" t="s">
        <v>1195</v>
      </c>
      <c r="M8" s="8" t="s">
        <v>1196</v>
      </c>
      <c r="N8" s="8" t="s">
        <v>1248</v>
      </c>
    </row>
    <row r="9" spans="1:14" ht="24.75" x14ac:dyDescent="0.25">
      <c r="A9" s="3" t="s">
        <v>1101</v>
      </c>
      <c r="B9" s="5" t="s">
        <v>1129</v>
      </c>
      <c r="C9" s="9" t="s">
        <v>57</v>
      </c>
      <c r="D9" s="5" t="s">
        <v>17</v>
      </c>
      <c r="E9" s="5" t="s">
        <v>58</v>
      </c>
      <c r="F9" s="5" t="s">
        <v>283</v>
      </c>
      <c r="G9" s="6" t="s">
        <v>1163</v>
      </c>
      <c r="H9" s="7">
        <v>42243</v>
      </c>
      <c r="I9" s="11">
        <f t="shared" si="0"/>
        <v>-20</v>
      </c>
      <c r="J9" s="12" t="str">
        <f t="shared" si="1"/>
        <v>Não cumpriu o SLA</v>
      </c>
      <c r="K9" s="6" t="s">
        <v>1197</v>
      </c>
      <c r="L9" s="6" t="s">
        <v>1198</v>
      </c>
      <c r="M9" s="8" t="s">
        <v>1199</v>
      </c>
      <c r="N9" s="8" t="s">
        <v>1248</v>
      </c>
    </row>
    <row r="10" spans="1:14" ht="24.75" x14ac:dyDescent="0.25">
      <c r="A10" s="3" t="s">
        <v>1102</v>
      </c>
      <c r="B10" s="5" t="s">
        <v>1130</v>
      </c>
      <c r="C10" s="9" t="s">
        <v>154</v>
      </c>
      <c r="D10" s="5" t="s">
        <v>362</v>
      </c>
      <c r="E10" s="5" t="s">
        <v>826</v>
      </c>
      <c r="F10" s="5" t="s">
        <v>827</v>
      </c>
      <c r="G10" s="6">
        <v>42202.608969907407</v>
      </c>
      <c r="H10" s="7">
        <v>42234</v>
      </c>
      <c r="I10" s="11">
        <f t="shared" si="0"/>
        <v>-22</v>
      </c>
      <c r="J10" s="12" t="str">
        <f t="shared" si="1"/>
        <v>Não cumpriu o SLA</v>
      </c>
      <c r="K10" s="6" t="s">
        <v>6</v>
      </c>
      <c r="L10" s="6" t="s">
        <v>6</v>
      </c>
      <c r="M10" s="8">
        <v>42207.608969907407</v>
      </c>
      <c r="N10" s="8" t="s">
        <v>1249</v>
      </c>
    </row>
    <row r="11" spans="1:14" ht="24.75" x14ac:dyDescent="0.25">
      <c r="A11" s="3" t="s">
        <v>1103</v>
      </c>
      <c r="B11" s="5" t="s">
        <v>743</v>
      </c>
      <c r="C11" s="9" t="s">
        <v>154</v>
      </c>
      <c r="D11" s="5" t="s">
        <v>362</v>
      </c>
      <c r="E11" s="5" t="s">
        <v>451</v>
      </c>
      <c r="F11" s="5" t="s">
        <v>452</v>
      </c>
      <c r="G11" s="6">
        <v>42202.599444444444</v>
      </c>
      <c r="H11" s="7">
        <v>42226</v>
      </c>
      <c r="I11" s="11">
        <f t="shared" si="0"/>
        <v>-16</v>
      </c>
      <c r="J11" s="12" t="str">
        <f t="shared" si="1"/>
        <v>Não cumpriu o SLA</v>
      </c>
      <c r="K11" s="6" t="s">
        <v>6</v>
      </c>
      <c r="L11" s="6" t="s">
        <v>6</v>
      </c>
      <c r="M11" s="8">
        <v>42207.599444444444</v>
      </c>
      <c r="N11" s="8" t="s">
        <v>1249</v>
      </c>
    </row>
    <row r="12" spans="1:14" ht="24.75" x14ac:dyDescent="0.25">
      <c r="A12" s="3" t="s">
        <v>1104</v>
      </c>
      <c r="B12" s="5" t="s">
        <v>1131</v>
      </c>
      <c r="C12" s="9" t="s">
        <v>7</v>
      </c>
      <c r="D12" s="5" t="s">
        <v>273</v>
      </c>
      <c r="E12" s="5" t="s">
        <v>6</v>
      </c>
      <c r="F12" s="5" t="s">
        <v>6</v>
      </c>
      <c r="G12" s="6" t="s">
        <v>1164</v>
      </c>
      <c r="H12" s="7">
        <v>42212</v>
      </c>
      <c r="I12" s="11">
        <f t="shared" si="0"/>
        <v>-15</v>
      </c>
      <c r="J12" s="12" t="str">
        <f t="shared" si="1"/>
        <v>Não cumpriu o SLA</v>
      </c>
      <c r="K12" s="6" t="s">
        <v>1200</v>
      </c>
      <c r="L12" s="6" t="s">
        <v>1201</v>
      </c>
      <c r="M12" s="8" t="s">
        <v>1202</v>
      </c>
      <c r="N12" s="8" t="s">
        <v>1248</v>
      </c>
    </row>
    <row r="13" spans="1:14" ht="36.75" x14ac:dyDescent="0.25">
      <c r="A13" s="3" t="s">
        <v>1105</v>
      </c>
      <c r="B13" s="5" t="s">
        <v>1132</v>
      </c>
      <c r="C13" s="9" t="s">
        <v>7</v>
      </c>
      <c r="D13" s="5" t="s">
        <v>8</v>
      </c>
      <c r="E13" s="5" t="s">
        <v>6</v>
      </c>
      <c r="F13" s="5" t="s">
        <v>6</v>
      </c>
      <c r="G13" s="6" t="s">
        <v>1165</v>
      </c>
      <c r="H13" s="7">
        <v>42226</v>
      </c>
      <c r="I13" s="11">
        <f t="shared" si="0"/>
        <v>-16</v>
      </c>
      <c r="J13" s="12" t="str">
        <f t="shared" si="1"/>
        <v>Não cumpriu o SLA</v>
      </c>
      <c r="K13" s="6" t="s">
        <v>1203</v>
      </c>
      <c r="L13" s="6" t="s">
        <v>1204</v>
      </c>
      <c r="M13" s="8" t="s">
        <v>1205</v>
      </c>
      <c r="N13" s="8" t="s">
        <v>1248</v>
      </c>
    </row>
    <row r="14" spans="1:14" ht="24.75" x14ac:dyDescent="0.25">
      <c r="A14" s="3" t="s">
        <v>1106</v>
      </c>
      <c r="B14" s="5" t="s">
        <v>1133</v>
      </c>
      <c r="C14" s="9" t="s">
        <v>164</v>
      </c>
      <c r="D14" s="5" t="s">
        <v>163</v>
      </c>
      <c r="E14" s="5" t="s">
        <v>1151</v>
      </c>
      <c r="F14" s="5" t="s">
        <v>1152</v>
      </c>
      <c r="G14" s="6" t="s">
        <v>1166</v>
      </c>
      <c r="H14" s="7">
        <v>42235</v>
      </c>
      <c r="I14" s="11">
        <f t="shared" si="0"/>
        <v>-25</v>
      </c>
      <c r="J14" s="12" t="str">
        <f t="shared" si="1"/>
        <v>Cumpriu o SLA</v>
      </c>
      <c r="K14" s="6" t="s">
        <v>1206</v>
      </c>
      <c r="L14" s="6" t="s">
        <v>1207</v>
      </c>
      <c r="M14" s="8" t="s">
        <v>1208</v>
      </c>
      <c r="N14" s="8" t="s">
        <v>1248</v>
      </c>
    </row>
    <row r="15" spans="1:14" ht="24.75" x14ac:dyDescent="0.25">
      <c r="A15" s="3" t="s">
        <v>1107</v>
      </c>
      <c r="B15" s="5" t="s">
        <v>1134</v>
      </c>
      <c r="C15" s="9" t="s">
        <v>7</v>
      </c>
      <c r="D15" s="5" t="s">
        <v>8</v>
      </c>
      <c r="E15" s="5" t="s">
        <v>6</v>
      </c>
      <c r="F15" s="5" t="s">
        <v>6</v>
      </c>
      <c r="G15" s="6" t="s">
        <v>1167</v>
      </c>
      <c r="H15" s="7">
        <v>42233</v>
      </c>
      <c r="I15" s="11">
        <f t="shared" si="0"/>
        <v>-18</v>
      </c>
      <c r="J15" s="12" t="str">
        <f t="shared" si="1"/>
        <v>Não cumpriu o SLA</v>
      </c>
      <c r="K15" s="6" t="s">
        <v>1209</v>
      </c>
      <c r="L15" s="6" t="s">
        <v>1210</v>
      </c>
      <c r="M15" s="8" t="s">
        <v>1211</v>
      </c>
      <c r="N15" s="8" t="s">
        <v>1248</v>
      </c>
    </row>
    <row r="16" spans="1:14" ht="24.75" x14ac:dyDescent="0.25">
      <c r="A16" s="3" t="s">
        <v>1108</v>
      </c>
      <c r="B16" s="5" t="s">
        <v>118</v>
      </c>
      <c r="C16" s="9" t="s">
        <v>7</v>
      </c>
      <c r="D16" s="5" t="s">
        <v>8</v>
      </c>
      <c r="E16" s="5" t="s">
        <v>6</v>
      </c>
      <c r="F16" s="5" t="s">
        <v>6</v>
      </c>
      <c r="G16" s="6" t="s">
        <v>1168</v>
      </c>
      <c r="H16" s="7">
        <v>42226</v>
      </c>
      <c r="I16" s="11">
        <f t="shared" si="0"/>
        <v>-16</v>
      </c>
      <c r="J16" s="12" t="str">
        <f t="shared" si="1"/>
        <v>Não cumpriu o SLA</v>
      </c>
      <c r="K16" s="6" t="s">
        <v>1212</v>
      </c>
      <c r="L16" s="6" t="s">
        <v>1213</v>
      </c>
      <c r="M16" s="8" t="s">
        <v>1214</v>
      </c>
      <c r="N16" s="8" t="s">
        <v>1248</v>
      </c>
    </row>
    <row r="17" spans="1:14" ht="24.75" x14ac:dyDescent="0.25">
      <c r="A17" s="3" t="s">
        <v>1109</v>
      </c>
      <c r="B17" s="5" t="s">
        <v>1135</v>
      </c>
      <c r="C17" s="9" t="s">
        <v>11</v>
      </c>
      <c r="D17" s="5" t="s">
        <v>35</v>
      </c>
      <c r="E17" s="5" t="s">
        <v>76</v>
      </c>
      <c r="F17" s="5" t="s">
        <v>77</v>
      </c>
      <c r="G17" s="6" t="s">
        <v>1169</v>
      </c>
      <c r="H17" s="7">
        <v>42262</v>
      </c>
      <c r="I17" s="11">
        <f t="shared" si="0"/>
        <v>-34</v>
      </c>
      <c r="J17" s="12" t="str">
        <f t="shared" si="1"/>
        <v>Cumpriu o SLA</v>
      </c>
      <c r="K17" s="6" t="s">
        <v>1215</v>
      </c>
      <c r="L17" s="6" t="s">
        <v>1216</v>
      </c>
      <c r="M17" s="8" t="s">
        <v>1217</v>
      </c>
      <c r="N17" s="8" t="s">
        <v>1248</v>
      </c>
    </row>
    <row r="18" spans="1:14" ht="24.75" x14ac:dyDescent="0.25">
      <c r="A18" s="3" t="s">
        <v>1110</v>
      </c>
      <c r="B18" s="5" t="s">
        <v>1136</v>
      </c>
      <c r="C18" s="9" t="s">
        <v>7</v>
      </c>
      <c r="D18" s="5" t="s">
        <v>8</v>
      </c>
      <c r="E18" s="5" t="s">
        <v>6</v>
      </c>
      <c r="F18" s="5" t="s">
        <v>6</v>
      </c>
      <c r="G18" s="6" t="s">
        <v>1170</v>
      </c>
      <c r="H18" s="7">
        <v>42229</v>
      </c>
      <c r="I18" s="11">
        <f t="shared" si="0"/>
        <v>-16</v>
      </c>
      <c r="J18" s="12" t="str">
        <f t="shared" si="1"/>
        <v>Não cumpriu o SLA</v>
      </c>
      <c r="K18" s="6" t="s">
        <v>1218</v>
      </c>
      <c r="L18" s="6" t="s">
        <v>1219</v>
      </c>
      <c r="M18" s="8" t="s">
        <v>1220</v>
      </c>
      <c r="N18" s="8" t="s">
        <v>1248</v>
      </c>
    </row>
    <row r="19" spans="1:14" ht="24.75" x14ac:dyDescent="0.25">
      <c r="A19" s="3" t="s">
        <v>1111</v>
      </c>
      <c r="B19" s="5" t="s">
        <v>1137</v>
      </c>
      <c r="C19" s="9" t="s">
        <v>11</v>
      </c>
      <c r="D19" s="5" t="s">
        <v>17</v>
      </c>
      <c r="E19" s="5" t="s">
        <v>18</v>
      </c>
      <c r="F19" s="5" t="s">
        <v>19</v>
      </c>
      <c r="G19" s="6" t="s">
        <v>1171</v>
      </c>
      <c r="H19" s="7">
        <v>42257</v>
      </c>
      <c r="I19" s="11">
        <f t="shared" si="0"/>
        <v>-34</v>
      </c>
      <c r="J19" s="12" t="str">
        <f t="shared" si="1"/>
        <v>Cumpriu o SLA</v>
      </c>
      <c r="K19" s="6" t="s">
        <v>1221</v>
      </c>
      <c r="L19" s="6" t="s">
        <v>1222</v>
      </c>
      <c r="M19" s="8" t="s">
        <v>1223</v>
      </c>
      <c r="N19" s="8" t="s">
        <v>1248</v>
      </c>
    </row>
    <row r="20" spans="1:14" ht="24.75" x14ac:dyDescent="0.25">
      <c r="A20" s="3" t="s">
        <v>1112</v>
      </c>
      <c r="B20" s="5" t="s">
        <v>1138</v>
      </c>
      <c r="C20" s="9" t="s">
        <v>154</v>
      </c>
      <c r="D20" s="5" t="s">
        <v>362</v>
      </c>
      <c r="E20" s="5" t="s">
        <v>371</v>
      </c>
      <c r="F20" s="5" t="s">
        <v>372</v>
      </c>
      <c r="G20" s="6">
        <v>42202.620428240742</v>
      </c>
      <c r="H20" s="7">
        <v>42234</v>
      </c>
      <c r="I20" s="11">
        <f t="shared" si="0"/>
        <v>-22</v>
      </c>
      <c r="J20" s="12" t="str">
        <f t="shared" si="1"/>
        <v>Não cumpriu o SLA</v>
      </c>
      <c r="K20" s="6" t="s">
        <v>6</v>
      </c>
      <c r="L20" s="6" t="s">
        <v>6</v>
      </c>
      <c r="M20" s="8">
        <v>42207.620428240742</v>
      </c>
      <c r="N20" s="8" t="s">
        <v>1249</v>
      </c>
    </row>
    <row r="21" spans="1:14" ht="24.75" x14ac:dyDescent="0.25">
      <c r="A21" s="3" t="s">
        <v>1113</v>
      </c>
      <c r="B21" s="5" t="s">
        <v>1139</v>
      </c>
      <c r="C21" s="9" t="s">
        <v>57</v>
      </c>
      <c r="D21" s="5" t="s">
        <v>35</v>
      </c>
      <c r="E21" s="5" t="s">
        <v>231</v>
      </c>
      <c r="F21" s="5" t="s">
        <v>232</v>
      </c>
      <c r="G21" s="6" t="s">
        <v>1172</v>
      </c>
      <c r="H21" s="7">
        <v>42222</v>
      </c>
      <c r="I21" s="11">
        <f t="shared" si="0"/>
        <v>-23</v>
      </c>
      <c r="J21" s="12" t="str">
        <f t="shared" si="1"/>
        <v>Não cumpriu o SLA</v>
      </c>
      <c r="K21" s="6" t="s">
        <v>1224</v>
      </c>
      <c r="L21" s="6" t="s">
        <v>1225</v>
      </c>
      <c r="M21" s="8" t="s">
        <v>1226</v>
      </c>
      <c r="N21" s="8" t="s">
        <v>1248</v>
      </c>
    </row>
    <row r="22" spans="1:14" ht="24.75" x14ac:dyDescent="0.25">
      <c r="A22" s="3" t="s">
        <v>1114</v>
      </c>
      <c r="B22" s="5" t="s">
        <v>1140</v>
      </c>
      <c r="C22" s="9" t="s">
        <v>57</v>
      </c>
      <c r="D22" s="5" t="s">
        <v>12</v>
      </c>
      <c r="E22" s="5" t="s">
        <v>176</v>
      </c>
      <c r="F22" s="5" t="s">
        <v>177</v>
      </c>
      <c r="G22" s="6" t="s">
        <v>1173</v>
      </c>
      <c r="H22" s="7">
        <v>42226</v>
      </c>
      <c r="I22" s="11">
        <f t="shared" si="0"/>
        <v>-17</v>
      </c>
      <c r="J22" s="12" t="str">
        <f t="shared" si="1"/>
        <v>Não cumpriu o SLA</v>
      </c>
      <c r="K22" s="6" t="s">
        <v>1227</v>
      </c>
      <c r="L22" s="6" t="s">
        <v>1228</v>
      </c>
      <c r="M22" s="8" t="s">
        <v>1229</v>
      </c>
      <c r="N22" s="8" t="s">
        <v>1248</v>
      </c>
    </row>
    <row r="23" spans="1:14" ht="24.75" x14ac:dyDescent="0.25">
      <c r="A23" s="3" t="s">
        <v>1115</v>
      </c>
      <c r="B23" s="5" t="s">
        <v>289</v>
      </c>
      <c r="C23" s="9" t="s">
        <v>165</v>
      </c>
      <c r="D23" s="5" t="s">
        <v>8</v>
      </c>
      <c r="E23" s="5" t="s">
        <v>1153</v>
      </c>
      <c r="F23" s="5" t="s">
        <v>1154</v>
      </c>
      <c r="G23" s="6">
        <v>42187.618449074071</v>
      </c>
      <c r="H23" s="7">
        <v>42244</v>
      </c>
      <c r="I23" s="11">
        <f t="shared" si="0"/>
        <v>-40</v>
      </c>
      <c r="J23" s="12" t="str">
        <f t="shared" si="1"/>
        <v>Cumpriu o SLA</v>
      </c>
      <c r="K23" s="6">
        <v>42198.494479166664</v>
      </c>
      <c r="L23" s="6">
        <v>42198.494513888887</v>
      </c>
      <c r="M23" s="8">
        <v>42192.618449074071</v>
      </c>
      <c r="N23" s="8" t="s">
        <v>1249</v>
      </c>
    </row>
    <row r="24" spans="1:14" ht="24.75" x14ac:dyDescent="0.25">
      <c r="A24" s="3" t="s">
        <v>1116</v>
      </c>
      <c r="B24" s="5" t="s">
        <v>1141</v>
      </c>
      <c r="C24" s="9" t="s">
        <v>11</v>
      </c>
      <c r="D24" s="5" t="s">
        <v>35</v>
      </c>
      <c r="E24" s="5" t="s">
        <v>76</v>
      </c>
      <c r="F24" s="5" t="s">
        <v>77</v>
      </c>
      <c r="G24" s="6">
        <v>42214.581388888888</v>
      </c>
      <c r="H24" s="7">
        <v>42264</v>
      </c>
      <c r="I24" s="11">
        <f t="shared" ref="I24:I30" si="2">-NETWORKDAYS(G24,H24,feriado)+1</f>
        <v>-36</v>
      </c>
      <c r="J24" s="12" t="str">
        <f t="shared" ref="J24:J30" si="3">IF(I24&lt;=-25,"Cumpriu o SLA","Não cumpriu o SLA")</f>
        <v>Cumpriu o SLA</v>
      </c>
      <c r="K24" s="6" t="s">
        <v>1230</v>
      </c>
      <c r="L24" s="6" t="s">
        <v>1231</v>
      </c>
      <c r="M24" s="8" t="s">
        <v>1232</v>
      </c>
      <c r="N24" s="8" t="s">
        <v>1248</v>
      </c>
    </row>
    <row r="25" spans="1:14" ht="24.75" x14ac:dyDescent="0.25">
      <c r="A25" s="3" t="s">
        <v>1117</v>
      </c>
      <c r="B25" s="5" t="s">
        <v>1142</v>
      </c>
      <c r="C25" s="9" t="s">
        <v>7</v>
      </c>
      <c r="D25" s="5" t="s">
        <v>8</v>
      </c>
      <c r="E25" s="5" t="s">
        <v>6</v>
      </c>
      <c r="F25" s="5" t="s">
        <v>6</v>
      </c>
      <c r="G25" s="6" t="s">
        <v>1174</v>
      </c>
      <c r="H25" s="7">
        <v>42241</v>
      </c>
      <c r="I25" s="11">
        <f t="shared" si="2"/>
        <v>-21</v>
      </c>
      <c r="J25" s="12" t="str">
        <f t="shared" si="3"/>
        <v>Não cumpriu o SLA</v>
      </c>
      <c r="K25" s="6" t="s">
        <v>1233</v>
      </c>
      <c r="L25" s="6" t="s">
        <v>1234</v>
      </c>
      <c r="M25" s="8" t="s">
        <v>1235</v>
      </c>
      <c r="N25" s="8" t="s">
        <v>1248</v>
      </c>
    </row>
    <row r="26" spans="1:14" ht="24.75" x14ac:dyDescent="0.25">
      <c r="A26" s="3" t="s">
        <v>1118</v>
      </c>
      <c r="B26" s="5" t="s">
        <v>1143</v>
      </c>
      <c r="C26" s="9" t="s">
        <v>57</v>
      </c>
      <c r="D26" s="5" t="s">
        <v>12</v>
      </c>
      <c r="E26" s="5" t="s">
        <v>13</v>
      </c>
      <c r="F26" s="5" t="s">
        <v>799</v>
      </c>
      <c r="G26" s="6" t="s">
        <v>1175</v>
      </c>
      <c r="H26" s="7">
        <v>42188</v>
      </c>
      <c r="I26" s="11">
        <f t="shared" si="2"/>
        <v>0</v>
      </c>
      <c r="J26" s="12" t="str">
        <f t="shared" si="3"/>
        <v>Não cumpriu o SLA</v>
      </c>
      <c r="K26" s="6" t="s">
        <v>1236</v>
      </c>
      <c r="L26" s="6" t="s">
        <v>1237</v>
      </c>
      <c r="M26" s="8" t="s">
        <v>1238</v>
      </c>
      <c r="N26" s="8" t="s">
        <v>1248</v>
      </c>
    </row>
    <row r="27" spans="1:14" ht="24.75" x14ac:dyDescent="0.25">
      <c r="A27" s="3" t="s">
        <v>1119</v>
      </c>
      <c r="B27" s="5" t="s">
        <v>1144</v>
      </c>
      <c r="C27" s="9" t="s">
        <v>1147</v>
      </c>
      <c r="D27" s="5" t="s">
        <v>8</v>
      </c>
      <c r="E27" s="5" t="s">
        <v>1155</v>
      </c>
      <c r="F27" s="5" t="s">
        <v>1156</v>
      </c>
      <c r="G27" s="6" t="s">
        <v>1176</v>
      </c>
      <c r="H27" s="7">
        <v>42240</v>
      </c>
      <c r="I27" s="11">
        <f t="shared" si="2"/>
        <v>-24</v>
      </c>
      <c r="J27" s="12" t="str">
        <f t="shared" si="3"/>
        <v>Não cumpriu o SLA</v>
      </c>
      <c r="K27" s="6" t="s">
        <v>1239</v>
      </c>
      <c r="L27" s="6" t="s">
        <v>1240</v>
      </c>
      <c r="M27" s="8" t="s">
        <v>1241</v>
      </c>
      <c r="N27" s="8" t="s">
        <v>1248</v>
      </c>
    </row>
    <row r="28" spans="1:14" ht="36.75" x14ac:dyDescent="0.25">
      <c r="A28" s="3" t="s">
        <v>1120</v>
      </c>
      <c r="B28" s="5" t="s">
        <v>1145</v>
      </c>
      <c r="C28" s="9" t="s">
        <v>70</v>
      </c>
      <c r="D28" s="5" t="s">
        <v>48</v>
      </c>
      <c r="E28" s="5" t="s">
        <v>49</v>
      </c>
      <c r="F28" s="5" t="s">
        <v>71</v>
      </c>
      <c r="G28" s="6" t="s">
        <v>1177</v>
      </c>
      <c r="H28" s="7">
        <v>42226</v>
      </c>
      <c r="I28" s="11">
        <f t="shared" si="2"/>
        <v>-26</v>
      </c>
      <c r="J28" s="12" t="str">
        <f t="shared" si="3"/>
        <v>Cumpriu o SLA</v>
      </c>
      <c r="K28" s="6" t="s">
        <v>1242</v>
      </c>
      <c r="L28" s="6" t="s">
        <v>1243</v>
      </c>
      <c r="M28" s="8" t="s">
        <v>1244</v>
      </c>
      <c r="N28" s="8" t="s">
        <v>1248</v>
      </c>
    </row>
    <row r="29" spans="1:14" ht="24.75" x14ac:dyDescent="0.25">
      <c r="A29" s="3" t="s">
        <v>1121</v>
      </c>
      <c r="B29" s="5" t="s">
        <v>769</v>
      </c>
      <c r="C29" s="9" t="s">
        <v>154</v>
      </c>
      <c r="D29" s="5" t="s">
        <v>362</v>
      </c>
      <c r="E29" s="5" t="s">
        <v>503</v>
      </c>
      <c r="F29" s="5" t="s">
        <v>504</v>
      </c>
      <c r="G29" s="6">
        <v>42202.601481481484</v>
      </c>
      <c r="H29" s="7">
        <v>42227</v>
      </c>
      <c r="I29" s="11">
        <f t="shared" si="2"/>
        <v>-17</v>
      </c>
      <c r="J29" s="12" t="str">
        <f t="shared" si="3"/>
        <v>Não cumpriu o SLA</v>
      </c>
      <c r="K29" s="6" t="s">
        <v>6</v>
      </c>
      <c r="L29" s="6" t="s">
        <v>6</v>
      </c>
      <c r="M29" s="8">
        <v>42207.601481481484</v>
      </c>
      <c r="N29" s="8" t="s">
        <v>1249</v>
      </c>
    </row>
    <row r="30" spans="1:14" ht="24.75" x14ac:dyDescent="0.25">
      <c r="A30" s="3" t="s">
        <v>1122</v>
      </c>
      <c r="B30" s="5" t="s">
        <v>1146</v>
      </c>
      <c r="C30" s="9" t="s">
        <v>165</v>
      </c>
      <c r="D30" s="5" t="s">
        <v>8</v>
      </c>
      <c r="E30" s="5" t="s">
        <v>1155</v>
      </c>
      <c r="F30" s="5" t="s">
        <v>1156</v>
      </c>
      <c r="G30" s="6" t="s">
        <v>1178</v>
      </c>
      <c r="H30" s="7">
        <v>42243</v>
      </c>
      <c r="I30" s="11">
        <f t="shared" si="2"/>
        <v>-29</v>
      </c>
      <c r="J30" s="12" t="str">
        <f t="shared" si="3"/>
        <v>Cumpriu o SLA</v>
      </c>
      <c r="K30" s="6" t="s">
        <v>1245</v>
      </c>
      <c r="L30" s="6" t="s">
        <v>1246</v>
      </c>
      <c r="M30" s="8" t="s">
        <v>1247</v>
      </c>
      <c r="N30" s="8" t="s">
        <v>1248</v>
      </c>
    </row>
    <row r="40" spans="3:9" ht="48.75" x14ac:dyDescent="0.25">
      <c r="C40" s="21" t="s">
        <v>91</v>
      </c>
      <c r="D40" s="20" t="s">
        <v>92</v>
      </c>
      <c r="G40" s="23" t="s">
        <v>93</v>
      </c>
      <c r="H40" s="24">
        <v>11</v>
      </c>
    </row>
    <row r="41" spans="3:9" x14ac:dyDescent="0.25">
      <c r="C41" s="16" t="s">
        <v>93</v>
      </c>
      <c r="D41" s="18">
        <v>8</v>
      </c>
      <c r="G41" s="22" t="s">
        <v>70</v>
      </c>
      <c r="H41" s="18">
        <v>1</v>
      </c>
    </row>
    <row r="42" spans="3:9" x14ac:dyDescent="0.25">
      <c r="C42" s="22" t="s">
        <v>70</v>
      </c>
      <c r="D42" s="18">
        <v>1</v>
      </c>
      <c r="G42" s="22" t="s">
        <v>34</v>
      </c>
      <c r="H42" s="18">
        <v>5</v>
      </c>
    </row>
    <row r="43" spans="3:9" x14ac:dyDescent="0.25">
      <c r="C43" s="22" t="s">
        <v>11</v>
      </c>
      <c r="D43" s="18">
        <v>3</v>
      </c>
      <c r="G43" s="22" t="s">
        <v>97</v>
      </c>
      <c r="H43" s="18">
        <v>2</v>
      </c>
    </row>
    <row r="44" spans="3:9" x14ac:dyDescent="0.25">
      <c r="C44" s="22" t="s">
        <v>57</v>
      </c>
      <c r="D44" s="18">
        <v>1</v>
      </c>
      <c r="G44" s="22" t="s">
        <v>7</v>
      </c>
      <c r="H44" s="18">
        <v>3</v>
      </c>
    </row>
    <row r="45" spans="3:9" x14ac:dyDescent="0.25">
      <c r="C45" s="22" t="s">
        <v>164</v>
      </c>
      <c r="D45" s="18">
        <v>1</v>
      </c>
      <c r="G45" s="23" t="s">
        <v>94</v>
      </c>
      <c r="H45" s="24">
        <v>11</v>
      </c>
    </row>
    <row r="46" spans="3:9" x14ac:dyDescent="0.25">
      <c r="C46" s="22" t="s">
        <v>165</v>
      </c>
      <c r="D46" s="18">
        <v>2</v>
      </c>
      <c r="G46" s="26" t="s">
        <v>0</v>
      </c>
      <c r="H46" s="26" t="s">
        <v>96</v>
      </c>
      <c r="I46" s="26" t="s">
        <v>95</v>
      </c>
    </row>
    <row r="47" spans="3:9" x14ac:dyDescent="0.25">
      <c r="C47" s="16" t="s">
        <v>94</v>
      </c>
      <c r="D47" s="18">
        <v>21</v>
      </c>
      <c r="G47" s="22" t="s">
        <v>7</v>
      </c>
      <c r="H47" s="18">
        <v>7</v>
      </c>
      <c r="I47" s="27">
        <f t="shared" ref="I47:I53" si="4">H47/$H$55</f>
        <v>0.31818181818181818</v>
      </c>
    </row>
    <row r="48" spans="3:9" x14ac:dyDescent="0.25">
      <c r="C48" s="22" t="s">
        <v>34</v>
      </c>
      <c r="D48" s="18">
        <v>1</v>
      </c>
      <c r="G48" t="s">
        <v>154</v>
      </c>
      <c r="H48">
        <v>5</v>
      </c>
      <c r="I48" s="27">
        <f t="shared" si="4"/>
        <v>0.22727272727272727</v>
      </c>
    </row>
    <row r="49" spans="3:9" x14ac:dyDescent="0.25">
      <c r="C49" s="22" t="s">
        <v>11</v>
      </c>
      <c r="D49" s="18">
        <v>2</v>
      </c>
      <c r="G49" s="22" t="s">
        <v>57</v>
      </c>
      <c r="H49" s="18">
        <v>4</v>
      </c>
      <c r="I49" s="27">
        <f t="shared" si="4"/>
        <v>0.18181818181818182</v>
      </c>
    </row>
    <row r="50" spans="3:9" x14ac:dyDescent="0.25">
      <c r="C50" s="22" t="s">
        <v>7</v>
      </c>
      <c r="D50" s="18">
        <v>7</v>
      </c>
      <c r="G50" s="22" t="s">
        <v>11</v>
      </c>
      <c r="H50" s="18">
        <v>2</v>
      </c>
      <c r="I50" s="27">
        <f t="shared" si="4"/>
        <v>9.0909090909090912E-2</v>
      </c>
    </row>
    <row r="51" spans="3:9" x14ac:dyDescent="0.25">
      <c r="C51" s="22" t="s">
        <v>57</v>
      </c>
      <c r="D51" s="18">
        <v>4</v>
      </c>
      <c r="G51" s="22" t="s">
        <v>34</v>
      </c>
      <c r="H51" s="18">
        <v>1</v>
      </c>
      <c r="I51" s="27">
        <f t="shared" si="4"/>
        <v>4.5454545454545456E-2</v>
      </c>
    </row>
    <row r="52" spans="3:9" x14ac:dyDescent="0.25">
      <c r="C52" s="22" t="s">
        <v>160</v>
      </c>
      <c r="D52" s="18">
        <v>1</v>
      </c>
      <c r="G52" s="22" t="s">
        <v>160</v>
      </c>
      <c r="H52" s="18">
        <v>1</v>
      </c>
      <c r="I52" s="27">
        <f t="shared" si="4"/>
        <v>4.5454545454545456E-2</v>
      </c>
    </row>
    <row r="53" spans="3:9" x14ac:dyDescent="0.25">
      <c r="C53" s="22" t="s">
        <v>154</v>
      </c>
      <c r="D53" s="18">
        <v>5</v>
      </c>
      <c r="G53" t="s">
        <v>1147</v>
      </c>
      <c r="H53">
        <v>1</v>
      </c>
      <c r="I53" s="27">
        <f t="shared" si="4"/>
        <v>4.5454545454545456E-2</v>
      </c>
    </row>
    <row r="54" spans="3:9" x14ac:dyDescent="0.25">
      <c r="C54" s="22" t="s">
        <v>1147</v>
      </c>
      <c r="D54" s="18">
        <v>1</v>
      </c>
    </row>
    <row r="55" spans="3:9" x14ac:dyDescent="0.25">
      <c r="C55" s="16" t="s">
        <v>89</v>
      </c>
      <c r="D55" s="18">
        <v>29</v>
      </c>
      <c r="G55" s="17" t="s">
        <v>89</v>
      </c>
      <c r="H55" s="19">
        <v>22</v>
      </c>
    </row>
  </sheetData>
  <autoFilter ref="C1:N30"/>
  <sortState ref="G47:I53">
    <sortCondition descending="1" ref="I47:I53"/>
  </sortState>
  <pageMargins left="0.78740157499999996" right="0.78740157499999996" top="0.984251969" bottom="0.984251969" header="0.4921259845" footer="0.4921259845"/>
  <pageSetup paperSize="9"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zoomScaleNormal="100" workbookViewId="0">
      <selection activeCell="P1" sqref="P1:P1048576"/>
    </sheetView>
  </sheetViews>
  <sheetFormatPr defaultRowHeight="15" x14ac:dyDescent="0.25"/>
  <cols>
    <col min="1" max="1" width="10.28515625" customWidth="1"/>
    <col min="2" max="2" width="7.7109375" customWidth="1"/>
    <col min="3" max="3" width="11.42578125" customWidth="1"/>
    <col min="4" max="4" width="7.5703125" customWidth="1"/>
    <col min="5" max="5" width="21.140625" customWidth="1"/>
    <col min="6" max="6" width="21" customWidth="1"/>
    <col min="7" max="8" width="17.85546875" customWidth="1"/>
    <col min="9" max="11" width="21" customWidth="1"/>
    <col min="12" max="12" width="23.42578125" customWidth="1"/>
    <col min="15" max="15" width="9.42578125" customWidth="1"/>
  </cols>
  <sheetData>
    <row r="1" spans="1:12" ht="36.75" x14ac:dyDescent="0.25">
      <c r="A1" s="13" t="s">
        <v>85</v>
      </c>
      <c r="B1" s="13" t="s">
        <v>86</v>
      </c>
      <c r="C1" s="13" t="s">
        <v>0</v>
      </c>
      <c r="D1" s="13" t="s">
        <v>1</v>
      </c>
      <c r="E1" s="13" t="s">
        <v>87</v>
      </c>
      <c r="F1" s="4" t="s">
        <v>79</v>
      </c>
      <c r="G1" s="15" t="s">
        <v>90</v>
      </c>
      <c r="H1" s="10" t="s">
        <v>83</v>
      </c>
      <c r="I1" s="3" t="s">
        <v>80</v>
      </c>
      <c r="J1" s="3" t="s">
        <v>81</v>
      </c>
      <c r="K1" s="5" t="s">
        <v>78</v>
      </c>
      <c r="L1" s="6" t="s">
        <v>84</v>
      </c>
    </row>
    <row r="2" spans="1:12" x14ac:dyDescent="0.25">
      <c r="A2" t="s">
        <v>1250</v>
      </c>
      <c r="B2" t="s">
        <v>1251</v>
      </c>
      <c r="C2" t="s">
        <v>11</v>
      </c>
      <c r="D2" s="57" t="s">
        <v>17</v>
      </c>
      <c r="E2" s="6" t="s">
        <v>1285</v>
      </c>
      <c r="F2" s="7">
        <v>42272</v>
      </c>
      <c r="G2" s="11">
        <f>-NETWORKDAYS(E2,F2,feriado)+1</f>
        <v>-32</v>
      </c>
      <c r="H2" s="12" t="str">
        <f>IF(G2&lt;=-25,"Cumpriu o SLA","Não cumpriu o SLA")</f>
        <v>Cumpriu o SLA</v>
      </c>
      <c r="I2" s="6" t="s">
        <v>1286</v>
      </c>
      <c r="J2" s="6" t="s">
        <v>1287</v>
      </c>
      <c r="K2" s="8" t="s">
        <v>1288</v>
      </c>
      <c r="L2" s="8" t="s">
        <v>1248</v>
      </c>
    </row>
    <row r="3" spans="1:12" ht="15.75" thickBot="1" x14ac:dyDescent="0.3">
      <c r="A3" t="s">
        <v>1252</v>
      </c>
      <c r="B3" t="s">
        <v>1253</v>
      </c>
      <c r="C3" t="s">
        <v>7</v>
      </c>
      <c r="D3" s="57" t="s">
        <v>273</v>
      </c>
      <c r="E3" s="6" t="s">
        <v>1289</v>
      </c>
      <c r="F3" s="7">
        <v>42226</v>
      </c>
      <c r="G3" s="11">
        <f t="shared" ref="G3:G21" si="0">-NETWORKDAYS(E3,F3,feriado)+1</f>
        <v>4</v>
      </c>
      <c r="H3" s="12" t="str">
        <f t="shared" ref="H3:H20" si="1">IF(G3&lt;=-25,"Cumpriu o SLA","Não cumpriu o SLA")</f>
        <v>Não cumpriu o SLA</v>
      </c>
      <c r="I3" s="6" t="s">
        <v>6</v>
      </c>
      <c r="J3" s="6" t="s">
        <v>6</v>
      </c>
      <c r="K3" s="8" t="s">
        <v>1290</v>
      </c>
      <c r="L3" s="8" t="s">
        <v>1248</v>
      </c>
    </row>
    <row r="4" spans="1:12" ht="64.5" thickBot="1" x14ac:dyDescent="0.3">
      <c r="A4" t="s">
        <v>1254</v>
      </c>
      <c r="B4" t="s">
        <v>1255</v>
      </c>
      <c r="C4" t="s">
        <v>11</v>
      </c>
      <c r="D4" s="58" t="s">
        <v>17</v>
      </c>
      <c r="E4" s="6" t="s">
        <v>1291</v>
      </c>
      <c r="F4" s="7"/>
      <c r="G4" s="11">
        <f t="shared" si="0"/>
        <v>30163</v>
      </c>
      <c r="H4" s="12" t="s">
        <v>1339</v>
      </c>
      <c r="I4" s="6">
        <v>42222.340277777781</v>
      </c>
      <c r="J4" s="6">
        <v>42242.340277777781</v>
      </c>
      <c r="K4" s="8" t="s">
        <v>1292</v>
      </c>
      <c r="L4" s="8" t="s">
        <v>1248</v>
      </c>
    </row>
    <row r="5" spans="1:12" ht="15.75" thickBot="1" x14ac:dyDescent="0.3">
      <c r="A5" t="s">
        <v>1256</v>
      </c>
      <c r="B5" t="s">
        <v>1257</v>
      </c>
      <c r="C5" t="s">
        <v>165</v>
      </c>
      <c r="D5" s="57" t="s">
        <v>8</v>
      </c>
      <c r="E5" s="6" t="s">
        <v>1293</v>
      </c>
      <c r="F5" s="7">
        <v>42243</v>
      </c>
      <c r="G5" s="11">
        <f t="shared" si="0"/>
        <v>-12</v>
      </c>
      <c r="H5" s="12" t="str">
        <f t="shared" si="1"/>
        <v>Não cumpriu o SLA</v>
      </c>
      <c r="I5" s="6" t="s">
        <v>1294</v>
      </c>
      <c r="J5" s="6" t="s">
        <v>1295</v>
      </c>
      <c r="K5" s="8" t="s">
        <v>1296</v>
      </c>
      <c r="L5" s="8" t="s">
        <v>1248</v>
      </c>
    </row>
    <row r="6" spans="1:12" ht="77.25" thickBot="1" x14ac:dyDescent="0.3">
      <c r="A6" t="s">
        <v>1258</v>
      </c>
      <c r="B6" t="s">
        <v>1144</v>
      </c>
      <c r="C6" t="s">
        <v>165</v>
      </c>
      <c r="D6" s="58" t="s">
        <v>8</v>
      </c>
      <c r="E6" s="6" t="s">
        <v>1297</v>
      </c>
      <c r="F6" s="7"/>
      <c r="G6" s="11">
        <f t="shared" si="0"/>
        <v>30147</v>
      </c>
      <c r="H6" s="12" t="s">
        <v>1339</v>
      </c>
      <c r="I6" s="6">
        <v>42223.636805555558</v>
      </c>
      <c r="J6" s="6">
        <v>42223.636805555558</v>
      </c>
      <c r="K6" s="8" t="s">
        <v>1298</v>
      </c>
      <c r="L6" s="8" t="s">
        <v>1249</v>
      </c>
    </row>
    <row r="7" spans="1:12" x14ac:dyDescent="0.25">
      <c r="A7" t="s">
        <v>1259</v>
      </c>
      <c r="B7" t="s">
        <v>1260</v>
      </c>
      <c r="C7" t="s">
        <v>11</v>
      </c>
      <c r="D7" s="57" t="s">
        <v>17</v>
      </c>
      <c r="E7" s="6" t="s">
        <v>1299</v>
      </c>
      <c r="F7" s="7">
        <v>42255</v>
      </c>
      <c r="G7" s="11">
        <f t="shared" si="0"/>
        <v>-23</v>
      </c>
      <c r="H7" s="12" t="str">
        <f t="shared" si="1"/>
        <v>Não cumpriu o SLA</v>
      </c>
      <c r="I7" s="6" t="s">
        <v>1300</v>
      </c>
      <c r="J7" s="6" t="s">
        <v>1301</v>
      </c>
      <c r="K7" s="8" t="s">
        <v>1302</v>
      </c>
      <c r="L7" s="8" t="s">
        <v>1248</v>
      </c>
    </row>
    <row r="8" spans="1:12" ht="15.75" thickBot="1" x14ac:dyDescent="0.3">
      <c r="A8" t="s">
        <v>1261</v>
      </c>
      <c r="B8" t="s">
        <v>1262</v>
      </c>
      <c r="C8" t="s">
        <v>11</v>
      </c>
      <c r="D8" s="57" t="s">
        <v>17</v>
      </c>
      <c r="E8" s="6" t="s">
        <v>1303</v>
      </c>
      <c r="F8" s="7"/>
      <c r="G8" s="11">
        <f t="shared" si="0"/>
        <v>30166</v>
      </c>
      <c r="H8" s="12" t="s">
        <v>1339</v>
      </c>
      <c r="I8" s="6" t="s">
        <v>6</v>
      </c>
      <c r="J8" s="6" t="s">
        <v>6</v>
      </c>
      <c r="K8" s="8" t="s">
        <v>1304</v>
      </c>
      <c r="L8" s="8" t="s">
        <v>1248</v>
      </c>
    </row>
    <row r="9" spans="1:12" ht="77.25" thickBot="1" x14ac:dyDescent="0.3">
      <c r="A9" t="s">
        <v>1263</v>
      </c>
      <c r="B9" t="s">
        <v>1264</v>
      </c>
      <c r="C9" t="s">
        <v>165</v>
      </c>
      <c r="D9" s="58" t="s">
        <v>8</v>
      </c>
      <c r="E9" s="6" t="s">
        <v>1305</v>
      </c>
      <c r="F9" s="7"/>
      <c r="G9" s="11">
        <f t="shared" si="0"/>
        <v>30165</v>
      </c>
      <c r="H9" s="12" t="s">
        <v>1339</v>
      </c>
      <c r="I9" s="6">
        <v>42243.67083333333</v>
      </c>
      <c r="J9" s="6">
        <v>42243.67083333333</v>
      </c>
      <c r="K9" s="8" t="s">
        <v>1306</v>
      </c>
      <c r="L9" s="8" t="s">
        <v>1248</v>
      </c>
    </row>
    <row r="10" spans="1:12" ht="64.5" thickBot="1" x14ac:dyDescent="0.3">
      <c r="A10" t="s">
        <v>1265</v>
      </c>
      <c r="B10" t="s">
        <v>1266</v>
      </c>
      <c r="C10" t="s">
        <v>7</v>
      </c>
      <c r="D10" s="58" t="s">
        <v>156</v>
      </c>
      <c r="E10" s="6" t="s">
        <v>1307</v>
      </c>
      <c r="F10" s="7">
        <v>42240</v>
      </c>
      <c r="G10" s="11">
        <f t="shared" si="0"/>
        <v>-2</v>
      </c>
      <c r="H10" s="12" t="str">
        <f t="shared" si="1"/>
        <v>Não cumpriu o SLA</v>
      </c>
      <c r="I10" s="6">
        <v>42237.708333333336</v>
      </c>
      <c r="J10" s="6">
        <v>42237.708333333336</v>
      </c>
      <c r="K10" s="8" t="s">
        <v>1308</v>
      </c>
      <c r="L10" s="8" t="s">
        <v>1249</v>
      </c>
    </row>
    <row r="11" spans="1:12" ht="64.5" thickBot="1" x14ac:dyDescent="0.3">
      <c r="A11" t="s">
        <v>1267</v>
      </c>
      <c r="B11" t="s">
        <v>1262</v>
      </c>
      <c r="C11" t="s">
        <v>11</v>
      </c>
      <c r="D11" s="58" t="s">
        <v>17</v>
      </c>
      <c r="E11" s="6" t="s">
        <v>1309</v>
      </c>
      <c r="F11" s="7">
        <v>42261</v>
      </c>
      <c r="G11" s="11">
        <f t="shared" si="0"/>
        <v>-11</v>
      </c>
      <c r="H11" s="12" t="str">
        <f t="shared" si="1"/>
        <v>Não cumpriu o SLA</v>
      </c>
      <c r="I11" s="6">
        <v>42244.662499999999</v>
      </c>
      <c r="J11" s="6">
        <v>42244.662499999999</v>
      </c>
      <c r="K11" s="8" t="s">
        <v>1310</v>
      </c>
      <c r="L11" s="8" t="s">
        <v>1249</v>
      </c>
    </row>
    <row r="12" spans="1:12" ht="64.5" thickBot="1" x14ac:dyDescent="0.3">
      <c r="A12" t="s">
        <v>1268</v>
      </c>
      <c r="B12" t="s">
        <v>1269</v>
      </c>
      <c r="C12" t="s">
        <v>7</v>
      </c>
      <c r="D12" s="58" t="s">
        <v>156</v>
      </c>
      <c r="E12" s="6" t="s">
        <v>1311</v>
      </c>
      <c r="F12" s="7"/>
      <c r="G12" s="11">
        <f t="shared" si="0"/>
        <v>30166</v>
      </c>
      <c r="H12" s="12" t="s">
        <v>1339</v>
      </c>
      <c r="I12" s="6">
        <v>42248.499305555553</v>
      </c>
      <c r="J12" s="6">
        <v>42248.499305555553</v>
      </c>
      <c r="K12" s="8" t="s">
        <v>1312</v>
      </c>
      <c r="L12" s="8" t="s">
        <v>1248</v>
      </c>
    </row>
    <row r="13" spans="1:12" ht="77.25" thickBot="1" x14ac:dyDescent="0.3">
      <c r="A13" t="s">
        <v>1270</v>
      </c>
      <c r="B13" t="s">
        <v>1271</v>
      </c>
      <c r="C13" t="s">
        <v>165</v>
      </c>
      <c r="D13" s="58" t="s">
        <v>8</v>
      </c>
      <c r="E13" s="6" t="s">
        <v>1313</v>
      </c>
      <c r="F13" s="7">
        <v>42262</v>
      </c>
      <c r="G13" s="11">
        <f t="shared" si="0"/>
        <v>-16</v>
      </c>
      <c r="H13" s="12" t="str">
        <f t="shared" si="1"/>
        <v>Não cumpriu o SLA</v>
      </c>
      <c r="I13" s="6">
        <v>42240.63958333333</v>
      </c>
      <c r="J13" s="6">
        <v>42240.63958333333</v>
      </c>
      <c r="K13" s="8" t="s">
        <v>1314</v>
      </c>
      <c r="L13" s="8" t="s">
        <v>1248</v>
      </c>
    </row>
    <row r="14" spans="1:12" ht="77.25" thickBot="1" x14ac:dyDescent="0.3">
      <c r="A14" t="s">
        <v>1272</v>
      </c>
      <c r="B14" t="s">
        <v>113</v>
      </c>
      <c r="C14" t="s">
        <v>7</v>
      </c>
      <c r="D14" s="58" t="s">
        <v>8</v>
      </c>
      <c r="E14" s="6" t="s">
        <v>1315</v>
      </c>
      <c r="F14" s="7">
        <v>42285</v>
      </c>
      <c r="G14" s="11">
        <f t="shared" si="0"/>
        <v>-33</v>
      </c>
      <c r="H14" s="12" t="str">
        <f t="shared" si="1"/>
        <v>Cumpriu o SLA</v>
      </c>
      <c r="I14" s="6">
        <v>42243.67083333333</v>
      </c>
      <c r="J14" s="6">
        <v>42243.67083333333</v>
      </c>
      <c r="K14" s="8" t="s">
        <v>1316</v>
      </c>
      <c r="L14" s="8" t="s">
        <v>1248</v>
      </c>
    </row>
    <row r="15" spans="1:12" ht="15.75" thickBot="1" x14ac:dyDescent="0.3">
      <c r="A15" t="s">
        <v>1273</v>
      </c>
      <c r="B15" t="s">
        <v>1274</v>
      </c>
      <c r="C15" t="s">
        <v>7</v>
      </c>
      <c r="D15" s="57" t="s">
        <v>8</v>
      </c>
      <c r="E15" s="6" t="s">
        <v>1317</v>
      </c>
      <c r="F15" s="7">
        <v>42275</v>
      </c>
      <c r="G15" s="11">
        <f t="shared" si="0"/>
        <v>-33</v>
      </c>
      <c r="H15" s="12" t="str">
        <f t="shared" si="1"/>
        <v>Cumpriu o SLA</v>
      </c>
      <c r="I15" s="6" t="s">
        <v>1318</v>
      </c>
      <c r="J15" s="6" t="s">
        <v>1319</v>
      </c>
      <c r="K15" s="8" t="s">
        <v>1320</v>
      </c>
      <c r="L15" s="8" t="s">
        <v>1248</v>
      </c>
    </row>
    <row r="16" spans="1:12" ht="64.5" thickBot="1" x14ac:dyDescent="0.3">
      <c r="A16" t="s">
        <v>1275</v>
      </c>
      <c r="B16" t="s">
        <v>1276</v>
      </c>
      <c r="C16" t="s">
        <v>7</v>
      </c>
      <c r="D16" s="58" t="s">
        <v>156</v>
      </c>
      <c r="E16" s="6" t="s">
        <v>1321</v>
      </c>
      <c r="F16" s="7">
        <v>42231</v>
      </c>
      <c r="G16" s="11">
        <f t="shared" si="0"/>
        <v>11</v>
      </c>
      <c r="H16" s="12" t="str">
        <f t="shared" si="1"/>
        <v>Não cumpriu o SLA</v>
      </c>
      <c r="I16" s="6">
        <v>42248.498611111114</v>
      </c>
      <c r="J16" s="6">
        <v>42248.499305555553</v>
      </c>
      <c r="K16" s="8" t="s">
        <v>1322</v>
      </c>
      <c r="L16" s="8" t="s">
        <v>1248</v>
      </c>
    </row>
    <row r="17" spans="1:12" ht="64.5" thickBot="1" x14ac:dyDescent="0.3">
      <c r="A17" t="s">
        <v>1277</v>
      </c>
      <c r="B17" t="s">
        <v>1278</v>
      </c>
      <c r="C17" t="s">
        <v>11</v>
      </c>
      <c r="D17" s="58" t="s">
        <v>17</v>
      </c>
      <c r="E17" s="6" t="s">
        <v>1323</v>
      </c>
      <c r="F17" s="7">
        <v>42276</v>
      </c>
      <c r="G17" s="11">
        <f t="shared" si="0"/>
        <v>-25</v>
      </c>
      <c r="H17" s="12" t="str">
        <f t="shared" si="1"/>
        <v>Cumpriu o SLA</v>
      </c>
      <c r="I17" s="6">
        <v>42241.612500000003</v>
      </c>
      <c r="J17" s="6">
        <v>42241.612500000003</v>
      </c>
      <c r="K17" s="8" t="s">
        <v>1324</v>
      </c>
      <c r="L17" s="8" t="s">
        <v>1248</v>
      </c>
    </row>
    <row r="18" spans="1:12" x14ac:dyDescent="0.25">
      <c r="A18" t="s">
        <v>1279</v>
      </c>
      <c r="B18" t="s">
        <v>1280</v>
      </c>
      <c r="C18" t="s">
        <v>11</v>
      </c>
      <c r="D18" s="57" t="s">
        <v>35</v>
      </c>
      <c r="E18" s="6" t="s">
        <v>1325</v>
      </c>
      <c r="F18" s="7"/>
      <c r="G18" s="11">
        <f t="shared" si="0"/>
        <v>30147</v>
      </c>
      <c r="H18" s="12" t="s">
        <v>1339</v>
      </c>
      <c r="I18" s="6" t="s">
        <v>1326</v>
      </c>
      <c r="J18" s="6" t="s">
        <v>1327</v>
      </c>
      <c r="K18" s="8" t="s">
        <v>1328</v>
      </c>
      <c r="L18" s="8" t="s">
        <v>1248</v>
      </c>
    </row>
    <row r="19" spans="1:12" x14ac:dyDescent="0.25">
      <c r="A19" t="s">
        <v>1281</v>
      </c>
      <c r="B19" t="s">
        <v>781</v>
      </c>
      <c r="C19" t="s">
        <v>7</v>
      </c>
      <c r="D19" s="57" t="s">
        <v>8</v>
      </c>
      <c r="E19" s="6" t="s">
        <v>1329</v>
      </c>
      <c r="F19" s="7">
        <v>42275</v>
      </c>
      <c r="G19" s="11">
        <f t="shared" si="0"/>
        <v>-33</v>
      </c>
      <c r="H19" s="12" t="str">
        <f t="shared" si="1"/>
        <v>Cumpriu o SLA</v>
      </c>
      <c r="I19" s="6" t="s">
        <v>1330</v>
      </c>
      <c r="J19" s="6" t="s">
        <v>1331</v>
      </c>
      <c r="K19" s="8" t="s">
        <v>1332</v>
      </c>
      <c r="L19" s="8" t="s">
        <v>1248</v>
      </c>
    </row>
    <row r="20" spans="1:12" ht="15.75" thickBot="1" x14ac:dyDescent="0.3">
      <c r="A20" t="s">
        <v>1282</v>
      </c>
      <c r="B20" t="s">
        <v>1283</v>
      </c>
      <c r="C20" t="s">
        <v>70</v>
      </c>
      <c r="D20" s="57" t="s">
        <v>48</v>
      </c>
      <c r="E20" s="6" t="s">
        <v>1333</v>
      </c>
      <c r="F20" s="7">
        <v>42255</v>
      </c>
      <c r="G20" s="11">
        <f t="shared" si="0"/>
        <v>-18</v>
      </c>
      <c r="H20" s="12" t="str">
        <f t="shared" si="1"/>
        <v>Não cumpriu o SLA</v>
      </c>
      <c r="I20" s="6" t="s">
        <v>1334</v>
      </c>
      <c r="J20" s="6" t="s">
        <v>1335</v>
      </c>
      <c r="K20" s="8" t="s">
        <v>1336</v>
      </c>
      <c r="L20" s="8" t="s">
        <v>1249</v>
      </c>
    </row>
    <row r="21" spans="1:12" ht="64.5" thickBot="1" x14ac:dyDescent="0.3">
      <c r="A21" t="s">
        <v>1284</v>
      </c>
      <c r="B21" t="s">
        <v>766</v>
      </c>
      <c r="C21" t="s">
        <v>34</v>
      </c>
      <c r="D21" s="58" t="s">
        <v>12</v>
      </c>
      <c r="E21" s="6" t="s">
        <v>1337</v>
      </c>
      <c r="F21" s="7"/>
      <c r="G21" s="11">
        <f t="shared" si="0"/>
        <v>30164</v>
      </c>
      <c r="H21" s="12" t="s">
        <v>1339</v>
      </c>
      <c r="I21" s="6">
        <v>42242.700694444444</v>
      </c>
      <c r="J21" s="6">
        <v>42242.700694444444</v>
      </c>
      <c r="K21" s="8" t="s">
        <v>1338</v>
      </c>
      <c r="L21" s="8" t="s">
        <v>1248</v>
      </c>
    </row>
    <row r="29" spans="1:12" ht="120.75" x14ac:dyDescent="0.25">
      <c r="C29" s="21" t="s">
        <v>91</v>
      </c>
      <c r="D29" s="20" t="s">
        <v>92</v>
      </c>
      <c r="F29" s="24"/>
    </row>
    <row r="30" spans="1:12" x14ac:dyDescent="0.25">
      <c r="C30" s="16" t="s">
        <v>93</v>
      </c>
      <c r="D30" s="18">
        <v>5</v>
      </c>
      <c r="F30" s="18"/>
    </row>
    <row r="31" spans="1:12" x14ac:dyDescent="0.25">
      <c r="C31" s="22" t="s">
        <v>11</v>
      </c>
      <c r="D31" s="18">
        <v>2</v>
      </c>
      <c r="F31" s="18"/>
    </row>
    <row r="32" spans="1:12" x14ac:dyDescent="0.25">
      <c r="C32" s="22" t="s">
        <v>7</v>
      </c>
      <c r="D32" s="18">
        <v>3</v>
      </c>
      <c r="F32" s="59">
        <v>5</v>
      </c>
    </row>
    <row r="33" spans="3:7" x14ac:dyDescent="0.25">
      <c r="C33" s="16" t="s">
        <v>94</v>
      </c>
      <c r="D33" s="18">
        <v>8</v>
      </c>
      <c r="E33" s="22" t="s">
        <v>11</v>
      </c>
      <c r="F33" s="18">
        <v>2</v>
      </c>
      <c r="G33" s="25">
        <f>F33/F43</f>
        <v>0.15384615384615385</v>
      </c>
    </row>
    <row r="34" spans="3:7" x14ac:dyDescent="0.25">
      <c r="C34" s="22" t="s">
        <v>70</v>
      </c>
      <c r="D34" s="18">
        <v>1</v>
      </c>
      <c r="E34" s="22" t="s">
        <v>7</v>
      </c>
      <c r="F34" s="18">
        <v>3</v>
      </c>
      <c r="G34" s="25">
        <f>F34/F43</f>
        <v>0.23076923076923078</v>
      </c>
    </row>
    <row r="35" spans="3:7" x14ac:dyDescent="0.25">
      <c r="C35" s="22" t="s">
        <v>11</v>
      </c>
      <c r="D35" s="18">
        <v>2</v>
      </c>
      <c r="F35" s="26" t="s">
        <v>96</v>
      </c>
      <c r="G35" s="26"/>
    </row>
    <row r="36" spans="3:7" x14ac:dyDescent="0.25">
      <c r="C36" s="22" t="s">
        <v>7</v>
      </c>
      <c r="D36" s="18">
        <v>3</v>
      </c>
      <c r="E36" s="23" t="s">
        <v>94</v>
      </c>
      <c r="F36" s="59">
        <v>8</v>
      </c>
      <c r="G36" s="27" t="s">
        <v>95</v>
      </c>
    </row>
    <row r="37" spans="3:7" x14ac:dyDescent="0.25">
      <c r="C37" s="22" t="s">
        <v>165</v>
      </c>
      <c r="D37" s="18">
        <v>2</v>
      </c>
      <c r="E37" s="22" t="s">
        <v>1341</v>
      </c>
      <c r="F37" s="18">
        <v>1</v>
      </c>
      <c r="G37" s="27">
        <f>F37/$F$43</f>
        <v>7.6923076923076927E-2</v>
      </c>
    </row>
    <row r="38" spans="3:7" x14ac:dyDescent="0.25">
      <c r="C38" s="16" t="s">
        <v>1339</v>
      </c>
      <c r="D38" s="18">
        <v>7</v>
      </c>
      <c r="E38" s="22" t="s">
        <v>1340</v>
      </c>
      <c r="F38" s="18">
        <v>2</v>
      </c>
      <c r="G38" s="27">
        <f>F38/$F$43</f>
        <v>0.15384615384615385</v>
      </c>
    </row>
    <row r="39" spans="3:7" x14ac:dyDescent="0.25">
      <c r="C39" s="22" t="s">
        <v>34</v>
      </c>
      <c r="D39" s="18">
        <v>1</v>
      </c>
      <c r="E39" s="22" t="s">
        <v>1342</v>
      </c>
      <c r="F39" s="18">
        <v>2</v>
      </c>
      <c r="G39" s="27">
        <f>F39/$F$43</f>
        <v>0.15384615384615385</v>
      </c>
    </row>
    <row r="40" spans="3:7" x14ac:dyDescent="0.25">
      <c r="C40" s="22" t="s">
        <v>11</v>
      </c>
      <c r="D40" s="18">
        <v>3</v>
      </c>
      <c r="E40" s="22" t="s">
        <v>1343</v>
      </c>
      <c r="F40" s="18">
        <v>3</v>
      </c>
      <c r="G40" s="27">
        <f>F40/$F$43</f>
        <v>0.23076923076923078</v>
      </c>
    </row>
    <row r="41" spans="3:7" x14ac:dyDescent="0.25">
      <c r="C41" s="22" t="s">
        <v>7</v>
      </c>
      <c r="D41" s="18">
        <v>1</v>
      </c>
      <c r="F41" s="18"/>
      <c r="G41" s="27"/>
    </row>
    <row r="42" spans="3:7" x14ac:dyDescent="0.25">
      <c r="C42" s="22" t="s">
        <v>165</v>
      </c>
      <c r="D42" s="18">
        <v>2</v>
      </c>
      <c r="G42" s="27"/>
    </row>
    <row r="43" spans="3:7" x14ac:dyDescent="0.25">
      <c r="C43" s="16" t="s">
        <v>89</v>
      </c>
      <c r="D43" s="18">
        <v>20</v>
      </c>
      <c r="F43" s="19">
        <v>13</v>
      </c>
    </row>
  </sheetData>
  <autoFilter ref="C1:L21"/>
  <sortState ref="E37:G40">
    <sortCondition ref="G37:G40"/>
  </sortState>
  <pageMargins left="0.78740157499999996" right="0.78740157499999996" top="0.984251969" bottom="0.984251969" header="0.4921259845" footer="0.4921259845"/>
  <pageSetup paperSize="9"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0"/>
  <sheetViews>
    <sheetView topLeftCell="B1" zoomScaleNormal="100" workbookViewId="0">
      <selection activeCell="C2" sqref="C2"/>
    </sheetView>
  </sheetViews>
  <sheetFormatPr defaultRowHeight="12" x14ac:dyDescent="0.2"/>
  <cols>
    <col min="1" max="1" width="20.5703125" style="60" customWidth="1"/>
    <col min="2" max="2" width="7.7109375" style="60" customWidth="1"/>
    <col min="3" max="3" width="40" style="60" customWidth="1"/>
    <col min="4" max="4" width="20.28515625" style="60" customWidth="1"/>
    <col min="5" max="5" width="21.140625" style="60" customWidth="1"/>
    <col min="6" max="6" width="21" style="60" customWidth="1"/>
    <col min="7" max="8" width="17.85546875" style="60" customWidth="1"/>
    <col min="9" max="11" width="21" style="64" customWidth="1"/>
    <col min="12" max="12" width="23.42578125" style="64" customWidth="1"/>
    <col min="13" max="16384" width="9.140625" style="60"/>
  </cols>
  <sheetData>
    <row r="1" spans="1:12" ht="36" x14ac:dyDescent="0.2">
      <c r="A1" s="13" t="s">
        <v>85</v>
      </c>
      <c r="B1" s="13" t="s">
        <v>86</v>
      </c>
      <c r="C1" s="13" t="s">
        <v>0</v>
      </c>
      <c r="D1" s="13" t="s">
        <v>1</v>
      </c>
      <c r="E1" s="13" t="s">
        <v>87</v>
      </c>
      <c r="F1" s="4" t="s">
        <v>79</v>
      </c>
      <c r="G1" s="15" t="s">
        <v>90</v>
      </c>
      <c r="H1" s="10" t="s">
        <v>83</v>
      </c>
      <c r="I1" s="71" t="s">
        <v>80</v>
      </c>
      <c r="J1" s="71" t="s">
        <v>81</v>
      </c>
      <c r="K1" s="73" t="s">
        <v>78</v>
      </c>
      <c r="L1" s="72" t="s">
        <v>84</v>
      </c>
    </row>
    <row r="2" spans="1:12" x14ac:dyDescent="0.2">
      <c r="A2" s="60" t="s">
        <v>1344</v>
      </c>
      <c r="B2" s="60" t="s">
        <v>1345</v>
      </c>
      <c r="C2" s="60" t="s">
        <v>70</v>
      </c>
      <c r="D2" s="75" t="s">
        <v>48</v>
      </c>
      <c r="E2" s="6" t="s">
        <v>1388</v>
      </c>
      <c r="F2" s="7">
        <v>42285</v>
      </c>
      <c r="G2" s="11">
        <f t="shared" ref="G2:G10" si="0">-NETWORKDAYS(E2,F2,feriado)+1</f>
        <v>-20</v>
      </c>
      <c r="H2" s="12" t="str">
        <f>IF(G2&lt;=-25,"Cumpriu o SLA","Não cumpriu o SLA")</f>
        <v>Não cumpriu o SLA</v>
      </c>
      <c r="I2" s="72" t="s">
        <v>1410</v>
      </c>
      <c r="J2" s="72" t="s">
        <v>1411</v>
      </c>
      <c r="K2" s="74" t="s">
        <v>1412</v>
      </c>
      <c r="L2" s="74" t="s">
        <v>1248</v>
      </c>
    </row>
    <row r="3" spans="1:12" ht="12.75" thickBot="1" x14ac:dyDescent="0.25">
      <c r="A3" s="60" t="s">
        <v>1346</v>
      </c>
      <c r="B3" s="60" t="s">
        <v>1347</v>
      </c>
      <c r="C3" s="60" t="s">
        <v>1387</v>
      </c>
      <c r="D3" s="75" t="s">
        <v>156</v>
      </c>
      <c r="E3" s="6" t="s">
        <v>1389</v>
      </c>
      <c r="F3" s="7">
        <v>42282</v>
      </c>
      <c r="G3" s="11">
        <f t="shared" si="0"/>
        <v>-4</v>
      </c>
      <c r="H3" s="12" t="str">
        <f t="shared" ref="H3:H10" si="1">IF(G3&lt;=-25,"Cumpriu o SLA","Não cumpriu o SLA")</f>
        <v>Não cumpriu o SLA</v>
      </c>
      <c r="I3" s="72" t="s">
        <v>1413</v>
      </c>
      <c r="J3" s="72" t="s">
        <v>1414</v>
      </c>
      <c r="K3" s="74" t="s">
        <v>1415</v>
      </c>
      <c r="L3" s="74" t="s">
        <v>1248</v>
      </c>
    </row>
    <row r="4" spans="1:12" ht="15" customHeight="1" thickBot="1" x14ac:dyDescent="0.25">
      <c r="A4" s="60" t="s">
        <v>1348</v>
      </c>
      <c r="B4" s="60" t="s">
        <v>1349</v>
      </c>
      <c r="C4" s="60" t="s">
        <v>26</v>
      </c>
      <c r="D4" s="62" t="s">
        <v>17</v>
      </c>
      <c r="E4" s="6" t="s">
        <v>1390</v>
      </c>
      <c r="F4" s="7">
        <v>42307</v>
      </c>
      <c r="G4" s="11">
        <f t="shared" si="0"/>
        <v>-42</v>
      </c>
      <c r="H4" s="12" t="str">
        <f t="shared" si="1"/>
        <v>Cumpriu o SLA</v>
      </c>
      <c r="I4" s="72">
        <v>42249.601388888892</v>
      </c>
      <c r="J4" s="72">
        <v>42249.601388888892</v>
      </c>
      <c r="K4" s="74" t="s">
        <v>1416</v>
      </c>
      <c r="L4" s="74" t="s">
        <v>1248</v>
      </c>
    </row>
    <row r="5" spans="1:12" ht="12.75" thickBot="1" x14ac:dyDescent="0.25">
      <c r="A5" s="60" t="s">
        <v>1350</v>
      </c>
      <c r="B5" s="60" t="s">
        <v>1351</v>
      </c>
      <c r="C5" s="60" t="s">
        <v>165</v>
      </c>
      <c r="D5" s="75" t="s">
        <v>8</v>
      </c>
      <c r="E5" s="6" t="s">
        <v>1391</v>
      </c>
      <c r="F5" s="7">
        <v>42284</v>
      </c>
      <c r="G5" s="11">
        <f t="shared" si="0"/>
        <v>-18</v>
      </c>
      <c r="H5" s="12" t="str">
        <f t="shared" si="1"/>
        <v>Não cumpriu o SLA</v>
      </c>
      <c r="I5" s="72" t="s">
        <v>1417</v>
      </c>
      <c r="J5" s="72" t="s">
        <v>1418</v>
      </c>
      <c r="K5" s="74" t="s">
        <v>1419</v>
      </c>
      <c r="L5" s="74" t="s">
        <v>1248</v>
      </c>
    </row>
    <row r="6" spans="1:12" ht="24.75" thickBot="1" x14ac:dyDescent="0.25">
      <c r="A6" s="60" t="s">
        <v>1352</v>
      </c>
      <c r="B6" s="60" t="s">
        <v>1353</v>
      </c>
      <c r="C6" s="60" t="s">
        <v>11</v>
      </c>
      <c r="D6" s="62" t="s">
        <v>12</v>
      </c>
      <c r="E6" s="6" t="s">
        <v>1392</v>
      </c>
      <c r="F6" s="7">
        <v>42319</v>
      </c>
      <c r="G6" s="11">
        <f t="shared" si="0"/>
        <v>-49</v>
      </c>
      <c r="H6" s="12" t="str">
        <f t="shared" si="1"/>
        <v>Cumpriu o SLA</v>
      </c>
      <c r="I6" s="72">
        <v>42251.613194444442</v>
      </c>
      <c r="J6" s="72">
        <v>42251.613194444442</v>
      </c>
      <c r="K6" s="74" t="s">
        <v>1420</v>
      </c>
      <c r="L6" s="74" t="s">
        <v>1249</v>
      </c>
    </row>
    <row r="7" spans="1:12" x14ac:dyDescent="0.2">
      <c r="A7" s="60" t="s">
        <v>1354</v>
      </c>
      <c r="B7" s="60" t="s">
        <v>1355</v>
      </c>
      <c r="C7" s="60" t="s">
        <v>34</v>
      </c>
      <c r="D7" s="75" t="s">
        <v>17</v>
      </c>
      <c r="E7" s="6" t="s">
        <v>1393</v>
      </c>
      <c r="F7" s="7">
        <v>42327</v>
      </c>
      <c r="G7" s="11">
        <f t="shared" si="0"/>
        <v>-41</v>
      </c>
      <c r="H7" s="12" t="str">
        <f t="shared" si="1"/>
        <v>Cumpriu o SLA</v>
      </c>
      <c r="I7" s="72">
        <v>42272.425694444442</v>
      </c>
      <c r="J7" s="72">
        <v>42272.425694444442</v>
      </c>
      <c r="K7" s="74" t="s">
        <v>1421</v>
      </c>
      <c r="L7" s="74" t="s">
        <v>1248</v>
      </c>
    </row>
    <row r="8" spans="1:12" ht="12.75" thickBot="1" x14ac:dyDescent="0.25">
      <c r="A8" s="60" t="s">
        <v>1356</v>
      </c>
      <c r="B8" s="60" t="s">
        <v>1357</v>
      </c>
      <c r="C8" s="60" t="s">
        <v>11</v>
      </c>
      <c r="D8" s="61" t="s">
        <v>17</v>
      </c>
      <c r="E8" s="6" t="s">
        <v>1394</v>
      </c>
      <c r="F8" s="7">
        <v>42326</v>
      </c>
      <c r="G8" s="11">
        <f t="shared" si="0"/>
        <v>-53</v>
      </c>
      <c r="H8" s="12" t="str">
        <f t="shared" si="1"/>
        <v>Cumpriu o SLA</v>
      </c>
      <c r="I8" s="72">
        <v>42251.647916666669</v>
      </c>
      <c r="J8" s="72">
        <v>42251.647916666669</v>
      </c>
      <c r="K8" s="74" t="s">
        <v>1422</v>
      </c>
      <c r="L8" s="74" t="s">
        <v>1248</v>
      </c>
    </row>
    <row r="9" spans="1:12" ht="24.75" thickBot="1" x14ac:dyDescent="0.25">
      <c r="A9" s="60" t="s">
        <v>1358</v>
      </c>
      <c r="B9" s="60" t="s">
        <v>1359</v>
      </c>
      <c r="C9" s="60" t="s">
        <v>11</v>
      </c>
      <c r="D9" s="62" t="s">
        <v>12</v>
      </c>
      <c r="E9" s="6" t="s">
        <v>1395</v>
      </c>
      <c r="F9" s="7">
        <v>42339</v>
      </c>
      <c r="G9" s="11">
        <f t="shared" si="0"/>
        <v>-63</v>
      </c>
      <c r="H9" s="12" t="str">
        <f t="shared" si="1"/>
        <v>Cumpriu o SLA</v>
      </c>
      <c r="I9" s="72">
        <v>42251.615972222222</v>
      </c>
      <c r="J9" s="72">
        <v>42251.615972222222</v>
      </c>
      <c r="K9" s="74" t="s">
        <v>1423</v>
      </c>
      <c r="L9" s="74" t="s">
        <v>1248</v>
      </c>
    </row>
    <row r="10" spans="1:12" ht="24.75" thickBot="1" x14ac:dyDescent="0.25">
      <c r="A10" s="60" t="s">
        <v>1360</v>
      </c>
      <c r="B10" s="60" t="s">
        <v>1361</v>
      </c>
      <c r="C10" s="60" t="s">
        <v>1147</v>
      </c>
      <c r="D10" s="62" t="s">
        <v>163</v>
      </c>
      <c r="E10" s="6" t="s">
        <v>1396</v>
      </c>
      <c r="F10" s="7">
        <v>42255</v>
      </c>
      <c r="G10" s="11">
        <f t="shared" si="0"/>
        <v>3</v>
      </c>
      <c r="H10" s="12" t="str">
        <f t="shared" si="1"/>
        <v>Não cumpriu o SLA</v>
      </c>
      <c r="I10" s="72">
        <v>42257.401388888888</v>
      </c>
      <c r="J10" s="72">
        <v>42257.401388888888</v>
      </c>
      <c r="K10" s="74" t="s">
        <v>1424</v>
      </c>
      <c r="L10" s="74" t="s">
        <v>1249</v>
      </c>
    </row>
    <row r="11" spans="1:12" ht="24.75" thickBot="1" x14ac:dyDescent="0.25">
      <c r="A11" s="60" t="s">
        <v>1362</v>
      </c>
      <c r="B11" s="60" t="s">
        <v>1363</v>
      </c>
      <c r="C11" s="60" t="s">
        <v>165</v>
      </c>
      <c r="D11" s="62" t="s">
        <v>12</v>
      </c>
      <c r="E11" s="6" t="s">
        <v>1397</v>
      </c>
      <c r="F11" s="7"/>
      <c r="G11" s="11"/>
      <c r="H11" s="12"/>
      <c r="I11" s="72" t="s">
        <v>1425</v>
      </c>
      <c r="J11" s="72" t="s">
        <v>1426</v>
      </c>
      <c r="K11" s="74" t="s">
        <v>1427</v>
      </c>
      <c r="L11" s="74" t="s">
        <v>1249</v>
      </c>
    </row>
    <row r="12" spans="1:12" ht="24.75" thickBot="1" x14ac:dyDescent="0.25">
      <c r="A12" s="60" t="s">
        <v>1364</v>
      </c>
      <c r="B12" s="60" t="s">
        <v>1365</v>
      </c>
      <c r="C12" s="60" t="s">
        <v>11</v>
      </c>
      <c r="D12" s="62" t="s">
        <v>163</v>
      </c>
      <c r="E12" s="6" t="s">
        <v>1398</v>
      </c>
      <c r="F12" s="7">
        <v>42269</v>
      </c>
      <c r="G12" s="11">
        <f>-NETWORKDAYS(E12,F12,feriado)+1</f>
        <v>-5</v>
      </c>
      <c r="H12" s="12" t="str">
        <f>IF(G12&lt;=-25,"Cumpriu o SLA","Não cumpriu o SLA")</f>
        <v>Não cumpriu o SLA</v>
      </c>
      <c r="I12" s="72" t="s">
        <v>1428</v>
      </c>
      <c r="J12" s="72" t="s">
        <v>1429</v>
      </c>
      <c r="K12" s="74" t="s">
        <v>1430</v>
      </c>
      <c r="L12" s="74" t="s">
        <v>1248</v>
      </c>
    </row>
    <row r="13" spans="1:12" ht="17.25" customHeight="1" thickBot="1" x14ac:dyDescent="0.25">
      <c r="A13" s="60" t="s">
        <v>1366</v>
      </c>
      <c r="B13" s="60" t="s">
        <v>1367</v>
      </c>
      <c r="C13" s="60" t="s">
        <v>34</v>
      </c>
      <c r="D13" s="62" t="s">
        <v>17</v>
      </c>
      <c r="E13" s="6" t="s">
        <v>1399</v>
      </c>
      <c r="F13" s="7">
        <v>42313</v>
      </c>
      <c r="G13" s="11">
        <f>-NETWORKDAYS(E13,F13,feriado)+1</f>
        <v>-33</v>
      </c>
      <c r="H13" s="12" t="str">
        <f>IF(G13&lt;=-25,"Cumpriu o SLA","Não cumpriu o SLA")</f>
        <v>Cumpriu o SLA</v>
      </c>
      <c r="I13" s="72" t="s">
        <v>1431</v>
      </c>
      <c r="J13" s="72" t="s">
        <v>1432</v>
      </c>
      <c r="K13" s="74" t="s">
        <v>1433</v>
      </c>
      <c r="L13" s="74" t="s">
        <v>1248</v>
      </c>
    </row>
    <row r="14" spans="1:12" ht="24.75" thickBot="1" x14ac:dyDescent="0.25">
      <c r="A14" s="60" t="s">
        <v>1368</v>
      </c>
      <c r="B14" s="60" t="s">
        <v>1369</v>
      </c>
      <c r="C14" s="60" t="s">
        <v>154</v>
      </c>
      <c r="D14" s="62" t="s">
        <v>8</v>
      </c>
      <c r="E14" s="6" t="s">
        <v>1400</v>
      </c>
      <c r="F14" s="7"/>
      <c r="G14" s="11"/>
      <c r="H14" s="12"/>
      <c r="I14" s="72">
        <v>42276.46597222222</v>
      </c>
      <c r="J14" s="72">
        <v>42276.46597222222</v>
      </c>
      <c r="K14" s="74" t="s">
        <v>1434</v>
      </c>
      <c r="L14" s="74" t="s">
        <v>1248</v>
      </c>
    </row>
    <row r="15" spans="1:12" ht="12.75" thickBot="1" x14ac:dyDescent="0.25">
      <c r="A15" s="60" t="s">
        <v>1370</v>
      </c>
      <c r="B15" s="60" t="s">
        <v>1371</v>
      </c>
      <c r="C15" s="60" t="s">
        <v>11</v>
      </c>
      <c r="D15" s="61" t="s">
        <v>12</v>
      </c>
      <c r="E15" s="6" t="s">
        <v>1401</v>
      </c>
      <c r="F15" s="7">
        <v>42312</v>
      </c>
      <c r="G15" s="11">
        <f>-NETWORKDAYS(E15,F15,feriado)+1</f>
        <v>-44</v>
      </c>
      <c r="H15" s="12" t="str">
        <f>IF(G15&lt;=-25,"Cumpriu o SLA","Não cumpriu o SLA")</f>
        <v>Cumpriu o SLA</v>
      </c>
      <c r="I15" s="72">
        <v>42251.611111111109</v>
      </c>
      <c r="J15" s="72">
        <v>42251.611111111109</v>
      </c>
      <c r="K15" s="74" t="s">
        <v>1435</v>
      </c>
      <c r="L15" s="74" t="s">
        <v>1248</v>
      </c>
    </row>
    <row r="16" spans="1:12" ht="24.75" thickBot="1" x14ac:dyDescent="0.25">
      <c r="A16" s="60" t="s">
        <v>1372</v>
      </c>
      <c r="B16" s="60" t="s">
        <v>1373</v>
      </c>
      <c r="C16" s="60" t="s">
        <v>160</v>
      </c>
      <c r="D16" s="62" t="s">
        <v>196</v>
      </c>
      <c r="E16" s="6" t="s">
        <v>1402</v>
      </c>
      <c r="F16" s="7">
        <v>42291</v>
      </c>
      <c r="G16" s="11">
        <f>-NETWORKDAYS(E16,F16,feriado)+1</f>
        <v>-15</v>
      </c>
      <c r="H16" s="12" t="str">
        <f>IF(G16&lt;=-25,"Cumpriu o SLA","Não cumpriu o SLA")</f>
        <v>Não cumpriu o SLA</v>
      </c>
      <c r="I16" s="72" t="s">
        <v>1436</v>
      </c>
      <c r="J16" s="72" t="s">
        <v>1437</v>
      </c>
      <c r="K16" s="74" t="s">
        <v>1438</v>
      </c>
      <c r="L16" s="74" t="s">
        <v>1248</v>
      </c>
    </row>
    <row r="17" spans="1:12" ht="24.75" thickBot="1" x14ac:dyDescent="0.25">
      <c r="A17" s="60" t="s">
        <v>1374</v>
      </c>
      <c r="B17" s="60" t="s">
        <v>1375</v>
      </c>
      <c r="C17" s="60" t="s">
        <v>1387</v>
      </c>
      <c r="D17" s="62" t="s">
        <v>156</v>
      </c>
      <c r="E17" s="6" t="s">
        <v>1403</v>
      </c>
      <c r="F17" s="7">
        <v>42275</v>
      </c>
      <c r="G17" s="11">
        <f>-NETWORKDAYS(E17,F17,feriado)+1</f>
        <v>-8</v>
      </c>
      <c r="H17" s="12" t="str">
        <f>IF(G17&lt;=-25,"Cumpriu o SLA","Não cumpriu o SLA")</f>
        <v>Não cumpriu o SLA</v>
      </c>
      <c r="I17" s="72" t="s">
        <v>1439</v>
      </c>
      <c r="J17" s="72" t="s">
        <v>1440</v>
      </c>
      <c r="K17" s="74" t="s">
        <v>1441</v>
      </c>
      <c r="L17" s="74" t="s">
        <v>1248</v>
      </c>
    </row>
    <row r="18" spans="1:12" x14ac:dyDescent="0.2">
      <c r="A18" s="60" t="s">
        <v>1376</v>
      </c>
      <c r="B18" s="60" t="s">
        <v>1377</v>
      </c>
      <c r="C18" s="60" t="s">
        <v>11</v>
      </c>
      <c r="D18" s="75" t="s">
        <v>12</v>
      </c>
      <c r="E18" s="6" t="s">
        <v>1404</v>
      </c>
      <c r="F18" s="7">
        <v>42347</v>
      </c>
      <c r="G18" s="11">
        <f>-NETWORKDAYS(E18,F18,feriado)+1</f>
        <v>-69</v>
      </c>
      <c r="H18" s="12" t="str">
        <f>IF(G18&lt;=-25,"Cumpriu o SLA","Não cumpriu o SLA")</f>
        <v>Cumpriu o SLA</v>
      </c>
      <c r="I18" s="72">
        <v>42251.616666666669</v>
      </c>
      <c r="J18" s="72">
        <v>42251.616666666669</v>
      </c>
      <c r="K18" s="74" t="s">
        <v>1442</v>
      </c>
      <c r="L18" s="74" t="s">
        <v>1248</v>
      </c>
    </row>
    <row r="19" spans="1:12" x14ac:dyDescent="0.2">
      <c r="A19" s="60" t="s">
        <v>1378</v>
      </c>
      <c r="B19" s="60" t="s">
        <v>1379</v>
      </c>
      <c r="C19" s="60" t="s">
        <v>165</v>
      </c>
      <c r="D19" s="75" t="s">
        <v>8</v>
      </c>
      <c r="E19" s="6" t="s">
        <v>1405</v>
      </c>
      <c r="F19" s="7"/>
      <c r="G19" s="11"/>
      <c r="H19" s="12"/>
      <c r="I19" s="72">
        <v>42276.441666666666</v>
      </c>
      <c r="J19" s="72">
        <v>42276.442361111112</v>
      </c>
      <c r="K19" s="74" t="s">
        <v>1443</v>
      </c>
      <c r="L19" s="74" t="s">
        <v>1248</v>
      </c>
    </row>
    <row r="20" spans="1:12" ht="12.75" thickBot="1" x14ac:dyDescent="0.25">
      <c r="A20" s="60" t="s">
        <v>1380</v>
      </c>
      <c r="B20" s="60" t="s">
        <v>1381</v>
      </c>
      <c r="C20" s="60" t="s">
        <v>11</v>
      </c>
      <c r="D20" s="75" t="s">
        <v>12</v>
      </c>
      <c r="E20" s="6" t="s">
        <v>1406</v>
      </c>
      <c r="F20" s="7">
        <v>42326</v>
      </c>
      <c r="G20" s="11">
        <f>-NETWORKDAYS(E20,F20,feriado)+1</f>
        <v>-54</v>
      </c>
      <c r="H20" s="12" t="str">
        <f>IF(G20&lt;=-25,"Cumpriu o SLA","Não cumpriu o SLA")</f>
        <v>Cumpriu o SLA</v>
      </c>
      <c r="I20" s="72">
        <v>42251.613888888889</v>
      </c>
      <c r="J20" s="72">
        <v>42251.614583333336</v>
      </c>
      <c r="K20" s="74" t="s">
        <v>1444</v>
      </c>
      <c r="L20" s="74" t="s">
        <v>1249</v>
      </c>
    </row>
    <row r="21" spans="1:12" ht="24.75" thickBot="1" x14ac:dyDescent="0.25">
      <c r="A21" s="60" t="s">
        <v>1382</v>
      </c>
      <c r="B21" s="60" t="s">
        <v>1383</v>
      </c>
      <c r="C21" s="60" t="s">
        <v>1387</v>
      </c>
      <c r="D21" s="62" t="s">
        <v>156</v>
      </c>
      <c r="E21" s="6" t="s">
        <v>1407</v>
      </c>
      <c r="F21" s="7">
        <v>42283</v>
      </c>
      <c r="G21" s="11">
        <f>-NETWORKDAYS(E21,F21,feriado)+1</f>
        <v>-17</v>
      </c>
      <c r="H21" s="12" t="str">
        <f>IF(G21&lt;=-25,"Cumpriu o SLA","Não cumpriu o SLA")</f>
        <v>Não cumpriu o SLA</v>
      </c>
      <c r="I21" s="72" t="s">
        <v>1445</v>
      </c>
      <c r="J21" s="72" t="s">
        <v>1446</v>
      </c>
      <c r="K21" s="74" t="s">
        <v>1447</v>
      </c>
      <c r="L21" s="74" t="s">
        <v>1248</v>
      </c>
    </row>
    <row r="22" spans="1:12" ht="24.75" thickBot="1" x14ac:dyDescent="0.25">
      <c r="A22" s="60" t="s">
        <v>1384</v>
      </c>
      <c r="B22" s="60" t="s">
        <v>1143</v>
      </c>
      <c r="C22" s="60" t="s">
        <v>165</v>
      </c>
      <c r="D22" s="62" t="s">
        <v>12</v>
      </c>
      <c r="E22" s="6" t="s">
        <v>1408</v>
      </c>
      <c r="F22" s="7">
        <v>42297</v>
      </c>
      <c r="G22" s="11">
        <f>-NETWORKDAYS(E22,F22,feriado)+1</f>
        <v>-33</v>
      </c>
      <c r="H22" s="12" t="str">
        <f t="shared" ref="H22:H23" si="2">IF(G22&lt;=-25,"Cumpriu o SLA","Não cumpriu o SLA")</f>
        <v>Cumpriu o SLA</v>
      </c>
      <c r="I22" s="72">
        <v>42251.616666666669</v>
      </c>
      <c r="J22" s="72">
        <v>42251.616666666669</v>
      </c>
      <c r="K22" s="74" t="s">
        <v>1448</v>
      </c>
      <c r="L22" s="74"/>
    </row>
    <row r="23" spans="1:12" ht="24.75" thickBot="1" x14ac:dyDescent="0.25">
      <c r="A23" s="60" t="s">
        <v>1385</v>
      </c>
      <c r="B23" s="60" t="s">
        <v>1386</v>
      </c>
      <c r="C23" s="60" t="s">
        <v>11</v>
      </c>
      <c r="D23" s="62" t="s">
        <v>163</v>
      </c>
      <c r="E23" s="6" t="s">
        <v>1409</v>
      </c>
      <c r="F23" s="7">
        <v>42255</v>
      </c>
      <c r="G23" s="11">
        <f>-NETWORKDAYS(E23,F23,feriado)+1</f>
        <v>-2</v>
      </c>
      <c r="H23" s="12" t="str">
        <f t="shared" si="2"/>
        <v>Não cumpriu o SLA</v>
      </c>
      <c r="I23" s="72">
        <v>42255.356249999997</v>
      </c>
      <c r="J23" s="72">
        <v>42255.356249999997</v>
      </c>
      <c r="K23" s="74" t="s">
        <v>1449</v>
      </c>
      <c r="L23" s="74"/>
    </row>
    <row r="28" spans="1:12" ht="48" x14ac:dyDescent="0.2">
      <c r="C28" s="21" t="s">
        <v>91</v>
      </c>
      <c r="D28" s="20" t="s">
        <v>92</v>
      </c>
      <c r="F28" s="63"/>
    </row>
    <row r="29" spans="1:12" x14ac:dyDescent="0.2">
      <c r="C29" s="64" t="s">
        <v>93</v>
      </c>
      <c r="D29" s="65">
        <v>10</v>
      </c>
      <c r="F29" s="65"/>
    </row>
    <row r="30" spans="1:12" x14ac:dyDescent="0.2">
      <c r="C30" s="66" t="s">
        <v>34</v>
      </c>
      <c r="D30" s="65">
        <v>2</v>
      </c>
      <c r="E30" s="66" t="s">
        <v>34</v>
      </c>
      <c r="F30" s="65">
        <v>2</v>
      </c>
      <c r="G30" s="67">
        <f t="shared" ref="G30:G32" si="3">F30/F$42</f>
        <v>0.10526315789473684</v>
      </c>
    </row>
    <row r="31" spans="1:12" x14ac:dyDescent="0.2">
      <c r="C31" s="66" t="s">
        <v>11</v>
      </c>
      <c r="D31" s="65">
        <v>6</v>
      </c>
      <c r="E31" s="66" t="s">
        <v>11</v>
      </c>
      <c r="F31" s="65">
        <v>6</v>
      </c>
      <c r="G31" s="67">
        <f t="shared" si="3"/>
        <v>0.31578947368421051</v>
      </c>
    </row>
    <row r="32" spans="1:12" x14ac:dyDescent="0.2">
      <c r="C32" s="66" t="s">
        <v>165</v>
      </c>
      <c r="D32" s="65">
        <v>1</v>
      </c>
      <c r="E32" s="66" t="s">
        <v>165</v>
      </c>
      <c r="F32" s="65">
        <v>1</v>
      </c>
      <c r="G32" s="67">
        <f t="shared" si="3"/>
        <v>5.2631578947368418E-2</v>
      </c>
    </row>
    <row r="33" spans="3:7" x14ac:dyDescent="0.2">
      <c r="C33" s="66" t="s">
        <v>26</v>
      </c>
      <c r="D33" s="65">
        <v>1</v>
      </c>
      <c r="E33" s="66" t="s">
        <v>26</v>
      </c>
      <c r="F33" s="65">
        <v>1</v>
      </c>
      <c r="G33" s="67">
        <f>F33/F$42</f>
        <v>5.2631578947368418E-2</v>
      </c>
    </row>
    <row r="34" spans="3:7" x14ac:dyDescent="0.2">
      <c r="C34" s="64" t="s">
        <v>94</v>
      </c>
      <c r="D34" s="65">
        <v>9</v>
      </c>
      <c r="E34" s="69" t="s">
        <v>94</v>
      </c>
      <c r="F34" s="68" t="s">
        <v>96</v>
      </c>
      <c r="G34" s="67" t="s">
        <v>95</v>
      </c>
    </row>
    <row r="35" spans="3:7" x14ac:dyDescent="0.2">
      <c r="C35" s="66" t="s">
        <v>70</v>
      </c>
      <c r="D35" s="65">
        <v>1</v>
      </c>
      <c r="E35" s="76" t="s">
        <v>1341</v>
      </c>
      <c r="F35" s="78">
        <v>1</v>
      </c>
      <c r="G35" s="67">
        <f t="shared" ref="G35:G41" si="4">F35/F$42</f>
        <v>5.2631578947368418E-2</v>
      </c>
    </row>
    <row r="36" spans="3:7" x14ac:dyDescent="0.2">
      <c r="C36" s="66" t="s">
        <v>11</v>
      </c>
      <c r="D36" s="65">
        <v>2</v>
      </c>
      <c r="E36" s="66" t="s">
        <v>1342</v>
      </c>
      <c r="F36" s="65">
        <v>1</v>
      </c>
      <c r="G36" s="67">
        <f t="shared" si="4"/>
        <v>5.2631578947368418E-2</v>
      </c>
    </row>
    <row r="37" spans="3:7" x14ac:dyDescent="0.2">
      <c r="C37" s="66" t="s">
        <v>165</v>
      </c>
      <c r="D37" s="65">
        <v>1</v>
      </c>
      <c r="E37" s="66" t="s">
        <v>1451</v>
      </c>
      <c r="F37" s="65">
        <v>1</v>
      </c>
      <c r="G37" s="67">
        <f t="shared" si="4"/>
        <v>5.2631578947368418E-2</v>
      </c>
    </row>
    <row r="38" spans="3:7" x14ac:dyDescent="0.2">
      <c r="C38" s="66" t="s">
        <v>1387</v>
      </c>
      <c r="D38" s="65">
        <v>3</v>
      </c>
      <c r="E38" s="66" t="s">
        <v>1452</v>
      </c>
      <c r="F38" s="65">
        <v>1</v>
      </c>
      <c r="G38" s="67">
        <f t="shared" si="4"/>
        <v>5.2631578947368418E-2</v>
      </c>
    </row>
    <row r="39" spans="3:7" x14ac:dyDescent="0.2">
      <c r="C39" s="66" t="s">
        <v>1147</v>
      </c>
      <c r="D39" s="65">
        <v>1</v>
      </c>
      <c r="E39" s="66" t="s">
        <v>1453</v>
      </c>
      <c r="F39" s="65">
        <v>2</v>
      </c>
      <c r="G39" s="67">
        <f t="shared" si="4"/>
        <v>0.10526315789473684</v>
      </c>
    </row>
    <row r="40" spans="3:7" x14ac:dyDescent="0.2">
      <c r="C40" s="66" t="s">
        <v>160</v>
      </c>
      <c r="D40" s="65">
        <v>1</v>
      </c>
      <c r="E40" s="66" t="s">
        <v>1454</v>
      </c>
      <c r="F40" s="65">
        <v>3</v>
      </c>
      <c r="G40" s="67">
        <f t="shared" si="4"/>
        <v>0.15789473684210525</v>
      </c>
    </row>
    <row r="41" spans="3:7" x14ac:dyDescent="0.2">
      <c r="C41" s="64" t="s">
        <v>1450</v>
      </c>
      <c r="D41" s="65"/>
      <c r="E41" s="77"/>
      <c r="F41" s="79">
        <v>9</v>
      </c>
      <c r="G41" s="81">
        <f t="shared" si="4"/>
        <v>0.47368421052631576</v>
      </c>
    </row>
    <row r="42" spans="3:7" x14ac:dyDescent="0.2">
      <c r="C42" s="66" t="s">
        <v>165</v>
      </c>
      <c r="D42" s="65"/>
      <c r="F42" s="70">
        <v>19</v>
      </c>
      <c r="G42" s="67"/>
    </row>
    <row r="43" spans="3:7" x14ac:dyDescent="0.2">
      <c r="C43" s="66" t="s">
        <v>154</v>
      </c>
      <c r="D43" s="65"/>
      <c r="F43" s="80"/>
    </row>
    <row r="44" spans="3:7" x14ac:dyDescent="0.2">
      <c r="C44" s="64" t="s">
        <v>89</v>
      </c>
      <c r="D44" s="65">
        <v>19</v>
      </c>
      <c r="F44" s="80"/>
    </row>
    <row r="45" spans="3:7" ht="15" x14ac:dyDescent="0.25">
      <c r="C45"/>
      <c r="D45"/>
    </row>
    <row r="46" spans="3:7" ht="15" x14ac:dyDescent="0.25">
      <c r="C46"/>
      <c r="D46"/>
    </row>
    <row r="47" spans="3:7" ht="15" x14ac:dyDescent="0.25">
      <c r="C47"/>
      <c r="D47"/>
    </row>
    <row r="48" spans="3:7" ht="15" x14ac:dyDescent="0.25">
      <c r="C48"/>
      <c r="D48"/>
    </row>
    <row r="49" spans="3:4" ht="15" x14ac:dyDescent="0.25">
      <c r="C49"/>
      <c r="D49"/>
    </row>
    <row r="50" spans="3:4" ht="15" x14ac:dyDescent="0.25">
      <c r="C50"/>
      <c r="D50"/>
    </row>
  </sheetData>
  <sortState ref="E35:G41">
    <sortCondition ref="G35:G41"/>
  </sortState>
  <pageMargins left="0.78740157499999996" right="0.78740157499999996" top="0.984251969" bottom="0.984251969" header="0.4921259845" footer="0.4921259845"/>
  <pageSetup paperSize="9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Janeiro2016</vt:lpstr>
      <vt:lpstr>Fevereiro2016</vt:lpstr>
      <vt:lpstr>Março2016</vt:lpstr>
      <vt:lpstr>Abril2016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Regiane Zanario da Silva</dc:creator>
  <cp:lastModifiedBy>Aurelio Rezende Costa</cp:lastModifiedBy>
  <dcterms:created xsi:type="dcterms:W3CDTF">2015-07-10T16:06:11Z</dcterms:created>
  <dcterms:modified xsi:type="dcterms:W3CDTF">2016-06-02T17:43:55Z</dcterms:modified>
</cp:coreProperties>
</file>