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7FA2613-5980-4C0F-ADAC-A2C9C8673905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member" sheetId="1" r:id="rId1"/>
    <sheet name="board" sheetId="2" r:id="rId2"/>
    <sheet name="topic" sheetId="3" r:id="rId3"/>
    <sheet name="post" sheetId="4" r:id="rId4"/>
    <sheet name="agregated SQ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3" i="2"/>
  <c r="B4" i="2"/>
  <c r="B5" i="2"/>
  <c r="B6" i="2"/>
  <c r="B7" i="2"/>
  <c r="B8" i="2"/>
  <c r="B9" i="2"/>
  <c r="B10" i="2"/>
  <c r="B11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2" i="1"/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E2" i="2" l="1"/>
  <c r="E3" i="2"/>
  <c r="E4" i="2"/>
  <c r="E5" i="2"/>
  <c r="E6" i="2"/>
  <c r="E7" i="2"/>
  <c r="E8" i="2"/>
  <c r="E9" i="2"/>
  <c r="E10" i="2"/>
  <c r="E11" i="2"/>
  <c r="E2" i="5" l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G2" i="1" l="1"/>
  <c r="G3" i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D2" i="5" l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A12" i="4"/>
  <c r="H12" i="4" s="1"/>
  <c r="A13" i="4"/>
  <c r="H13" i="4" s="1"/>
  <c r="A14" i="4"/>
  <c r="H14" i="4" s="1"/>
  <c r="A15" i="4"/>
  <c r="A16" i="4"/>
  <c r="A17" i="4"/>
  <c r="H17" i="4" s="1"/>
  <c r="A18" i="4"/>
  <c r="H18" i="4" s="1"/>
  <c r="A19" i="4"/>
  <c r="A20" i="4"/>
  <c r="H20" i="4" s="1"/>
  <c r="A21" i="4"/>
  <c r="H21" i="4" s="1"/>
  <c r="A22" i="4"/>
  <c r="H22" i="4" s="1"/>
  <c r="A23" i="4"/>
  <c r="A24" i="4"/>
  <c r="H24" i="4" s="1"/>
  <c r="A25" i="4"/>
  <c r="H25" i="4" s="1"/>
  <c r="A26" i="4"/>
  <c r="H26" i="4" s="1"/>
  <c r="A27" i="4"/>
  <c r="A28" i="4"/>
  <c r="H28" i="4" s="1"/>
  <c r="A29" i="4"/>
  <c r="H29" i="4" s="1"/>
  <c r="A30" i="4"/>
  <c r="H30" i="4" s="1"/>
  <c r="A31" i="4"/>
  <c r="A32" i="4"/>
  <c r="H32" i="4" s="1"/>
  <c r="A33" i="4"/>
  <c r="H33" i="4" s="1"/>
  <c r="A34" i="4"/>
  <c r="H34" i="4" s="1"/>
  <c r="A35" i="4"/>
  <c r="A36" i="4"/>
  <c r="H36" i="4" s="1"/>
  <c r="A37" i="4"/>
  <c r="H37" i="4" s="1"/>
  <c r="A38" i="4"/>
  <c r="H38" i="4" s="1"/>
  <c r="A39" i="4"/>
  <c r="A40" i="4"/>
  <c r="H40" i="4" s="1"/>
  <c r="A41" i="4"/>
  <c r="H41" i="4" s="1"/>
  <c r="A42" i="4"/>
  <c r="H42" i="4" s="1"/>
  <c r="A43" i="4"/>
  <c r="A44" i="4"/>
  <c r="H44" i="4" s="1"/>
  <c r="A45" i="4"/>
  <c r="H45" i="4" s="1"/>
  <c r="A46" i="4"/>
  <c r="H46" i="4" s="1"/>
  <c r="A47" i="4"/>
  <c r="A48" i="4"/>
  <c r="H48" i="4" s="1"/>
  <c r="A49" i="4"/>
  <c r="H49" i="4" s="1"/>
  <c r="A50" i="4"/>
  <c r="A51" i="4"/>
  <c r="A52" i="4"/>
  <c r="H52" i="4" s="1"/>
  <c r="A53" i="4"/>
  <c r="H53" i="4" s="1"/>
  <c r="A54" i="4"/>
  <c r="H54" i="4" s="1"/>
  <c r="A55" i="4"/>
  <c r="A56" i="4"/>
  <c r="H56" i="4" s="1"/>
  <c r="A57" i="4"/>
  <c r="H57" i="4" s="1"/>
  <c r="A58" i="4"/>
  <c r="H58" i="4" s="1"/>
  <c r="A59" i="4"/>
  <c r="A60" i="4"/>
  <c r="H60" i="4" s="1"/>
  <c r="A61" i="4"/>
  <c r="H61" i="4" s="1"/>
  <c r="A62" i="4"/>
  <c r="H62" i="4" s="1"/>
  <c r="A63" i="4"/>
  <c r="A64" i="4"/>
  <c r="H64" i="4" s="1"/>
  <c r="A65" i="4"/>
  <c r="H65" i="4" s="1"/>
  <c r="A66" i="4"/>
  <c r="A67" i="4"/>
  <c r="A68" i="4"/>
  <c r="H68" i="4" s="1"/>
  <c r="A69" i="4"/>
  <c r="H69" i="4" s="1"/>
  <c r="A70" i="4"/>
  <c r="H70" i="4" s="1"/>
  <c r="A71" i="4"/>
  <c r="A72" i="4"/>
  <c r="H72" i="4" s="1"/>
  <c r="A73" i="4"/>
  <c r="H73" i="4" s="1"/>
  <c r="A74" i="4"/>
  <c r="H74" i="4" s="1"/>
  <c r="A75" i="4"/>
  <c r="A76" i="4"/>
  <c r="H76" i="4" s="1"/>
  <c r="A77" i="4"/>
  <c r="H77" i="4" s="1"/>
  <c r="A78" i="4"/>
  <c r="H78" i="4" s="1"/>
  <c r="A79" i="4"/>
  <c r="A80" i="4"/>
  <c r="H80" i="4" s="1"/>
  <c r="A81" i="4"/>
  <c r="H81" i="4" s="1"/>
  <c r="A82" i="4"/>
  <c r="H82" i="4" s="1"/>
  <c r="A83" i="4"/>
  <c r="A84" i="4"/>
  <c r="H84" i="4" s="1"/>
  <c r="A85" i="4"/>
  <c r="H85" i="4" s="1"/>
  <c r="A86" i="4"/>
  <c r="H86" i="4" s="1"/>
  <c r="A87" i="4"/>
  <c r="A88" i="4"/>
  <c r="H88" i="4" s="1"/>
  <c r="A89" i="4"/>
  <c r="H89" i="4" s="1"/>
  <c r="A90" i="4"/>
  <c r="A91" i="4"/>
  <c r="A92" i="4"/>
  <c r="H92" i="4" s="1"/>
  <c r="A93" i="4"/>
  <c r="H93" i="4" s="1"/>
  <c r="A94" i="4"/>
  <c r="H94" i="4" s="1"/>
  <c r="A95" i="4"/>
  <c r="A96" i="4"/>
  <c r="H96" i="4" s="1"/>
  <c r="A97" i="4"/>
  <c r="H97" i="4" s="1"/>
  <c r="A98" i="4"/>
  <c r="H98" i="4" s="1"/>
  <c r="A99" i="4"/>
  <c r="A100" i="4"/>
  <c r="H100" i="4" s="1"/>
  <c r="A101" i="4"/>
  <c r="H101" i="4" s="1"/>
  <c r="A102" i="4"/>
  <c r="H102" i="4" s="1"/>
  <c r="A103" i="4"/>
  <c r="A104" i="4"/>
  <c r="H104" i="4" s="1"/>
  <c r="A105" i="4"/>
  <c r="H105" i="4" s="1"/>
  <c r="A106" i="4"/>
  <c r="A107" i="4"/>
  <c r="A108" i="4"/>
  <c r="H108" i="4" s="1"/>
  <c r="A109" i="4"/>
  <c r="H109" i="4" s="1"/>
  <c r="A110" i="4"/>
  <c r="H110" i="4" s="1"/>
  <c r="A111" i="4"/>
  <c r="A112" i="4"/>
  <c r="H112" i="4" s="1"/>
  <c r="A113" i="4"/>
  <c r="H113" i="4" s="1"/>
  <c r="A114" i="4"/>
  <c r="A115" i="4"/>
  <c r="A116" i="4"/>
  <c r="H116" i="4" s="1"/>
  <c r="A117" i="4"/>
  <c r="H117" i="4" s="1"/>
  <c r="A118" i="4"/>
  <c r="A119" i="4"/>
  <c r="A120" i="4"/>
  <c r="H120" i="4" s="1"/>
  <c r="A121" i="4"/>
  <c r="H121" i="4" s="1"/>
  <c r="A122" i="4"/>
  <c r="H122" i="4" s="1"/>
  <c r="A123" i="4"/>
  <c r="A124" i="4"/>
  <c r="H124" i="4" s="1"/>
  <c r="A125" i="4"/>
  <c r="H125" i="4" s="1"/>
  <c r="A126" i="4"/>
  <c r="H126" i="4" s="1"/>
  <c r="A127" i="4"/>
  <c r="A128" i="4"/>
  <c r="H128" i="4" s="1"/>
  <c r="A129" i="4"/>
  <c r="H129" i="4" s="1"/>
  <c r="A130" i="4"/>
  <c r="A131" i="4"/>
  <c r="A132" i="4"/>
  <c r="H132" i="4" s="1"/>
  <c r="A133" i="4"/>
  <c r="H133" i="4" s="1"/>
  <c r="A134" i="4"/>
  <c r="H134" i="4" s="1"/>
  <c r="A135" i="4"/>
  <c r="A136" i="4"/>
  <c r="H136" i="4" s="1"/>
  <c r="A137" i="4"/>
  <c r="H137" i="4" s="1"/>
  <c r="A138" i="4"/>
  <c r="H138" i="4" s="1"/>
  <c r="A139" i="4"/>
  <c r="A140" i="4"/>
  <c r="H140" i="4" s="1"/>
  <c r="A141" i="4"/>
  <c r="H141" i="4" s="1"/>
  <c r="A142" i="4"/>
  <c r="H142" i="4" s="1"/>
  <c r="A143" i="4"/>
  <c r="A144" i="4"/>
  <c r="H144" i="4" s="1"/>
  <c r="A145" i="4"/>
  <c r="A146" i="4"/>
  <c r="H146" i="4" s="1"/>
  <c r="A147" i="4"/>
  <c r="A148" i="4"/>
  <c r="H148" i="4" s="1"/>
  <c r="A149" i="4"/>
  <c r="H149" i="4" s="1"/>
  <c r="A150" i="4"/>
  <c r="H150" i="4" s="1"/>
  <c r="A151" i="4"/>
  <c r="A152" i="4"/>
  <c r="H152" i="4" s="1"/>
  <c r="A153" i="4"/>
  <c r="A154" i="4"/>
  <c r="A155" i="4"/>
  <c r="A156" i="4"/>
  <c r="H156" i="4" s="1"/>
  <c r="A157" i="4"/>
  <c r="H157" i="4" s="1"/>
  <c r="A158" i="4"/>
  <c r="H158" i="4" s="1"/>
  <c r="A159" i="4"/>
  <c r="A160" i="4"/>
  <c r="H160" i="4" s="1"/>
  <c r="A161" i="4"/>
  <c r="A162" i="4"/>
  <c r="H162" i="4" s="1"/>
  <c r="A163" i="4"/>
  <c r="A164" i="4"/>
  <c r="H164" i="4" s="1"/>
  <c r="A165" i="4"/>
  <c r="H165" i="4" s="1"/>
  <c r="A166" i="4"/>
  <c r="H166" i="4" s="1"/>
  <c r="A167" i="4"/>
  <c r="A168" i="4"/>
  <c r="H168" i="4" s="1"/>
  <c r="A169" i="4"/>
  <c r="H169" i="4" s="1"/>
  <c r="A170" i="4"/>
  <c r="H170" i="4" s="1"/>
  <c r="A171" i="4"/>
  <c r="A172" i="4"/>
  <c r="H172" i="4" s="1"/>
  <c r="A173" i="4"/>
  <c r="H173" i="4" s="1"/>
  <c r="A174" i="4"/>
  <c r="H174" i="4" s="1"/>
  <c r="A175" i="4"/>
  <c r="A176" i="4"/>
  <c r="H176" i="4" s="1"/>
  <c r="A177" i="4"/>
  <c r="A178" i="4"/>
  <c r="A179" i="4"/>
  <c r="A180" i="4"/>
  <c r="H180" i="4" s="1"/>
  <c r="A181" i="4"/>
  <c r="H181" i="4" s="1"/>
  <c r="A182" i="4"/>
  <c r="H182" i="4" s="1"/>
  <c r="A183" i="4"/>
  <c r="A184" i="4"/>
  <c r="H184" i="4" s="1"/>
  <c r="A185" i="4"/>
  <c r="H185" i="4" s="1"/>
  <c r="A186" i="4"/>
  <c r="H186" i="4" s="1"/>
  <c r="A187" i="4"/>
  <c r="A188" i="4"/>
  <c r="H188" i="4" s="1"/>
  <c r="A189" i="4"/>
  <c r="H189" i="4" s="1"/>
  <c r="A190" i="4"/>
  <c r="H190" i="4" s="1"/>
  <c r="A191" i="4"/>
  <c r="A192" i="4"/>
  <c r="H192" i="4" s="1"/>
  <c r="A193" i="4"/>
  <c r="H193" i="4" s="1"/>
  <c r="A194" i="4"/>
  <c r="A195" i="4"/>
  <c r="A196" i="4"/>
  <c r="H196" i="4" s="1"/>
  <c r="A197" i="4"/>
  <c r="H197" i="4" s="1"/>
  <c r="A198" i="4"/>
  <c r="H198" i="4" s="1"/>
  <c r="A199" i="4"/>
  <c r="A200" i="4"/>
  <c r="H200" i="4" s="1"/>
  <c r="A201" i="4"/>
  <c r="H201" i="4" s="1"/>
  <c r="A202" i="4"/>
  <c r="H202" i="4" s="1"/>
  <c r="A203" i="4"/>
  <c r="A204" i="4"/>
  <c r="H204" i="4" s="1"/>
  <c r="A205" i="4"/>
  <c r="H205" i="4" s="1"/>
  <c r="A206" i="4"/>
  <c r="H206" i="4" s="1"/>
  <c r="A207" i="4"/>
  <c r="A208" i="4"/>
  <c r="H208" i="4" s="1"/>
  <c r="A209" i="4"/>
  <c r="H209" i="4" s="1"/>
  <c r="A210" i="4"/>
  <c r="H210" i="4" s="1"/>
  <c r="A211" i="4"/>
  <c r="A212" i="4"/>
  <c r="H212" i="4" s="1"/>
  <c r="A213" i="4"/>
  <c r="H213" i="4" s="1"/>
  <c r="A214" i="4"/>
  <c r="H214" i="4" s="1"/>
  <c r="A215" i="4"/>
  <c r="A216" i="4"/>
  <c r="H216" i="4" s="1"/>
  <c r="A217" i="4"/>
  <c r="H217" i="4" s="1"/>
  <c r="A218" i="4"/>
  <c r="H218" i="4" s="1"/>
  <c r="A219" i="4"/>
  <c r="A220" i="4"/>
  <c r="H220" i="4" s="1"/>
  <c r="A221" i="4"/>
  <c r="H221" i="4" s="1"/>
  <c r="A222" i="4"/>
  <c r="H222" i="4" s="1"/>
  <c r="A223" i="4"/>
  <c r="A224" i="4"/>
  <c r="H224" i="4" s="1"/>
  <c r="A225" i="4"/>
  <c r="H225" i="4" s="1"/>
  <c r="A226" i="4"/>
  <c r="H226" i="4" s="1"/>
  <c r="A227" i="4"/>
  <c r="A228" i="4"/>
  <c r="H228" i="4" s="1"/>
  <c r="A229" i="4"/>
  <c r="H229" i="4" s="1"/>
  <c r="A230" i="4"/>
  <c r="H230" i="4" s="1"/>
  <c r="A231" i="4"/>
  <c r="A232" i="4"/>
  <c r="H232" i="4" s="1"/>
  <c r="A233" i="4"/>
  <c r="H233" i="4" s="1"/>
  <c r="A234" i="4"/>
  <c r="H234" i="4" s="1"/>
  <c r="A235" i="4"/>
  <c r="A236" i="4"/>
  <c r="H236" i="4" s="1"/>
  <c r="A237" i="4"/>
  <c r="H237" i="4" s="1"/>
  <c r="A238" i="4"/>
  <c r="H238" i="4" s="1"/>
  <c r="A239" i="4"/>
  <c r="A240" i="4"/>
  <c r="H240" i="4" s="1"/>
  <c r="A241" i="4"/>
  <c r="H241" i="4" s="1"/>
  <c r="A242" i="4"/>
  <c r="A243" i="4"/>
  <c r="A244" i="4"/>
  <c r="H244" i="4" s="1"/>
  <c r="A245" i="4"/>
  <c r="H245" i="4" s="1"/>
  <c r="A246" i="4"/>
  <c r="H246" i="4" s="1"/>
  <c r="A247" i="4"/>
  <c r="A248" i="4"/>
  <c r="H248" i="4" s="1"/>
  <c r="A249" i="4"/>
  <c r="A250" i="4"/>
  <c r="H250" i="4" s="1"/>
  <c r="A251" i="4"/>
  <c r="A252" i="4"/>
  <c r="H252" i="4" s="1"/>
  <c r="A253" i="4"/>
  <c r="H253" i="4" s="1"/>
  <c r="A254" i="4"/>
  <c r="H254" i="4" s="1"/>
  <c r="A255" i="4"/>
  <c r="A256" i="4"/>
  <c r="H256" i="4" s="1"/>
  <c r="A257" i="4"/>
  <c r="H257" i="4" s="1"/>
  <c r="A258" i="4"/>
  <c r="A259" i="4"/>
  <c r="A260" i="4"/>
  <c r="H260" i="4" s="1"/>
  <c r="A261" i="4"/>
  <c r="H261" i="4" s="1"/>
  <c r="A262" i="4"/>
  <c r="H262" i="4" s="1"/>
  <c r="A263" i="4"/>
  <c r="A264" i="4"/>
  <c r="H264" i="4" s="1"/>
  <c r="A265" i="4"/>
  <c r="A266" i="4"/>
  <c r="H266" i="4" s="1"/>
  <c r="A267" i="4"/>
  <c r="A268" i="4"/>
  <c r="H268" i="4" s="1"/>
  <c r="A269" i="4"/>
  <c r="H269" i="4" s="1"/>
  <c r="A270" i="4"/>
  <c r="H270" i="4" s="1"/>
  <c r="A271" i="4"/>
  <c r="A272" i="4"/>
  <c r="H272" i="4" s="1"/>
  <c r="A273" i="4"/>
  <c r="H273" i="4" s="1"/>
  <c r="A274" i="4"/>
  <c r="H274" i="4" s="1"/>
  <c r="A275" i="4"/>
  <c r="A276" i="4"/>
  <c r="H276" i="4" s="1"/>
  <c r="A277" i="4"/>
  <c r="H277" i="4" s="1"/>
  <c r="A278" i="4"/>
  <c r="H278" i="4" s="1"/>
  <c r="A279" i="4"/>
  <c r="A280" i="4"/>
  <c r="H280" i="4" s="1"/>
  <c r="A281" i="4"/>
  <c r="A282" i="4"/>
  <c r="H282" i="4" s="1"/>
  <c r="A283" i="4"/>
  <c r="A284" i="4"/>
  <c r="H284" i="4" s="1"/>
  <c r="A285" i="4"/>
  <c r="H285" i="4" s="1"/>
  <c r="A286" i="4"/>
  <c r="H286" i="4" s="1"/>
  <c r="A287" i="4"/>
  <c r="A288" i="4"/>
  <c r="H288" i="4" s="1"/>
  <c r="A289" i="4"/>
  <c r="H289" i="4" s="1"/>
  <c r="A290" i="4"/>
  <c r="H290" i="4" s="1"/>
  <c r="A291" i="4"/>
  <c r="A292" i="4"/>
  <c r="H292" i="4" s="1"/>
  <c r="A293" i="4"/>
  <c r="H293" i="4" s="1"/>
  <c r="A294" i="4"/>
  <c r="A295" i="4"/>
  <c r="H295" i="4" s="1"/>
  <c r="A296" i="4"/>
  <c r="A297" i="4"/>
  <c r="A298" i="4"/>
  <c r="H298" i="4" s="1"/>
  <c r="A299" i="4"/>
  <c r="A300" i="4"/>
  <c r="H300" i="4" s="1"/>
  <c r="A301" i="4"/>
  <c r="H301" i="4" s="1"/>
  <c r="A302" i="4"/>
  <c r="H302" i="4" s="1"/>
  <c r="A303" i="4"/>
  <c r="H303" i="4" s="1"/>
  <c r="A304" i="4"/>
  <c r="H304" i="4" s="1"/>
  <c r="A305" i="4"/>
  <c r="H305" i="4" s="1"/>
  <c r="A306" i="4"/>
  <c r="H306" i="4" s="1"/>
  <c r="A307" i="4"/>
  <c r="H307" i="4" s="1"/>
  <c r="A308" i="4"/>
  <c r="H308" i="4" s="1"/>
  <c r="A309" i="4"/>
  <c r="H309" i="4" s="1"/>
  <c r="A310" i="4"/>
  <c r="H310" i="4" s="1"/>
  <c r="A311" i="4"/>
  <c r="H311" i="4" s="1"/>
  <c r="A312" i="4"/>
  <c r="H312" i="4" s="1"/>
  <c r="A313" i="4"/>
  <c r="H313" i="4" s="1"/>
  <c r="A314" i="4"/>
  <c r="H314" i="4" s="1"/>
  <c r="A315" i="4"/>
  <c r="A316" i="4"/>
  <c r="A317" i="4"/>
  <c r="H317" i="4" s="1"/>
  <c r="A318" i="4"/>
  <c r="H318" i="4" s="1"/>
  <c r="A319" i="4"/>
  <c r="H319" i="4" s="1"/>
  <c r="A320" i="4"/>
  <c r="H320" i="4" s="1"/>
  <c r="A321" i="4"/>
  <c r="H321" i="4" s="1"/>
  <c r="G284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I192" i="4" s="1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I288" i="4" s="1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G13" i="4"/>
  <c r="G17" i="4"/>
  <c r="G20" i="4"/>
  <c r="G21" i="4"/>
  <c r="G24" i="4"/>
  <c r="G25" i="4"/>
  <c r="G28" i="4"/>
  <c r="G29" i="4"/>
  <c r="G32" i="4"/>
  <c r="G33" i="4"/>
  <c r="G36" i="4"/>
  <c r="G37" i="4"/>
  <c r="G41" i="4"/>
  <c r="G44" i="4"/>
  <c r="G45" i="4"/>
  <c r="G48" i="4"/>
  <c r="G49" i="4"/>
  <c r="G52" i="4"/>
  <c r="G53" i="4"/>
  <c r="G54" i="4"/>
  <c r="G56" i="4"/>
  <c r="G57" i="4"/>
  <c r="G60" i="4"/>
  <c r="G61" i="4"/>
  <c r="G64" i="4"/>
  <c r="G68" i="4"/>
  <c r="G69" i="4"/>
  <c r="G72" i="4"/>
  <c r="G73" i="4"/>
  <c r="G76" i="4"/>
  <c r="G80" i="4"/>
  <c r="G81" i="4"/>
  <c r="G84" i="4"/>
  <c r="G85" i="4"/>
  <c r="G88" i="4"/>
  <c r="G89" i="4"/>
  <c r="G93" i="4"/>
  <c r="G96" i="4"/>
  <c r="G97" i="4"/>
  <c r="G100" i="4"/>
  <c r="G101" i="4"/>
  <c r="G105" i="4"/>
  <c r="G108" i="4"/>
  <c r="G109" i="4"/>
  <c r="G112" i="4"/>
  <c r="G113" i="4"/>
  <c r="G116" i="4"/>
  <c r="G117" i="4"/>
  <c r="G120" i="4"/>
  <c r="G121" i="4"/>
  <c r="G124" i="4"/>
  <c r="G125" i="4"/>
  <c r="G128" i="4"/>
  <c r="G132" i="4"/>
  <c r="G133" i="4"/>
  <c r="G136" i="4"/>
  <c r="G137" i="4"/>
  <c r="G140" i="4"/>
  <c r="G141" i="4"/>
  <c r="G144" i="4"/>
  <c r="G148" i="4"/>
  <c r="G149" i="4"/>
  <c r="G152" i="4"/>
  <c r="G157" i="4"/>
  <c r="G160" i="4"/>
  <c r="G164" i="4"/>
  <c r="G165" i="4"/>
  <c r="G166" i="4"/>
  <c r="G172" i="4"/>
  <c r="G173" i="4"/>
  <c r="G176" i="4"/>
  <c r="G180" i="4"/>
  <c r="G181" i="4"/>
  <c r="G182" i="4"/>
  <c r="G184" i="4"/>
  <c r="G185" i="4"/>
  <c r="G188" i="4"/>
  <c r="G189" i="4"/>
  <c r="G192" i="4"/>
  <c r="G196" i="4"/>
  <c r="G197" i="4"/>
  <c r="G200" i="4"/>
  <c r="G201" i="4"/>
  <c r="G204" i="4"/>
  <c r="G205" i="4"/>
  <c r="G208" i="4"/>
  <c r="G209" i="4"/>
  <c r="G212" i="4"/>
  <c r="G213" i="4"/>
  <c r="G216" i="4"/>
  <c r="G217" i="4"/>
  <c r="G221" i="4"/>
  <c r="G224" i="4"/>
  <c r="G225" i="4"/>
  <c r="G228" i="4"/>
  <c r="G229" i="4"/>
  <c r="G230" i="4"/>
  <c r="G237" i="4"/>
  <c r="G240" i="4"/>
  <c r="G244" i="4"/>
  <c r="G245" i="4"/>
  <c r="G248" i="4"/>
  <c r="G252" i="4"/>
  <c r="G253" i="4"/>
  <c r="G256" i="4"/>
  <c r="G260" i="4"/>
  <c r="G261" i="4"/>
  <c r="G264" i="4"/>
  <c r="G268" i="4"/>
  <c r="G272" i="4"/>
  <c r="G273" i="4"/>
  <c r="G276" i="4"/>
  <c r="G277" i="4"/>
  <c r="G280" i="4"/>
  <c r="G285" i="4"/>
  <c r="G288" i="4"/>
  <c r="G289" i="4"/>
  <c r="G292" i="4"/>
  <c r="G293" i="4"/>
  <c r="G295" i="4"/>
  <c r="G300" i="4"/>
  <c r="G301" i="4"/>
  <c r="G303" i="4"/>
  <c r="G304" i="4"/>
  <c r="G305" i="4"/>
  <c r="G308" i="4"/>
  <c r="G309" i="4"/>
  <c r="G311" i="4"/>
  <c r="G312" i="4"/>
  <c r="G313" i="4"/>
  <c r="G317" i="4"/>
  <c r="G319" i="4"/>
  <c r="G320" i="4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I5" i="5"/>
  <c r="I8" i="5"/>
  <c r="I6" i="5"/>
  <c r="I9" i="5"/>
  <c r="I7" i="5"/>
  <c r="I10" i="5"/>
  <c r="G315" i="4" l="1"/>
  <c r="H315" i="4"/>
  <c r="G154" i="4"/>
  <c r="H154" i="4"/>
  <c r="G106" i="4"/>
  <c r="H106" i="4"/>
  <c r="G90" i="4"/>
  <c r="H90" i="4"/>
  <c r="G170" i="4"/>
  <c r="G297" i="4"/>
  <c r="H297" i="4"/>
  <c r="G281" i="4"/>
  <c r="H281" i="4"/>
  <c r="G265" i="4"/>
  <c r="H265" i="4"/>
  <c r="G249" i="4"/>
  <c r="I249" i="4" s="1"/>
  <c r="H249" i="4"/>
  <c r="G177" i="4"/>
  <c r="H177" i="4"/>
  <c r="G161" i="4"/>
  <c r="H161" i="4"/>
  <c r="G153" i="4"/>
  <c r="H153" i="4"/>
  <c r="G145" i="4"/>
  <c r="H145" i="4"/>
  <c r="G296" i="4"/>
  <c r="H296" i="4"/>
  <c r="G299" i="4"/>
  <c r="H299" i="4"/>
  <c r="G282" i="4"/>
  <c r="G236" i="4"/>
  <c r="G118" i="4"/>
  <c r="I118" i="4" s="1"/>
  <c r="H118" i="4"/>
  <c r="I176" i="4"/>
  <c r="G316" i="4"/>
  <c r="H316" i="4"/>
  <c r="I317" i="4"/>
  <c r="I285" i="4"/>
  <c r="I301" i="4"/>
  <c r="G307" i="4"/>
  <c r="I307" i="4" s="1"/>
  <c r="I293" i="4"/>
  <c r="I184" i="4"/>
  <c r="I261" i="4"/>
  <c r="I237" i="4"/>
  <c r="I229" i="4"/>
  <c r="I221" i="4"/>
  <c r="I157" i="4"/>
  <c r="I149" i="4"/>
  <c r="I61" i="4"/>
  <c r="I37" i="4"/>
  <c r="I29" i="4"/>
  <c r="I21" i="4"/>
  <c r="I309" i="4"/>
  <c r="G241" i="4"/>
  <c r="I313" i="4"/>
  <c r="I289" i="4"/>
  <c r="I281" i="4"/>
  <c r="I209" i="4"/>
  <c r="I201" i="4"/>
  <c r="I177" i="4"/>
  <c r="I113" i="4"/>
  <c r="I97" i="4"/>
  <c r="I89" i="4"/>
  <c r="I81" i="4"/>
  <c r="I72" i="4"/>
  <c r="I213" i="4"/>
  <c r="I189" i="4"/>
  <c r="I165" i="4"/>
  <c r="I141" i="4"/>
  <c r="I117" i="4"/>
  <c r="I93" i="4"/>
  <c r="I85" i="4"/>
  <c r="I69" i="4"/>
  <c r="I53" i="4"/>
  <c r="I45" i="4"/>
  <c r="I13" i="4"/>
  <c r="I245" i="4"/>
  <c r="I197" i="4"/>
  <c r="I173" i="4"/>
  <c r="I133" i="4"/>
  <c r="I109" i="4"/>
  <c r="I316" i="4"/>
  <c r="I300" i="4"/>
  <c r="I284" i="4"/>
  <c r="I268" i="4"/>
  <c r="I252" i="4"/>
  <c r="I236" i="4"/>
  <c r="I204" i="4"/>
  <c r="I188" i="4"/>
  <c r="I172" i="4"/>
  <c r="I140" i="4"/>
  <c r="I124" i="4"/>
  <c r="I108" i="4"/>
  <c r="I76" i="4"/>
  <c r="I60" i="4"/>
  <c r="I44" i="4"/>
  <c r="I28" i="4"/>
  <c r="I20" i="4"/>
  <c r="I277" i="4"/>
  <c r="I253" i="4"/>
  <c r="I205" i="4"/>
  <c r="I181" i="4"/>
  <c r="I125" i="4"/>
  <c r="I101" i="4"/>
  <c r="I308" i="4"/>
  <c r="I292" i="4"/>
  <c r="I276" i="4"/>
  <c r="I260" i="4"/>
  <c r="I244" i="4"/>
  <c r="I228" i="4"/>
  <c r="I212" i="4"/>
  <c r="I196" i="4"/>
  <c r="I180" i="4"/>
  <c r="I164" i="4"/>
  <c r="I148" i="4"/>
  <c r="I132" i="4"/>
  <c r="I116" i="4"/>
  <c r="I100" i="4"/>
  <c r="I84" i="4"/>
  <c r="I68" i="4"/>
  <c r="I52" i="4"/>
  <c r="I36" i="4"/>
  <c r="I315" i="4"/>
  <c r="I299" i="4"/>
  <c r="I305" i="4"/>
  <c r="I265" i="4"/>
  <c r="I241" i="4"/>
  <c r="I217" i="4"/>
  <c r="I185" i="4"/>
  <c r="I161" i="4"/>
  <c r="I153" i="4"/>
  <c r="I137" i="4"/>
  <c r="I121" i="4"/>
  <c r="I105" i="4"/>
  <c r="I73" i="4"/>
  <c r="I57" i="4"/>
  <c r="I49" i="4"/>
  <c r="I41" i="4"/>
  <c r="I33" i="4"/>
  <c r="I25" i="4"/>
  <c r="I17" i="4"/>
  <c r="I273" i="4"/>
  <c r="I225" i="4"/>
  <c r="I320" i="4"/>
  <c r="I304" i="4"/>
  <c r="I272" i="4"/>
  <c r="I256" i="4"/>
  <c r="I240" i="4"/>
  <c r="I224" i="4"/>
  <c r="I208" i="4"/>
  <c r="I160" i="4"/>
  <c r="I144" i="4"/>
  <c r="I120" i="4"/>
  <c r="I88" i="4"/>
  <c r="I80" i="4"/>
  <c r="I64" i="4"/>
  <c r="I56" i="4"/>
  <c r="I48" i="4"/>
  <c r="I32" i="4"/>
  <c r="I24" i="4"/>
  <c r="I312" i="4"/>
  <c r="I296" i="4"/>
  <c r="I280" i="4"/>
  <c r="I264" i="4"/>
  <c r="I248" i="4"/>
  <c r="I216" i="4"/>
  <c r="I200" i="4"/>
  <c r="I152" i="4"/>
  <c r="I136" i="4"/>
  <c r="I128" i="4"/>
  <c r="I112" i="4"/>
  <c r="I96" i="4"/>
  <c r="I319" i="4"/>
  <c r="I311" i="4"/>
  <c r="I303" i="4"/>
  <c r="I295" i="4"/>
  <c r="G233" i="4"/>
  <c r="I233" i="4" s="1"/>
  <c r="I145" i="4"/>
  <c r="I297" i="4"/>
  <c r="G169" i="4"/>
  <c r="I169" i="4" s="1"/>
  <c r="H130" i="4"/>
  <c r="H50" i="4"/>
  <c r="H291" i="4"/>
  <c r="H283" i="4"/>
  <c r="H275" i="4"/>
  <c r="H267" i="4"/>
  <c r="G259" i="4"/>
  <c r="H259" i="4"/>
  <c r="H251" i="4"/>
  <c r="H243" i="4"/>
  <c r="H235" i="4"/>
  <c r="G227" i="4"/>
  <c r="H227" i="4"/>
  <c r="H219" i="4"/>
  <c r="H211" i="4"/>
  <c r="H203" i="4"/>
  <c r="G195" i="4"/>
  <c r="H195" i="4"/>
  <c r="H187" i="4"/>
  <c r="H179" i="4"/>
  <c r="H171" i="4"/>
  <c r="H163" i="4"/>
  <c r="H155" i="4"/>
  <c r="H147" i="4"/>
  <c r="H139" i="4"/>
  <c r="H131" i="4"/>
  <c r="H123" i="4"/>
  <c r="H115" i="4"/>
  <c r="H107" i="4"/>
  <c r="H99" i="4"/>
  <c r="H91" i="4"/>
  <c r="H83" i="4"/>
  <c r="H75" i="4"/>
  <c r="H67" i="4"/>
  <c r="H59" i="4"/>
  <c r="H51" i="4"/>
  <c r="H43" i="4"/>
  <c r="H35" i="4"/>
  <c r="H27" i="4"/>
  <c r="H19" i="4"/>
  <c r="H16" i="4"/>
  <c r="H287" i="4"/>
  <c r="H279" i="4"/>
  <c r="H271" i="4"/>
  <c r="H263" i="4"/>
  <c r="H255" i="4"/>
  <c r="H247" i="4"/>
  <c r="H239" i="4"/>
  <c r="H231" i="4"/>
  <c r="H223" i="4"/>
  <c r="H215" i="4"/>
  <c r="H207" i="4"/>
  <c r="H199" i="4"/>
  <c r="H191" i="4"/>
  <c r="H183" i="4"/>
  <c r="H175" i="4"/>
  <c r="H167" i="4"/>
  <c r="H159" i="4"/>
  <c r="H151" i="4"/>
  <c r="H143" i="4"/>
  <c r="H135" i="4"/>
  <c r="H127" i="4"/>
  <c r="H119" i="4"/>
  <c r="H111" i="4"/>
  <c r="H103" i="4"/>
  <c r="H95" i="4"/>
  <c r="H87" i="4"/>
  <c r="H79" i="4"/>
  <c r="H71" i="4"/>
  <c r="H63" i="4"/>
  <c r="H55" i="4"/>
  <c r="H47" i="4"/>
  <c r="H39" i="4"/>
  <c r="H31" i="4"/>
  <c r="H23" i="4"/>
  <c r="H15" i="4"/>
  <c r="G12" i="4"/>
  <c r="I12" i="4"/>
  <c r="G318" i="4"/>
  <c r="G314" i="4"/>
  <c r="G310" i="4"/>
  <c r="I310" i="4" s="1"/>
  <c r="G306" i="4"/>
  <c r="I306" i="4" s="1"/>
  <c r="G302" i="4"/>
  <c r="G298" i="4"/>
  <c r="G290" i="4"/>
  <c r="I290" i="4" s="1"/>
  <c r="G286" i="4"/>
  <c r="I282" i="4"/>
  <c r="G278" i="4"/>
  <c r="I278" i="4" s="1"/>
  <c r="G274" i="4"/>
  <c r="G198" i="4"/>
  <c r="G134" i="4"/>
  <c r="I134" i="4" s="1"/>
  <c r="G77" i="4"/>
  <c r="G257" i="4"/>
  <c r="I257" i="4" s="1"/>
  <c r="G193" i="4"/>
  <c r="G70" i="4"/>
  <c r="I70" i="4" s="1"/>
  <c r="G269" i="4"/>
  <c r="I269" i="4" s="1"/>
  <c r="G262" i="4"/>
  <c r="I262" i="4" s="1"/>
  <c r="G270" i="4"/>
  <c r="G266" i="4"/>
  <c r="I266" i="4" s="1"/>
  <c r="G254" i="4"/>
  <c r="G250" i="4"/>
  <c r="I250" i="4" s="1"/>
  <c r="G238" i="4"/>
  <c r="I238" i="4"/>
  <c r="I230" i="4"/>
  <c r="G226" i="4"/>
  <c r="G222" i="4"/>
  <c r="G214" i="4"/>
  <c r="G210" i="4"/>
  <c r="I210" i="4" s="1"/>
  <c r="G206" i="4"/>
  <c r="G202" i="4"/>
  <c r="G190" i="4"/>
  <c r="I190" i="4" s="1"/>
  <c r="G186" i="4"/>
  <c r="I186" i="4" s="1"/>
  <c r="I182" i="4"/>
  <c r="G174" i="4"/>
  <c r="I170" i="4"/>
  <c r="I166" i="4"/>
  <c r="G162" i="4"/>
  <c r="I162" i="4" s="1"/>
  <c r="G158" i="4"/>
  <c r="I154" i="4"/>
  <c r="G150" i="4"/>
  <c r="G146" i="4"/>
  <c r="G142" i="4"/>
  <c r="G138" i="4"/>
  <c r="G126" i="4"/>
  <c r="G122" i="4"/>
  <c r="G110" i="4"/>
  <c r="I106" i="4"/>
  <c r="G98" i="4"/>
  <c r="I98" i="4" s="1"/>
  <c r="G94" i="4"/>
  <c r="I90" i="4"/>
  <c r="G86" i="4"/>
  <c r="I86" i="4" s="1"/>
  <c r="G82" i="4"/>
  <c r="G78" i="4"/>
  <c r="I78" i="4" s="1"/>
  <c r="G74" i="4"/>
  <c r="I74" i="4" s="1"/>
  <c r="G62" i="4"/>
  <c r="G58" i="4"/>
  <c r="I54" i="4"/>
  <c r="G46" i="4"/>
  <c r="G42" i="4"/>
  <c r="G38" i="4"/>
  <c r="G34" i="4"/>
  <c r="G30" i="4"/>
  <c r="I30" i="4" s="1"/>
  <c r="G26" i="4"/>
  <c r="G22" i="4"/>
  <c r="I22" i="4" s="1"/>
  <c r="G18" i="4"/>
  <c r="I18" i="4" s="1"/>
  <c r="G246" i="4"/>
  <c r="I246" i="4" s="1"/>
  <c r="G234" i="4"/>
  <c r="I234" i="4" s="1"/>
  <c r="G218" i="4"/>
  <c r="I218" i="4" s="1"/>
  <c r="G102" i="4"/>
  <c r="I102" i="4" s="1"/>
  <c r="G50" i="4"/>
  <c r="G129" i="4"/>
  <c r="G321" i="4"/>
  <c r="I321" i="4" s="1"/>
  <c r="G65" i="4"/>
  <c r="G40" i="4"/>
  <c r="I40" i="4" s="1"/>
  <c r="G232" i="4"/>
  <c r="I232" i="4" s="1"/>
  <c r="G220" i="4"/>
  <c r="I220" i="4" s="1"/>
  <c r="G168" i="4"/>
  <c r="I168" i="4" s="1"/>
  <c r="G156" i="4"/>
  <c r="I156" i="4" s="1"/>
  <c r="G104" i="4"/>
  <c r="I104" i="4" s="1"/>
  <c r="G92" i="4"/>
  <c r="I92" i="4" s="1"/>
  <c r="A2" i="5"/>
  <c r="B2" i="5" s="1"/>
  <c r="A3" i="5"/>
  <c r="B3" i="5" s="1"/>
  <c r="A4" i="5"/>
  <c r="B4" i="5" s="1"/>
  <c r="A5" i="5"/>
  <c r="B5" i="5" s="1"/>
  <c r="A6" i="5"/>
  <c r="B6" i="5" s="1"/>
  <c r="A7" i="5"/>
  <c r="B7" i="5" s="1"/>
  <c r="A8" i="5"/>
  <c r="B8" i="5" s="1"/>
  <c r="A9" i="5"/>
  <c r="B9" i="5" s="1"/>
  <c r="A10" i="5"/>
  <c r="B10" i="5" s="1"/>
  <c r="A11" i="5"/>
  <c r="B11" i="5" s="1"/>
  <c r="A12" i="5"/>
  <c r="B12" i="5" s="1"/>
  <c r="A13" i="5"/>
  <c r="B13" i="5" s="1"/>
  <c r="A14" i="5"/>
  <c r="B14" i="5" s="1"/>
  <c r="A15" i="5"/>
  <c r="B15" i="5" s="1"/>
  <c r="A16" i="5"/>
  <c r="B16" i="5" s="1"/>
  <c r="A17" i="5"/>
  <c r="B17" i="5" s="1"/>
  <c r="A18" i="5"/>
  <c r="B18" i="5" s="1"/>
  <c r="A19" i="5"/>
  <c r="B19" i="5" s="1"/>
  <c r="A20" i="5"/>
  <c r="B20" i="5" s="1"/>
  <c r="A21" i="5"/>
  <c r="B21" i="5" s="1"/>
  <c r="A22" i="5"/>
  <c r="B22" i="5" s="1"/>
  <c r="A23" i="5"/>
  <c r="B23" i="5" s="1"/>
  <c r="A24" i="5"/>
  <c r="B24" i="5" s="1"/>
  <c r="A25" i="5"/>
  <c r="B25" i="5" s="1"/>
  <c r="A26" i="5"/>
  <c r="B26" i="5" s="1"/>
  <c r="A27" i="5"/>
  <c r="B27" i="5" s="1"/>
  <c r="A28" i="5"/>
  <c r="B28" i="5" s="1"/>
  <c r="A29" i="5"/>
  <c r="B29" i="5" s="1"/>
  <c r="A30" i="5"/>
  <c r="B30" i="5" s="1"/>
  <c r="A31" i="5"/>
  <c r="B31" i="5" s="1"/>
  <c r="A32" i="5"/>
  <c r="B32" i="5" s="1"/>
  <c r="A33" i="5"/>
  <c r="B33" i="5" s="1"/>
  <c r="A34" i="5"/>
  <c r="B34" i="5" s="1"/>
  <c r="A35" i="5"/>
  <c r="B35" i="5" s="1"/>
  <c r="A36" i="5"/>
  <c r="B36" i="5" s="1"/>
  <c r="A37" i="5"/>
  <c r="B37" i="5" s="1"/>
  <c r="A38" i="5"/>
  <c r="B38" i="5" s="1"/>
  <c r="A39" i="5"/>
  <c r="B39" i="5" s="1"/>
  <c r="A40" i="5"/>
  <c r="B40" i="5" s="1"/>
  <c r="A41" i="5"/>
  <c r="B41" i="5" s="1"/>
  <c r="A42" i="5"/>
  <c r="B42" i="5" s="1"/>
  <c r="A43" i="5"/>
  <c r="B43" i="5" s="1"/>
  <c r="A44" i="5"/>
  <c r="B44" i="5" s="1"/>
  <c r="A45" i="5"/>
  <c r="B45" i="5" s="1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B100" i="5" s="1"/>
  <c r="A101" i="5"/>
  <c r="B101" i="5" s="1"/>
  <c r="A102" i="5"/>
  <c r="B102" i="5" s="1"/>
  <c r="A103" i="5"/>
  <c r="B103" i="5" s="1"/>
  <c r="A104" i="5"/>
  <c r="B104" i="5" s="1"/>
  <c r="A105" i="5"/>
  <c r="B105" i="5" s="1"/>
  <c r="A106" i="5"/>
  <c r="B106" i="5" s="1"/>
  <c r="A107" i="5"/>
  <c r="B107" i="5" s="1"/>
  <c r="A108" i="5"/>
  <c r="B108" i="5" s="1"/>
  <c r="A109" i="5"/>
  <c r="B109" i="5" s="1"/>
  <c r="A110" i="5"/>
  <c r="B110" i="5" s="1"/>
  <c r="A111" i="5"/>
  <c r="B111" i="5" s="1"/>
  <c r="A112" i="5"/>
  <c r="B112" i="5" s="1"/>
  <c r="A113" i="5"/>
  <c r="B113" i="5" s="1"/>
  <c r="A114" i="5"/>
  <c r="B114" i="5" s="1"/>
  <c r="A115" i="5"/>
  <c r="B115" i="5" s="1"/>
  <c r="A116" i="5"/>
  <c r="B116" i="5" s="1"/>
  <c r="A117" i="5"/>
  <c r="B117" i="5" s="1"/>
  <c r="A118" i="5"/>
  <c r="B118" i="5" s="1"/>
  <c r="A119" i="5"/>
  <c r="B119" i="5" s="1"/>
  <c r="A120" i="5"/>
  <c r="B120" i="5" s="1"/>
  <c r="A121" i="5"/>
  <c r="B121" i="5" s="1"/>
  <c r="A122" i="5"/>
  <c r="B122" i="5" s="1"/>
  <c r="A123" i="5"/>
  <c r="B123" i="5" s="1"/>
  <c r="A124" i="5"/>
  <c r="B124" i="5" s="1"/>
  <c r="A125" i="5"/>
  <c r="B125" i="5" s="1"/>
  <c r="A126" i="5"/>
  <c r="B126" i="5" s="1"/>
  <c r="A127" i="5"/>
  <c r="B127" i="5" s="1"/>
  <c r="A128" i="5"/>
  <c r="B128" i="5" s="1"/>
  <c r="A129" i="5"/>
  <c r="B129" i="5" s="1"/>
  <c r="A130" i="5"/>
  <c r="B130" i="5" s="1"/>
  <c r="A131" i="5"/>
  <c r="B131" i="5" s="1"/>
  <c r="A132" i="5"/>
  <c r="B132" i="5" s="1"/>
  <c r="A133" i="5"/>
  <c r="B133" i="5" s="1"/>
  <c r="A134" i="5"/>
  <c r="B134" i="5" s="1"/>
  <c r="A135" i="5"/>
  <c r="B135" i="5" s="1"/>
  <c r="A136" i="5"/>
  <c r="B136" i="5" s="1"/>
  <c r="A137" i="5"/>
  <c r="B137" i="5" s="1"/>
  <c r="A138" i="5"/>
  <c r="B138" i="5" s="1"/>
  <c r="A139" i="5"/>
  <c r="B139" i="5" s="1"/>
  <c r="A140" i="5"/>
  <c r="B140" i="5" s="1"/>
  <c r="A141" i="5"/>
  <c r="B141" i="5" s="1"/>
  <c r="A142" i="5"/>
  <c r="B142" i="5" s="1"/>
  <c r="A143" i="5"/>
  <c r="B143" i="5" s="1"/>
  <c r="A144" i="5"/>
  <c r="B144" i="5" s="1"/>
  <c r="A145" i="5"/>
  <c r="B145" i="5" s="1"/>
  <c r="A146" i="5"/>
  <c r="B146" i="5" s="1"/>
  <c r="A147" i="5"/>
  <c r="B147" i="5" s="1"/>
  <c r="A148" i="5"/>
  <c r="B148" i="5" s="1"/>
  <c r="A149" i="5"/>
  <c r="B149" i="5" s="1"/>
  <c r="A150" i="5"/>
  <c r="B150" i="5" s="1"/>
  <c r="A151" i="5"/>
  <c r="B151" i="5" s="1"/>
  <c r="A152" i="5"/>
  <c r="B152" i="5" s="1"/>
  <c r="A153" i="5"/>
  <c r="B153" i="5" s="1"/>
  <c r="A154" i="5"/>
  <c r="B154" i="5" s="1"/>
  <c r="A155" i="5"/>
  <c r="B155" i="5" s="1"/>
  <c r="A156" i="5"/>
  <c r="B156" i="5" s="1"/>
  <c r="A157" i="5"/>
  <c r="B157" i="5" s="1"/>
  <c r="A158" i="5"/>
  <c r="B158" i="5" s="1"/>
  <c r="A159" i="5"/>
  <c r="B159" i="5" s="1"/>
  <c r="A160" i="5"/>
  <c r="B160" i="5" s="1"/>
  <c r="A161" i="5"/>
  <c r="B161" i="5" s="1"/>
  <c r="A162" i="5"/>
  <c r="B162" i="5" s="1"/>
  <c r="A163" i="5"/>
  <c r="B163" i="5" s="1"/>
  <c r="A164" i="5"/>
  <c r="B164" i="5" s="1"/>
  <c r="A165" i="5"/>
  <c r="B165" i="5" s="1"/>
  <c r="A166" i="5"/>
  <c r="B166" i="5" s="1"/>
  <c r="A167" i="5"/>
  <c r="B167" i="5" s="1"/>
  <c r="A168" i="5"/>
  <c r="B168" i="5" s="1"/>
  <c r="A169" i="5"/>
  <c r="B169" i="5" s="1"/>
  <c r="A170" i="5"/>
  <c r="B170" i="5" s="1"/>
  <c r="A171" i="5"/>
  <c r="B171" i="5" s="1"/>
  <c r="A172" i="5"/>
  <c r="B172" i="5" s="1"/>
  <c r="A173" i="5"/>
  <c r="B173" i="5" s="1"/>
  <c r="A174" i="5"/>
  <c r="B174" i="5" s="1"/>
  <c r="A175" i="5"/>
  <c r="B175" i="5" s="1"/>
  <c r="A176" i="5"/>
  <c r="B176" i="5" s="1"/>
  <c r="A177" i="5"/>
  <c r="B177" i="5" s="1"/>
  <c r="A178" i="5"/>
  <c r="B178" i="5" s="1"/>
  <c r="A179" i="5"/>
  <c r="B179" i="5" s="1"/>
  <c r="A180" i="5"/>
  <c r="B180" i="5" s="1"/>
  <c r="A181" i="5"/>
  <c r="B181" i="5" s="1"/>
  <c r="A182" i="5"/>
  <c r="B182" i="5" s="1"/>
  <c r="A183" i="5"/>
  <c r="B183" i="5" s="1"/>
  <c r="A184" i="5"/>
  <c r="B184" i="5" s="1"/>
  <c r="A185" i="5"/>
  <c r="B185" i="5" s="1"/>
  <c r="A186" i="5"/>
  <c r="B186" i="5" s="1"/>
  <c r="A187" i="5"/>
  <c r="B187" i="5" s="1"/>
  <c r="A188" i="5"/>
  <c r="B188" i="5" s="1"/>
  <c r="A189" i="5"/>
  <c r="B189" i="5" s="1"/>
  <c r="A190" i="5"/>
  <c r="B190" i="5" s="1"/>
  <c r="A191" i="5"/>
  <c r="B191" i="5" s="1"/>
  <c r="A192" i="5"/>
  <c r="B192" i="5" s="1"/>
  <c r="A193" i="5"/>
  <c r="B193" i="5" s="1"/>
  <c r="A194" i="5"/>
  <c r="B194" i="5" s="1"/>
  <c r="A195" i="5"/>
  <c r="B195" i="5" s="1"/>
  <c r="A196" i="5"/>
  <c r="B196" i="5" s="1"/>
  <c r="A197" i="5"/>
  <c r="B197" i="5" s="1"/>
  <c r="A198" i="5"/>
  <c r="B198" i="5" s="1"/>
  <c r="A199" i="5"/>
  <c r="B199" i="5" s="1"/>
  <c r="A200" i="5"/>
  <c r="B200" i="5" s="1"/>
  <c r="A201" i="5"/>
  <c r="B201" i="5" s="1"/>
  <c r="A202" i="5"/>
  <c r="B202" i="5" s="1"/>
  <c r="A203" i="5"/>
  <c r="B203" i="5" s="1"/>
  <c r="A204" i="5"/>
  <c r="B204" i="5" s="1"/>
  <c r="A205" i="5"/>
  <c r="B205" i="5" s="1"/>
  <c r="A206" i="5"/>
  <c r="B206" i="5" s="1"/>
  <c r="A207" i="5"/>
  <c r="B207" i="5" s="1"/>
  <c r="A208" i="5"/>
  <c r="B208" i="5" s="1"/>
  <c r="A209" i="5"/>
  <c r="B209" i="5" s="1"/>
  <c r="A210" i="5"/>
  <c r="B210" i="5" s="1"/>
  <c r="A211" i="5"/>
  <c r="B211" i="5" s="1"/>
  <c r="A212" i="5"/>
  <c r="B212" i="5" s="1"/>
  <c r="A213" i="5"/>
  <c r="B213" i="5" s="1"/>
  <c r="A214" i="5"/>
  <c r="B214" i="5" s="1"/>
  <c r="A215" i="5"/>
  <c r="B215" i="5" s="1"/>
  <c r="A216" i="5"/>
  <c r="B216" i="5" s="1"/>
  <c r="A217" i="5"/>
  <c r="B217" i="5" s="1"/>
  <c r="A218" i="5"/>
  <c r="B218" i="5" s="1"/>
  <c r="A219" i="5"/>
  <c r="B219" i="5" s="1"/>
  <c r="A220" i="5"/>
  <c r="B220" i="5" s="1"/>
  <c r="A221" i="5"/>
  <c r="B221" i="5" s="1"/>
  <c r="A222" i="5"/>
  <c r="B222" i="5" s="1"/>
  <c r="A223" i="5"/>
  <c r="B223" i="5" s="1"/>
  <c r="A224" i="5"/>
  <c r="B224" i="5" s="1"/>
  <c r="A225" i="5"/>
  <c r="B225" i="5" s="1"/>
  <c r="A226" i="5"/>
  <c r="B226" i="5" s="1"/>
  <c r="A227" i="5"/>
  <c r="B227" i="5" s="1"/>
  <c r="A228" i="5"/>
  <c r="B228" i="5" s="1"/>
  <c r="A229" i="5"/>
  <c r="B229" i="5" s="1"/>
  <c r="A230" i="5"/>
  <c r="B230" i="5" s="1"/>
  <c r="A231" i="5"/>
  <c r="B231" i="5" s="1"/>
  <c r="A232" i="5"/>
  <c r="B232" i="5" s="1"/>
  <c r="A233" i="5"/>
  <c r="B233" i="5" s="1"/>
  <c r="A234" i="5"/>
  <c r="B234" i="5" s="1"/>
  <c r="A235" i="5"/>
  <c r="B235" i="5" s="1"/>
  <c r="A236" i="5"/>
  <c r="B236" i="5" s="1"/>
  <c r="A237" i="5"/>
  <c r="B237" i="5" s="1"/>
  <c r="A238" i="5"/>
  <c r="B238" i="5" s="1"/>
  <c r="A239" i="5"/>
  <c r="B239" i="5" s="1"/>
  <c r="A240" i="5"/>
  <c r="B240" i="5" s="1"/>
  <c r="A241" i="5"/>
  <c r="B241" i="5" s="1"/>
  <c r="A242" i="5"/>
  <c r="B242" i="5" s="1"/>
  <c r="A243" i="5"/>
  <c r="B243" i="5" s="1"/>
  <c r="A244" i="5"/>
  <c r="B244" i="5" s="1"/>
  <c r="A245" i="5"/>
  <c r="B245" i="5" s="1"/>
  <c r="A246" i="5"/>
  <c r="B246" i="5" s="1"/>
  <c r="A247" i="5"/>
  <c r="B247" i="5" s="1"/>
  <c r="A248" i="5"/>
  <c r="B248" i="5" s="1"/>
  <c r="A249" i="5"/>
  <c r="B249" i="5" s="1"/>
  <c r="A250" i="5"/>
  <c r="B250" i="5" s="1"/>
  <c r="A251" i="5"/>
  <c r="B251" i="5" s="1"/>
  <c r="A252" i="5"/>
  <c r="B252" i="5" s="1"/>
  <c r="A253" i="5"/>
  <c r="B253" i="5" s="1"/>
  <c r="A254" i="5"/>
  <c r="B254" i="5" s="1"/>
  <c r="A255" i="5"/>
  <c r="B255" i="5" s="1"/>
  <c r="A256" i="5"/>
  <c r="B256" i="5" s="1"/>
  <c r="A257" i="5"/>
  <c r="B257" i="5" s="1"/>
  <c r="A258" i="5"/>
  <c r="B258" i="5" s="1"/>
  <c r="A259" i="5"/>
  <c r="B259" i="5" s="1"/>
  <c r="A260" i="5"/>
  <c r="B260" i="5" s="1"/>
  <c r="A261" i="5"/>
  <c r="B261" i="5" s="1"/>
  <c r="A262" i="5"/>
  <c r="B262" i="5" s="1"/>
  <c r="A263" i="5"/>
  <c r="B263" i="5" s="1"/>
  <c r="A264" i="5"/>
  <c r="B264" i="5" s="1"/>
  <c r="A265" i="5"/>
  <c r="B265" i="5" s="1"/>
  <c r="A266" i="5"/>
  <c r="B266" i="5" s="1"/>
  <c r="A267" i="5"/>
  <c r="B267" i="5" s="1"/>
  <c r="A268" i="5"/>
  <c r="B268" i="5" s="1"/>
  <c r="A269" i="5"/>
  <c r="B269" i="5" s="1"/>
  <c r="A270" i="5"/>
  <c r="B270" i="5" s="1"/>
  <c r="A271" i="5"/>
  <c r="B271" i="5" s="1"/>
  <c r="A272" i="5"/>
  <c r="B272" i="5" s="1"/>
  <c r="A273" i="5"/>
  <c r="B273" i="5" s="1"/>
  <c r="A274" i="5"/>
  <c r="B274" i="5" s="1"/>
  <c r="A275" i="5"/>
  <c r="B275" i="5" s="1"/>
  <c r="A276" i="5"/>
  <c r="B276" i="5" s="1"/>
  <c r="A277" i="5"/>
  <c r="B277" i="5" s="1"/>
  <c r="A278" i="5"/>
  <c r="B278" i="5" s="1"/>
  <c r="A279" i="5"/>
  <c r="B279" i="5" s="1"/>
  <c r="A280" i="5"/>
  <c r="B280" i="5" s="1"/>
  <c r="A281" i="5"/>
  <c r="B281" i="5" s="1"/>
  <c r="A282" i="5"/>
  <c r="B282" i="5" s="1"/>
  <c r="A283" i="5"/>
  <c r="B283" i="5" s="1"/>
  <c r="A284" i="5"/>
  <c r="B284" i="5" s="1"/>
  <c r="A285" i="5"/>
  <c r="B285" i="5" s="1"/>
  <c r="A286" i="5"/>
  <c r="B286" i="5" s="1"/>
  <c r="A287" i="5"/>
  <c r="B287" i="5" s="1"/>
  <c r="A288" i="5"/>
  <c r="B288" i="5" s="1"/>
  <c r="A289" i="5"/>
  <c r="B289" i="5" s="1"/>
  <c r="A290" i="5"/>
  <c r="B290" i="5" s="1"/>
  <c r="A291" i="5"/>
  <c r="B291" i="5" s="1"/>
  <c r="A292" i="5"/>
  <c r="B292" i="5" s="1"/>
  <c r="A293" i="5"/>
  <c r="B293" i="5" s="1"/>
  <c r="A294" i="5"/>
  <c r="B294" i="5" s="1"/>
  <c r="A295" i="5"/>
  <c r="B295" i="5" s="1"/>
  <c r="A296" i="5"/>
  <c r="B296" i="5" s="1"/>
  <c r="A297" i="5"/>
  <c r="B297" i="5" s="1"/>
  <c r="A298" i="5"/>
  <c r="B298" i="5" s="1"/>
  <c r="A299" i="5"/>
  <c r="B299" i="5" s="1"/>
  <c r="A300" i="5"/>
  <c r="B300" i="5" s="1"/>
  <c r="A301" i="5"/>
  <c r="B301" i="5" s="1"/>
  <c r="A302" i="5"/>
  <c r="B302" i="5" s="1"/>
  <c r="A303" i="5"/>
  <c r="B303" i="5" s="1"/>
  <c r="A304" i="5"/>
  <c r="B304" i="5" s="1"/>
  <c r="A305" i="5"/>
  <c r="B305" i="5" s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F11" i="4"/>
  <c r="D11" i="4"/>
  <c r="A11" i="4"/>
  <c r="H11" i="4" s="1"/>
  <c r="F10" i="4"/>
  <c r="D10" i="4"/>
  <c r="A10" i="4"/>
  <c r="F9" i="4"/>
  <c r="D9" i="4"/>
  <c r="A9" i="4"/>
  <c r="H9" i="4" s="1"/>
  <c r="F8" i="4"/>
  <c r="D8" i="4"/>
  <c r="A8" i="4"/>
  <c r="F7" i="4"/>
  <c r="D7" i="4"/>
  <c r="A7" i="4"/>
  <c r="H7" i="4" s="1"/>
  <c r="F6" i="4"/>
  <c r="D6" i="4"/>
  <c r="A6" i="4"/>
  <c r="F5" i="4"/>
  <c r="D5" i="4"/>
  <c r="A5" i="4"/>
  <c r="H5" i="4" s="1"/>
  <c r="F4" i="4"/>
  <c r="D4" i="4"/>
  <c r="A4" i="4"/>
  <c r="F3" i="4"/>
  <c r="D3" i="4"/>
  <c r="A3" i="4"/>
  <c r="H3" i="4" s="1"/>
  <c r="F2" i="4"/>
  <c r="D2" i="4"/>
  <c r="A2" i="4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H8" i="3"/>
  <c r="H9" i="3"/>
  <c r="H13" i="3"/>
  <c r="H21" i="3"/>
  <c r="H24" i="3"/>
  <c r="H25" i="3"/>
  <c r="H27" i="3"/>
  <c r="H32" i="3"/>
  <c r="H33" i="3"/>
  <c r="H35" i="3"/>
  <c r="H40" i="3"/>
  <c r="H41" i="3"/>
  <c r="H45" i="3"/>
  <c r="H3" i="3"/>
  <c r="H4" i="3"/>
  <c r="I5" i="3"/>
  <c r="I6" i="3"/>
  <c r="I7" i="3"/>
  <c r="I8" i="3"/>
  <c r="I9" i="3"/>
  <c r="I10" i="3"/>
  <c r="H11" i="3"/>
  <c r="I12" i="3"/>
  <c r="I13" i="3"/>
  <c r="I14" i="3"/>
  <c r="H15" i="3"/>
  <c r="H16" i="3"/>
  <c r="I17" i="3"/>
  <c r="I18" i="3"/>
  <c r="I19" i="3"/>
  <c r="I20" i="3"/>
  <c r="I22" i="3"/>
  <c r="H23" i="3"/>
  <c r="I26" i="3"/>
  <c r="I27" i="3"/>
  <c r="H28" i="3"/>
  <c r="H29" i="3"/>
  <c r="I30" i="3"/>
  <c r="I31" i="3"/>
  <c r="I33" i="3"/>
  <c r="I34" i="3"/>
  <c r="H36" i="3"/>
  <c r="H37" i="3"/>
  <c r="I38" i="3"/>
  <c r="I39" i="3"/>
  <c r="I41" i="3"/>
  <c r="I42" i="3"/>
  <c r="H43" i="3"/>
  <c r="I44" i="3"/>
  <c r="I45" i="3"/>
  <c r="H2" i="3"/>
  <c r="I3" i="3"/>
  <c r="I16" i="3"/>
  <c r="I21" i="3"/>
  <c r="I23" i="3"/>
  <c r="I24" i="3"/>
  <c r="I25" i="3"/>
  <c r="I29" i="3"/>
  <c r="I32" i="3"/>
  <c r="I35" i="3"/>
  <c r="I37" i="3"/>
  <c r="I40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D2" i="2"/>
  <c r="D3" i="2"/>
  <c r="D4" i="2"/>
  <c r="D5" i="2"/>
  <c r="D6" i="2"/>
  <c r="D7" i="2"/>
  <c r="D8" i="2"/>
  <c r="D9" i="2"/>
  <c r="D10" i="2"/>
  <c r="D11" i="2"/>
  <c r="A11" i="2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10" i="2"/>
  <c r="A9" i="2"/>
  <c r="A8" i="2"/>
  <c r="A7" i="2"/>
  <c r="A6" i="2"/>
  <c r="A5" i="2"/>
  <c r="A4" i="2"/>
  <c r="A3" i="2"/>
  <c r="A2" i="2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3" i="1"/>
  <c r="A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D5" i="1"/>
  <c r="D6" i="1"/>
  <c r="D7" i="1"/>
  <c r="D8" i="1"/>
  <c r="D9" i="1"/>
  <c r="D10" i="1"/>
  <c r="D11" i="1"/>
  <c r="D12" i="1"/>
  <c r="D13" i="1"/>
  <c r="G13" i="1" s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3" i="1"/>
  <c r="D4" i="1"/>
  <c r="D2" i="1"/>
  <c r="J24" i="3" l="1"/>
  <c r="G31" i="4"/>
  <c r="G258" i="4"/>
  <c r="H258" i="4"/>
  <c r="G66" i="4"/>
  <c r="H66" i="4"/>
  <c r="G242" i="4"/>
  <c r="H242" i="4"/>
  <c r="I242" i="4" s="1"/>
  <c r="G114" i="4"/>
  <c r="I114" i="4" s="1"/>
  <c r="H114" i="4"/>
  <c r="G294" i="4"/>
  <c r="H294" i="4"/>
  <c r="G255" i="4"/>
  <c r="G178" i="4"/>
  <c r="H178" i="4"/>
  <c r="G8" i="4"/>
  <c r="H8" i="4"/>
  <c r="G194" i="4"/>
  <c r="H194" i="4"/>
  <c r="G287" i="4"/>
  <c r="I287" i="4" s="1"/>
  <c r="I65" i="4"/>
  <c r="I129" i="4"/>
  <c r="I126" i="4"/>
  <c r="I202" i="4"/>
  <c r="I270" i="4"/>
  <c r="I314" i="4"/>
  <c r="G63" i="4"/>
  <c r="G291" i="4"/>
  <c r="I42" i="4"/>
  <c r="I110" i="4"/>
  <c r="I206" i="4"/>
  <c r="I77" i="4"/>
  <c r="G35" i="4"/>
  <c r="I35" i="4" s="1"/>
  <c r="I142" i="4"/>
  <c r="I46" i="4"/>
  <c r="I94" i="4"/>
  <c r="I286" i="4"/>
  <c r="G223" i="4"/>
  <c r="I223" i="4" s="1"/>
  <c r="I11" i="3"/>
  <c r="J25" i="3"/>
  <c r="H19" i="3"/>
  <c r="H7" i="3"/>
  <c r="I43" i="3"/>
  <c r="H31" i="3"/>
  <c r="H17" i="3"/>
  <c r="H5" i="3"/>
  <c r="I15" i="3"/>
  <c r="H39" i="3"/>
  <c r="J35" i="3"/>
  <c r="J3" i="3"/>
  <c r="J41" i="3"/>
  <c r="J37" i="3"/>
  <c r="J43" i="3"/>
  <c r="J27" i="3"/>
  <c r="J11" i="3"/>
  <c r="I28" i="3"/>
  <c r="H38" i="3"/>
  <c r="H30" i="3"/>
  <c r="J30" i="3" s="1"/>
  <c r="H22" i="3"/>
  <c r="H14" i="3"/>
  <c r="H6" i="3"/>
  <c r="I36" i="3"/>
  <c r="I4" i="3"/>
  <c r="H44" i="3"/>
  <c r="H20" i="3"/>
  <c r="H12" i="3"/>
  <c r="J9" i="3"/>
  <c r="J32" i="3"/>
  <c r="J8" i="3"/>
  <c r="J39" i="3"/>
  <c r="J31" i="3"/>
  <c r="J23" i="3"/>
  <c r="J15" i="3"/>
  <c r="J7" i="3"/>
  <c r="J17" i="3"/>
  <c r="J40" i="3"/>
  <c r="J16" i="3"/>
  <c r="I2" i="3"/>
  <c r="J2" i="3" s="1"/>
  <c r="H42" i="3"/>
  <c r="J42" i="3" s="1"/>
  <c r="H34" i="3"/>
  <c r="J34" i="3" s="1"/>
  <c r="H26" i="3"/>
  <c r="J26" i="3" s="1"/>
  <c r="H18" i="3"/>
  <c r="J18" i="3" s="1"/>
  <c r="H10" i="3"/>
  <c r="J10" i="3" s="1"/>
  <c r="J38" i="3"/>
  <c r="J22" i="3"/>
  <c r="J14" i="3"/>
  <c r="J6" i="3"/>
  <c r="J21" i="3"/>
  <c r="J5" i="3"/>
  <c r="J45" i="3"/>
  <c r="J13" i="3"/>
  <c r="J44" i="3"/>
  <c r="J36" i="3"/>
  <c r="J28" i="3"/>
  <c r="J20" i="3"/>
  <c r="J12" i="3"/>
  <c r="J4" i="3"/>
  <c r="J33" i="3"/>
  <c r="J29" i="3"/>
  <c r="J19" i="3"/>
  <c r="I254" i="4"/>
  <c r="G191" i="4"/>
  <c r="G163" i="4"/>
  <c r="I122" i="4"/>
  <c r="I146" i="4"/>
  <c r="I214" i="4"/>
  <c r="I198" i="4"/>
  <c r="G95" i="4"/>
  <c r="I95" i="4" s="1"/>
  <c r="G67" i="4"/>
  <c r="I34" i="4"/>
  <c r="I58" i="4"/>
  <c r="I82" i="4"/>
  <c r="I150" i="4"/>
  <c r="I193" i="4"/>
  <c r="I274" i="4"/>
  <c r="G159" i="4"/>
  <c r="I159" i="4" s="1"/>
  <c r="G131" i="4"/>
  <c r="I31" i="4"/>
  <c r="I38" i="4"/>
  <c r="I174" i="4"/>
  <c r="I222" i="4"/>
  <c r="I298" i="4"/>
  <c r="I50" i="4"/>
  <c r="I62" i="4"/>
  <c r="I138" i="4"/>
  <c r="I158" i="4"/>
  <c r="I226" i="4"/>
  <c r="I302" i="4"/>
  <c r="I318" i="4"/>
  <c r="G127" i="4"/>
  <c r="I127" i="4" s="1"/>
  <c r="G99" i="4"/>
  <c r="I99" i="4" s="1"/>
  <c r="I26" i="4"/>
  <c r="G47" i="4"/>
  <c r="G175" i="4"/>
  <c r="I175" i="4" s="1"/>
  <c r="G19" i="4"/>
  <c r="I19" i="4" s="1"/>
  <c r="G147" i="4"/>
  <c r="I147" i="4" s="1"/>
  <c r="G275" i="4"/>
  <c r="I275" i="4" s="1"/>
  <c r="I163" i="4"/>
  <c r="I227" i="4"/>
  <c r="I291" i="4"/>
  <c r="G15" i="4"/>
  <c r="I15" i="4" s="1"/>
  <c r="G143" i="4"/>
  <c r="I143" i="4" s="1"/>
  <c r="G271" i="4"/>
  <c r="I271" i="4" s="1"/>
  <c r="G115" i="4"/>
  <c r="I115" i="4" s="1"/>
  <c r="G243" i="4"/>
  <c r="I243" i="4" s="1"/>
  <c r="I47" i="4"/>
  <c r="G111" i="4"/>
  <c r="I111" i="4" s="1"/>
  <c r="G239" i="4"/>
  <c r="I239" i="4" s="1"/>
  <c r="G83" i="4"/>
  <c r="I83" i="4" s="1"/>
  <c r="G211" i="4"/>
  <c r="I211" i="4" s="1"/>
  <c r="I178" i="4"/>
  <c r="I63" i="4"/>
  <c r="I191" i="4"/>
  <c r="I255" i="4"/>
  <c r="I67" i="4"/>
  <c r="I131" i="4"/>
  <c r="I195" i="4"/>
  <c r="I259" i="4"/>
  <c r="G79" i="4"/>
  <c r="I79" i="4" s="1"/>
  <c r="G207" i="4"/>
  <c r="I207" i="4" s="1"/>
  <c r="G51" i="4"/>
  <c r="I51" i="4" s="1"/>
  <c r="G179" i="4"/>
  <c r="I179" i="4" s="1"/>
  <c r="I258" i="4"/>
  <c r="I294" i="4"/>
  <c r="G39" i="4"/>
  <c r="I39" i="4" s="1"/>
  <c r="G71" i="4"/>
  <c r="I71" i="4" s="1"/>
  <c r="G103" i="4"/>
  <c r="I103" i="4" s="1"/>
  <c r="G135" i="4"/>
  <c r="I135" i="4" s="1"/>
  <c r="G167" i="4"/>
  <c r="I167" i="4" s="1"/>
  <c r="G199" i="4"/>
  <c r="I199" i="4" s="1"/>
  <c r="G231" i="4"/>
  <c r="I231" i="4" s="1"/>
  <c r="G263" i="4"/>
  <c r="I263" i="4" s="1"/>
  <c r="G16" i="4"/>
  <c r="I16" i="4" s="1"/>
  <c r="G43" i="4"/>
  <c r="I43" i="4" s="1"/>
  <c r="G75" i="4"/>
  <c r="I75" i="4" s="1"/>
  <c r="G107" i="4"/>
  <c r="I107" i="4" s="1"/>
  <c r="G139" i="4"/>
  <c r="I139" i="4" s="1"/>
  <c r="G171" i="4"/>
  <c r="I171" i="4" s="1"/>
  <c r="G203" i="4"/>
  <c r="I203" i="4" s="1"/>
  <c r="G235" i="4"/>
  <c r="I235" i="4" s="1"/>
  <c r="G267" i="4"/>
  <c r="I267" i="4" s="1"/>
  <c r="I66" i="4"/>
  <c r="I194" i="4"/>
  <c r="H6" i="4"/>
  <c r="G130" i="4"/>
  <c r="G23" i="4"/>
  <c r="I23" i="4" s="1"/>
  <c r="G55" i="4"/>
  <c r="I55" i="4" s="1"/>
  <c r="G87" i="4"/>
  <c r="I87" i="4" s="1"/>
  <c r="G119" i="4"/>
  <c r="I119" i="4" s="1"/>
  <c r="G151" i="4"/>
  <c r="I151" i="4" s="1"/>
  <c r="G183" i="4"/>
  <c r="I183" i="4" s="1"/>
  <c r="G215" i="4"/>
  <c r="I215" i="4" s="1"/>
  <c r="G247" i="4"/>
  <c r="I247" i="4" s="1"/>
  <c r="G279" i="4"/>
  <c r="I279" i="4" s="1"/>
  <c r="G27" i="4"/>
  <c r="I27" i="4" s="1"/>
  <c r="G59" i="4"/>
  <c r="I59" i="4" s="1"/>
  <c r="G91" i="4"/>
  <c r="I91" i="4" s="1"/>
  <c r="G123" i="4"/>
  <c r="I123" i="4" s="1"/>
  <c r="G155" i="4"/>
  <c r="I155" i="4" s="1"/>
  <c r="G187" i="4"/>
  <c r="I187" i="4" s="1"/>
  <c r="G219" i="4"/>
  <c r="I219" i="4" s="1"/>
  <c r="G251" i="4"/>
  <c r="I251" i="4" s="1"/>
  <c r="G283" i="4"/>
  <c r="I283" i="4" s="1"/>
  <c r="H2" i="4"/>
  <c r="G14" i="4"/>
  <c r="B95" i="5"/>
  <c r="B87" i="5"/>
  <c r="B83" i="5"/>
  <c r="B75" i="5"/>
  <c r="B67" i="5"/>
  <c r="B63" i="5"/>
  <c r="B55" i="5"/>
  <c r="C55" i="5"/>
  <c r="B47" i="5"/>
  <c r="C47" i="5"/>
  <c r="B97" i="5"/>
  <c r="B93" i="5"/>
  <c r="B89" i="5"/>
  <c r="B85" i="5"/>
  <c r="B81" i="5"/>
  <c r="B77" i="5"/>
  <c r="B73" i="5"/>
  <c r="B69" i="5"/>
  <c r="B65" i="5"/>
  <c r="B61" i="5"/>
  <c r="B57" i="5"/>
  <c r="C53" i="5"/>
  <c r="B53" i="5"/>
  <c r="C49" i="5"/>
  <c r="B49" i="5"/>
  <c r="B96" i="5"/>
  <c r="B92" i="5"/>
  <c r="B88" i="5"/>
  <c r="B84" i="5"/>
  <c r="B80" i="5"/>
  <c r="B76" i="5"/>
  <c r="B72" i="5"/>
  <c r="B68" i="5"/>
  <c r="B64" i="5"/>
  <c r="B60" i="5"/>
  <c r="B56" i="5"/>
  <c r="B52" i="5"/>
  <c r="C52" i="5"/>
  <c r="C48" i="5"/>
  <c r="B48" i="5"/>
  <c r="B99" i="5"/>
  <c r="B91" i="5"/>
  <c r="B79" i="5"/>
  <c r="B71" i="5"/>
  <c r="B59" i="5"/>
  <c r="B51" i="5"/>
  <c r="C51" i="5"/>
  <c r="B98" i="5"/>
  <c r="B94" i="5"/>
  <c r="B90" i="5"/>
  <c r="B86" i="5"/>
  <c r="B82" i="5"/>
  <c r="B78" i="5"/>
  <c r="B74" i="5"/>
  <c r="B70" i="5"/>
  <c r="B66" i="5"/>
  <c r="B62" i="5"/>
  <c r="B58" i="5"/>
  <c r="C54" i="5"/>
  <c r="B54" i="5"/>
  <c r="B50" i="5"/>
  <c r="C50" i="5"/>
  <c r="B46" i="5"/>
  <c r="C46" i="5"/>
  <c r="G3" i="4"/>
  <c r="G7" i="4"/>
  <c r="G9" i="4"/>
  <c r="G11" i="4"/>
  <c r="G5" i="4"/>
  <c r="F2" i="5"/>
  <c r="I8" i="4" l="1"/>
  <c r="G10" i="4"/>
  <c r="H10" i="4"/>
  <c r="G4" i="4"/>
  <c r="H4" i="4"/>
  <c r="I11" i="4"/>
  <c r="I9" i="4"/>
  <c r="I14" i="4"/>
  <c r="I130" i="4"/>
  <c r="I7" i="4"/>
  <c r="I5" i="4"/>
  <c r="I3" i="4"/>
  <c r="G6" i="4"/>
  <c r="I6" i="4" s="1"/>
  <c r="I10" i="4"/>
  <c r="I4" i="4"/>
  <c r="G2" i="4"/>
  <c r="I2" i="4" s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 l="1"/>
  <c r="F421" i="5" s="1"/>
  <c r="F422" i="5" s="1"/>
  <c r="F423" i="5" s="1"/>
  <c r="F424" i="5" s="1"/>
  <c r="F425" i="5" s="1"/>
  <c r="F426" i="5" s="1"/>
  <c r="F427" i="5" s="1"/>
  <c r="F428" i="5" s="1"/>
  <c r="F429" i="5" s="1"/>
  <c r="F430" i="5" s="1"/>
  <c r="F431" i="5" s="1"/>
  <c r="F432" i="5" s="1"/>
  <c r="F433" i="5" s="1"/>
  <c r="F434" i="5" s="1"/>
  <c r="F435" i="5" s="1"/>
  <c r="F436" i="5" s="1"/>
  <c r="F437" i="5" s="1"/>
  <c r="F438" i="5" s="1"/>
  <c r="F439" i="5" s="1"/>
  <c r="F440" i="5" s="1"/>
  <c r="F441" i="5" s="1"/>
  <c r="F442" i="5" s="1"/>
  <c r="F443" i="5" s="1"/>
  <c r="F444" i="5" s="1"/>
  <c r="F445" i="5" s="1"/>
  <c r="F446" i="5" s="1"/>
  <c r="F447" i="5" s="1"/>
  <c r="F448" i="5" s="1"/>
  <c r="F449" i="5" s="1"/>
  <c r="F450" i="5" s="1"/>
  <c r="F451" i="5" s="1"/>
  <c r="F452" i="5" s="1"/>
  <c r="F453" i="5" s="1"/>
  <c r="F454" i="5" s="1"/>
  <c r="F455" i="5" s="1"/>
  <c r="F456" i="5" s="1"/>
  <c r="F457" i="5" s="1"/>
  <c r="F458" i="5" s="1"/>
  <c r="F459" i="5" s="1"/>
  <c r="F460" i="5" s="1"/>
  <c r="F461" i="5" s="1"/>
  <c r="F462" i="5" s="1"/>
  <c r="F463" i="5" s="1"/>
  <c r="F464" i="5" s="1"/>
  <c r="F465" i="5" s="1"/>
  <c r="F466" i="5" s="1"/>
  <c r="F467" i="5" s="1"/>
  <c r="F468" i="5" s="1"/>
  <c r="F469" i="5" s="1"/>
  <c r="F470" i="5" s="1"/>
  <c r="F471" i="5" s="1"/>
  <c r="F472" i="5" s="1"/>
  <c r="F473" i="5" s="1"/>
  <c r="F474" i="5" s="1"/>
  <c r="F475" i="5" s="1"/>
  <c r="F476" i="5" s="1"/>
  <c r="F477" i="5" s="1"/>
  <c r="F478" i="5" s="1"/>
  <c r="F479" i="5" s="1"/>
  <c r="F480" i="5" s="1"/>
  <c r="F481" i="5" s="1"/>
  <c r="F482" i="5" s="1"/>
  <c r="F483" i="5" s="1"/>
  <c r="F484" i="5" s="1"/>
  <c r="F485" i="5" s="1"/>
  <c r="F486" i="5" s="1"/>
  <c r="F487" i="5" s="1"/>
  <c r="F488" i="5" s="1"/>
  <c r="F489" i="5" s="1"/>
  <c r="F490" i="5" s="1"/>
  <c r="F491" i="5" s="1"/>
  <c r="F492" i="5" s="1"/>
  <c r="F493" i="5" s="1"/>
  <c r="F494" i="5" s="1"/>
  <c r="F495" i="5" s="1"/>
  <c r="F496" i="5" s="1"/>
  <c r="F497" i="5" s="1"/>
  <c r="F498" i="5" s="1"/>
  <c r="F499" i="5" s="1"/>
  <c r="F500" i="5" s="1"/>
  <c r="F501" i="5" s="1"/>
  <c r="F502" i="5" s="1"/>
  <c r="F503" i="5" s="1"/>
  <c r="F504" i="5" s="1"/>
  <c r="F505" i="5" s="1"/>
  <c r="F506" i="5" s="1"/>
  <c r="F507" i="5" s="1"/>
  <c r="F508" i="5" s="1"/>
  <c r="F509" i="5" s="1"/>
  <c r="F510" i="5" s="1"/>
  <c r="F511" i="5" s="1"/>
  <c r="F512" i="5" s="1"/>
  <c r="F513" i="5" s="1"/>
  <c r="F514" i="5" s="1"/>
  <c r="F515" i="5" s="1"/>
  <c r="F516" i="5" s="1"/>
  <c r="F517" i="5" s="1"/>
  <c r="F518" i="5" s="1"/>
  <c r="F519" i="5" s="1"/>
  <c r="F520" i="5" s="1"/>
  <c r="F521" i="5" s="1"/>
  <c r="F522" i="5" s="1"/>
  <c r="F523" i="5" s="1"/>
  <c r="F524" i="5" s="1"/>
  <c r="F525" i="5" s="1"/>
  <c r="F526" i="5" s="1"/>
  <c r="F527" i="5" s="1"/>
  <c r="F528" i="5" s="1"/>
  <c r="F529" i="5" s="1"/>
</calcChain>
</file>

<file path=xl/sharedStrings.xml><?xml version="1.0" encoding="utf-8"?>
<sst xmlns="http://schemas.openxmlformats.org/spreadsheetml/2006/main" count="141" uniqueCount="84">
  <si>
    <t>id</t>
  </si>
  <si>
    <t>name</t>
  </si>
  <si>
    <t>alias</t>
  </si>
  <si>
    <t>email</t>
  </si>
  <si>
    <t>type</t>
  </si>
  <si>
    <t>Name 1</t>
  </si>
  <si>
    <t>SQL</t>
  </si>
  <si>
    <t>ADMIN</t>
  </si>
  <si>
    <t>MODERATOR</t>
  </si>
  <si>
    <t>STANDARD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</si>
  <si>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</si>
  <si>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</si>
  <si>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</si>
  <si>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</si>
  <si>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</si>
  <si>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</si>
  <si>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</si>
  <si>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</si>
  <si>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</si>
  <si>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</si>
  <si>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</si>
  <si>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</si>
  <si>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</si>
  <si>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</si>
  <si>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</si>
  <si>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</si>
  <si>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</si>
  <si>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</si>
  <si>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</si>
  <si>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</si>
  <si>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</si>
  <si>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</si>
  <si>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</si>
  <si>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</si>
  <si>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</si>
  <si>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</si>
  <si>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</si>
  <si>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</si>
  <si>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</si>
  <si>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</si>
  <si>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</si>
  <si>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</si>
  <si>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</si>
  <si>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</si>
  <si>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</si>
  <si>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</si>
  <si>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</si>
  <si>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</si>
  <si>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</si>
  <si>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Name 41</t>
  </si>
  <si>
    <t>Name 42</t>
  </si>
  <si>
    <t>Name 43</t>
  </si>
  <si>
    <t>Name 44</t>
  </si>
  <si>
    <t>num ligne</t>
  </si>
  <si>
    <t>publiclyAvailable</t>
  </si>
  <si>
    <t>board_id</t>
  </si>
  <si>
    <t>date</t>
  </si>
  <si>
    <t>author_id</t>
  </si>
  <si>
    <t>title</t>
  </si>
  <si>
    <t>content</t>
  </si>
  <si>
    <t>topic_id</t>
  </si>
  <si>
    <t>isMember ?</t>
  </si>
  <si>
    <t>isBoard</t>
  </si>
  <si>
    <t>numLigne</t>
  </si>
  <si>
    <t>isTopic</t>
  </si>
  <si>
    <t>isPost</t>
  </si>
  <si>
    <t>member!G2</t>
  </si>
  <si>
    <t>member!G3</t>
  </si>
  <si>
    <t>member!G4</t>
  </si>
  <si>
    <t>member!G5</t>
  </si>
  <si>
    <t>member!G6</t>
  </si>
  <si>
    <t>member!G7</t>
  </si>
  <si>
    <t>Board name 1</t>
  </si>
  <si>
    <t>Board name 2</t>
  </si>
  <si>
    <t>Board name 3</t>
  </si>
  <si>
    <t>Board name 4</t>
  </si>
  <si>
    <t>Board name 5</t>
  </si>
  <si>
    <t>Board name 6</t>
  </si>
  <si>
    <t>Board name 7</t>
  </si>
  <si>
    <t>Board name 8</t>
  </si>
  <si>
    <t>Board name 9</t>
  </si>
  <si>
    <t>Board name 10</t>
  </si>
  <si>
    <t>nbPosts</t>
  </si>
  <si>
    <t>/* data.sql 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</si>
</sst>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164" formatCode="d/m/yy\ h:mm;@"/>
    </dxf>
    <dxf>
      <numFmt numFmtId="164" formatCode="d/m/yy\ h:m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/yy\ h:mm;@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/yy\ h:mm;@"/>
    </dxf>
    <dxf>
      <numFmt numFmtId="0" formatCode="General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A3854-B99B-4181-86F1-DB4B56252B89}" name="Tableau1" displayName="Tableau1" ref="A1:G45" totalsRowShown="0" headerRowDxfId="34">
  <autoFilter ref="A1:G45" xr:uid="{E51E0535-57DD-4C85-BD8D-85F8947315F0}"/>
  <tableColumns count="7">
    <tableColumn id="7" xr3:uid="{8762674C-F6A9-499A-95CB-E30F8E49B464}" name="num ligne" dataDxfId="33">
      <calculatedColumnFormula>ROW()-1</calculatedColumnFormula>
    </tableColumn>
    <tableColumn id="1" xr3:uid="{C454B158-4E2C-494C-BA65-332B0084ACBB}" name="id">
      <calculatedColumnFormula>DEC2HEX(Tableau1[[#This Row],[num ligne]])</calculatedColumnFormula>
    </tableColumn>
    <tableColumn id="2" xr3:uid="{A359D3FB-13C3-4A33-8B6F-1126851C3BC6}" name="name"/>
    <tableColumn id="3" xr3:uid="{D1DF648F-A878-4A1A-AFA9-50705FE02346}" name="alias">
      <calculatedColumnFormula>IF(MOD(ROW(),2)=0,"null","Alias of "&amp;C2)</calculatedColumnFormula>
    </tableColumn>
    <tableColumn id="4" xr3:uid="{689CEC51-8C28-43CA-A450-FAE8CFA218B8}" name="email" dataDxfId="32">
      <calculatedColumnFormula>SUBSTITUTE(LOWER(C2), " ", ".") &amp; "@graphql-java.com"</calculatedColumnFormula>
    </tableColumn>
    <tableColumn id="5" xr3:uid="{68033CB6-28E0-4C83-8FA5-957420F7B64F}" name="type"/>
    <tableColumn id="6" xr3:uid="{5DBA6BC6-BA5E-45B6-9E43-9870D875E8F5}" name="SQL" dataDxfId="31">
      <calculatedColumnFormula>"insert into member (id, name, alias, email, type) values ('"&amp;B2&amp;"', '"&amp;C2&amp;"', "&amp;IF(D2="null","null","'" &amp; D2 &amp; "'") &amp; ", '" &amp; Tableau1[[#This Row],[email]] &amp; "', '" &amp; Tableau1[[#This Row],[type]] &amp; "'); "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FB436E-4392-48E3-AA46-97405E326A83}" name="Tableau13" displayName="Tableau13" ref="A1:E11" totalsRowShown="0" headerRowDxfId="30">
  <autoFilter ref="A1:E11" xr:uid="{8DEAF3DC-02AF-470F-8CA2-FE34E33F8A01}"/>
  <tableColumns count="5">
    <tableColumn id="7" xr3:uid="{BCC10D84-5811-46DC-AC01-B619481041CD}" name="num ligne" dataDxfId="29">
      <calculatedColumnFormula>ROW()-1</calculatedColumnFormula>
    </tableColumn>
    <tableColumn id="1" xr3:uid="{DAE3285A-EAB7-45E4-A1A2-1839F671D573}" name="id">
      <calculatedColumnFormula>DEC2HEX(Tableau13[[#This Row],[num ligne]])</calculatedColumnFormula>
    </tableColumn>
    <tableColumn id="2" xr3:uid="{C63CB093-510D-40A0-9990-89B48ED8B670}" name="name"/>
    <tableColumn id="3" xr3:uid="{845CD4C0-0826-445B-9DF3-348404799731}" name="publiclyAvailable" dataDxfId="28">
      <calculatedColumnFormula>IF(MOD(ROW(),3)=0,"false","true")</calculatedColumnFormula>
    </tableColumn>
    <tableColumn id="6" xr3:uid="{A4BCB875-2E6E-43F7-B0EE-9260BA7A5C65}" name="SQL" dataDxfId="27">
      <calculatedColumnFormula>"insert into board (id, name, publicly_available) values ('"&amp;Tableau13[[#This Row],[id]]&amp;"', '"&amp;Tableau13[[#This Row],[name]]&amp;"', " &amp; Tableau13[[#This Row],[publiclyAvailable]] &amp; ");"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7C08B6-2888-4023-B8C4-C60AAFB68634}" name="Tableau14" displayName="Tableau14" ref="A1:J45" totalsRowShown="0" headerRowDxfId="26">
  <autoFilter ref="A1:J45" xr:uid="{9AB14CFA-62D4-4A0B-93A0-BBF925029E3D}"/>
  <tableColumns count="10">
    <tableColumn id="7" xr3:uid="{9E07FAB6-2ED5-4A2D-9038-C27CDD295494}" name="num ligne" dataDxfId="25">
      <calculatedColumnFormula>ROW()-1</calculatedColumnFormula>
    </tableColumn>
    <tableColumn id="1" xr3:uid="{2CA62255-3F30-42C4-9A88-D52818CB60EF}" name="id" dataDxfId="4">
      <calculatedColumnFormula>DEC2HEX(Tableau14[[#This Row],[num ligne]])</calculatedColumnFormula>
    </tableColumn>
    <tableColumn id="2" xr3:uid="{9C84FF56-8BE1-45CA-B202-7DCA3C860668}" name="board_id" dataDxfId="24">
      <calculatedColumnFormula>"Board" &amp; (MOD(ROW()-2, MAX(board!A:A))+1)</calculatedColumnFormula>
    </tableColumn>
    <tableColumn id="3" xr3:uid="{7F7513A1-E178-4938-BE53-76494ED4D60D}" name="date" dataDxfId="23">
      <calculatedColumnFormula>NOW()-ROW()+MOD(ROW(),23)/24 +MOD(ROW()+44,60)/24/60</calculatedColumnFormula>
    </tableColumn>
    <tableColumn id="4" xr3:uid="{E56F4E02-3A00-401C-A908-1A4BB5E9527A}" name="author_id" dataDxfId="2">
      <calculatedColumnFormula>DEC2HEX(1+MOD(ROW()-2,MAX(member!A:A)))</calculatedColumnFormula>
    </tableColumn>
    <tableColumn id="5" xr3:uid="{27A149DE-4A94-4CE3-BCAC-BE3643DB2536}" name="publiclyAvailable" dataDxfId="22">
      <calculatedColumnFormula>IF(MOD(ROW(),10)=0,"false","true")</calculatedColumnFormula>
    </tableColumn>
    <tableColumn id="8" xr3:uid="{3F78A448-4DB4-4FAB-BE21-F7DAE2611C4F}" name="nbPosts" dataDxfId="21">
      <calculatedColumnFormula>Tableau14[[#This Row],[num ligne]]</calculatedColumnFormula>
    </tableColumn>
    <tableColumn id="9" xr3:uid="{CDCB6001-F478-43AF-A5F0-D500E4FDA637}" name="title" dataDxfId="20">
      <calculatedColumnFormula>"The title of &lt;" &amp; Tableau14[[#This Row],[id]] &amp; "&gt;"</calculatedColumnFormula>
    </tableColumn>
    <tableColumn id="10" xr3:uid="{902D888A-A354-4025-B1A4-08F503BE6D07}" name="content" dataDxfId="19">
      <calculatedColumnFormula>"The content of the topic &lt;" &amp; Tableau14[[#This Row],[id]] &amp; "&gt;"</calculatedColumnFormula>
    </tableColumn>
    <tableColumn id="6" xr3:uid="{C418F970-327C-4413-BD7B-4F5E7512DCF3}" name="SQL" dataDxfId="18">
      <calculatedColumnFormula>"insert into topic (id, board_id, date, author_id, publicly_available, nb_posts, title, content) values ('" &amp; B2 &amp; "', '" &amp; C2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calculatedColumnFormula>
    </tableColumn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C02726-0965-4E3A-A891-C0BE8C94265C}" name="Tableau146" displayName="Tableau146" ref="A1:I321" totalsRowShown="0" headerRowDxfId="17">
  <autoFilter ref="A1:I321" xr:uid="{4D78B567-D9F5-43BE-8FA8-EEA0152EAC04}"/>
  <tableColumns count="9">
    <tableColumn id="7" xr3:uid="{4A260F07-96E5-4472-8B48-83497FA72480}" name="num ligne" dataDxfId="16">
      <calculatedColumnFormula>ROW()-1</calculatedColumnFormula>
    </tableColumn>
    <tableColumn id="1" xr3:uid="{52186376-6B5F-4AE1-A9C7-F6B1E50C9C81}" name="id" dataDxfId="3">
      <calculatedColumnFormula>DEC2HEX(Tableau146[[#This Row],[num ligne]])</calculatedColumnFormula>
    </tableColumn>
    <tableColumn id="2" xr3:uid="{481C429A-03DC-4A63-A353-2069EBDCB127}" name="topic_id" dataDxfId="0">
      <calculatedColumnFormula>DEC2HEX(1+MOD(ROW()-2,MAX(member!A:A)))</calculatedColumnFormula>
    </tableColumn>
    <tableColumn id="3" xr3:uid="{2B5E6132-0314-403F-8175-7BFF2CC41717}" name="date" dataDxfId="15">
      <calculatedColumnFormula>NOW()-ROW()+MOD(ROW(),23)/24 +MOD(ROW()+44,60)/24/60</calculatedColumnFormula>
    </tableColumn>
    <tableColumn id="4" xr3:uid="{C08E182F-1D7A-4EEF-B99E-2482901DB56B}" name="author_id" dataDxfId="1">
      <calculatedColumnFormula>DEC2HEX(1+MOD(ROW()-2,MAX(member!A:A)))</calculatedColumnFormula>
    </tableColumn>
    <tableColumn id="5" xr3:uid="{A466DCD5-B0A9-4CF9-AE0B-9CFCCF17E044}" name="publiclyAvailable" dataDxfId="14">
      <calculatedColumnFormula>IF(MOD(ROW(),10)=0,"false","true")</calculatedColumnFormula>
    </tableColumn>
    <tableColumn id="9" xr3:uid="{FDA69B6D-F462-43BB-A323-0DEC845EEDE2}" name="title" dataDxfId="13">
      <calculatedColumnFormula>"The title of &lt;" &amp; Tableau146[[#This Row],[id]] &amp; "&gt;"</calculatedColumnFormula>
    </tableColumn>
    <tableColumn id="10" xr3:uid="{5A3A09C2-233F-4C01-8728-5AF740388EAF}" name="content" dataDxfId="12">
      <calculatedColumnFormula>"The content of the post &lt;" &amp; Tableau146[[#This Row],[id]] &amp; "&gt;"</calculatedColumnFormula>
    </tableColumn>
    <tableColumn id="6" xr3:uid="{29F9A9FE-D2CC-4592-80FC-7FA674B3D116}" name="SQL" dataDxfId="11">
      <calculatedColumnFormula>"insert into post (id, topic_id, date, author_id, publicly_available, title, content) values ('" &amp; B2 &amp; "', '" &amp; C2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calculatedColumnFormula>
    </tableColumn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E3EF75-418B-402F-901F-AF96ECB6E239}" name="Tableau6" displayName="Tableau6" ref="A1:F529" totalsRowShown="0">
  <autoFilter ref="A1:F529" xr:uid="{2E062A18-2A1D-43B1-B0CC-07A556999806}"/>
  <tableColumns count="6">
    <tableColumn id="3" xr3:uid="{A8AF197B-18FA-480F-8349-F47AFD3F2805}" name="numLigne" dataDxfId="10">
      <calculatedColumnFormula>ROW()-1</calculatedColumnFormula>
    </tableColumn>
    <tableColumn id="1" xr3:uid="{02F56E9B-8D2B-40DD-B2EA-F0853346B599}" name="isMember ?" dataDxfId="9">
      <calculatedColumnFormula>IF(Tableau6[[#This Row],[numLigne]] &lt;= MAX(member!A:A), "member!G" &amp; (Tableau6[[#This Row],[numLigne]]+1), "")</calculatedColumnFormula>
    </tableColumn>
    <tableColumn id="2" xr3:uid="{E18319EE-4CAB-43E4-B409-EBB53CC0198D}" name="isBoard" dataDxfId="8">
      <calculatedColumnFormula>IF(  OR(        ROW()&lt;=MAX(member!A:A)+1, ROW() &gt; MAX(member!A:A) + MAX(board!A:A) + 1),    "",  "board!E" &amp; (Tableau6[[#This Row],[numLigne]]-MAX(member!A:A)+1))</calculatedColumnFormula>
    </tableColumn>
    <tableColumn id="4" xr3:uid="{C67DCA99-ED19-44A0-A0C6-91FDF7A5C1AD}" name="isTopic" dataDxfId="7">
      <calculatedColumnFormula>IF(  OR(        ROW()&lt;=MAX(member!A:A)+MAX(board!A:A)+1, ROW() &gt; MAX(member!A:A) + MAX(board!A:A) + MAX(topic!A:A) + 1),    "",  "topic!J" &amp; (Tableau6[[#This Row],[numLigne]]-MAX(member!A:A)-MAX(board!A:A)+1))</calculatedColumnFormula>
    </tableColumn>
    <tableColumn id="5" xr3:uid="{91099A80-62BC-4063-BBE7-4FAC9116201F}" name="isPost" dataDxfId="6">
      <calculatedColumnFormula>IF(  OR(        ROW()&lt;=MAX(member!A:A)+MAX(board!A:A)+ MAX(topic!A:A) +1, ROW() &gt; MAX(member!A:A) + MAX(board!A:A) + MAX(topic!A:A)+ MAX(post!A:A)  + 1),    "",  "post!I" &amp; (Tableau6[[#This Row],[numLigne]]-MAX(member!A:A)-MAX(board!A:A)- MAX(topic!A:A) +1))</calculatedColumnFormula>
    </tableColumn>
    <tableColumn id="6" xr3:uid="{B33269AE-8676-4AD2-98E6-7E56963EE564}" name="/* data.sql */" dataDxfId="5">
      <calculatedColumnFormula>IF( OR(F1="commit;",F1=""),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12.21875" style="2" bestFit="1" customWidth="1"/>
    <col min="2" max="2" width="9.88671875" bestFit="1" customWidth="1"/>
    <col min="3" max="3" width="8.33203125" bestFit="1" customWidth="1"/>
    <col min="4" max="4" width="14.77734375" bestFit="1" customWidth="1"/>
    <col min="5" max="5" width="24.21875" bestFit="1" customWidth="1"/>
    <col min="6" max="6" width="11.88671875" bestFit="1" customWidth="1"/>
    <col min="7" max="7" width="108.21875" bestFit="1" customWidth="1"/>
    <col min="8" max="8" width="111.21875" bestFit="1" customWidth="1"/>
  </cols>
  <sheetData>
    <row r="1" spans="1:7" s="4" customFormat="1" x14ac:dyDescent="0.3">
      <c r="A1" s="3" t="s">
        <v>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3">
      <c r="A2" s="2">
        <f>ROW()-1</f>
        <v>1</v>
      </c>
      <c r="B2" t="str">
        <f>DEC2HEX(Tableau1[[#This Row],[num ligne]])</f>
        <v>1</v>
      </c>
      <c r="C2" t="s">
        <v>5</v>
      </c>
      <c r="D2" t="str">
        <f>IF(MOD(ROW(),2)=0,"null","Alias of "&amp;C2)</f>
        <v>null</v>
      </c>
      <c r="E2" t="str">
        <f t="shared" ref="E2:E45" si="0">SUBSTITUTE(LOWER(C2), " ", ".") &amp; "@graphql-java.com"</f>
        <v>name.1@graphql-java.com</v>
      </c>
      <c r="F2" t="s">
        <v>7</v>
      </c>
      <c r="G2" t="str">
        <f>"insert into member (id, name, alias, email, type) values ('"&amp;B2&amp;"', '"&amp;C2&amp;"', "&amp;IF(D2="null","null","'" &amp; D2 &amp; "'") &amp; ", '" &amp; Tableau1[[#This Row],[email]] &amp; "', '" &amp; Tableau1[[#This Row],[type]] &amp; "'); "</f>
        <v xml:space="preserve">insert into member (id, name, alias, email, type) values ('1', 'Name 1', null, 'name.1@graphql-java.com', 'ADMIN'); </v>
      </c>
    </row>
    <row r="3" spans="1:7" x14ac:dyDescent="0.3">
      <c r="A3" s="2">
        <f>ROW()-1</f>
        <v>2</v>
      </c>
      <c r="B3" t="str">
        <f>DEC2HEX(Tableau1[[#This Row],[num ligne]])</f>
        <v>2</v>
      </c>
      <c r="C3" t="s">
        <v>10</v>
      </c>
      <c r="D3" t="str">
        <f t="shared" ref="D3:D45" si="1">IF(MOD(ROW(),2)=0,"null","Alias of "&amp;C3)</f>
        <v>Alias of Name 2</v>
      </c>
      <c r="E3" t="str">
        <f t="shared" si="0"/>
        <v>name.2@graphql-java.com</v>
      </c>
      <c r="F3" t="s">
        <v>8</v>
      </c>
      <c r="G3" t="str">
        <f>"insert into member (id, name, alias, email, type) values ('"&amp;B3&amp;"', '"&amp;C3&amp;"', "&amp;IF(D3="null","null","'" &amp; D3 &amp; "'") &amp; ", '" &amp; Tableau1[[#This Row],[email]] &amp; "', '" &amp; Tableau1[[#This Row],[type]] &amp; "'); "</f>
        <v xml:space="preserve">insert into member (id, name, alias, email, type) values ('2', 'Name 2', 'Alias of Name 2', 'name.2@graphql-java.com', 'MODERATOR'); </v>
      </c>
    </row>
    <row r="4" spans="1:7" x14ac:dyDescent="0.3">
      <c r="A4" s="2">
        <f t="shared" ref="A4:A45" si="2">ROW()-1</f>
        <v>3</v>
      </c>
      <c r="B4" t="str">
        <f>DEC2HEX(Tableau1[[#This Row],[num ligne]])</f>
        <v>3</v>
      </c>
      <c r="C4" t="s">
        <v>11</v>
      </c>
      <c r="D4" t="str">
        <f t="shared" si="1"/>
        <v>null</v>
      </c>
      <c r="E4" t="str">
        <f t="shared" si="0"/>
        <v>name.3@graphql-java.com</v>
      </c>
      <c r="F4" t="s">
        <v>9</v>
      </c>
      <c r="G4" t="str">
        <f>"insert into member (id, name, alias, email, type) values ('"&amp;B4&amp;"', '"&amp;C4&amp;"', "&amp;IF(D4="null","null","'" &amp; D4 &amp; "'") &amp; ", '" &amp; Tableau1[[#This Row],[email]] &amp; "', '" &amp; Tableau1[[#This Row],[type]] &amp; "'); "</f>
        <v xml:space="preserve">insert into member (id, name, alias, email, type) values ('3', 'Name 3', null, 'name.3@graphql-java.com', 'STANDARD'); </v>
      </c>
    </row>
    <row r="5" spans="1:7" x14ac:dyDescent="0.3">
      <c r="A5" s="2">
        <f t="shared" si="2"/>
        <v>4</v>
      </c>
      <c r="B5" t="str">
        <f>DEC2HEX(Tableau1[[#This Row],[num ligne]])</f>
        <v>4</v>
      </c>
      <c r="C5" t="s">
        <v>12</v>
      </c>
      <c r="D5" t="str">
        <f t="shared" si="1"/>
        <v>Alias of Name 4</v>
      </c>
      <c r="E5" t="str">
        <f t="shared" si="0"/>
        <v>name.4@graphql-java.com</v>
      </c>
      <c r="F5" t="s">
        <v>7</v>
      </c>
      <c r="G5" t="str">
        <f>"insert into member (id, name, alias, email, type) values ('"&amp;B5&amp;"', '"&amp;C5&amp;"', "&amp;IF(D5="null","null","'" &amp; D5 &amp; "'") &amp; ", '" &amp; Tableau1[[#This Row],[email]] &amp; "', '" &amp; Tableau1[[#This Row],[type]] &amp; "'); "</f>
        <v xml:space="preserve">insert into member (id, name, alias, email, type) values ('4', 'Name 4', 'Alias of Name 4', 'name.4@graphql-java.com', 'ADMIN'); </v>
      </c>
    </row>
    <row r="6" spans="1:7" x14ac:dyDescent="0.3">
      <c r="A6" s="2">
        <f t="shared" si="2"/>
        <v>5</v>
      </c>
      <c r="B6" t="str">
        <f>DEC2HEX(Tableau1[[#This Row],[num ligne]])</f>
        <v>5</v>
      </c>
      <c r="C6" t="s">
        <v>13</v>
      </c>
      <c r="D6" t="str">
        <f t="shared" si="1"/>
        <v>null</v>
      </c>
      <c r="E6" t="str">
        <f t="shared" si="0"/>
        <v>name.5@graphql-java.com</v>
      </c>
      <c r="F6" t="s">
        <v>8</v>
      </c>
      <c r="G6" t="str">
        <f>"insert into member (id, name, alias, email, type) values ('"&amp;B6&amp;"', '"&amp;C6&amp;"', "&amp;IF(D6="null","null","'" &amp; D6 &amp; "'") &amp; ", '" &amp; Tableau1[[#This Row],[email]] &amp; "', '" &amp; Tableau1[[#This Row],[type]] &amp; "'); "</f>
        <v xml:space="preserve">insert into member (id, name, alias, email, type) values ('5', 'Name 5', null, 'name.5@graphql-java.com', 'MODERATOR'); </v>
      </c>
    </row>
    <row r="7" spans="1:7" x14ac:dyDescent="0.3">
      <c r="A7" s="2">
        <f t="shared" si="2"/>
        <v>6</v>
      </c>
      <c r="B7" t="str">
        <f>DEC2HEX(Tableau1[[#This Row],[num ligne]])</f>
        <v>6</v>
      </c>
      <c r="C7" t="s">
        <v>14</v>
      </c>
      <c r="D7" t="str">
        <f t="shared" si="1"/>
        <v>Alias of Name 6</v>
      </c>
      <c r="E7" t="str">
        <f t="shared" si="0"/>
        <v>name.6@graphql-java.com</v>
      </c>
      <c r="F7" t="s">
        <v>9</v>
      </c>
      <c r="G7" t="str">
        <f>"insert into member (id, name, alias, email, type) values ('"&amp;B7&amp;"', '"&amp;C7&amp;"', "&amp;IF(D7="null","null","'" &amp; D7 &amp; "'") &amp; ", '" &amp; Tableau1[[#This Row],[email]] &amp; "', '" &amp; Tableau1[[#This Row],[type]] &amp; "'); "</f>
        <v xml:space="preserve">insert into member (id, name, alias, email, type) values ('6', 'Name 6', 'Alias of Name 6', 'name.6@graphql-java.com', 'STANDARD'); </v>
      </c>
    </row>
    <row r="8" spans="1:7" x14ac:dyDescent="0.3">
      <c r="A8" s="2">
        <f t="shared" si="2"/>
        <v>7</v>
      </c>
      <c r="B8" t="str">
        <f>DEC2HEX(Tableau1[[#This Row],[num ligne]])</f>
        <v>7</v>
      </c>
      <c r="C8" t="s">
        <v>15</v>
      </c>
      <c r="D8" t="str">
        <f t="shared" si="1"/>
        <v>null</v>
      </c>
      <c r="E8" t="str">
        <f t="shared" si="0"/>
        <v>name.7@graphql-java.com</v>
      </c>
      <c r="F8" t="s">
        <v>7</v>
      </c>
      <c r="G8" t="str">
        <f>"insert into member (id, name, alias, email, type) values ('"&amp;B8&amp;"', '"&amp;C8&amp;"', "&amp;IF(D8="null","null","'" &amp; D8 &amp; "'") &amp; ", '" &amp; Tableau1[[#This Row],[email]] &amp; "', '" &amp; Tableau1[[#This Row],[type]] &amp; "'); "</f>
        <v xml:space="preserve">insert into member (id, name, alias, email, type) values ('7', 'Name 7', null, 'name.7@graphql-java.com', 'ADMIN'); </v>
      </c>
    </row>
    <row r="9" spans="1:7" x14ac:dyDescent="0.3">
      <c r="A9" s="2">
        <f t="shared" si="2"/>
        <v>8</v>
      </c>
      <c r="B9" t="str">
        <f>DEC2HEX(Tableau1[[#This Row],[num ligne]])</f>
        <v>8</v>
      </c>
      <c r="C9" t="s">
        <v>16</v>
      </c>
      <c r="D9" t="str">
        <f t="shared" si="1"/>
        <v>Alias of Name 8</v>
      </c>
      <c r="E9" t="str">
        <f t="shared" si="0"/>
        <v>name.8@graphql-java.com</v>
      </c>
      <c r="F9" t="s">
        <v>8</v>
      </c>
      <c r="G9" t="str">
        <f>"insert into member (id, name, alias, email, type) values ('"&amp;B9&amp;"', '"&amp;C9&amp;"', "&amp;IF(D9="null","null","'" &amp; D9 &amp; "'") &amp; ", '" &amp; Tableau1[[#This Row],[email]] &amp; "', '" &amp; Tableau1[[#This Row],[type]] &amp; "'); "</f>
        <v xml:space="preserve">insert into member (id, name, alias, email, type) values ('8', 'Name 8', 'Alias of Name 8', 'name.8@graphql-java.com', 'MODERATOR'); </v>
      </c>
    </row>
    <row r="10" spans="1:7" x14ac:dyDescent="0.3">
      <c r="A10" s="2">
        <f t="shared" si="2"/>
        <v>9</v>
      </c>
      <c r="B10" t="str">
        <f>DEC2HEX(Tableau1[[#This Row],[num ligne]])</f>
        <v>9</v>
      </c>
      <c r="C10" t="s">
        <v>17</v>
      </c>
      <c r="D10" t="str">
        <f t="shared" si="1"/>
        <v>null</v>
      </c>
      <c r="E10" t="str">
        <f t="shared" si="0"/>
        <v>name.9@graphql-java.com</v>
      </c>
      <c r="F10" t="s">
        <v>9</v>
      </c>
      <c r="G10" t="str">
        <f>"insert into member (id, name, alias, email, type) values ('"&amp;B10&amp;"', '"&amp;C10&amp;"', "&amp;IF(D10="null","null","'" &amp; D10 &amp; "'") &amp; ", '" &amp; Tableau1[[#This Row],[email]] &amp; "', '" &amp; Tableau1[[#This Row],[type]] &amp; "'); "</f>
        <v xml:space="preserve">insert into member (id, name, alias, email, type) values ('9', 'Name 9', null, 'name.9@graphql-java.com', 'STANDARD'); </v>
      </c>
    </row>
    <row r="11" spans="1:7" x14ac:dyDescent="0.3">
      <c r="A11" s="2">
        <f t="shared" si="2"/>
        <v>10</v>
      </c>
      <c r="B11" t="str">
        <f>DEC2HEX(Tableau1[[#This Row],[num ligne]])</f>
        <v>A</v>
      </c>
      <c r="C11" t="s">
        <v>18</v>
      </c>
      <c r="D11" t="str">
        <f t="shared" si="1"/>
        <v>Alias of Name 10</v>
      </c>
      <c r="E11" t="str">
        <f t="shared" si="0"/>
        <v>name.10@graphql-java.com</v>
      </c>
      <c r="F11" t="s">
        <v>7</v>
      </c>
      <c r="G11" t="str">
        <f>"insert into member (id, name, alias, email, type) values ('"&amp;B11&amp;"', '"&amp;C11&amp;"', "&amp;IF(D11="null","null","'" &amp; D11 &amp; "'") &amp; ", '" &amp; Tableau1[[#This Row],[email]] &amp; "', '" &amp; Tableau1[[#This Row],[type]] &amp; "'); "</f>
        <v xml:space="preserve">insert into member (id, name, alias, email, type) values ('A', 'Name 10', 'Alias of Name 10', 'name.10@graphql-java.com', 'ADMIN'); </v>
      </c>
    </row>
    <row r="12" spans="1:7" x14ac:dyDescent="0.3">
      <c r="A12" s="2">
        <f t="shared" si="2"/>
        <v>11</v>
      </c>
      <c r="B12" t="str">
        <f>DEC2HEX(Tableau1[[#This Row],[num ligne]])</f>
        <v>B</v>
      </c>
      <c r="C12" t="s">
        <v>19</v>
      </c>
      <c r="D12" t="str">
        <f t="shared" si="1"/>
        <v>null</v>
      </c>
      <c r="E12" t="str">
        <f t="shared" si="0"/>
        <v>name.11@graphql-java.com</v>
      </c>
      <c r="F12" t="s">
        <v>8</v>
      </c>
      <c r="G12" t="str">
        <f>"insert into member (id, name, alias, email, type) values ('"&amp;B12&amp;"', '"&amp;C12&amp;"', "&amp;IF(D12="null","null","'" &amp; D12 &amp; "'") &amp; ", '" &amp; Tableau1[[#This Row],[email]] &amp; "', '" &amp; Tableau1[[#This Row],[type]] &amp; "'); "</f>
        <v xml:space="preserve">insert into member (id, name, alias, email, type) values ('B', 'Name 11', null, 'name.11@graphql-java.com', 'MODERATOR'); </v>
      </c>
    </row>
    <row r="13" spans="1:7" x14ac:dyDescent="0.3">
      <c r="A13" s="2">
        <f t="shared" si="2"/>
        <v>12</v>
      </c>
      <c r="B13" t="str">
        <f>DEC2HEX(Tableau1[[#This Row],[num ligne]])</f>
        <v>C</v>
      </c>
      <c r="C13" t="s">
        <v>20</v>
      </c>
      <c r="D13" t="str">
        <f t="shared" si="1"/>
        <v>Alias of Name 12</v>
      </c>
      <c r="E13" t="str">
        <f t="shared" si="0"/>
        <v>name.12@graphql-java.com</v>
      </c>
      <c r="F13" t="s">
        <v>9</v>
      </c>
      <c r="G13" t="str">
        <f>"insert into member (id, name, alias, email, type) values ('"&amp;B13&amp;"', '"&amp;C13&amp;"', "&amp;IF(D13="null","null","'" &amp; D13 &amp; "'") &amp; ", '" &amp; Tableau1[[#This Row],[email]] &amp; "', '" &amp; Tableau1[[#This Row],[type]] &amp; "'); "</f>
        <v xml:space="preserve">insert into member (id, name, alias, email, type) values ('C', 'Name 12', 'Alias of Name 12', 'name.12@graphql-java.com', 'STANDARD'); </v>
      </c>
    </row>
    <row r="14" spans="1:7" x14ac:dyDescent="0.3">
      <c r="A14" s="2">
        <f t="shared" si="2"/>
        <v>13</v>
      </c>
      <c r="B14" t="str">
        <f>DEC2HEX(Tableau1[[#This Row],[num ligne]])</f>
        <v>D</v>
      </c>
      <c r="C14" t="s">
        <v>21</v>
      </c>
      <c r="D14" t="str">
        <f t="shared" si="1"/>
        <v>null</v>
      </c>
      <c r="E14" t="str">
        <f t="shared" si="0"/>
        <v>name.13@graphql-java.com</v>
      </c>
      <c r="F14" t="s">
        <v>7</v>
      </c>
      <c r="G14" t="str">
        <f>"insert into member (id, name, alias, email, type) values ('"&amp;B14&amp;"', '"&amp;C14&amp;"', "&amp;IF(D14="null","null","'" &amp; D14 &amp; "'") &amp; ", '" &amp; Tableau1[[#This Row],[email]] &amp; "', '" &amp; Tableau1[[#This Row],[type]] &amp; "'); "</f>
        <v xml:space="preserve">insert into member (id, name, alias, email, type) values ('D', 'Name 13', null, 'name.13@graphql-java.com', 'ADMIN'); </v>
      </c>
    </row>
    <row r="15" spans="1:7" x14ac:dyDescent="0.3">
      <c r="A15" s="2">
        <f t="shared" si="2"/>
        <v>14</v>
      </c>
      <c r="B15" t="str">
        <f>DEC2HEX(Tableau1[[#This Row],[num ligne]])</f>
        <v>E</v>
      </c>
      <c r="C15" t="s">
        <v>22</v>
      </c>
      <c r="D15" t="str">
        <f t="shared" si="1"/>
        <v>Alias of Name 14</v>
      </c>
      <c r="E15" t="str">
        <f t="shared" si="0"/>
        <v>name.14@graphql-java.com</v>
      </c>
      <c r="F15" t="s">
        <v>8</v>
      </c>
      <c r="G15" t="str">
        <f>"insert into member (id, name, alias, email, type) values ('"&amp;B15&amp;"', '"&amp;C15&amp;"', "&amp;IF(D15="null","null","'" &amp; D15 &amp; "'") &amp; ", '" &amp; Tableau1[[#This Row],[email]] &amp; "', '" &amp; Tableau1[[#This Row],[type]] &amp; "'); "</f>
        <v xml:space="preserve">insert into member (id, name, alias, email, type) values ('E', 'Name 14', 'Alias of Name 14', 'name.14@graphql-java.com', 'MODERATOR'); </v>
      </c>
    </row>
    <row r="16" spans="1:7" x14ac:dyDescent="0.3">
      <c r="A16" s="2">
        <f t="shared" si="2"/>
        <v>15</v>
      </c>
      <c r="B16" t="str">
        <f>DEC2HEX(Tableau1[[#This Row],[num ligne]])</f>
        <v>F</v>
      </c>
      <c r="C16" t="s">
        <v>23</v>
      </c>
      <c r="D16" t="str">
        <f t="shared" si="1"/>
        <v>null</v>
      </c>
      <c r="E16" t="str">
        <f t="shared" si="0"/>
        <v>name.15@graphql-java.com</v>
      </c>
      <c r="F16" t="s">
        <v>9</v>
      </c>
      <c r="G16" t="str">
        <f>"insert into member (id, name, alias, email, type) values ('"&amp;B16&amp;"', '"&amp;C16&amp;"', "&amp;IF(D16="null","null","'" &amp; D16 &amp; "'") &amp; ", '" &amp; Tableau1[[#This Row],[email]] &amp; "', '" &amp; Tableau1[[#This Row],[type]] &amp; "'); "</f>
        <v xml:space="preserve">insert into member (id, name, alias, email, type) values ('F', 'Name 15', null, 'name.15@graphql-java.com', 'STANDARD'); </v>
      </c>
    </row>
    <row r="17" spans="1:7" x14ac:dyDescent="0.3">
      <c r="A17" s="2">
        <f t="shared" si="2"/>
        <v>16</v>
      </c>
      <c r="B17" t="str">
        <f>DEC2HEX(Tableau1[[#This Row],[num ligne]])</f>
        <v>10</v>
      </c>
      <c r="C17" t="s">
        <v>24</v>
      </c>
      <c r="D17" t="str">
        <f t="shared" si="1"/>
        <v>Alias of Name 16</v>
      </c>
      <c r="E17" t="str">
        <f t="shared" si="0"/>
        <v>name.16@graphql-java.com</v>
      </c>
      <c r="F17" t="s">
        <v>7</v>
      </c>
      <c r="G17" t="str">
        <f>"insert into member (id, name, alias, email, type) values ('"&amp;B17&amp;"', '"&amp;C17&amp;"', "&amp;IF(D17="null","null","'" &amp; D17 &amp; "'") &amp; ", '" &amp; Tableau1[[#This Row],[email]] &amp; "', '" &amp; Tableau1[[#This Row],[type]] &amp; "'); "</f>
        <v xml:space="preserve">insert into member (id, name, alias, email, type) values ('10', 'Name 16', 'Alias of Name 16', 'name.16@graphql-java.com', 'ADMIN'); </v>
      </c>
    </row>
    <row r="18" spans="1:7" x14ac:dyDescent="0.3">
      <c r="A18" s="2">
        <f t="shared" si="2"/>
        <v>17</v>
      </c>
      <c r="B18" t="str">
        <f>DEC2HEX(Tableau1[[#This Row],[num ligne]])</f>
        <v>11</v>
      </c>
      <c r="C18" t="s">
        <v>25</v>
      </c>
      <c r="D18" t="str">
        <f t="shared" si="1"/>
        <v>null</v>
      </c>
      <c r="E18" t="str">
        <f t="shared" si="0"/>
        <v>name.17@graphql-java.com</v>
      </c>
      <c r="F18" t="s">
        <v>8</v>
      </c>
      <c r="G18" t="str">
        <f>"insert into member (id, name, alias, email, type) values ('"&amp;B18&amp;"', '"&amp;C18&amp;"', "&amp;IF(D18="null","null","'" &amp; D18 &amp; "'") &amp; ", '" &amp; Tableau1[[#This Row],[email]] &amp; "', '" &amp; Tableau1[[#This Row],[type]] &amp; "'); "</f>
        <v xml:space="preserve">insert into member (id, name, alias, email, type) values ('11', 'Name 17', null, 'name.17@graphql-java.com', 'MODERATOR'); </v>
      </c>
    </row>
    <row r="19" spans="1:7" x14ac:dyDescent="0.3">
      <c r="A19" s="2">
        <f t="shared" si="2"/>
        <v>18</v>
      </c>
      <c r="B19" t="str">
        <f>DEC2HEX(Tableau1[[#This Row],[num ligne]])</f>
        <v>12</v>
      </c>
      <c r="C19" t="s">
        <v>26</v>
      </c>
      <c r="D19" t="str">
        <f t="shared" si="1"/>
        <v>Alias of Name 18</v>
      </c>
      <c r="E19" t="str">
        <f t="shared" si="0"/>
        <v>name.18@graphql-java.com</v>
      </c>
      <c r="F19" t="s">
        <v>9</v>
      </c>
      <c r="G19" t="str">
        <f>"insert into member (id, name, alias, email, type) values ('"&amp;B19&amp;"', '"&amp;C19&amp;"', "&amp;IF(D19="null","null","'" &amp; D19 &amp; "'") &amp; ", '" &amp; Tableau1[[#This Row],[email]] &amp; "', '" &amp; Tableau1[[#This Row],[type]] &amp; "'); "</f>
        <v xml:space="preserve">insert into member (id, name, alias, email, type) values ('12', 'Name 18', 'Alias of Name 18', 'name.18@graphql-java.com', 'STANDARD'); </v>
      </c>
    </row>
    <row r="20" spans="1:7" x14ac:dyDescent="0.3">
      <c r="A20" s="2">
        <f t="shared" si="2"/>
        <v>19</v>
      </c>
      <c r="B20" t="str">
        <f>DEC2HEX(Tableau1[[#This Row],[num ligne]])</f>
        <v>13</v>
      </c>
      <c r="C20" t="s">
        <v>27</v>
      </c>
      <c r="D20" t="str">
        <f t="shared" si="1"/>
        <v>null</v>
      </c>
      <c r="E20" t="str">
        <f t="shared" si="0"/>
        <v>name.19@graphql-java.com</v>
      </c>
      <c r="F20" t="s">
        <v>7</v>
      </c>
      <c r="G20" t="str">
        <f>"insert into member (id, name, alias, email, type) values ('"&amp;B20&amp;"', '"&amp;C20&amp;"', "&amp;IF(D20="null","null","'" &amp; D20 &amp; "'") &amp; ", '" &amp; Tableau1[[#This Row],[email]] &amp; "', '" &amp; Tableau1[[#This Row],[type]] &amp; "'); "</f>
        <v xml:space="preserve">insert into member (id, name, alias, email, type) values ('13', 'Name 19', null, 'name.19@graphql-java.com', 'ADMIN'); </v>
      </c>
    </row>
    <row r="21" spans="1:7" x14ac:dyDescent="0.3">
      <c r="A21" s="2">
        <f t="shared" si="2"/>
        <v>20</v>
      </c>
      <c r="B21" t="str">
        <f>DEC2HEX(Tableau1[[#This Row],[num ligne]])</f>
        <v>14</v>
      </c>
      <c r="C21" t="s">
        <v>28</v>
      </c>
      <c r="D21" t="str">
        <f t="shared" si="1"/>
        <v>Alias of Name 20</v>
      </c>
      <c r="E21" t="str">
        <f t="shared" si="0"/>
        <v>name.20@graphql-java.com</v>
      </c>
      <c r="F21" t="s">
        <v>8</v>
      </c>
      <c r="G21" t="str">
        <f>"insert into member (id, name, alias, email, type) values ('"&amp;B21&amp;"', '"&amp;C21&amp;"', "&amp;IF(D21="null","null","'" &amp; D21 &amp; "'") &amp; ", '" &amp; Tableau1[[#This Row],[email]] &amp; "', '" &amp; Tableau1[[#This Row],[type]] &amp; "'); "</f>
        <v xml:space="preserve">insert into member (id, name, alias, email, type) values ('14', 'Name 20', 'Alias of Name 20', 'name.20@graphql-java.com', 'MODERATOR'); </v>
      </c>
    </row>
    <row r="22" spans="1:7" x14ac:dyDescent="0.3">
      <c r="A22" s="2">
        <f t="shared" si="2"/>
        <v>21</v>
      </c>
      <c r="B22" t="str">
        <f>DEC2HEX(Tableau1[[#This Row],[num ligne]])</f>
        <v>15</v>
      </c>
      <c r="C22" t="s">
        <v>29</v>
      </c>
      <c r="D22" t="str">
        <f t="shared" si="1"/>
        <v>null</v>
      </c>
      <c r="E22" t="str">
        <f t="shared" si="0"/>
        <v>name.21@graphql-java.com</v>
      </c>
      <c r="F22" t="s">
        <v>9</v>
      </c>
      <c r="G22" t="str">
        <f>"insert into member (id, name, alias, email, type) values ('"&amp;B22&amp;"', '"&amp;C22&amp;"', "&amp;IF(D22="null","null","'" &amp; D22 &amp; "'") &amp; ", '" &amp; Tableau1[[#This Row],[email]] &amp; "', '" &amp; Tableau1[[#This Row],[type]] &amp; "'); "</f>
        <v xml:space="preserve">insert into member (id, name, alias, email, type) values ('15', 'Name 21', null, 'name.21@graphql-java.com', 'STANDARD'); </v>
      </c>
    </row>
    <row r="23" spans="1:7" x14ac:dyDescent="0.3">
      <c r="A23" s="2">
        <f t="shared" si="2"/>
        <v>22</v>
      </c>
      <c r="B23" t="str">
        <f>DEC2HEX(Tableau1[[#This Row],[num ligne]])</f>
        <v>16</v>
      </c>
      <c r="C23" t="s">
        <v>30</v>
      </c>
      <c r="D23" t="str">
        <f t="shared" si="1"/>
        <v>Alias of Name 22</v>
      </c>
      <c r="E23" t="str">
        <f t="shared" si="0"/>
        <v>name.22@graphql-java.com</v>
      </c>
      <c r="F23" t="s">
        <v>7</v>
      </c>
      <c r="G23" t="str">
        <f>"insert into member (id, name, alias, email, type) values ('"&amp;B23&amp;"', '"&amp;C23&amp;"', "&amp;IF(D23="null","null","'" &amp; D23 &amp; "'") &amp; ", '" &amp; Tableau1[[#This Row],[email]] &amp; "', '" &amp; Tableau1[[#This Row],[type]] &amp; "'); "</f>
        <v xml:space="preserve">insert into member (id, name, alias, email, type) values ('16', 'Name 22', 'Alias of Name 22', 'name.22@graphql-java.com', 'ADMIN'); </v>
      </c>
    </row>
    <row r="24" spans="1:7" x14ac:dyDescent="0.3">
      <c r="A24" s="2">
        <f t="shared" si="2"/>
        <v>23</v>
      </c>
      <c r="B24" t="str">
        <f>DEC2HEX(Tableau1[[#This Row],[num ligne]])</f>
        <v>17</v>
      </c>
      <c r="C24" t="s">
        <v>31</v>
      </c>
      <c r="D24" t="str">
        <f t="shared" si="1"/>
        <v>null</v>
      </c>
      <c r="E24" t="str">
        <f t="shared" si="0"/>
        <v>name.23@graphql-java.com</v>
      </c>
      <c r="F24" t="s">
        <v>8</v>
      </c>
      <c r="G24" t="str">
        <f>"insert into member (id, name, alias, email, type) values ('"&amp;B24&amp;"', '"&amp;C24&amp;"', "&amp;IF(D24="null","null","'" &amp; D24 &amp; "'") &amp; ", '" &amp; Tableau1[[#This Row],[email]] &amp; "', '" &amp; Tableau1[[#This Row],[type]] &amp; "'); "</f>
        <v xml:space="preserve">insert into member (id, name, alias, email, type) values ('17', 'Name 23', null, 'name.23@graphql-java.com', 'MODERATOR'); </v>
      </c>
    </row>
    <row r="25" spans="1:7" x14ac:dyDescent="0.3">
      <c r="A25" s="2">
        <f t="shared" si="2"/>
        <v>24</v>
      </c>
      <c r="B25" t="str">
        <f>DEC2HEX(Tableau1[[#This Row],[num ligne]])</f>
        <v>18</v>
      </c>
      <c r="C25" t="s">
        <v>32</v>
      </c>
      <c r="D25" t="str">
        <f t="shared" si="1"/>
        <v>Alias of Name 24</v>
      </c>
      <c r="E25" t="str">
        <f t="shared" si="0"/>
        <v>name.24@graphql-java.com</v>
      </c>
      <c r="F25" t="s">
        <v>9</v>
      </c>
      <c r="G25" t="str">
        <f>"insert into member (id, name, alias, email, type) values ('"&amp;B25&amp;"', '"&amp;C25&amp;"', "&amp;IF(D25="null","null","'" &amp; D25 &amp; "'") &amp; ", '" &amp; Tableau1[[#This Row],[email]] &amp; "', '" &amp; Tableau1[[#This Row],[type]] &amp; "'); "</f>
        <v xml:space="preserve">insert into member (id, name, alias, email, type) values ('18', 'Name 24', 'Alias of Name 24', 'name.24@graphql-java.com', 'STANDARD'); </v>
      </c>
    </row>
    <row r="26" spans="1:7" x14ac:dyDescent="0.3">
      <c r="A26" s="2">
        <f t="shared" si="2"/>
        <v>25</v>
      </c>
      <c r="B26" t="str">
        <f>DEC2HEX(Tableau1[[#This Row],[num ligne]])</f>
        <v>19</v>
      </c>
      <c r="C26" t="s">
        <v>33</v>
      </c>
      <c r="D26" t="str">
        <f t="shared" si="1"/>
        <v>null</v>
      </c>
      <c r="E26" t="str">
        <f t="shared" si="0"/>
        <v>name.25@graphql-java.com</v>
      </c>
      <c r="F26" t="s">
        <v>7</v>
      </c>
      <c r="G26" t="str">
        <f>"insert into member (id, name, alias, email, type) values ('"&amp;B26&amp;"', '"&amp;C26&amp;"', "&amp;IF(D26="null","null","'" &amp; D26 &amp; "'") &amp; ", '" &amp; Tableau1[[#This Row],[email]] &amp; "', '" &amp; Tableau1[[#This Row],[type]] &amp; "'); "</f>
        <v xml:space="preserve">insert into member (id, name, alias, email, type) values ('19', 'Name 25', null, 'name.25@graphql-java.com', 'ADMIN'); </v>
      </c>
    </row>
    <row r="27" spans="1:7" x14ac:dyDescent="0.3">
      <c r="A27" s="2">
        <f t="shared" si="2"/>
        <v>26</v>
      </c>
      <c r="B27" t="str">
        <f>DEC2HEX(Tableau1[[#This Row],[num ligne]])</f>
        <v>1A</v>
      </c>
      <c r="C27" t="s">
        <v>34</v>
      </c>
      <c r="D27" t="str">
        <f t="shared" si="1"/>
        <v>Alias of Name 26</v>
      </c>
      <c r="E27" t="str">
        <f t="shared" si="0"/>
        <v>name.26@graphql-java.com</v>
      </c>
      <c r="F27" t="s">
        <v>8</v>
      </c>
      <c r="G27" t="str">
        <f>"insert into member (id, name, alias, email, type) values ('"&amp;B27&amp;"', '"&amp;C27&amp;"', "&amp;IF(D27="null","null","'" &amp; D27 &amp; "'") &amp; ", '" &amp; Tableau1[[#This Row],[email]] &amp; "', '" &amp; Tableau1[[#This Row],[type]] &amp; "'); "</f>
        <v xml:space="preserve">insert into member (id, name, alias, email, type) values ('1A', 'Name 26', 'Alias of Name 26', 'name.26@graphql-java.com', 'MODERATOR'); </v>
      </c>
    </row>
    <row r="28" spans="1:7" x14ac:dyDescent="0.3">
      <c r="A28" s="2">
        <f t="shared" si="2"/>
        <v>27</v>
      </c>
      <c r="B28" t="str">
        <f>DEC2HEX(Tableau1[[#This Row],[num ligne]])</f>
        <v>1B</v>
      </c>
      <c r="C28" t="s">
        <v>35</v>
      </c>
      <c r="D28" t="str">
        <f t="shared" si="1"/>
        <v>null</v>
      </c>
      <c r="E28" t="str">
        <f t="shared" si="0"/>
        <v>name.27@graphql-java.com</v>
      </c>
      <c r="F28" t="s">
        <v>9</v>
      </c>
      <c r="G28" t="str">
        <f>"insert into member (id, name, alias, email, type) values ('"&amp;B28&amp;"', '"&amp;C28&amp;"', "&amp;IF(D28="null","null","'" &amp; D28 &amp; "'") &amp; ", '" &amp; Tableau1[[#This Row],[email]] &amp; "', '" &amp; Tableau1[[#This Row],[type]] &amp; "'); "</f>
        <v xml:space="preserve">insert into member (id, name, alias, email, type) values ('1B', 'Name 27', null, 'name.27@graphql-java.com', 'STANDARD'); </v>
      </c>
    </row>
    <row r="29" spans="1:7" x14ac:dyDescent="0.3">
      <c r="A29" s="2">
        <f t="shared" si="2"/>
        <v>28</v>
      </c>
      <c r="B29" t="str">
        <f>DEC2HEX(Tableau1[[#This Row],[num ligne]])</f>
        <v>1C</v>
      </c>
      <c r="C29" t="s">
        <v>36</v>
      </c>
      <c r="D29" t="str">
        <f t="shared" si="1"/>
        <v>Alias of Name 28</v>
      </c>
      <c r="E29" t="str">
        <f t="shared" si="0"/>
        <v>name.28@graphql-java.com</v>
      </c>
      <c r="F29" t="s">
        <v>7</v>
      </c>
      <c r="G29" t="str">
        <f>"insert into member (id, name, alias, email, type) values ('"&amp;B29&amp;"', '"&amp;C29&amp;"', "&amp;IF(D29="null","null","'" &amp; D29 &amp; "'") &amp; ", '" &amp; Tableau1[[#This Row],[email]] &amp; "', '" &amp; Tableau1[[#This Row],[type]] &amp; "'); "</f>
        <v xml:space="preserve">insert into member (id, name, alias, email, type) values ('1C', 'Name 28', 'Alias of Name 28', 'name.28@graphql-java.com', 'ADMIN'); </v>
      </c>
    </row>
    <row r="30" spans="1:7" x14ac:dyDescent="0.3">
      <c r="A30" s="2">
        <f t="shared" si="2"/>
        <v>29</v>
      </c>
      <c r="B30" t="str">
        <f>DEC2HEX(Tableau1[[#This Row],[num ligne]])</f>
        <v>1D</v>
      </c>
      <c r="C30" t="s">
        <v>37</v>
      </c>
      <c r="D30" t="str">
        <f t="shared" si="1"/>
        <v>null</v>
      </c>
      <c r="E30" t="str">
        <f t="shared" si="0"/>
        <v>name.29@graphql-java.com</v>
      </c>
      <c r="F30" t="s">
        <v>8</v>
      </c>
      <c r="G30" t="str">
        <f>"insert into member (id, name, alias, email, type) values ('"&amp;B30&amp;"', '"&amp;C30&amp;"', "&amp;IF(D30="null","null","'" &amp; D30 &amp; "'") &amp; ", '" &amp; Tableau1[[#This Row],[email]] &amp; "', '" &amp; Tableau1[[#This Row],[type]] &amp; "'); "</f>
        <v xml:space="preserve">insert into member (id, name, alias, email, type) values ('1D', 'Name 29', null, 'name.29@graphql-java.com', 'MODERATOR'); </v>
      </c>
    </row>
    <row r="31" spans="1:7" x14ac:dyDescent="0.3">
      <c r="A31" s="2">
        <f t="shared" si="2"/>
        <v>30</v>
      </c>
      <c r="B31" t="str">
        <f>DEC2HEX(Tableau1[[#This Row],[num ligne]])</f>
        <v>1E</v>
      </c>
      <c r="C31" t="s">
        <v>38</v>
      </c>
      <c r="D31" t="str">
        <f t="shared" si="1"/>
        <v>Alias of Name 30</v>
      </c>
      <c r="E31" t="str">
        <f t="shared" si="0"/>
        <v>name.30@graphql-java.com</v>
      </c>
      <c r="F31" t="s">
        <v>9</v>
      </c>
      <c r="G31" t="str">
        <f>"insert into member (id, name, alias, email, type) values ('"&amp;B31&amp;"', '"&amp;C31&amp;"', "&amp;IF(D31="null","null","'" &amp; D31 &amp; "'") &amp; ", '" &amp; Tableau1[[#This Row],[email]] &amp; "', '" &amp; Tableau1[[#This Row],[type]] &amp; "'); "</f>
        <v xml:space="preserve">insert into member (id, name, alias, email, type) values ('1E', 'Name 30', 'Alias of Name 30', 'name.30@graphql-java.com', 'STANDARD'); </v>
      </c>
    </row>
    <row r="32" spans="1:7" x14ac:dyDescent="0.3">
      <c r="A32" s="2">
        <f t="shared" si="2"/>
        <v>31</v>
      </c>
      <c r="B32" t="str">
        <f>DEC2HEX(Tableau1[[#This Row],[num ligne]])</f>
        <v>1F</v>
      </c>
      <c r="C32" t="s">
        <v>39</v>
      </c>
      <c r="D32" t="str">
        <f t="shared" si="1"/>
        <v>null</v>
      </c>
      <c r="E32" t="str">
        <f t="shared" si="0"/>
        <v>name.31@graphql-java.com</v>
      </c>
      <c r="F32" t="s">
        <v>7</v>
      </c>
      <c r="G32" t="str">
        <f>"insert into member (id, name, alias, email, type) values ('"&amp;B32&amp;"', '"&amp;C32&amp;"', "&amp;IF(D32="null","null","'" &amp; D32 &amp; "'") &amp; ", '" &amp; Tableau1[[#This Row],[email]] &amp; "', '" &amp; Tableau1[[#This Row],[type]] &amp; "'); "</f>
        <v xml:space="preserve">insert into member (id, name, alias, email, type) values ('1F', 'Name 31', null, 'name.31@graphql-java.com', 'ADMIN'); </v>
      </c>
    </row>
    <row r="33" spans="1:7" x14ac:dyDescent="0.3">
      <c r="A33" s="2">
        <f t="shared" si="2"/>
        <v>32</v>
      </c>
      <c r="B33" t="str">
        <f>DEC2HEX(Tableau1[[#This Row],[num ligne]])</f>
        <v>20</v>
      </c>
      <c r="C33" t="s">
        <v>40</v>
      </c>
      <c r="D33" t="str">
        <f t="shared" si="1"/>
        <v>Alias of Name 32</v>
      </c>
      <c r="E33" t="str">
        <f t="shared" si="0"/>
        <v>name.32@graphql-java.com</v>
      </c>
      <c r="F33" t="s">
        <v>8</v>
      </c>
      <c r="G33" t="str">
        <f>"insert into member (id, name, alias, email, type) values ('"&amp;B33&amp;"', '"&amp;C33&amp;"', "&amp;IF(D33="null","null","'" &amp; D33 &amp; "'") &amp; ", '" &amp; Tableau1[[#This Row],[email]] &amp; "', '" &amp; Tableau1[[#This Row],[type]] &amp; "'); "</f>
        <v xml:space="preserve">insert into member (id, name, alias, email, type) values ('20', 'Name 32', 'Alias of Name 32', 'name.32@graphql-java.com', 'MODERATOR'); </v>
      </c>
    </row>
    <row r="34" spans="1:7" x14ac:dyDescent="0.3">
      <c r="A34" s="2">
        <f t="shared" si="2"/>
        <v>33</v>
      </c>
      <c r="B34" t="str">
        <f>DEC2HEX(Tableau1[[#This Row],[num ligne]])</f>
        <v>21</v>
      </c>
      <c r="C34" t="s">
        <v>41</v>
      </c>
      <c r="D34" t="str">
        <f t="shared" si="1"/>
        <v>null</v>
      </c>
      <c r="E34" t="str">
        <f t="shared" si="0"/>
        <v>name.33@graphql-java.com</v>
      </c>
      <c r="F34" t="s">
        <v>9</v>
      </c>
      <c r="G34" t="str">
        <f>"insert into member (id, name, alias, email, type) values ('"&amp;B34&amp;"', '"&amp;C34&amp;"', "&amp;IF(D34="null","null","'" &amp; D34 &amp; "'") &amp; ", '" &amp; Tableau1[[#This Row],[email]] &amp; "', '" &amp; Tableau1[[#This Row],[type]] &amp; "'); "</f>
        <v xml:space="preserve">insert into member (id, name, alias, email, type) values ('21', 'Name 33', null, 'name.33@graphql-java.com', 'STANDARD'); </v>
      </c>
    </row>
    <row r="35" spans="1:7" x14ac:dyDescent="0.3">
      <c r="A35" s="2">
        <f t="shared" si="2"/>
        <v>34</v>
      </c>
      <c r="B35" t="str">
        <f>DEC2HEX(Tableau1[[#This Row],[num ligne]])</f>
        <v>22</v>
      </c>
      <c r="C35" t="s">
        <v>42</v>
      </c>
      <c r="D35" t="str">
        <f t="shared" si="1"/>
        <v>Alias of Name 34</v>
      </c>
      <c r="E35" t="str">
        <f t="shared" si="0"/>
        <v>name.34@graphql-java.com</v>
      </c>
      <c r="F35" t="s">
        <v>7</v>
      </c>
      <c r="G35" t="str">
        <f>"insert into member (id, name, alias, email, type) values ('"&amp;B35&amp;"', '"&amp;C35&amp;"', "&amp;IF(D35="null","null","'" &amp; D35 &amp; "'") &amp; ", '" &amp; Tableau1[[#This Row],[email]] &amp; "', '" &amp; Tableau1[[#This Row],[type]] &amp; "'); "</f>
        <v xml:space="preserve">insert into member (id, name, alias, email, type) values ('22', 'Name 34', 'Alias of Name 34', 'name.34@graphql-java.com', 'ADMIN'); </v>
      </c>
    </row>
    <row r="36" spans="1:7" x14ac:dyDescent="0.3">
      <c r="A36" s="2">
        <f t="shared" si="2"/>
        <v>35</v>
      </c>
      <c r="B36" t="str">
        <f>DEC2HEX(Tableau1[[#This Row],[num ligne]])</f>
        <v>23</v>
      </c>
      <c r="C36" t="s">
        <v>43</v>
      </c>
      <c r="D36" t="str">
        <f t="shared" si="1"/>
        <v>null</v>
      </c>
      <c r="E36" t="str">
        <f t="shared" si="0"/>
        <v>name.35@graphql-java.com</v>
      </c>
      <c r="F36" t="s">
        <v>8</v>
      </c>
      <c r="G36" t="str">
        <f>"insert into member (id, name, alias, email, type) values ('"&amp;B36&amp;"', '"&amp;C36&amp;"', "&amp;IF(D36="null","null","'" &amp; D36 &amp; "'") &amp; ", '" &amp; Tableau1[[#This Row],[email]] &amp; "', '" &amp; Tableau1[[#This Row],[type]] &amp; "'); "</f>
        <v xml:space="preserve">insert into member (id, name, alias, email, type) values ('23', 'Name 35', null, 'name.35@graphql-java.com', 'MODERATOR'); </v>
      </c>
    </row>
    <row r="37" spans="1:7" x14ac:dyDescent="0.3">
      <c r="A37" s="2">
        <f t="shared" si="2"/>
        <v>36</v>
      </c>
      <c r="B37" t="str">
        <f>DEC2HEX(Tableau1[[#This Row],[num ligne]])</f>
        <v>24</v>
      </c>
      <c r="C37" t="s">
        <v>44</v>
      </c>
      <c r="D37" t="str">
        <f t="shared" si="1"/>
        <v>Alias of Name 36</v>
      </c>
      <c r="E37" t="str">
        <f t="shared" si="0"/>
        <v>name.36@graphql-java.com</v>
      </c>
      <c r="F37" t="s">
        <v>9</v>
      </c>
      <c r="G37" t="str">
        <f>"insert into member (id, name, alias, email, type) values ('"&amp;B37&amp;"', '"&amp;C37&amp;"', "&amp;IF(D37="null","null","'" &amp; D37 &amp; "'") &amp; ", '" &amp; Tableau1[[#This Row],[email]] &amp; "', '" &amp; Tableau1[[#This Row],[type]] &amp; "'); "</f>
        <v xml:space="preserve">insert into member (id, name, alias, email, type) values ('24', 'Name 36', 'Alias of Name 36', 'name.36@graphql-java.com', 'STANDARD'); </v>
      </c>
    </row>
    <row r="38" spans="1:7" x14ac:dyDescent="0.3">
      <c r="A38" s="2">
        <f t="shared" si="2"/>
        <v>37</v>
      </c>
      <c r="B38" t="str">
        <f>DEC2HEX(Tableau1[[#This Row],[num ligne]])</f>
        <v>25</v>
      </c>
      <c r="C38" t="s">
        <v>45</v>
      </c>
      <c r="D38" t="str">
        <f t="shared" si="1"/>
        <v>null</v>
      </c>
      <c r="E38" t="str">
        <f t="shared" si="0"/>
        <v>name.37@graphql-java.com</v>
      </c>
      <c r="F38" t="s">
        <v>7</v>
      </c>
      <c r="G38" t="str">
        <f>"insert into member (id, name, alias, email, type) values ('"&amp;B38&amp;"', '"&amp;C38&amp;"', "&amp;IF(D38="null","null","'" &amp; D38 &amp; "'") &amp; ", '" &amp; Tableau1[[#This Row],[email]] &amp; "', '" &amp; Tableau1[[#This Row],[type]] &amp; "'); "</f>
        <v xml:space="preserve">insert into member (id, name, alias, email, type) values ('25', 'Name 37', null, 'name.37@graphql-java.com', 'ADMIN'); </v>
      </c>
    </row>
    <row r="39" spans="1:7" x14ac:dyDescent="0.3">
      <c r="A39" s="2">
        <f t="shared" si="2"/>
        <v>38</v>
      </c>
      <c r="B39" t="str">
        <f>DEC2HEX(Tableau1[[#This Row],[num ligne]])</f>
        <v>26</v>
      </c>
      <c r="C39" t="s">
        <v>46</v>
      </c>
      <c r="D39" t="str">
        <f t="shared" si="1"/>
        <v>Alias of Name 38</v>
      </c>
      <c r="E39" t="str">
        <f t="shared" si="0"/>
        <v>name.38@graphql-java.com</v>
      </c>
      <c r="F39" t="s">
        <v>8</v>
      </c>
      <c r="G39" t="str">
        <f>"insert into member (id, name, alias, email, type) values ('"&amp;B39&amp;"', '"&amp;C39&amp;"', "&amp;IF(D39="null","null","'" &amp; D39 &amp; "'") &amp; ", '" &amp; Tableau1[[#This Row],[email]] &amp; "', '" &amp; Tableau1[[#This Row],[type]] &amp; "'); "</f>
        <v xml:space="preserve">insert into member (id, name, alias, email, type) values ('26', 'Name 38', 'Alias of Name 38', 'name.38@graphql-java.com', 'MODERATOR'); </v>
      </c>
    </row>
    <row r="40" spans="1:7" x14ac:dyDescent="0.3">
      <c r="A40" s="2">
        <f t="shared" si="2"/>
        <v>39</v>
      </c>
      <c r="B40" t="str">
        <f>DEC2HEX(Tableau1[[#This Row],[num ligne]])</f>
        <v>27</v>
      </c>
      <c r="C40" t="s">
        <v>47</v>
      </c>
      <c r="D40" t="str">
        <f t="shared" si="1"/>
        <v>null</v>
      </c>
      <c r="E40" t="str">
        <f t="shared" si="0"/>
        <v>name.39@graphql-java.com</v>
      </c>
      <c r="F40" t="s">
        <v>9</v>
      </c>
      <c r="G40" t="str">
        <f>"insert into member (id, name, alias, email, type) values ('"&amp;B40&amp;"', '"&amp;C40&amp;"', "&amp;IF(D40="null","null","'" &amp; D40 &amp; "'") &amp; ", '" &amp; Tableau1[[#This Row],[email]] &amp; "', '" &amp; Tableau1[[#This Row],[type]] &amp; "'); "</f>
        <v xml:space="preserve">insert into member (id, name, alias, email, type) values ('27', 'Name 39', null, 'name.39@graphql-java.com', 'STANDARD'); </v>
      </c>
    </row>
    <row r="41" spans="1:7" x14ac:dyDescent="0.3">
      <c r="A41" s="2">
        <f t="shared" si="2"/>
        <v>40</v>
      </c>
      <c r="B41" t="str">
        <f>DEC2HEX(Tableau1[[#This Row],[num ligne]])</f>
        <v>28</v>
      </c>
      <c r="C41" t="s">
        <v>48</v>
      </c>
      <c r="D41" t="str">
        <f t="shared" si="1"/>
        <v>Alias of Name 40</v>
      </c>
      <c r="E41" t="str">
        <f t="shared" si="0"/>
        <v>name.40@graphql-java.com</v>
      </c>
      <c r="F41" t="s">
        <v>7</v>
      </c>
      <c r="G41" t="str">
        <f>"insert into member (id, name, alias, email, type) values ('"&amp;B41&amp;"', '"&amp;C41&amp;"', "&amp;IF(D41="null","null","'" &amp; D41 &amp; "'") &amp; ", '" &amp; Tableau1[[#This Row],[email]] &amp; "', '" &amp; Tableau1[[#This Row],[type]] &amp; "'); "</f>
        <v xml:space="preserve">insert into member (id, name, alias, email, type) values ('28', 'Name 40', 'Alias of Name 40', 'name.40@graphql-java.com', 'ADMIN'); </v>
      </c>
    </row>
    <row r="42" spans="1:7" x14ac:dyDescent="0.3">
      <c r="A42" s="2">
        <f t="shared" si="2"/>
        <v>41</v>
      </c>
      <c r="B42" t="str">
        <f>DEC2HEX(Tableau1[[#This Row],[num ligne]])</f>
        <v>29</v>
      </c>
      <c r="C42" t="s">
        <v>49</v>
      </c>
      <c r="D42" t="str">
        <f t="shared" si="1"/>
        <v>null</v>
      </c>
      <c r="E42" t="str">
        <f t="shared" si="0"/>
        <v>name.41@graphql-java.com</v>
      </c>
      <c r="F42" t="s">
        <v>8</v>
      </c>
      <c r="G42" t="str">
        <f>"insert into member (id, name, alias, email, type) values ('"&amp;B42&amp;"', '"&amp;C42&amp;"', "&amp;IF(D42="null","null","'" &amp; D42 &amp; "'") &amp; ", '" &amp; Tableau1[[#This Row],[email]] &amp; "', '" &amp; Tableau1[[#This Row],[type]] &amp; "'); "</f>
        <v xml:space="preserve">insert into member (id, name, alias, email, type) values ('29', 'Name 41', null, 'name.41@graphql-java.com', 'MODERATOR'); </v>
      </c>
    </row>
    <row r="43" spans="1:7" x14ac:dyDescent="0.3">
      <c r="A43" s="2">
        <f t="shared" si="2"/>
        <v>42</v>
      </c>
      <c r="B43" t="str">
        <f>DEC2HEX(Tableau1[[#This Row],[num ligne]])</f>
        <v>2A</v>
      </c>
      <c r="C43" t="s">
        <v>50</v>
      </c>
      <c r="D43" t="str">
        <f t="shared" si="1"/>
        <v>Alias of Name 42</v>
      </c>
      <c r="E43" t="str">
        <f t="shared" si="0"/>
        <v>name.42@graphql-java.com</v>
      </c>
      <c r="F43" t="s">
        <v>9</v>
      </c>
      <c r="G43" t="str">
        <f>"insert into member (id, name, alias, email, type) values ('"&amp;B43&amp;"', '"&amp;C43&amp;"', "&amp;IF(D43="null","null","'" &amp; D43 &amp; "'") &amp; ", '" &amp; Tableau1[[#This Row],[email]] &amp; "', '" &amp; Tableau1[[#This Row],[type]] &amp; "'); "</f>
        <v xml:space="preserve">insert into member (id, name, alias, email, type) values ('2A', 'Name 42', 'Alias of Name 42', 'name.42@graphql-java.com', 'STANDARD'); </v>
      </c>
    </row>
    <row r="44" spans="1:7" x14ac:dyDescent="0.3">
      <c r="A44" s="2">
        <f t="shared" si="2"/>
        <v>43</v>
      </c>
      <c r="B44" t="str">
        <f>DEC2HEX(Tableau1[[#This Row],[num ligne]])</f>
        <v>2B</v>
      </c>
      <c r="C44" t="s">
        <v>51</v>
      </c>
      <c r="D44" t="str">
        <f t="shared" si="1"/>
        <v>null</v>
      </c>
      <c r="E44" t="str">
        <f t="shared" si="0"/>
        <v>name.43@graphql-java.com</v>
      </c>
      <c r="F44" t="s">
        <v>7</v>
      </c>
      <c r="G44" t="str">
        <f>"insert into member (id, name, alias, email, type) values ('"&amp;B44&amp;"', '"&amp;C44&amp;"', "&amp;IF(D44="null","null","'" &amp; D44 &amp; "'") &amp; ", '" &amp; Tableau1[[#This Row],[email]] &amp; "', '" &amp; Tableau1[[#This Row],[type]] &amp; "'); "</f>
        <v xml:space="preserve">insert into member (id, name, alias, email, type) values ('2B', 'Name 43', null, 'name.43@graphql-java.com', 'ADMIN'); </v>
      </c>
    </row>
    <row r="45" spans="1:7" x14ac:dyDescent="0.3">
      <c r="A45" s="2">
        <f t="shared" si="2"/>
        <v>44</v>
      </c>
      <c r="B45" t="str">
        <f>DEC2HEX(Tableau1[[#This Row],[num ligne]])</f>
        <v>2C</v>
      </c>
      <c r="C45" t="s">
        <v>52</v>
      </c>
      <c r="D45" t="str">
        <f t="shared" si="1"/>
        <v>Alias of Name 44</v>
      </c>
      <c r="E45" t="str">
        <f t="shared" si="0"/>
        <v>name.44@graphql-java.com</v>
      </c>
      <c r="F45" t="s">
        <v>8</v>
      </c>
      <c r="G45" t="str">
        <f>"insert into member (id, name, alias, email, type) values ('"&amp;B45&amp;"', '"&amp;C45&amp;"', "&amp;IF(D45="null","null","'" &amp; D45 &amp; "'") &amp; ", '" &amp; Tableau1[[#This Row],[email]] &amp; "', '" &amp; Tableau1[[#This Row],[type]] &amp; "'); "</f>
        <v xml:space="preserve">insert into member (id, name, alias, email, type) values ('2C', 'Name 44', 'Alias of Name 44', 'name.44@graphql-java.com', 'MODERATOR'); 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3A28-5205-4979-8ACA-86EF67A794E6}">
  <dimension ref="A1:E11"/>
  <sheetViews>
    <sheetView workbookViewId="0">
      <selection activeCell="B2" sqref="B2:B11"/>
    </sheetView>
  </sheetViews>
  <sheetFormatPr baseColWidth="10" defaultColWidth="8.88671875" defaultRowHeight="14.4" x14ac:dyDescent="0.3"/>
  <cols>
    <col min="1" max="1" width="12.21875" style="2" bestFit="1" customWidth="1"/>
    <col min="2" max="2" width="7.88671875" bestFit="1" customWidth="1"/>
    <col min="3" max="3" width="14.5546875" bestFit="1" customWidth="1"/>
    <col min="4" max="4" width="20.33203125" bestFit="1" customWidth="1"/>
    <col min="5" max="5" width="74.109375" bestFit="1" customWidth="1"/>
    <col min="6" max="6" width="111.21875" bestFit="1" customWidth="1"/>
  </cols>
  <sheetData>
    <row r="1" spans="1:5" s="4" customFormat="1" x14ac:dyDescent="0.3">
      <c r="A1" s="3" t="s">
        <v>53</v>
      </c>
      <c r="B1" s="3" t="s">
        <v>0</v>
      </c>
      <c r="C1" s="3" t="s">
        <v>1</v>
      </c>
      <c r="D1" s="3" t="s">
        <v>54</v>
      </c>
      <c r="E1" s="3" t="s">
        <v>6</v>
      </c>
    </row>
    <row r="2" spans="1:5" x14ac:dyDescent="0.3">
      <c r="A2" s="2">
        <f>ROW()-1</f>
        <v>1</v>
      </c>
      <c r="B2" t="str">
        <f>DEC2HEX(Tableau13[[#This Row],[num ligne]])</f>
        <v>1</v>
      </c>
      <c r="C2" t="s">
        <v>72</v>
      </c>
      <c r="D2" t="str">
        <f t="shared" ref="D2:D11" si="0">IF(MOD(ROW(),3)=0,"false","true")</f>
        <v>true</v>
      </c>
      <c r="E2" t="str">
        <f>"insert into board (id, name, publicly_available) values ('"&amp;Tableau13[[#This Row],[id]]&amp;"', '"&amp;Tableau13[[#This Row],[name]]&amp;"', " &amp; Tableau13[[#This Row],[publiclyAvailable]] &amp; ");"</f>
        <v>insert into board (id, name, publicly_available) values ('1', 'Board name 1', true);</v>
      </c>
    </row>
    <row r="3" spans="1:5" x14ac:dyDescent="0.3">
      <c r="A3" s="2">
        <f>ROW()-1</f>
        <v>2</v>
      </c>
      <c r="B3" t="str">
        <f>DEC2HEX(Tableau13[[#This Row],[num ligne]])</f>
        <v>2</v>
      </c>
      <c r="C3" t="s">
        <v>73</v>
      </c>
      <c r="D3" t="str">
        <f t="shared" si="0"/>
        <v>false</v>
      </c>
      <c r="E3" t="str">
        <f>"insert into board (id, name, publicly_available) values ('"&amp;Tableau13[[#This Row],[id]]&amp;"', '"&amp;Tableau13[[#This Row],[name]]&amp;"', " &amp; Tableau13[[#This Row],[publiclyAvailable]] &amp; ");"</f>
        <v>insert into board (id, name, publicly_available) values ('2', 'Board name 2', false);</v>
      </c>
    </row>
    <row r="4" spans="1:5" x14ac:dyDescent="0.3">
      <c r="A4" s="2">
        <f t="shared" ref="A4:A10" si="1">ROW()-1</f>
        <v>3</v>
      </c>
      <c r="B4" t="str">
        <f>DEC2HEX(Tableau13[[#This Row],[num ligne]])</f>
        <v>3</v>
      </c>
      <c r="C4" t="s">
        <v>74</v>
      </c>
      <c r="D4" t="str">
        <f t="shared" si="0"/>
        <v>true</v>
      </c>
      <c r="E4" t="str">
        <f>"insert into board (id, name, publicly_available) values ('"&amp;Tableau13[[#This Row],[id]]&amp;"', '"&amp;Tableau13[[#This Row],[name]]&amp;"', " &amp; Tableau13[[#This Row],[publiclyAvailable]] &amp; ");"</f>
        <v>insert into board (id, name, publicly_available) values ('3', 'Board name 3', true);</v>
      </c>
    </row>
    <row r="5" spans="1:5" x14ac:dyDescent="0.3">
      <c r="A5" s="2">
        <f t="shared" si="1"/>
        <v>4</v>
      </c>
      <c r="B5" t="str">
        <f>DEC2HEX(Tableau13[[#This Row],[num ligne]])</f>
        <v>4</v>
      </c>
      <c r="C5" t="s">
        <v>75</v>
      </c>
      <c r="D5" t="str">
        <f t="shared" si="0"/>
        <v>true</v>
      </c>
      <c r="E5" t="str">
        <f>"insert into board (id, name, publicly_available) values ('"&amp;Tableau13[[#This Row],[id]]&amp;"', '"&amp;Tableau13[[#This Row],[name]]&amp;"', " &amp; Tableau13[[#This Row],[publiclyAvailable]] &amp; ");"</f>
        <v>insert into board (id, name, publicly_available) values ('4', 'Board name 4', true);</v>
      </c>
    </row>
    <row r="6" spans="1:5" x14ac:dyDescent="0.3">
      <c r="A6" s="2">
        <f t="shared" si="1"/>
        <v>5</v>
      </c>
      <c r="B6" t="str">
        <f>DEC2HEX(Tableau13[[#This Row],[num ligne]])</f>
        <v>5</v>
      </c>
      <c r="C6" t="s">
        <v>76</v>
      </c>
      <c r="D6" t="str">
        <f t="shared" si="0"/>
        <v>false</v>
      </c>
      <c r="E6" t="str">
        <f>"insert into board (id, name, publicly_available) values ('"&amp;Tableau13[[#This Row],[id]]&amp;"', '"&amp;Tableau13[[#This Row],[name]]&amp;"', " &amp; Tableau13[[#This Row],[publiclyAvailable]] &amp; ");"</f>
        <v>insert into board (id, name, publicly_available) values ('5', 'Board name 5', false);</v>
      </c>
    </row>
    <row r="7" spans="1:5" x14ac:dyDescent="0.3">
      <c r="A7" s="2">
        <f t="shared" si="1"/>
        <v>6</v>
      </c>
      <c r="B7" t="str">
        <f>DEC2HEX(Tableau13[[#This Row],[num ligne]])</f>
        <v>6</v>
      </c>
      <c r="C7" t="s">
        <v>77</v>
      </c>
      <c r="D7" t="str">
        <f t="shared" si="0"/>
        <v>true</v>
      </c>
      <c r="E7" t="str">
        <f>"insert into board (id, name, publicly_available) values ('"&amp;Tableau13[[#This Row],[id]]&amp;"', '"&amp;Tableau13[[#This Row],[name]]&amp;"', " &amp; Tableau13[[#This Row],[publiclyAvailable]] &amp; ");"</f>
        <v>insert into board (id, name, publicly_available) values ('6', 'Board name 6', true);</v>
      </c>
    </row>
    <row r="8" spans="1:5" x14ac:dyDescent="0.3">
      <c r="A8" s="2">
        <f t="shared" si="1"/>
        <v>7</v>
      </c>
      <c r="B8" t="str">
        <f>DEC2HEX(Tableau13[[#This Row],[num ligne]])</f>
        <v>7</v>
      </c>
      <c r="C8" t="s">
        <v>78</v>
      </c>
      <c r="D8" t="str">
        <f t="shared" si="0"/>
        <v>true</v>
      </c>
      <c r="E8" t="str">
        <f>"insert into board (id, name, publicly_available) values ('"&amp;Tableau13[[#This Row],[id]]&amp;"', '"&amp;Tableau13[[#This Row],[name]]&amp;"', " &amp; Tableau13[[#This Row],[publiclyAvailable]] &amp; ");"</f>
        <v>insert into board (id, name, publicly_available) values ('7', 'Board name 7', true);</v>
      </c>
    </row>
    <row r="9" spans="1:5" x14ac:dyDescent="0.3">
      <c r="A9" s="2">
        <f t="shared" si="1"/>
        <v>8</v>
      </c>
      <c r="B9" t="str">
        <f>DEC2HEX(Tableau13[[#This Row],[num ligne]])</f>
        <v>8</v>
      </c>
      <c r="C9" t="s">
        <v>79</v>
      </c>
      <c r="D9" t="str">
        <f t="shared" si="0"/>
        <v>false</v>
      </c>
      <c r="E9" t="str">
        <f>"insert into board (id, name, publicly_available) values ('"&amp;Tableau13[[#This Row],[id]]&amp;"', '"&amp;Tableau13[[#This Row],[name]]&amp;"', " &amp; Tableau13[[#This Row],[publiclyAvailable]] &amp; ");"</f>
        <v>insert into board (id, name, publicly_available) values ('8', 'Board name 8', false);</v>
      </c>
    </row>
    <row r="10" spans="1:5" x14ac:dyDescent="0.3">
      <c r="A10" s="2">
        <f t="shared" si="1"/>
        <v>9</v>
      </c>
      <c r="B10" t="str">
        <f>DEC2HEX(Tableau13[[#This Row],[num ligne]])</f>
        <v>9</v>
      </c>
      <c r="C10" t="s">
        <v>80</v>
      </c>
      <c r="D10" t="str">
        <f t="shared" si="0"/>
        <v>true</v>
      </c>
      <c r="E10" t="str">
        <f>"insert into board (id, name, publicly_available) values ('"&amp;Tableau13[[#This Row],[id]]&amp;"', '"&amp;Tableau13[[#This Row],[name]]&amp;"', " &amp; Tableau13[[#This Row],[publiclyAvailable]] &amp; ");"</f>
        <v>insert into board (id, name, publicly_available) values ('9', 'Board name 9', true);</v>
      </c>
    </row>
    <row r="11" spans="1:5" x14ac:dyDescent="0.3">
      <c r="A11" s="2">
        <f>ROW()-1</f>
        <v>10</v>
      </c>
      <c r="B11" t="str">
        <f>DEC2HEX(Tableau13[[#This Row],[num ligne]])</f>
        <v>A</v>
      </c>
      <c r="C11" t="s">
        <v>81</v>
      </c>
      <c r="D11" s="5" t="str">
        <f t="shared" si="0"/>
        <v>true</v>
      </c>
      <c r="E11" s="5" t="str">
        <f>"insert into board (id, name, publicly_available) values ('"&amp;Tableau13[[#This Row],[id]]&amp;"', '"&amp;Tableau13[[#This Row],[name]]&amp;"', " &amp; Tableau13[[#This Row],[publiclyAvailable]] &amp; ");"</f>
        <v>insert into board (id, name, publicly_available) values ('A', 'Board name 10', true);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77D5-70D9-4AF6-8B92-D1C9D18CB679}">
  <dimension ref="A1:J45"/>
  <sheetViews>
    <sheetView workbookViewId="0">
      <selection activeCell="E2" sqref="E2"/>
    </sheetView>
  </sheetViews>
  <sheetFormatPr baseColWidth="10" defaultColWidth="8.44140625" defaultRowHeight="14.4" x14ac:dyDescent="0.3"/>
  <cols>
    <col min="1" max="1" width="12.21875" style="2" bestFit="1" customWidth="1"/>
    <col min="2" max="2" width="7.44140625" bestFit="1" customWidth="1"/>
    <col min="3" max="3" width="8.88671875" customWidth="1"/>
    <col min="4" max="4" width="14.21875" customWidth="1"/>
    <col min="5" max="5" width="12.21875" bestFit="1" customWidth="1"/>
    <col min="6" max="6" width="6.33203125" customWidth="1"/>
    <col min="7" max="7" width="9.44140625" customWidth="1"/>
    <col min="8" max="9" width="6.33203125" customWidth="1"/>
    <col min="10" max="10" width="87.44140625" bestFit="1" customWidth="1"/>
  </cols>
  <sheetData>
    <row r="1" spans="1:10" s="4" customFormat="1" x14ac:dyDescent="0.3">
      <c r="A1" s="3" t="s">
        <v>53</v>
      </c>
      <c r="B1" s="1" t="s">
        <v>0</v>
      </c>
      <c r="C1" s="1" t="s">
        <v>55</v>
      </c>
      <c r="D1" s="1" t="s">
        <v>56</v>
      </c>
      <c r="E1" s="1" t="s">
        <v>57</v>
      </c>
      <c r="F1" s="1" t="s">
        <v>54</v>
      </c>
      <c r="G1" s="1" t="s">
        <v>82</v>
      </c>
      <c r="H1" s="1" t="s">
        <v>58</v>
      </c>
      <c r="I1" s="1" t="s">
        <v>59</v>
      </c>
      <c r="J1" s="3" t="s">
        <v>6</v>
      </c>
    </row>
    <row r="2" spans="1:10" x14ac:dyDescent="0.3">
      <c r="A2" s="2">
        <f>ROW()-1</f>
        <v>1</v>
      </c>
      <c r="B2" t="str">
        <f>DEC2HEX(Tableau14[[#This Row],[num ligne]])</f>
        <v>1</v>
      </c>
      <c r="C2" t="str">
        <f>"Board" &amp; (MOD(ROW()-2, MAX(board!A:A))+1)</f>
        <v>Board1</v>
      </c>
      <c r="D2" s="6">
        <f t="shared" ref="D2:D45" ca="1" si="0">NOW()-ROW()+MOD(ROW(),23)/24 +MOD(ROW()+44,60)/24/60</f>
        <v>43607.516773148156</v>
      </c>
      <c r="E2" s="6" t="str">
        <f>DEC2HEX(1+MOD(ROW()-2,MAX(member!A:A)))</f>
        <v>1</v>
      </c>
      <c r="F2" t="str">
        <f t="shared" ref="F2:F45" si="1">IF(MOD(ROW(),10)=0,"false","true")</f>
        <v>true</v>
      </c>
      <c r="G2">
        <f>Tableau14[[#This Row],[num ligne]]</f>
        <v>1</v>
      </c>
      <c r="H2" t="str">
        <f>"The title of &lt;" &amp; Tableau14[[#This Row],[id]] &amp; "&gt;"</f>
        <v>The title of &lt;1&gt;</v>
      </c>
      <c r="I2" t="str">
        <f>"The content of the topic &lt;" &amp; Tableau14[[#This Row],[id]] &amp; "&gt;"</f>
        <v>The content of the topic &lt;1&gt;</v>
      </c>
      <c r="J2" t="str">
        <f ca="1">"insert into topic (id, board_id, date, author_id, publicly_available, nb_posts, title, content) values ('" &amp; B2 &amp; "', '" &amp; C2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('1', 'Board1', '2019-05-22 12:24:09', '1', true, 1, 'The title of &lt;1&gt;', 'The content of the topic &lt;1&gt;');</v>
      </c>
    </row>
    <row r="3" spans="1:10" x14ac:dyDescent="0.3">
      <c r="A3" s="2">
        <f>ROW()-1</f>
        <v>2</v>
      </c>
      <c r="B3" t="str">
        <f>DEC2HEX(Tableau14[[#This Row],[num ligne]])</f>
        <v>2</v>
      </c>
      <c r="C3" t="str">
        <f>"Board" &amp; (MOD(ROW()-2, MAX(board!A:A))+1)</f>
        <v>Board2</v>
      </c>
      <c r="D3" s="6">
        <f t="shared" ca="1" si="0"/>
        <v>43606.55913425926</v>
      </c>
      <c r="E3" s="6" t="str">
        <f>DEC2HEX(1+MOD(ROW()-2,MAX(member!A:A)))</f>
        <v>2</v>
      </c>
      <c r="F3" t="str">
        <f t="shared" si="1"/>
        <v>true</v>
      </c>
      <c r="G3">
        <f>Tableau14[[#This Row],[num ligne]]</f>
        <v>2</v>
      </c>
      <c r="H3" t="str">
        <f>"The title of &lt;" &amp; Tableau14[[#This Row],[id]] &amp; "&gt;"</f>
        <v>The title of &lt;2&gt;</v>
      </c>
      <c r="I3" t="str">
        <f>"The content of the topic &lt;" &amp; Tableau14[[#This Row],[id]] &amp; "&gt;"</f>
        <v>The content of the topic &lt;2&gt;</v>
      </c>
      <c r="J3" t="str">
        <f ca="1">"insert into topic (id, board_id, date, author_id, publicly_available, nb_posts, title, content) values ('" &amp; B3 &amp; "', '" &amp; C3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('2', 'Board2', '2019-05-21 13:25:09', '2', true, 2, 'The title of &lt;2&gt;', 'The content of the topic &lt;2&gt;');</v>
      </c>
    </row>
    <row r="4" spans="1:10" x14ac:dyDescent="0.3">
      <c r="A4" s="2">
        <f t="shared" ref="A4:A45" si="2">ROW()-1</f>
        <v>3</v>
      </c>
      <c r="B4" t="str">
        <f>DEC2HEX(Tableau14[[#This Row],[num ligne]])</f>
        <v>3</v>
      </c>
      <c r="C4" t="str">
        <f>"Board" &amp; (MOD(ROW()-2, MAX(board!A:A))+1)</f>
        <v>Board3</v>
      </c>
      <c r="D4" s="6">
        <f t="shared" ca="1" si="0"/>
        <v>43605.601495370371</v>
      </c>
      <c r="E4" s="6" t="str">
        <f>DEC2HEX(1+MOD(ROW()-2,MAX(member!A:A)))</f>
        <v>3</v>
      </c>
      <c r="F4" t="str">
        <f t="shared" si="1"/>
        <v>true</v>
      </c>
      <c r="G4">
        <f>Tableau14[[#This Row],[num ligne]]</f>
        <v>3</v>
      </c>
      <c r="H4" t="str">
        <f>"The title of &lt;" &amp; Tableau14[[#This Row],[id]] &amp; "&gt;"</f>
        <v>The title of &lt;3&gt;</v>
      </c>
      <c r="I4" t="str">
        <f>"The content of the topic &lt;" &amp; Tableau14[[#This Row],[id]] &amp; "&gt;"</f>
        <v>The content of the topic &lt;3&gt;</v>
      </c>
      <c r="J4" t="str">
        <f ca="1">"insert into topic (id, board_id, date, author_id, publicly_available, nb_posts, title, content) values ('" &amp; B4 &amp; "', '" &amp; C4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('3', 'Board3', '2019-05-20 14:26:09', '3', true, 3, 'The title of &lt;3&gt;', 'The content of the topic &lt;3&gt;');</v>
      </c>
    </row>
    <row r="5" spans="1:10" x14ac:dyDescent="0.3">
      <c r="A5" s="2">
        <f t="shared" si="2"/>
        <v>4</v>
      </c>
      <c r="B5" t="str">
        <f>DEC2HEX(Tableau14[[#This Row],[num ligne]])</f>
        <v>4</v>
      </c>
      <c r="C5" t="str">
        <f>"Board" &amp; (MOD(ROW()-2, MAX(board!A:A))+1)</f>
        <v>Board4</v>
      </c>
      <c r="D5" s="6">
        <f t="shared" ca="1" si="0"/>
        <v>43604.643856481489</v>
      </c>
      <c r="E5" s="6" t="str">
        <f>DEC2HEX(1+MOD(ROW()-2,MAX(member!A:A)))</f>
        <v>4</v>
      </c>
      <c r="F5" t="str">
        <f t="shared" si="1"/>
        <v>true</v>
      </c>
      <c r="G5">
        <f>Tableau14[[#This Row],[num ligne]]</f>
        <v>4</v>
      </c>
      <c r="H5" t="str">
        <f>"The title of &lt;" &amp; Tableau14[[#This Row],[id]] &amp; "&gt;"</f>
        <v>The title of &lt;4&gt;</v>
      </c>
      <c r="I5" t="str">
        <f>"The content of the topic &lt;" &amp; Tableau14[[#This Row],[id]] &amp; "&gt;"</f>
        <v>The content of the topic &lt;4&gt;</v>
      </c>
      <c r="J5" t="str">
        <f ca="1">"insert into topic (id, board_id, date, author_id, publicly_available, nb_posts, title, content) values ('" &amp; B5 &amp; "', '" &amp; C5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('4', 'Board4', '2019-05-19 15:27:09', '4', true, 4, 'The title of &lt;4&gt;', 'The content of the topic &lt;4&gt;');</v>
      </c>
    </row>
    <row r="6" spans="1:10" x14ac:dyDescent="0.3">
      <c r="A6" s="2">
        <f t="shared" si="2"/>
        <v>5</v>
      </c>
      <c r="B6" t="str">
        <f>DEC2HEX(Tableau14[[#This Row],[num ligne]])</f>
        <v>5</v>
      </c>
      <c r="C6" t="str">
        <f>"Board" &amp; (MOD(ROW()-2, MAX(board!A:A))+1)</f>
        <v>Board5</v>
      </c>
      <c r="D6" s="6">
        <f t="shared" ca="1" si="0"/>
        <v>43603.686217592593</v>
      </c>
      <c r="E6" s="6" t="str">
        <f>DEC2HEX(1+MOD(ROW()-2,MAX(member!A:A)))</f>
        <v>5</v>
      </c>
      <c r="F6" t="str">
        <f t="shared" si="1"/>
        <v>true</v>
      </c>
      <c r="G6">
        <f>Tableau14[[#This Row],[num ligne]]</f>
        <v>5</v>
      </c>
      <c r="H6" t="str">
        <f>"The title of &lt;" &amp; Tableau14[[#This Row],[id]] &amp; "&gt;"</f>
        <v>The title of &lt;5&gt;</v>
      </c>
      <c r="I6" t="str">
        <f>"The content of the topic &lt;" &amp; Tableau14[[#This Row],[id]] &amp; "&gt;"</f>
        <v>The content of the topic &lt;5&gt;</v>
      </c>
      <c r="J6" t="str">
        <f ca="1">"insert into topic (id, board_id, date, author_id, publicly_available, nb_posts, title, content) values ('" &amp; B6 &amp; "', '" &amp; C6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('5', 'Board5', '2019-05-18 16:28:09', '5', true, 5, 'The title of &lt;5&gt;', 'The content of the topic &lt;5&gt;');</v>
      </c>
    </row>
    <row r="7" spans="1:10" x14ac:dyDescent="0.3">
      <c r="A7" s="2">
        <f t="shared" si="2"/>
        <v>6</v>
      </c>
      <c r="B7" t="str">
        <f>DEC2HEX(Tableau14[[#This Row],[num ligne]])</f>
        <v>6</v>
      </c>
      <c r="C7" t="str">
        <f>"Board" &amp; (MOD(ROW()-2, MAX(board!A:A))+1)</f>
        <v>Board6</v>
      </c>
      <c r="D7" s="6">
        <f t="shared" ca="1" si="0"/>
        <v>43602.728578703704</v>
      </c>
      <c r="E7" s="6" t="str">
        <f>DEC2HEX(1+MOD(ROW()-2,MAX(member!A:A)))</f>
        <v>6</v>
      </c>
      <c r="F7" t="str">
        <f t="shared" si="1"/>
        <v>true</v>
      </c>
      <c r="G7">
        <f>Tableau14[[#This Row],[num ligne]]</f>
        <v>6</v>
      </c>
      <c r="H7" t="str">
        <f>"The title of &lt;" &amp; Tableau14[[#This Row],[id]] &amp; "&gt;"</f>
        <v>The title of &lt;6&gt;</v>
      </c>
      <c r="I7" t="str">
        <f>"The content of the topic &lt;" &amp; Tableau14[[#This Row],[id]] &amp; "&gt;"</f>
        <v>The content of the topic &lt;6&gt;</v>
      </c>
      <c r="J7" t="str">
        <f ca="1">"insert into topic (id, board_id, date, author_id, publicly_available, nb_posts, title, content) values ('" &amp; B7 &amp; "', '" &amp; C7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('6', 'Board6', '2019-05-17 17:29:09', '6', true, 6, 'The title of &lt;6&gt;', 'The content of the topic &lt;6&gt;');</v>
      </c>
    </row>
    <row r="8" spans="1:10" x14ac:dyDescent="0.3">
      <c r="A8" s="2">
        <f t="shared" si="2"/>
        <v>7</v>
      </c>
      <c r="B8" t="str">
        <f>DEC2HEX(Tableau14[[#This Row],[num ligne]])</f>
        <v>7</v>
      </c>
      <c r="C8" t="str">
        <f>"Board" &amp; (MOD(ROW()-2, MAX(board!A:A))+1)</f>
        <v>Board7</v>
      </c>
      <c r="D8" s="6">
        <f t="shared" ca="1" si="0"/>
        <v>43601.770939814822</v>
      </c>
      <c r="E8" s="6" t="str">
        <f>DEC2HEX(1+MOD(ROW()-2,MAX(member!A:A)))</f>
        <v>7</v>
      </c>
      <c r="F8" t="str">
        <f t="shared" si="1"/>
        <v>true</v>
      </c>
      <c r="G8">
        <f>Tableau14[[#This Row],[num ligne]]</f>
        <v>7</v>
      </c>
      <c r="H8" t="str">
        <f>"The title of &lt;" &amp; Tableau14[[#This Row],[id]] &amp; "&gt;"</f>
        <v>The title of &lt;7&gt;</v>
      </c>
      <c r="I8" t="str">
        <f>"The content of the topic &lt;" &amp; Tableau14[[#This Row],[id]] &amp; "&gt;"</f>
        <v>The content of the topic &lt;7&gt;</v>
      </c>
      <c r="J8" t="str">
        <f ca="1">"insert into topic (id, board_id, date, author_id, publicly_available, nb_posts, title, content) values ('" &amp; B8 &amp; "', '" &amp; C8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('7', 'Board7', '2019-05-16 18:30:09', '7', true, 7, 'The title of &lt;7&gt;', 'The content of the topic &lt;7&gt;');</v>
      </c>
    </row>
    <row r="9" spans="1:10" x14ac:dyDescent="0.3">
      <c r="A9" s="2">
        <f t="shared" si="2"/>
        <v>8</v>
      </c>
      <c r="B9" t="str">
        <f>DEC2HEX(Tableau14[[#This Row],[num ligne]])</f>
        <v>8</v>
      </c>
      <c r="C9" t="str">
        <f>"Board" &amp; (MOD(ROW()-2, MAX(board!A:A))+1)</f>
        <v>Board8</v>
      </c>
      <c r="D9" s="6">
        <f t="shared" ca="1" si="0"/>
        <v>43600.813300925933</v>
      </c>
      <c r="E9" s="6" t="str">
        <f>DEC2HEX(1+MOD(ROW()-2,MAX(member!A:A)))</f>
        <v>8</v>
      </c>
      <c r="F9" t="str">
        <f t="shared" si="1"/>
        <v>true</v>
      </c>
      <c r="G9">
        <f>Tableau14[[#This Row],[num ligne]]</f>
        <v>8</v>
      </c>
      <c r="H9" t="str">
        <f>"The title of &lt;" &amp; Tableau14[[#This Row],[id]] &amp; "&gt;"</f>
        <v>The title of &lt;8&gt;</v>
      </c>
      <c r="I9" t="str">
        <f>"The content of the topic &lt;" &amp; Tableau14[[#This Row],[id]] &amp; "&gt;"</f>
        <v>The content of the topic &lt;8&gt;</v>
      </c>
      <c r="J9" t="str">
        <f ca="1">"insert into topic (id, board_id, date, author_id, publicly_available, nb_posts, title, content) values ('" &amp; B9 &amp; "', '" &amp; C9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('8', 'Board8', '2019-05-15 19:31:09', '8', true, 8, 'The title of &lt;8&gt;', 'The content of the topic &lt;8&gt;');</v>
      </c>
    </row>
    <row r="10" spans="1:10" x14ac:dyDescent="0.3">
      <c r="A10" s="2">
        <f t="shared" si="2"/>
        <v>9</v>
      </c>
      <c r="B10" t="str">
        <f>DEC2HEX(Tableau14[[#This Row],[num ligne]])</f>
        <v>9</v>
      </c>
      <c r="C10" t="str">
        <f>"Board" &amp; (MOD(ROW()-2, MAX(board!A:A))+1)</f>
        <v>Board9</v>
      </c>
      <c r="D10" s="6">
        <f t="shared" ca="1" si="0"/>
        <v>43599.855662037036</v>
      </c>
      <c r="E10" s="6" t="str">
        <f>DEC2HEX(1+MOD(ROW()-2,MAX(member!A:A)))</f>
        <v>9</v>
      </c>
      <c r="F10" t="str">
        <f t="shared" si="1"/>
        <v>false</v>
      </c>
      <c r="G10">
        <f>Tableau14[[#This Row],[num ligne]]</f>
        <v>9</v>
      </c>
      <c r="H10" t="str">
        <f>"The title of &lt;" &amp; Tableau14[[#This Row],[id]] &amp; "&gt;"</f>
        <v>The title of &lt;9&gt;</v>
      </c>
      <c r="I10" t="str">
        <f>"The content of the topic &lt;" &amp; Tableau14[[#This Row],[id]] &amp; "&gt;"</f>
        <v>The content of the topic &lt;9&gt;</v>
      </c>
      <c r="J10" t="str">
        <f ca="1">"insert into topic (id, board_id, date, author_id, publicly_available, nb_posts, title, content) values ('" &amp; B10 &amp; "', '" &amp; C10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('9', 'Board9', '2019-05-14 20:32:09', '9', false, 9, 'The title of &lt;9&gt;', 'The content of the topic &lt;9&gt;');</v>
      </c>
    </row>
    <row r="11" spans="1:10" x14ac:dyDescent="0.3">
      <c r="A11" s="2">
        <f t="shared" si="2"/>
        <v>10</v>
      </c>
      <c r="B11" t="str">
        <f>DEC2HEX(Tableau14[[#This Row],[num ligne]])</f>
        <v>A</v>
      </c>
      <c r="C11" t="str">
        <f>"Board" &amp; (MOD(ROW()-2, MAX(board!A:A))+1)</f>
        <v>Board10</v>
      </c>
      <c r="D11" s="6">
        <f t="shared" ca="1" si="0"/>
        <v>43598.898023148155</v>
      </c>
      <c r="E11" s="6" t="str">
        <f>DEC2HEX(1+MOD(ROW()-2,MAX(member!A:A)))</f>
        <v>A</v>
      </c>
      <c r="F11" t="str">
        <f t="shared" si="1"/>
        <v>true</v>
      </c>
      <c r="G11">
        <f>Tableau14[[#This Row],[num ligne]]</f>
        <v>10</v>
      </c>
      <c r="H11" t="str">
        <f>"The title of &lt;" &amp; Tableau14[[#This Row],[id]] &amp; "&gt;"</f>
        <v>The title of &lt;A&gt;</v>
      </c>
      <c r="I11" t="str">
        <f>"The content of the topic &lt;" &amp; Tableau14[[#This Row],[id]] &amp; "&gt;"</f>
        <v>The content of the topic &lt;A&gt;</v>
      </c>
      <c r="J11" t="str">
        <f ca="1">"insert into topic (id, board_id, date, author_id, publicly_available, nb_posts, title, content) values ('" &amp; B11 &amp; "', '" &amp; C11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('A', 'Board10', '2019-05-13 21:33:09', 'A', true, 10, 'The title of &lt;A&gt;', 'The content of the topic &lt;A&gt;');</v>
      </c>
    </row>
    <row r="12" spans="1:10" x14ac:dyDescent="0.3">
      <c r="A12" s="2">
        <f t="shared" si="2"/>
        <v>11</v>
      </c>
      <c r="B12" t="str">
        <f>DEC2HEX(Tableau14[[#This Row],[num ligne]])</f>
        <v>B</v>
      </c>
      <c r="C12" t="str">
        <f>"Board" &amp; (MOD(ROW()-2, MAX(board!A:A))+1)</f>
        <v>Board1</v>
      </c>
      <c r="D12" s="6">
        <f t="shared" ca="1" si="0"/>
        <v>43597.940384259266</v>
      </c>
      <c r="E12" s="6" t="str">
        <f>DEC2HEX(1+MOD(ROW()-2,MAX(member!A:A)))</f>
        <v>B</v>
      </c>
      <c r="F12" t="str">
        <f t="shared" si="1"/>
        <v>true</v>
      </c>
      <c r="G12">
        <f>Tableau14[[#This Row],[num ligne]]</f>
        <v>11</v>
      </c>
      <c r="H12" t="str">
        <f>"The title of &lt;" &amp; Tableau14[[#This Row],[id]] &amp; "&gt;"</f>
        <v>The title of &lt;B&gt;</v>
      </c>
      <c r="I12" t="str">
        <f>"The content of the topic &lt;" &amp; Tableau14[[#This Row],[id]] &amp; "&gt;"</f>
        <v>The content of the topic &lt;B&gt;</v>
      </c>
      <c r="J12" t="str">
        <f ca="1">"insert into topic (id, board_id, date, author_id, publicly_available, nb_posts, title, content) values ('" &amp; B12 &amp; "', '" &amp; C12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('B', 'Board1', '2019-05-12 22:34:09', 'B', true, 11, 'The title of &lt;B&gt;', 'The content of the topic &lt;B&gt;');</v>
      </c>
    </row>
    <row r="13" spans="1:10" x14ac:dyDescent="0.3">
      <c r="A13" s="2">
        <f t="shared" si="2"/>
        <v>12</v>
      </c>
      <c r="B13" t="str">
        <f>DEC2HEX(Tableau14[[#This Row],[num ligne]])</f>
        <v>C</v>
      </c>
      <c r="C13" t="str">
        <f>"Board" &amp; (MOD(ROW()-2, MAX(board!A:A))+1)</f>
        <v>Board2</v>
      </c>
      <c r="D13" s="6">
        <f t="shared" ca="1" si="0"/>
        <v>43596.982745370369</v>
      </c>
      <c r="E13" s="6" t="str">
        <f>DEC2HEX(1+MOD(ROW()-2,MAX(member!A:A)))</f>
        <v>C</v>
      </c>
      <c r="F13" t="str">
        <f t="shared" si="1"/>
        <v>true</v>
      </c>
      <c r="G13">
        <f>Tableau14[[#This Row],[num ligne]]</f>
        <v>12</v>
      </c>
      <c r="H13" t="str">
        <f>"The title of &lt;" &amp; Tableau14[[#This Row],[id]] &amp; "&gt;"</f>
        <v>The title of &lt;C&gt;</v>
      </c>
      <c r="I13" t="str">
        <f>"The content of the topic &lt;" &amp; Tableau14[[#This Row],[id]] &amp; "&gt;"</f>
        <v>The content of the topic &lt;C&gt;</v>
      </c>
      <c r="J13" t="str">
        <f ca="1">"insert into topic (id, board_id, date, author_id, publicly_available, nb_posts, title, content) values ('" &amp; B13 &amp; "', '" &amp; C13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('C', 'Board2', '2019-05-11 23:35:09', 'C', true, 12, 'The title of &lt;C&gt;', 'The content of the topic &lt;C&gt;');</v>
      </c>
    </row>
    <row r="14" spans="1:10" x14ac:dyDescent="0.3">
      <c r="A14" s="2">
        <f t="shared" si="2"/>
        <v>13</v>
      </c>
      <c r="B14" t="str">
        <f>DEC2HEX(Tableau14[[#This Row],[num ligne]])</f>
        <v>D</v>
      </c>
      <c r="C14" t="str">
        <f>"Board" &amp; (MOD(ROW()-2, MAX(board!A:A))+1)</f>
        <v>Board3</v>
      </c>
      <c r="D14" s="6">
        <f t="shared" ca="1" si="0"/>
        <v>43596.025106481487</v>
      </c>
      <c r="E14" s="6" t="str">
        <f>DEC2HEX(1+MOD(ROW()-2,MAX(member!A:A)))</f>
        <v>D</v>
      </c>
      <c r="F14" t="str">
        <f t="shared" si="1"/>
        <v>true</v>
      </c>
      <c r="G14">
        <f>Tableau14[[#This Row],[num ligne]]</f>
        <v>13</v>
      </c>
      <c r="H14" t="str">
        <f>"The title of &lt;" &amp; Tableau14[[#This Row],[id]] &amp; "&gt;"</f>
        <v>The title of &lt;D&gt;</v>
      </c>
      <c r="I14" t="str">
        <f>"The content of the topic &lt;" &amp; Tableau14[[#This Row],[id]] &amp; "&gt;"</f>
        <v>The content of the topic &lt;D&gt;</v>
      </c>
      <c r="J14" t="str">
        <f ca="1">"insert into topic (id, board_id, date, author_id, publicly_available, nb_posts, title, content) values ('" &amp; B14 &amp; "', '" &amp; C14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('D', 'Board3', '2019-05-11 00:36:09', 'D', true, 13, 'The title of &lt;D&gt;', 'The content of the topic &lt;D&gt;');</v>
      </c>
    </row>
    <row r="15" spans="1:10" x14ac:dyDescent="0.3">
      <c r="A15" s="2">
        <f t="shared" si="2"/>
        <v>14</v>
      </c>
      <c r="B15" t="str">
        <f>DEC2HEX(Tableau14[[#This Row],[num ligne]])</f>
        <v>E</v>
      </c>
      <c r="C15" t="str">
        <f>"Board" &amp; (MOD(ROW()-2, MAX(board!A:A))+1)</f>
        <v>Board4</v>
      </c>
      <c r="D15" s="6">
        <f t="shared" ca="1" si="0"/>
        <v>43595.067467592598</v>
      </c>
      <c r="E15" s="6" t="str">
        <f>DEC2HEX(1+MOD(ROW()-2,MAX(member!A:A)))</f>
        <v>E</v>
      </c>
      <c r="F15" t="str">
        <f t="shared" si="1"/>
        <v>true</v>
      </c>
      <c r="G15">
        <f>Tableau14[[#This Row],[num ligne]]</f>
        <v>14</v>
      </c>
      <c r="H15" t="str">
        <f>"The title of &lt;" &amp; Tableau14[[#This Row],[id]] &amp; "&gt;"</f>
        <v>The title of &lt;E&gt;</v>
      </c>
      <c r="I15" t="str">
        <f>"The content of the topic &lt;" &amp; Tableau14[[#This Row],[id]] &amp; "&gt;"</f>
        <v>The content of the topic &lt;E&gt;</v>
      </c>
      <c r="J15" t="str">
        <f ca="1">"insert into topic (id, board_id, date, author_id, publicly_available, nb_posts, title, content) values ('" &amp; B15 &amp; "', '" &amp; C15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('E', 'Board4', '2019-05-10 01:37:09', 'E', true, 14, 'The title of &lt;E&gt;', 'The content of the topic &lt;E&gt;');</v>
      </c>
    </row>
    <row r="16" spans="1:10" x14ac:dyDescent="0.3">
      <c r="A16" s="2">
        <f t="shared" si="2"/>
        <v>15</v>
      </c>
      <c r="B16" t="str">
        <f>DEC2HEX(Tableau14[[#This Row],[num ligne]])</f>
        <v>F</v>
      </c>
      <c r="C16" t="str">
        <f>"Board" &amp; (MOD(ROW()-2, MAX(board!A:A))+1)</f>
        <v>Board5</v>
      </c>
      <c r="D16" s="6">
        <f t="shared" ca="1" si="0"/>
        <v>43594.068162037038</v>
      </c>
      <c r="E16" s="6" t="str">
        <f>DEC2HEX(1+MOD(ROW()-2,MAX(member!A:A)))</f>
        <v>F</v>
      </c>
      <c r="F16" t="str">
        <f t="shared" si="1"/>
        <v>true</v>
      </c>
      <c r="G16">
        <f>Tableau14[[#This Row],[num ligne]]</f>
        <v>15</v>
      </c>
      <c r="H16" t="str">
        <f>"The title of &lt;" &amp; Tableau14[[#This Row],[id]] &amp; "&gt;"</f>
        <v>The title of &lt;F&gt;</v>
      </c>
      <c r="I16" t="str">
        <f>"The content of the topic &lt;" &amp; Tableau14[[#This Row],[id]] &amp; "&gt;"</f>
        <v>The content of the topic &lt;F&gt;</v>
      </c>
      <c r="J16" t="str">
        <f ca="1">"insert into topic (id, board_id, date, author_id, publicly_available, nb_posts, title, content) values ('" &amp; B16 &amp; "', '" &amp; C16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('F', 'Board5', '2019-05-09 01:38:09', 'F', true, 15, 'The title of &lt;F&gt;', 'The content of the topic &lt;F&gt;');</v>
      </c>
    </row>
    <row r="17" spans="1:10" x14ac:dyDescent="0.3">
      <c r="A17" s="2">
        <f t="shared" si="2"/>
        <v>16</v>
      </c>
      <c r="B17" t="str">
        <f>DEC2HEX(Tableau14[[#This Row],[num ligne]])</f>
        <v>10</v>
      </c>
      <c r="C17" t="str">
        <f>"Board" &amp; (MOD(ROW()-2, MAX(board!A:A))+1)</f>
        <v>Board6</v>
      </c>
      <c r="D17" s="6">
        <f t="shared" ca="1" si="0"/>
        <v>43593.110523148156</v>
      </c>
      <c r="E17" s="6" t="str">
        <f>DEC2HEX(1+MOD(ROW()-2,MAX(member!A:A)))</f>
        <v>10</v>
      </c>
      <c r="F17" t="str">
        <f t="shared" si="1"/>
        <v>true</v>
      </c>
      <c r="G17">
        <f>Tableau14[[#This Row],[num ligne]]</f>
        <v>16</v>
      </c>
      <c r="H17" t="str">
        <f>"The title of &lt;" &amp; Tableau14[[#This Row],[id]] &amp; "&gt;"</f>
        <v>The title of &lt;10&gt;</v>
      </c>
      <c r="I17" t="str">
        <f>"The content of the topic &lt;" &amp; Tableau14[[#This Row],[id]] &amp; "&gt;"</f>
        <v>The content of the topic &lt;10&gt;</v>
      </c>
      <c r="J17" t="str">
        <f ca="1">"insert into topic (id, board_id, date, author_id, publicly_available, nb_posts, title, content) values ('" &amp; B17 &amp; "', '" &amp; C17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('10', 'Board6', '2019-05-08 02:39:09', '10', true, 16, 'The title of &lt;10&gt;', 'The content of the topic &lt;10&gt;');</v>
      </c>
    </row>
    <row r="18" spans="1:10" x14ac:dyDescent="0.3">
      <c r="A18" s="2">
        <f t="shared" si="2"/>
        <v>17</v>
      </c>
      <c r="B18" t="str">
        <f>DEC2HEX(Tableau14[[#This Row],[num ligne]])</f>
        <v>11</v>
      </c>
      <c r="C18" t="str">
        <f>"Board" &amp; (MOD(ROW()-2, MAX(board!A:A))+1)</f>
        <v>Board7</v>
      </c>
      <c r="D18" s="6">
        <f t="shared" ca="1" si="0"/>
        <v>43592.15288425926</v>
      </c>
      <c r="E18" s="6" t="str">
        <f>DEC2HEX(1+MOD(ROW()-2,MAX(member!A:A)))</f>
        <v>11</v>
      </c>
      <c r="F18" t="str">
        <f t="shared" si="1"/>
        <v>true</v>
      </c>
      <c r="G18">
        <f>Tableau14[[#This Row],[num ligne]]</f>
        <v>17</v>
      </c>
      <c r="H18" t="str">
        <f>"The title of &lt;" &amp; Tableau14[[#This Row],[id]] &amp; "&gt;"</f>
        <v>The title of &lt;11&gt;</v>
      </c>
      <c r="I18" t="str">
        <f>"The content of the topic &lt;" &amp; Tableau14[[#This Row],[id]] &amp; "&gt;"</f>
        <v>The content of the topic &lt;11&gt;</v>
      </c>
      <c r="J18" t="str">
        <f ca="1">"insert into topic (id, board_id, date, author_id, publicly_available, nb_posts, title, content) values ('" &amp; B18 &amp; "', '" &amp; C18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('11', 'Board7', '2019-05-07 03:40:09', '11', true, 17, 'The title of &lt;11&gt;', 'The content of the topic &lt;11&gt;');</v>
      </c>
    </row>
    <row r="19" spans="1:10" x14ac:dyDescent="0.3">
      <c r="A19" s="2">
        <f t="shared" si="2"/>
        <v>18</v>
      </c>
      <c r="B19" t="str">
        <f>DEC2HEX(Tableau14[[#This Row],[num ligne]])</f>
        <v>12</v>
      </c>
      <c r="C19" t="str">
        <f>"Board" &amp; (MOD(ROW()-2, MAX(board!A:A))+1)</f>
        <v>Board8</v>
      </c>
      <c r="D19" s="6">
        <f t="shared" ca="1" si="0"/>
        <v>43591.195245370371</v>
      </c>
      <c r="E19" s="6" t="str">
        <f>DEC2HEX(1+MOD(ROW()-2,MAX(member!A:A)))</f>
        <v>12</v>
      </c>
      <c r="F19" t="str">
        <f t="shared" si="1"/>
        <v>true</v>
      </c>
      <c r="G19">
        <f>Tableau14[[#This Row],[num ligne]]</f>
        <v>18</v>
      </c>
      <c r="H19" t="str">
        <f>"The title of &lt;" &amp; Tableau14[[#This Row],[id]] &amp; "&gt;"</f>
        <v>The title of &lt;12&gt;</v>
      </c>
      <c r="I19" t="str">
        <f>"The content of the topic &lt;" &amp; Tableau14[[#This Row],[id]] &amp; "&gt;"</f>
        <v>The content of the topic &lt;12&gt;</v>
      </c>
      <c r="J19" t="str">
        <f ca="1">"insert into topic (id, board_id, date, author_id, publicly_available, nb_posts, title, content) values ('" &amp; B19 &amp; "', '" &amp; C19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('12', 'Board8', '2019-05-06 04:41:09', '12', true, 18, 'The title of &lt;12&gt;', 'The content of the topic &lt;12&gt;');</v>
      </c>
    </row>
    <row r="20" spans="1:10" x14ac:dyDescent="0.3">
      <c r="A20" s="2">
        <f t="shared" si="2"/>
        <v>19</v>
      </c>
      <c r="B20" t="str">
        <f>DEC2HEX(Tableau14[[#This Row],[num ligne]])</f>
        <v>13</v>
      </c>
      <c r="C20" t="str">
        <f>"Board" &amp; (MOD(ROW()-2, MAX(board!A:A))+1)</f>
        <v>Board9</v>
      </c>
      <c r="D20" s="6">
        <f t="shared" ca="1" si="0"/>
        <v>43590.237606481489</v>
      </c>
      <c r="E20" s="6" t="str">
        <f>DEC2HEX(1+MOD(ROW()-2,MAX(member!A:A)))</f>
        <v>13</v>
      </c>
      <c r="F20" t="str">
        <f t="shared" si="1"/>
        <v>false</v>
      </c>
      <c r="G20">
        <f>Tableau14[[#This Row],[num ligne]]</f>
        <v>19</v>
      </c>
      <c r="H20" t="str">
        <f>"The title of &lt;" &amp; Tableau14[[#This Row],[id]] &amp; "&gt;"</f>
        <v>The title of &lt;13&gt;</v>
      </c>
      <c r="I20" t="str">
        <f>"The content of the topic &lt;" &amp; Tableau14[[#This Row],[id]] &amp; "&gt;"</f>
        <v>The content of the topic &lt;13&gt;</v>
      </c>
      <c r="J20" t="str">
        <f ca="1">"insert into topic (id, board_id, date, author_id, publicly_available, nb_posts, title, content) values ('" &amp; B20 &amp; "', '" &amp; C20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('13', 'Board9', '2019-05-05 05:42:09', '13', false, 19, 'The title of &lt;13&gt;', 'The content of the topic &lt;13&gt;');</v>
      </c>
    </row>
    <row r="21" spans="1:10" x14ac:dyDescent="0.3">
      <c r="A21" s="2">
        <f t="shared" si="2"/>
        <v>20</v>
      </c>
      <c r="B21" t="str">
        <f>DEC2HEX(Tableau14[[#This Row],[num ligne]])</f>
        <v>14</v>
      </c>
      <c r="C21" t="str">
        <f>"Board" &amp; (MOD(ROW()-2, MAX(board!A:A))+1)</f>
        <v>Board10</v>
      </c>
      <c r="D21" s="6">
        <f t="shared" ca="1" si="0"/>
        <v>43589.279967592593</v>
      </c>
      <c r="E21" s="6" t="str">
        <f>DEC2HEX(1+MOD(ROW()-2,MAX(member!A:A)))</f>
        <v>14</v>
      </c>
      <c r="F21" t="str">
        <f t="shared" si="1"/>
        <v>true</v>
      </c>
      <c r="G21">
        <f>Tableau14[[#This Row],[num ligne]]</f>
        <v>20</v>
      </c>
      <c r="H21" t="str">
        <f>"The title of &lt;" &amp; Tableau14[[#This Row],[id]] &amp; "&gt;"</f>
        <v>The title of &lt;14&gt;</v>
      </c>
      <c r="I21" t="str">
        <f>"The content of the topic &lt;" &amp; Tableau14[[#This Row],[id]] &amp; "&gt;"</f>
        <v>The content of the topic &lt;14&gt;</v>
      </c>
      <c r="J21" t="str">
        <f ca="1">"insert into topic (id, board_id, date, author_id, publicly_available, nb_posts, title, content) values ('" &amp; B21 &amp; "', '" &amp; C21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('14', 'Board10', '2019-05-04 06:43:09', '14', true, 20, 'The title of &lt;14&gt;', 'The content of the topic &lt;14&gt;');</v>
      </c>
    </row>
    <row r="22" spans="1:10" x14ac:dyDescent="0.3">
      <c r="A22" s="2">
        <f t="shared" si="2"/>
        <v>21</v>
      </c>
      <c r="B22" t="str">
        <f>DEC2HEX(Tableau14[[#This Row],[num ligne]])</f>
        <v>15</v>
      </c>
      <c r="C22" t="str">
        <f>"Board" &amp; (MOD(ROW()-2, MAX(board!A:A))+1)</f>
        <v>Board1</v>
      </c>
      <c r="D22" s="6">
        <f t="shared" ca="1" si="0"/>
        <v>43588.322328703704</v>
      </c>
      <c r="E22" s="6" t="str">
        <f>DEC2HEX(1+MOD(ROW()-2,MAX(member!A:A)))</f>
        <v>15</v>
      </c>
      <c r="F22" t="str">
        <f t="shared" si="1"/>
        <v>true</v>
      </c>
      <c r="G22">
        <f>Tableau14[[#This Row],[num ligne]]</f>
        <v>21</v>
      </c>
      <c r="H22" t="str">
        <f>"The title of &lt;" &amp; Tableau14[[#This Row],[id]] &amp; "&gt;"</f>
        <v>The title of &lt;15&gt;</v>
      </c>
      <c r="I22" t="str">
        <f>"The content of the topic &lt;" &amp; Tableau14[[#This Row],[id]] &amp; "&gt;"</f>
        <v>The content of the topic &lt;15&gt;</v>
      </c>
      <c r="J22" t="str">
        <f ca="1">"insert into topic (id, board_id, date, author_id, publicly_available, nb_posts, title, content) values ('" &amp; B22 &amp; "', '" &amp; C22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('15', 'Board1', '2019-05-03 07:44:09', '15', true, 21, 'The title of &lt;15&gt;', 'The content of the topic &lt;15&gt;');</v>
      </c>
    </row>
    <row r="23" spans="1:10" x14ac:dyDescent="0.3">
      <c r="A23" s="2">
        <f t="shared" si="2"/>
        <v>22</v>
      </c>
      <c r="B23" t="str">
        <f>DEC2HEX(Tableau14[[#This Row],[num ligne]])</f>
        <v>16</v>
      </c>
      <c r="C23" t="str">
        <f>"Board" &amp; (MOD(ROW()-2, MAX(board!A:A))+1)</f>
        <v>Board2</v>
      </c>
      <c r="D23" s="6">
        <f t="shared" ca="1" si="0"/>
        <v>43586.406356481486</v>
      </c>
      <c r="E23" s="6" t="str">
        <f>DEC2HEX(1+MOD(ROW()-2,MAX(member!A:A)))</f>
        <v>16</v>
      </c>
      <c r="F23" t="str">
        <f t="shared" si="1"/>
        <v>true</v>
      </c>
      <c r="G23">
        <f>Tableau14[[#This Row],[num ligne]]</f>
        <v>22</v>
      </c>
      <c r="H23" t="str">
        <f>"The title of &lt;" &amp; Tableau14[[#This Row],[id]] &amp; "&gt;"</f>
        <v>The title of &lt;16&gt;</v>
      </c>
      <c r="I23" t="str">
        <f>"The content of the topic &lt;" &amp; Tableau14[[#This Row],[id]] &amp; "&gt;"</f>
        <v>The content of the topic &lt;16&gt;</v>
      </c>
      <c r="J23" t="str">
        <f ca="1">"insert into topic (id, board_id, date, author_id, publicly_available, nb_posts, title, content) values ('" &amp; B23 &amp; "', '" &amp; C23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('16', 'Board2', '2019-05-01 09:45:09', '16', true, 22, 'The title of &lt;16&gt;', 'The content of the topic &lt;16&gt;');</v>
      </c>
    </row>
    <row r="24" spans="1:10" x14ac:dyDescent="0.3">
      <c r="A24" s="2">
        <f t="shared" si="2"/>
        <v>23</v>
      </c>
      <c r="B24" t="str">
        <f>DEC2HEX(Tableau14[[#This Row],[num ligne]])</f>
        <v>17</v>
      </c>
      <c r="C24" t="str">
        <f>"Board" &amp; (MOD(ROW()-2, MAX(board!A:A))+1)</f>
        <v>Board3</v>
      </c>
      <c r="D24" s="6">
        <f t="shared" ca="1" si="0"/>
        <v>43585.448717592597</v>
      </c>
      <c r="E24" s="6" t="str">
        <f>DEC2HEX(1+MOD(ROW()-2,MAX(member!A:A)))</f>
        <v>17</v>
      </c>
      <c r="F24" t="str">
        <f t="shared" si="1"/>
        <v>true</v>
      </c>
      <c r="G24">
        <f>Tableau14[[#This Row],[num ligne]]</f>
        <v>23</v>
      </c>
      <c r="H24" t="str">
        <f>"The title of &lt;" &amp; Tableau14[[#This Row],[id]] &amp; "&gt;"</f>
        <v>The title of &lt;17&gt;</v>
      </c>
      <c r="I24" t="str">
        <f>"The content of the topic &lt;" &amp; Tableau14[[#This Row],[id]] &amp; "&gt;"</f>
        <v>The content of the topic &lt;17&gt;</v>
      </c>
      <c r="J24" t="str">
        <f ca="1">"insert into topic (id, board_id, date, author_id, publicly_available, nb_posts, title, content) values ('" &amp; B24 &amp; "', '" &amp; C24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('17', 'Board3', '2019-04-30 10:46:09', '17', true, 23, 'The title of &lt;17&gt;', 'The content of the topic &lt;17&gt;');</v>
      </c>
    </row>
    <row r="25" spans="1:10" x14ac:dyDescent="0.3">
      <c r="A25" s="2">
        <f t="shared" si="2"/>
        <v>24</v>
      </c>
      <c r="B25" t="str">
        <f>DEC2HEX(Tableau14[[#This Row],[num ligne]])</f>
        <v>18</v>
      </c>
      <c r="C25" t="str">
        <f>"Board" &amp; (MOD(ROW()-2, MAX(board!A:A))+1)</f>
        <v>Board4</v>
      </c>
      <c r="D25" s="6">
        <f t="shared" ca="1" si="0"/>
        <v>43584.491078703708</v>
      </c>
      <c r="E25" s="6" t="str">
        <f>DEC2HEX(1+MOD(ROW()-2,MAX(member!A:A)))</f>
        <v>18</v>
      </c>
      <c r="F25" t="str">
        <f t="shared" si="1"/>
        <v>true</v>
      </c>
      <c r="G25">
        <f>Tableau14[[#This Row],[num ligne]]</f>
        <v>24</v>
      </c>
      <c r="H25" t="str">
        <f>"The title of &lt;" &amp; Tableau14[[#This Row],[id]] &amp; "&gt;"</f>
        <v>The title of &lt;18&gt;</v>
      </c>
      <c r="I25" t="str">
        <f>"The content of the topic &lt;" &amp; Tableau14[[#This Row],[id]] &amp; "&gt;"</f>
        <v>The content of the topic &lt;18&gt;</v>
      </c>
      <c r="J25" t="str">
        <f ca="1">"insert into topic (id, board_id, date, author_id, publicly_available, nb_posts, title, content) values ('" &amp; B25 &amp; "', '" &amp; C25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('18', 'Board4', '2019-04-29 11:47:09', '18', true, 24, 'The title of &lt;18&gt;', 'The content of the topic &lt;18&gt;');</v>
      </c>
    </row>
    <row r="26" spans="1:10" x14ac:dyDescent="0.3">
      <c r="A26" s="2">
        <f t="shared" si="2"/>
        <v>25</v>
      </c>
      <c r="B26" t="str">
        <f>DEC2HEX(Tableau14[[#This Row],[num ligne]])</f>
        <v>19</v>
      </c>
      <c r="C26" t="str">
        <f>"Board" &amp; (MOD(ROW()-2, MAX(board!A:A))+1)</f>
        <v>Board5</v>
      </c>
      <c r="D26" s="6">
        <f t="shared" ca="1" si="0"/>
        <v>43583.533439814819</v>
      </c>
      <c r="E26" s="6" t="str">
        <f>DEC2HEX(1+MOD(ROW()-2,MAX(member!A:A)))</f>
        <v>19</v>
      </c>
      <c r="F26" t="str">
        <f t="shared" si="1"/>
        <v>true</v>
      </c>
      <c r="G26">
        <f>Tableau14[[#This Row],[num ligne]]</f>
        <v>25</v>
      </c>
      <c r="H26" t="str">
        <f>"The title of &lt;" &amp; Tableau14[[#This Row],[id]] &amp; "&gt;"</f>
        <v>The title of &lt;19&gt;</v>
      </c>
      <c r="I26" t="str">
        <f>"The content of the topic &lt;" &amp; Tableau14[[#This Row],[id]] &amp; "&gt;"</f>
        <v>The content of the topic &lt;19&gt;</v>
      </c>
      <c r="J26" t="str">
        <f ca="1">"insert into topic (id, board_id, date, author_id, publicly_available, nb_posts, title, content) values ('" &amp; B26 &amp; "', '" &amp; C26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('19', 'Board5', '2019-04-28 12:48:09', '19', true, 25, 'The title of &lt;19&gt;', 'The content of the topic &lt;19&gt;');</v>
      </c>
    </row>
    <row r="27" spans="1:10" x14ac:dyDescent="0.3">
      <c r="A27" s="2">
        <f t="shared" si="2"/>
        <v>26</v>
      </c>
      <c r="B27" t="str">
        <f>DEC2HEX(Tableau14[[#This Row],[num ligne]])</f>
        <v>1A</v>
      </c>
      <c r="C27" t="str">
        <f>"Board" &amp; (MOD(ROW()-2, MAX(board!A:A))+1)</f>
        <v>Board6</v>
      </c>
      <c r="D27" s="6">
        <f t="shared" ca="1" si="0"/>
        <v>43582.57580092593</v>
      </c>
      <c r="E27" s="6" t="str">
        <f>DEC2HEX(1+MOD(ROW()-2,MAX(member!A:A)))</f>
        <v>1A</v>
      </c>
      <c r="F27" t="str">
        <f t="shared" si="1"/>
        <v>true</v>
      </c>
      <c r="G27">
        <f>Tableau14[[#This Row],[num ligne]]</f>
        <v>26</v>
      </c>
      <c r="H27" t="str">
        <f>"The title of &lt;" &amp; Tableau14[[#This Row],[id]] &amp; "&gt;"</f>
        <v>The title of &lt;1A&gt;</v>
      </c>
      <c r="I27" t="str">
        <f>"The content of the topic &lt;" &amp; Tableau14[[#This Row],[id]] &amp; "&gt;"</f>
        <v>The content of the topic &lt;1A&gt;</v>
      </c>
      <c r="J27" t="str">
        <f ca="1">"insert into topic (id, board_id, date, author_id, publicly_available, nb_posts, title, content) values ('" &amp; B27 &amp; "', '" &amp; C27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('1A', 'Board6', '2019-04-27 13:49:09', '1A', true, 26, 'The title of &lt;1A&gt;', 'The content of the topic &lt;1A&gt;');</v>
      </c>
    </row>
    <row r="28" spans="1:10" x14ac:dyDescent="0.3">
      <c r="A28" s="2">
        <f t="shared" si="2"/>
        <v>27</v>
      </c>
      <c r="B28" t="str">
        <f>DEC2HEX(Tableau14[[#This Row],[num ligne]])</f>
        <v>1B</v>
      </c>
      <c r="C28" t="str">
        <f>"Board" &amp; (MOD(ROW()-2, MAX(board!A:A))+1)</f>
        <v>Board7</v>
      </c>
      <c r="D28" s="6">
        <f t="shared" ca="1" si="0"/>
        <v>43581.618162037041</v>
      </c>
      <c r="E28" s="6" t="str">
        <f>DEC2HEX(1+MOD(ROW()-2,MAX(member!A:A)))</f>
        <v>1B</v>
      </c>
      <c r="F28" t="str">
        <f t="shared" si="1"/>
        <v>true</v>
      </c>
      <c r="G28">
        <f>Tableau14[[#This Row],[num ligne]]</f>
        <v>27</v>
      </c>
      <c r="H28" t="str">
        <f>"The title of &lt;" &amp; Tableau14[[#This Row],[id]] &amp; "&gt;"</f>
        <v>The title of &lt;1B&gt;</v>
      </c>
      <c r="I28" t="str">
        <f>"The content of the topic &lt;" &amp; Tableau14[[#This Row],[id]] &amp; "&gt;"</f>
        <v>The content of the topic &lt;1B&gt;</v>
      </c>
      <c r="J28" t="str">
        <f ca="1">"insert into topic (id, board_id, date, author_id, publicly_available, nb_posts, title, content) values ('" &amp; B28 &amp; "', '" &amp; C28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('1B', 'Board7', '2019-04-26 14:50:09', '1B', true, 27, 'The title of &lt;1B&gt;', 'The content of the topic &lt;1B&gt;');</v>
      </c>
    </row>
    <row r="29" spans="1:10" x14ac:dyDescent="0.3">
      <c r="A29" s="2">
        <f t="shared" si="2"/>
        <v>28</v>
      </c>
      <c r="B29" t="str">
        <f>DEC2HEX(Tableau14[[#This Row],[num ligne]])</f>
        <v>1C</v>
      </c>
      <c r="C29" t="str">
        <f>"Board" &amp; (MOD(ROW()-2, MAX(board!A:A))+1)</f>
        <v>Board8</v>
      </c>
      <c r="D29" s="6">
        <f t="shared" ca="1" si="0"/>
        <v>43580.660523148152</v>
      </c>
      <c r="E29" s="6" t="str">
        <f>DEC2HEX(1+MOD(ROW()-2,MAX(member!A:A)))</f>
        <v>1C</v>
      </c>
      <c r="F29" t="str">
        <f t="shared" si="1"/>
        <v>true</v>
      </c>
      <c r="G29">
        <f>Tableau14[[#This Row],[num ligne]]</f>
        <v>28</v>
      </c>
      <c r="H29" t="str">
        <f>"The title of &lt;" &amp; Tableau14[[#This Row],[id]] &amp; "&gt;"</f>
        <v>The title of &lt;1C&gt;</v>
      </c>
      <c r="I29" t="str">
        <f>"The content of the topic &lt;" &amp; Tableau14[[#This Row],[id]] &amp; "&gt;"</f>
        <v>The content of the topic &lt;1C&gt;</v>
      </c>
      <c r="J29" t="str">
        <f ca="1">"insert into topic (id, board_id, date, author_id, publicly_available, nb_posts, title, content) values ('" &amp; B29 &amp; "', '" &amp; C29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('1C', 'Board8', '2019-04-25 15:51:09', '1C', true, 28, 'The title of &lt;1C&gt;', 'The content of the topic &lt;1C&gt;');</v>
      </c>
    </row>
    <row r="30" spans="1:10" x14ac:dyDescent="0.3">
      <c r="A30" s="2">
        <f t="shared" si="2"/>
        <v>29</v>
      </c>
      <c r="B30" t="str">
        <f>DEC2HEX(Tableau14[[#This Row],[num ligne]])</f>
        <v>1D</v>
      </c>
      <c r="C30" t="str">
        <f>"Board" &amp; (MOD(ROW()-2, MAX(board!A:A))+1)</f>
        <v>Board9</v>
      </c>
      <c r="D30" s="6">
        <f t="shared" ca="1" si="0"/>
        <v>43579.702884259263</v>
      </c>
      <c r="E30" s="6" t="str">
        <f>DEC2HEX(1+MOD(ROW()-2,MAX(member!A:A)))</f>
        <v>1D</v>
      </c>
      <c r="F30" t="str">
        <f t="shared" si="1"/>
        <v>false</v>
      </c>
      <c r="G30">
        <f>Tableau14[[#This Row],[num ligne]]</f>
        <v>29</v>
      </c>
      <c r="H30" t="str">
        <f>"The title of &lt;" &amp; Tableau14[[#This Row],[id]] &amp; "&gt;"</f>
        <v>The title of &lt;1D&gt;</v>
      </c>
      <c r="I30" t="str">
        <f>"The content of the topic &lt;" &amp; Tableau14[[#This Row],[id]] &amp; "&gt;"</f>
        <v>The content of the topic &lt;1D&gt;</v>
      </c>
      <c r="J30" t="str">
        <f ca="1">"insert into topic (id, board_id, date, author_id, publicly_available, nb_posts, title, content) values ('" &amp; B30 &amp; "', '" &amp; C30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('1D', 'Board9', '2019-04-24 16:52:09', '1D', false, 29, 'The title of &lt;1D&gt;', 'The content of the topic &lt;1D&gt;');</v>
      </c>
    </row>
    <row r="31" spans="1:10" x14ac:dyDescent="0.3">
      <c r="A31" s="2">
        <f t="shared" si="2"/>
        <v>30</v>
      </c>
      <c r="B31" t="str">
        <f>DEC2HEX(Tableau14[[#This Row],[num ligne]])</f>
        <v>1E</v>
      </c>
      <c r="C31" t="str">
        <f>"Board" &amp; (MOD(ROW()-2, MAX(board!A:A))+1)</f>
        <v>Board10</v>
      </c>
      <c r="D31" s="6">
        <f t="shared" ca="1" si="0"/>
        <v>43578.745245370374</v>
      </c>
      <c r="E31" s="6" t="str">
        <f>DEC2HEX(1+MOD(ROW()-2,MAX(member!A:A)))</f>
        <v>1E</v>
      </c>
      <c r="F31" t="str">
        <f t="shared" si="1"/>
        <v>true</v>
      </c>
      <c r="G31">
        <f>Tableau14[[#This Row],[num ligne]]</f>
        <v>30</v>
      </c>
      <c r="H31" t="str">
        <f>"The title of &lt;" &amp; Tableau14[[#This Row],[id]] &amp; "&gt;"</f>
        <v>The title of &lt;1E&gt;</v>
      </c>
      <c r="I31" t="str">
        <f>"The content of the topic &lt;" &amp; Tableau14[[#This Row],[id]] &amp; "&gt;"</f>
        <v>The content of the topic &lt;1E&gt;</v>
      </c>
      <c r="J31" t="str">
        <f ca="1">"insert into topic (id, board_id, date, author_id, publicly_available, nb_posts, title, content) values ('" &amp; B31 &amp; "', '" &amp; C31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('1E', 'Board10', '2019-04-23 17:53:09', '1E', true, 30, 'The title of &lt;1E&gt;', 'The content of the topic &lt;1E&gt;');</v>
      </c>
    </row>
    <row r="32" spans="1:10" x14ac:dyDescent="0.3">
      <c r="A32" s="2">
        <f t="shared" si="2"/>
        <v>31</v>
      </c>
      <c r="B32" t="str">
        <f>DEC2HEX(Tableau14[[#This Row],[num ligne]])</f>
        <v>1F</v>
      </c>
      <c r="C32" t="str">
        <f>"Board" &amp; (MOD(ROW()-2, MAX(board!A:A))+1)</f>
        <v>Board1</v>
      </c>
      <c r="D32" s="6">
        <f t="shared" ca="1" si="0"/>
        <v>43577.787606481485</v>
      </c>
      <c r="E32" s="6" t="str">
        <f>DEC2HEX(1+MOD(ROW()-2,MAX(member!A:A)))</f>
        <v>1F</v>
      </c>
      <c r="F32" t="str">
        <f t="shared" si="1"/>
        <v>true</v>
      </c>
      <c r="G32">
        <f>Tableau14[[#This Row],[num ligne]]</f>
        <v>31</v>
      </c>
      <c r="H32" t="str">
        <f>"The title of &lt;" &amp; Tableau14[[#This Row],[id]] &amp; "&gt;"</f>
        <v>The title of &lt;1F&gt;</v>
      </c>
      <c r="I32" t="str">
        <f>"The content of the topic &lt;" &amp; Tableau14[[#This Row],[id]] &amp; "&gt;"</f>
        <v>The content of the topic &lt;1F&gt;</v>
      </c>
      <c r="J32" t="str">
        <f ca="1">"insert into topic (id, board_id, date, author_id, publicly_available, nb_posts, title, content) values ('" &amp; B32 &amp; "', '" &amp; C32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('1F', 'Board1', '2019-04-22 18:54:09', '1F', true, 31, 'The title of &lt;1F&gt;', 'The content of the topic &lt;1F&gt;');</v>
      </c>
    </row>
    <row r="33" spans="1:10" x14ac:dyDescent="0.3">
      <c r="A33" s="2">
        <f t="shared" si="2"/>
        <v>32</v>
      </c>
      <c r="B33" t="str">
        <f>DEC2HEX(Tableau14[[#This Row],[num ligne]])</f>
        <v>20</v>
      </c>
      <c r="C33" t="str">
        <f>"Board" &amp; (MOD(ROW()-2, MAX(board!A:A))+1)</f>
        <v>Board2</v>
      </c>
      <c r="D33" s="6">
        <f t="shared" ca="1" si="0"/>
        <v>43576.829967592595</v>
      </c>
      <c r="E33" s="6" t="str">
        <f>DEC2HEX(1+MOD(ROW()-2,MAX(member!A:A)))</f>
        <v>20</v>
      </c>
      <c r="F33" t="str">
        <f t="shared" si="1"/>
        <v>true</v>
      </c>
      <c r="G33">
        <f>Tableau14[[#This Row],[num ligne]]</f>
        <v>32</v>
      </c>
      <c r="H33" t="str">
        <f>"The title of &lt;" &amp; Tableau14[[#This Row],[id]] &amp; "&gt;"</f>
        <v>The title of &lt;20&gt;</v>
      </c>
      <c r="I33" t="str">
        <f>"The content of the topic &lt;" &amp; Tableau14[[#This Row],[id]] &amp; "&gt;"</f>
        <v>The content of the topic &lt;20&gt;</v>
      </c>
      <c r="J33" t="str">
        <f ca="1">"insert into topic (id, board_id, date, author_id, publicly_available, nb_posts, title, content) values ('" &amp; B33 &amp; "', '" &amp; C33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('20', 'Board2', '2019-04-21 19:55:09', '20', true, 32, 'The title of &lt;20&gt;', 'The content of the topic &lt;20&gt;');</v>
      </c>
    </row>
    <row r="34" spans="1:10" x14ac:dyDescent="0.3">
      <c r="A34" s="2">
        <f t="shared" si="2"/>
        <v>33</v>
      </c>
      <c r="B34" t="str">
        <f>DEC2HEX(Tableau14[[#This Row],[num ligne]])</f>
        <v>21</v>
      </c>
      <c r="C34" t="str">
        <f>"Board" &amp; (MOD(ROW()-2, MAX(board!A:A))+1)</f>
        <v>Board3</v>
      </c>
      <c r="D34" s="6">
        <f t="shared" ca="1" si="0"/>
        <v>43575.872328703706</v>
      </c>
      <c r="E34" s="6" t="str">
        <f>DEC2HEX(1+MOD(ROW()-2,MAX(member!A:A)))</f>
        <v>21</v>
      </c>
      <c r="F34" t="str">
        <f t="shared" si="1"/>
        <v>true</v>
      </c>
      <c r="G34">
        <f>Tableau14[[#This Row],[num ligne]]</f>
        <v>33</v>
      </c>
      <c r="H34" t="str">
        <f>"The title of &lt;" &amp; Tableau14[[#This Row],[id]] &amp; "&gt;"</f>
        <v>The title of &lt;21&gt;</v>
      </c>
      <c r="I34" t="str">
        <f>"The content of the topic &lt;" &amp; Tableau14[[#This Row],[id]] &amp; "&gt;"</f>
        <v>The content of the topic &lt;21&gt;</v>
      </c>
      <c r="J34" t="str">
        <f ca="1">"insert into topic (id, board_id, date, author_id, publicly_available, nb_posts, title, content) values ('" &amp; B34 &amp; "', '" &amp; C34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('21', 'Board3', '2019-04-20 20:56:09', '21', true, 33, 'The title of &lt;21&gt;', 'The content of the topic &lt;21&gt;');</v>
      </c>
    </row>
    <row r="35" spans="1:10" x14ac:dyDescent="0.3">
      <c r="A35" s="2">
        <f t="shared" si="2"/>
        <v>34</v>
      </c>
      <c r="B35" t="str">
        <f>DEC2HEX(Tableau14[[#This Row],[num ligne]])</f>
        <v>22</v>
      </c>
      <c r="C35" t="str">
        <f>"Board" &amp; (MOD(ROW()-2, MAX(board!A:A))+1)</f>
        <v>Board4</v>
      </c>
      <c r="D35" s="6">
        <f t="shared" ca="1" si="0"/>
        <v>43574.914689814817</v>
      </c>
      <c r="E35" s="6" t="str">
        <f>DEC2HEX(1+MOD(ROW()-2,MAX(member!A:A)))</f>
        <v>22</v>
      </c>
      <c r="F35" t="str">
        <f t="shared" si="1"/>
        <v>true</v>
      </c>
      <c r="G35">
        <f>Tableau14[[#This Row],[num ligne]]</f>
        <v>34</v>
      </c>
      <c r="H35" t="str">
        <f>"The title of &lt;" &amp; Tableau14[[#This Row],[id]] &amp; "&gt;"</f>
        <v>The title of &lt;22&gt;</v>
      </c>
      <c r="I35" t="str">
        <f>"The content of the topic &lt;" &amp; Tableau14[[#This Row],[id]] &amp; "&gt;"</f>
        <v>The content of the topic &lt;22&gt;</v>
      </c>
      <c r="J35" t="str">
        <f ca="1">"insert into topic (id, board_id, date, author_id, publicly_available, nb_posts, title, content) values ('" &amp; B35 &amp; "', '" &amp; C35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('22', 'Board4', '2019-04-19 21:57:09', '22', true, 34, 'The title of &lt;22&gt;', 'The content of the topic &lt;22&gt;');</v>
      </c>
    </row>
    <row r="36" spans="1:10" x14ac:dyDescent="0.3">
      <c r="A36" s="2">
        <f t="shared" si="2"/>
        <v>35</v>
      </c>
      <c r="B36" t="str">
        <f>DEC2HEX(Tableau14[[#This Row],[num ligne]])</f>
        <v>23</v>
      </c>
      <c r="C36" t="str">
        <f>"Board" &amp; (MOD(ROW()-2, MAX(board!A:A))+1)</f>
        <v>Board5</v>
      </c>
      <c r="D36" s="6">
        <f t="shared" ca="1" si="0"/>
        <v>43573.957050925928</v>
      </c>
      <c r="E36" s="6" t="str">
        <f>DEC2HEX(1+MOD(ROW()-2,MAX(member!A:A)))</f>
        <v>23</v>
      </c>
      <c r="F36" t="str">
        <f t="shared" si="1"/>
        <v>true</v>
      </c>
      <c r="G36">
        <f>Tableau14[[#This Row],[num ligne]]</f>
        <v>35</v>
      </c>
      <c r="H36" t="str">
        <f>"The title of &lt;" &amp; Tableau14[[#This Row],[id]] &amp; "&gt;"</f>
        <v>The title of &lt;23&gt;</v>
      </c>
      <c r="I36" t="str">
        <f>"The content of the topic &lt;" &amp; Tableau14[[#This Row],[id]] &amp; "&gt;"</f>
        <v>The content of the topic &lt;23&gt;</v>
      </c>
      <c r="J36" t="str">
        <f ca="1">"insert into topic (id, board_id, date, author_id, publicly_available, nb_posts, title, content) values ('" &amp; B36 &amp; "', '" &amp; C36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('23', 'Board5', '2019-04-18 22:58:09', '23', true, 35, 'The title of &lt;23&gt;', 'The content of the topic &lt;23&gt;');</v>
      </c>
    </row>
    <row r="37" spans="1:10" x14ac:dyDescent="0.3">
      <c r="A37" s="2">
        <f t="shared" si="2"/>
        <v>36</v>
      </c>
      <c r="B37" t="str">
        <f>DEC2HEX(Tableau14[[#This Row],[num ligne]])</f>
        <v>24</v>
      </c>
      <c r="C37" t="str">
        <f>"Board" &amp; (MOD(ROW()-2, MAX(board!A:A))+1)</f>
        <v>Board6</v>
      </c>
      <c r="D37" s="6">
        <f t="shared" ca="1" si="0"/>
        <v>43572.999412037039</v>
      </c>
      <c r="E37" s="6" t="str">
        <f>DEC2HEX(1+MOD(ROW()-2,MAX(member!A:A)))</f>
        <v>24</v>
      </c>
      <c r="F37" t="str">
        <f t="shared" si="1"/>
        <v>true</v>
      </c>
      <c r="G37">
        <f>Tableau14[[#This Row],[num ligne]]</f>
        <v>36</v>
      </c>
      <c r="H37" t="str">
        <f>"The title of &lt;" &amp; Tableau14[[#This Row],[id]] &amp; "&gt;"</f>
        <v>The title of &lt;24&gt;</v>
      </c>
      <c r="I37" t="str">
        <f>"The content of the topic &lt;" &amp; Tableau14[[#This Row],[id]] &amp; "&gt;"</f>
        <v>The content of the topic &lt;24&gt;</v>
      </c>
      <c r="J37" t="str">
        <f ca="1">"insert into topic (id, board_id, date, author_id, publicly_available, nb_posts, title, content) values ('" &amp; B37 &amp; "', '" &amp; C37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('24', 'Board6', '2019-04-17 23:59:09', '24', true, 36, 'The title of &lt;24&gt;', 'The content of the topic &lt;24&gt;');</v>
      </c>
    </row>
    <row r="38" spans="1:10" x14ac:dyDescent="0.3">
      <c r="A38" s="2">
        <f t="shared" si="2"/>
        <v>37</v>
      </c>
      <c r="B38" t="str">
        <f>DEC2HEX(Tableau14[[#This Row],[num ligne]])</f>
        <v>25</v>
      </c>
      <c r="C38" t="str">
        <f>"Board" &amp; (MOD(ROW()-2, MAX(board!A:A))+1)</f>
        <v>Board7</v>
      </c>
      <c r="D38" s="6">
        <f t="shared" ca="1" si="0"/>
        <v>43572.04177314815</v>
      </c>
      <c r="E38" s="6" t="str">
        <f>DEC2HEX(1+MOD(ROW()-2,MAX(member!A:A)))</f>
        <v>25</v>
      </c>
      <c r="F38" t="str">
        <f t="shared" si="1"/>
        <v>true</v>
      </c>
      <c r="G38">
        <f>Tableau14[[#This Row],[num ligne]]</f>
        <v>37</v>
      </c>
      <c r="H38" t="str">
        <f>"The title of &lt;" &amp; Tableau14[[#This Row],[id]] &amp; "&gt;"</f>
        <v>The title of &lt;25&gt;</v>
      </c>
      <c r="I38" t="str">
        <f>"The content of the topic &lt;" &amp; Tableau14[[#This Row],[id]] &amp; "&gt;"</f>
        <v>The content of the topic &lt;25&gt;</v>
      </c>
      <c r="J38" t="str">
        <f ca="1">"insert into topic (id, board_id, date, author_id, publicly_available, nb_posts, title, content) values ('" &amp; B38 &amp; "', '" &amp; C38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('25', 'Board7', '2019-04-17 01:00:09', '25', true, 37, 'The title of &lt;25&gt;', 'The content of the topic &lt;25&gt;');</v>
      </c>
    </row>
    <row r="39" spans="1:10" x14ac:dyDescent="0.3">
      <c r="A39" s="2">
        <f t="shared" si="2"/>
        <v>38</v>
      </c>
      <c r="B39" t="str">
        <f>DEC2HEX(Tableau14[[#This Row],[num ligne]])</f>
        <v>26</v>
      </c>
      <c r="C39" t="str">
        <f>"Board" &amp; (MOD(ROW()-2, MAX(board!A:A))+1)</f>
        <v>Board8</v>
      </c>
      <c r="D39" s="6">
        <f t="shared" ca="1" si="0"/>
        <v>43571.084134259261</v>
      </c>
      <c r="E39" s="6" t="str">
        <f>DEC2HEX(1+MOD(ROW()-2,MAX(member!A:A)))</f>
        <v>26</v>
      </c>
      <c r="F39" t="str">
        <f t="shared" si="1"/>
        <v>true</v>
      </c>
      <c r="G39">
        <f>Tableau14[[#This Row],[num ligne]]</f>
        <v>38</v>
      </c>
      <c r="H39" t="str">
        <f>"The title of &lt;" &amp; Tableau14[[#This Row],[id]] &amp; "&gt;"</f>
        <v>The title of &lt;26&gt;</v>
      </c>
      <c r="I39" t="str">
        <f>"The content of the topic &lt;" &amp; Tableau14[[#This Row],[id]] &amp; "&gt;"</f>
        <v>The content of the topic &lt;26&gt;</v>
      </c>
      <c r="J39" t="str">
        <f ca="1">"insert into topic (id, board_id, date, author_id, publicly_available, nb_posts, title, content) values ('" &amp; B39 &amp; "', '" &amp; C39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('26', 'Board8', '2019-04-16 02:01:09', '26', true, 38, 'The title of &lt;26&gt;', 'The content of the topic &lt;26&gt;');</v>
      </c>
    </row>
    <row r="40" spans="1:10" x14ac:dyDescent="0.3">
      <c r="A40" s="2">
        <f t="shared" si="2"/>
        <v>39</v>
      </c>
      <c r="B40" t="str">
        <f>DEC2HEX(Tableau14[[#This Row],[num ligne]])</f>
        <v>27</v>
      </c>
      <c r="C40" t="str">
        <f>"Board" &amp; (MOD(ROW()-2, MAX(board!A:A))+1)</f>
        <v>Board9</v>
      </c>
      <c r="D40" s="6">
        <f t="shared" ca="1" si="0"/>
        <v>43570.126495370379</v>
      </c>
      <c r="E40" s="6" t="str">
        <f>DEC2HEX(1+MOD(ROW()-2,MAX(member!A:A)))</f>
        <v>27</v>
      </c>
      <c r="F40" t="str">
        <f t="shared" si="1"/>
        <v>false</v>
      </c>
      <c r="G40">
        <f>Tableau14[[#This Row],[num ligne]]</f>
        <v>39</v>
      </c>
      <c r="H40" t="str">
        <f>"The title of &lt;" &amp; Tableau14[[#This Row],[id]] &amp; "&gt;"</f>
        <v>The title of &lt;27&gt;</v>
      </c>
      <c r="I40" t="str">
        <f>"The content of the topic &lt;" &amp; Tableau14[[#This Row],[id]] &amp; "&gt;"</f>
        <v>The content of the topic &lt;27&gt;</v>
      </c>
      <c r="J40" t="str">
        <f ca="1">"insert into topic (id, board_id, date, author_id, publicly_available, nb_posts, title, content) values ('" &amp; B40 &amp; "', '" &amp; C40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('27', 'Board9', '2019-04-15 03:02:09', '27', false, 39, 'The title of &lt;27&gt;', 'The content of the topic &lt;27&gt;');</v>
      </c>
    </row>
    <row r="41" spans="1:10" x14ac:dyDescent="0.3">
      <c r="A41" s="2">
        <f t="shared" si="2"/>
        <v>40</v>
      </c>
      <c r="B41" t="str">
        <f>DEC2HEX(Tableau14[[#This Row],[num ligne]])</f>
        <v>28</v>
      </c>
      <c r="C41" t="str">
        <f>"Board" &amp; (MOD(ROW()-2, MAX(board!A:A))+1)</f>
        <v>Board10</v>
      </c>
      <c r="D41" s="6">
        <f t="shared" ca="1" si="0"/>
        <v>43569.168856481483</v>
      </c>
      <c r="E41" s="6" t="str">
        <f>DEC2HEX(1+MOD(ROW()-2,MAX(member!A:A)))</f>
        <v>28</v>
      </c>
      <c r="F41" t="str">
        <f t="shared" si="1"/>
        <v>true</v>
      </c>
      <c r="G41">
        <f>Tableau14[[#This Row],[num ligne]]</f>
        <v>40</v>
      </c>
      <c r="H41" t="str">
        <f>"The title of &lt;" &amp; Tableau14[[#This Row],[id]] &amp; "&gt;"</f>
        <v>The title of &lt;28&gt;</v>
      </c>
      <c r="I41" t="str">
        <f>"The content of the topic &lt;" &amp; Tableau14[[#This Row],[id]] &amp; "&gt;"</f>
        <v>The content of the topic &lt;28&gt;</v>
      </c>
      <c r="J41" t="str">
        <f ca="1">"insert into topic (id, board_id, date, author_id, publicly_available, nb_posts, title, content) values ('" &amp; B41 &amp; "', '" &amp; C41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('28', 'Board10', '2019-04-14 04:03:09', '28', true, 40, 'The title of &lt;28&gt;', 'The content of the topic &lt;28&gt;');</v>
      </c>
    </row>
    <row r="42" spans="1:10" x14ac:dyDescent="0.3">
      <c r="A42" s="2">
        <f t="shared" si="2"/>
        <v>41</v>
      </c>
      <c r="B42" t="str">
        <f>DEC2HEX(Tableau14[[#This Row],[num ligne]])</f>
        <v>29</v>
      </c>
      <c r="C42" t="str">
        <f>"Board" &amp; (MOD(ROW()-2, MAX(board!A:A))+1)</f>
        <v>Board1</v>
      </c>
      <c r="D42" s="6">
        <f t="shared" ca="1" si="0"/>
        <v>43568.211217592594</v>
      </c>
      <c r="E42" s="6" t="str">
        <f>DEC2HEX(1+MOD(ROW()-2,MAX(member!A:A)))</f>
        <v>29</v>
      </c>
      <c r="F42" t="str">
        <f t="shared" si="1"/>
        <v>true</v>
      </c>
      <c r="G42">
        <f>Tableau14[[#This Row],[num ligne]]</f>
        <v>41</v>
      </c>
      <c r="H42" t="str">
        <f>"The title of &lt;" &amp; Tableau14[[#This Row],[id]] &amp; "&gt;"</f>
        <v>The title of &lt;29&gt;</v>
      </c>
      <c r="I42" t="str">
        <f>"The content of the topic &lt;" &amp; Tableau14[[#This Row],[id]] &amp; "&gt;"</f>
        <v>The content of the topic &lt;29&gt;</v>
      </c>
      <c r="J42" t="str">
        <f ca="1">"insert into topic (id, board_id, date, author_id, publicly_available, nb_posts, title, content) values ('" &amp; B42 &amp; "', '" &amp; C42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('29', 'Board1', '2019-04-13 05:04:09', '29', true, 41, 'The title of &lt;29&gt;', 'The content of the topic &lt;29&gt;');</v>
      </c>
    </row>
    <row r="43" spans="1:10" x14ac:dyDescent="0.3">
      <c r="A43" s="2">
        <f t="shared" si="2"/>
        <v>42</v>
      </c>
      <c r="B43" t="str">
        <f>DEC2HEX(Tableau14[[#This Row],[num ligne]])</f>
        <v>2A</v>
      </c>
      <c r="C43" t="str">
        <f>"Board" &amp; (MOD(ROW()-2, MAX(board!A:A))+1)</f>
        <v>Board2</v>
      </c>
      <c r="D43" s="6">
        <f t="shared" ca="1" si="0"/>
        <v>43567.253578703712</v>
      </c>
      <c r="E43" s="6" t="str">
        <f>DEC2HEX(1+MOD(ROW()-2,MAX(member!A:A)))</f>
        <v>2A</v>
      </c>
      <c r="F43" t="str">
        <f t="shared" si="1"/>
        <v>true</v>
      </c>
      <c r="G43">
        <f>Tableau14[[#This Row],[num ligne]]</f>
        <v>42</v>
      </c>
      <c r="H43" t="str">
        <f>"The title of &lt;" &amp; Tableau14[[#This Row],[id]] &amp; "&gt;"</f>
        <v>The title of &lt;2A&gt;</v>
      </c>
      <c r="I43" t="str">
        <f>"The content of the topic &lt;" &amp; Tableau14[[#This Row],[id]] &amp; "&gt;"</f>
        <v>The content of the topic &lt;2A&gt;</v>
      </c>
      <c r="J43" t="str">
        <f ca="1">"insert into topic (id, board_id, date, author_id, publicly_available, nb_posts, title, content) values ('" &amp; B43 &amp; "', '" &amp; C43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('2A', 'Board2', '2019-04-12 06:05:09', '2A', true, 42, 'The title of &lt;2A&gt;', 'The content of the topic &lt;2A&gt;');</v>
      </c>
    </row>
    <row r="44" spans="1:10" x14ac:dyDescent="0.3">
      <c r="A44" s="2">
        <f t="shared" si="2"/>
        <v>43</v>
      </c>
      <c r="B44" t="str">
        <f>DEC2HEX(Tableau14[[#This Row],[num ligne]])</f>
        <v>2B</v>
      </c>
      <c r="C44" t="str">
        <f>"Board" &amp; (MOD(ROW()-2, MAX(board!A:A))+1)</f>
        <v>Board3</v>
      </c>
      <c r="D44" s="6">
        <f t="shared" ca="1" si="0"/>
        <v>43566.295939814816</v>
      </c>
      <c r="E44" s="6" t="str">
        <f>DEC2HEX(1+MOD(ROW()-2,MAX(member!A:A)))</f>
        <v>2B</v>
      </c>
      <c r="F44" t="str">
        <f t="shared" si="1"/>
        <v>true</v>
      </c>
      <c r="G44">
        <f>Tableau14[[#This Row],[num ligne]]</f>
        <v>43</v>
      </c>
      <c r="H44" t="str">
        <f>"The title of &lt;" &amp; Tableau14[[#This Row],[id]] &amp; "&gt;"</f>
        <v>The title of &lt;2B&gt;</v>
      </c>
      <c r="I44" t="str">
        <f>"The content of the topic &lt;" &amp; Tableau14[[#This Row],[id]] &amp; "&gt;"</f>
        <v>The content of the topic &lt;2B&gt;</v>
      </c>
      <c r="J44" t="str">
        <f ca="1">"insert into topic (id, board_id, date, author_id, publicly_available, nb_posts, title, content) values ('" &amp; B44 &amp; "', '" &amp; C44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('2B', 'Board3', '2019-04-11 07:06:09', '2B', true, 43, 'The title of &lt;2B&gt;', 'The content of the topic &lt;2B&gt;');</v>
      </c>
    </row>
    <row r="45" spans="1:10" x14ac:dyDescent="0.3">
      <c r="A45" s="2">
        <f t="shared" si="2"/>
        <v>44</v>
      </c>
      <c r="B45" t="str">
        <f>DEC2HEX(Tableau14[[#This Row],[num ligne]])</f>
        <v>2C</v>
      </c>
      <c r="C45" t="str">
        <f>"Board" &amp; (MOD(ROW()-2, MAX(board!A:A))+1)</f>
        <v>Board4</v>
      </c>
      <c r="D45" s="6">
        <f t="shared" ca="1" si="0"/>
        <v>43565.338300925927</v>
      </c>
      <c r="E45" s="6" t="str">
        <f>DEC2HEX(1+MOD(ROW()-2,MAX(member!A:A)))</f>
        <v>2C</v>
      </c>
      <c r="F45" t="str">
        <f t="shared" si="1"/>
        <v>true</v>
      </c>
      <c r="G45">
        <f>Tableau14[[#This Row],[num ligne]]</f>
        <v>44</v>
      </c>
      <c r="H45" t="str">
        <f>"The title of &lt;" &amp; Tableau14[[#This Row],[id]] &amp; "&gt;"</f>
        <v>The title of &lt;2C&gt;</v>
      </c>
      <c r="I45" t="str">
        <f>"The content of the topic &lt;" &amp; Tableau14[[#This Row],[id]] &amp; "&gt;"</f>
        <v>The content of the topic &lt;2C&gt;</v>
      </c>
      <c r="J45" t="str">
        <f ca="1">"insert into topic (id, board_id, date, author_id, publicly_available, nb_posts, title, content) values ('" &amp; B45 &amp; "', '" &amp; C45 &amp; "', '" &amp; TEXT(Tableau14[[#This Row],[date]], "AAAA-MM-JJ HH:MM:SS") &amp; "', '" &amp; Tableau14[[#This Row],[author_id]] &amp; "', " &amp; Tableau14[[#This Row],[publiclyAvailable]] &amp; ", " &amp; Tableau14[[#This Row],[nbPosts]] &amp; ", '" &amp; Tableau14[[#This Row],[title]] &amp; "', '" &amp; Tableau14[[#This Row],[content]] &amp; "');"</f>
        <v>insert into topic (id, board_id, date, author_id, publicly_available, nb_posts, title, content) values ('2C', 'Board4', '2019-04-10 08:07:09', '2C', true, 44, 'The title of &lt;2C&gt;', 'The content of the topic &lt;2C&gt;');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625F-0616-4062-970A-980DBE24F189}">
  <dimension ref="A1:I321"/>
  <sheetViews>
    <sheetView tabSelected="1" workbookViewId="0">
      <selection activeCell="C3" sqref="C3"/>
    </sheetView>
  </sheetViews>
  <sheetFormatPr baseColWidth="10" defaultColWidth="8.44140625" defaultRowHeight="14.4" x14ac:dyDescent="0.3"/>
  <cols>
    <col min="1" max="1" width="12.21875" style="2" bestFit="1" customWidth="1"/>
    <col min="2" max="2" width="7.5546875" bestFit="1" customWidth="1"/>
    <col min="3" max="3" width="8.88671875" customWidth="1"/>
    <col min="4" max="4" width="14.21875" customWidth="1"/>
    <col min="5" max="5" width="12.21875" bestFit="1" customWidth="1"/>
    <col min="6" max="7" width="6.33203125" customWidth="1"/>
    <col min="8" max="8" width="30" bestFit="1" customWidth="1"/>
    <col min="9" max="9" width="87.44140625" bestFit="1" customWidth="1"/>
  </cols>
  <sheetData>
    <row r="1" spans="1:9" s="4" customFormat="1" x14ac:dyDescent="0.3">
      <c r="A1" s="3" t="s">
        <v>53</v>
      </c>
      <c r="B1" s="1" t="s">
        <v>0</v>
      </c>
      <c r="C1" s="1" t="s">
        <v>60</v>
      </c>
      <c r="D1" s="1" t="s">
        <v>56</v>
      </c>
      <c r="E1" s="1" t="s">
        <v>57</v>
      </c>
      <c r="F1" s="1" t="s">
        <v>54</v>
      </c>
      <c r="G1" s="1" t="s">
        <v>58</v>
      </c>
      <c r="H1" s="1" t="s">
        <v>59</v>
      </c>
      <c r="I1" s="3" t="s">
        <v>6</v>
      </c>
    </row>
    <row r="2" spans="1:9" x14ac:dyDescent="0.3">
      <c r="A2" s="2">
        <f>ROW()-1</f>
        <v>1</v>
      </c>
      <c r="B2" t="str">
        <f>DEC2HEX(Tableau146[[#This Row],[num ligne]])</f>
        <v>1</v>
      </c>
      <c r="C2" t="str">
        <f>DEC2HEX(1+MOD(ROW()-2,MAX(member!A:A)))</f>
        <v>1</v>
      </c>
      <c r="D2" s="6">
        <f t="shared" ref="D2:D11" ca="1" si="0">NOW()-ROW()+MOD(ROW(),23)/24 +MOD(ROW()+44,60)/24/60</f>
        <v>43607.516773148156</v>
      </c>
      <c r="E2" s="6" t="str">
        <f>DEC2HEX(1+MOD(ROW()-2,MAX(member!A:A)))</f>
        <v>1</v>
      </c>
      <c r="F2" t="str">
        <f t="shared" ref="F2:F11" si="1">IF(MOD(ROW(),10)=0,"false","true")</f>
        <v>true</v>
      </c>
      <c r="G2" t="str">
        <f>"The title of &lt;" &amp; Tableau146[[#This Row],[id]] &amp; "&gt;"</f>
        <v>The title of &lt;1&gt;</v>
      </c>
      <c r="H2" t="str">
        <f>"The content of the post &lt;" &amp; Tableau146[[#This Row],[id]] &amp; "&gt;"</f>
        <v>The content of the post &lt;1&gt;</v>
      </c>
      <c r="I2" t="str">
        <f ca="1">"insert into post (id, topic_id, date, author_id, publicly_available, title, content) values ('" &amp; B2 &amp; "', '" &amp; C2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('1', '1', '2019-05-22 12:24:09', '1', true, 'The title of &lt;1&gt;', 'The content of the post &lt;1&gt;');</v>
      </c>
    </row>
    <row r="3" spans="1:9" x14ac:dyDescent="0.3">
      <c r="A3" s="2">
        <f>ROW()-1</f>
        <v>2</v>
      </c>
      <c r="B3" t="str">
        <f>DEC2HEX(Tableau146[[#This Row],[num ligne]])</f>
        <v>2</v>
      </c>
      <c r="C3" t="str">
        <f>DEC2HEX(1+MOD(ROW()-2,MAX(member!A:A)))</f>
        <v>2</v>
      </c>
      <c r="D3" s="6">
        <f t="shared" ca="1" si="0"/>
        <v>43606.55913425926</v>
      </c>
      <c r="E3" s="6" t="str">
        <f>DEC2HEX(1+MOD(ROW()-2,MAX(member!A:A)))</f>
        <v>2</v>
      </c>
      <c r="F3" t="str">
        <f t="shared" si="1"/>
        <v>true</v>
      </c>
      <c r="G3" t="str">
        <f>"The title of &lt;" &amp; Tableau146[[#This Row],[id]] &amp; "&gt;"</f>
        <v>The title of &lt;2&gt;</v>
      </c>
      <c r="H3" t="str">
        <f>"The content of the post &lt;" &amp; Tableau146[[#This Row],[id]] &amp; "&gt;"</f>
        <v>The content of the post &lt;2&gt;</v>
      </c>
      <c r="I3" t="str">
        <f ca="1">"insert into post (id, topic_id, date, author_id, publicly_available, title, content) values ('" &amp; B3 &amp; "', '" &amp; C3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('2', '2', '2019-05-21 13:25:09', '2', true, 'The title of &lt;2&gt;', 'The content of the post &lt;2&gt;');</v>
      </c>
    </row>
    <row r="4" spans="1:9" x14ac:dyDescent="0.3">
      <c r="A4" s="2">
        <f t="shared" ref="A4:A11" si="2">ROW()-1</f>
        <v>3</v>
      </c>
      <c r="B4" t="str">
        <f>DEC2HEX(Tableau146[[#This Row],[num ligne]])</f>
        <v>3</v>
      </c>
      <c r="C4" t="str">
        <f>DEC2HEX(1+MOD(ROW()-2,MAX(member!A:A)))</f>
        <v>3</v>
      </c>
      <c r="D4" s="6">
        <f t="shared" ca="1" si="0"/>
        <v>43605.601495370371</v>
      </c>
      <c r="E4" s="6" t="str">
        <f>DEC2HEX(1+MOD(ROW()-2,MAX(member!A:A)))</f>
        <v>3</v>
      </c>
      <c r="F4" t="str">
        <f t="shared" si="1"/>
        <v>true</v>
      </c>
      <c r="G4" t="str">
        <f>"The title of &lt;" &amp; Tableau146[[#This Row],[id]] &amp; "&gt;"</f>
        <v>The title of &lt;3&gt;</v>
      </c>
      <c r="H4" t="str">
        <f>"The content of the post &lt;" &amp; Tableau146[[#This Row],[id]] &amp; "&gt;"</f>
        <v>The content of the post &lt;3&gt;</v>
      </c>
      <c r="I4" t="str">
        <f ca="1">"insert into post (id, topic_id, date, author_id, publicly_available, title, content) values ('" &amp; B4 &amp; "', '" &amp; C4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('3', '3', '2019-05-20 14:26:09', '3', true, 'The title of &lt;3&gt;', 'The content of the post &lt;3&gt;');</v>
      </c>
    </row>
    <row r="5" spans="1:9" x14ac:dyDescent="0.3">
      <c r="A5" s="2">
        <f t="shared" si="2"/>
        <v>4</v>
      </c>
      <c r="B5" t="str">
        <f>DEC2HEX(Tableau146[[#This Row],[num ligne]])</f>
        <v>4</v>
      </c>
      <c r="C5" t="str">
        <f>DEC2HEX(1+MOD(ROW()-2,MAX(member!A:A)))</f>
        <v>4</v>
      </c>
      <c r="D5" s="6">
        <f t="shared" ca="1" si="0"/>
        <v>43604.643856481489</v>
      </c>
      <c r="E5" s="6" t="str">
        <f>DEC2HEX(1+MOD(ROW()-2,MAX(member!A:A)))</f>
        <v>4</v>
      </c>
      <c r="F5" t="str">
        <f t="shared" si="1"/>
        <v>true</v>
      </c>
      <c r="G5" t="str">
        <f>"The title of &lt;" &amp; Tableau146[[#This Row],[id]] &amp; "&gt;"</f>
        <v>The title of &lt;4&gt;</v>
      </c>
      <c r="H5" t="str">
        <f>"The content of the post &lt;" &amp; Tableau146[[#This Row],[id]] &amp; "&gt;"</f>
        <v>The content of the post &lt;4&gt;</v>
      </c>
      <c r="I5" t="str">
        <f ca="1">"insert into post (id, topic_id, date, author_id, publicly_available, title, content) values ('" &amp; B5 &amp; "', '" &amp; C5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('4', '4', '2019-05-19 15:27:09', '4', true, 'The title of &lt;4&gt;', 'The content of the post &lt;4&gt;');</v>
      </c>
    </row>
    <row r="6" spans="1:9" x14ac:dyDescent="0.3">
      <c r="A6" s="2">
        <f t="shared" si="2"/>
        <v>5</v>
      </c>
      <c r="B6" t="str">
        <f>DEC2HEX(Tableau146[[#This Row],[num ligne]])</f>
        <v>5</v>
      </c>
      <c r="C6" t="str">
        <f>DEC2HEX(1+MOD(ROW()-2,MAX(member!A:A)))</f>
        <v>5</v>
      </c>
      <c r="D6" s="6">
        <f t="shared" ca="1" si="0"/>
        <v>43603.686217592593</v>
      </c>
      <c r="E6" s="6" t="str">
        <f>DEC2HEX(1+MOD(ROW()-2,MAX(member!A:A)))</f>
        <v>5</v>
      </c>
      <c r="F6" t="str">
        <f t="shared" si="1"/>
        <v>true</v>
      </c>
      <c r="G6" t="str">
        <f>"The title of &lt;" &amp; Tableau146[[#This Row],[id]] &amp; "&gt;"</f>
        <v>The title of &lt;5&gt;</v>
      </c>
      <c r="H6" t="str">
        <f>"The content of the post &lt;" &amp; Tableau146[[#This Row],[id]] &amp; "&gt;"</f>
        <v>The content of the post &lt;5&gt;</v>
      </c>
      <c r="I6" t="str">
        <f ca="1">"insert into post (id, topic_id, date, author_id, publicly_available, title, content) values ('" &amp; B6 &amp; "', '" &amp; C6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('5', '5', '2019-05-18 16:28:09', '5', true, 'The title of &lt;5&gt;', 'The content of the post &lt;5&gt;');</v>
      </c>
    </row>
    <row r="7" spans="1:9" x14ac:dyDescent="0.3">
      <c r="A7" s="2">
        <f t="shared" si="2"/>
        <v>6</v>
      </c>
      <c r="B7" t="str">
        <f>DEC2HEX(Tableau146[[#This Row],[num ligne]])</f>
        <v>6</v>
      </c>
      <c r="C7" t="str">
        <f>DEC2HEX(1+MOD(ROW()-2,MAX(member!A:A)))</f>
        <v>6</v>
      </c>
      <c r="D7" s="6">
        <f t="shared" ca="1" si="0"/>
        <v>43602.728578703704</v>
      </c>
      <c r="E7" s="6" t="str">
        <f>DEC2HEX(1+MOD(ROW()-2,MAX(member!A:A)))</f>
        <v>6</v>
      </c>
      <c r="F7" t="str">
        <f t="shared" si="1"/>
        <v>true</v>
      </c>
      <c r="G7" t="str">
        <f>"The title of &lt;" &amp; Tableau146[[#This Row],[id]] &amp; "&gt;"</f>
        <v>The title of &lt;6&gt;</v>
      </c>
      <c r="H7" t="str">
        <f>"The content of the post &lt;" &amp; Tableau146[[#This Row],[id]] &amp; "&gt;"</f>
        <v>The content of the post &lt;6&gt;</v>
      </c>
      <c r="I7" t="str">
        <f ca="1">"insert into post (id, topic_id, date, author_id, publicly_available, title, content) values ('" &amp; B7 &amp; "', '" &amp; C7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('6', '6', '2019-05-17 17:29:09', '6', true, 'The title of &lt;6&gt;', 'The content of the post &lt;6&gt;');</v>
      </c>
    </row>
    <row r="8" spans="1:9" x14ac:dyDescent="0.3">
      <c r="A8" s="2">
        <f t="shared" si="2"/>
        <v>7</v>
      </c>
      <c r="B8" t="str">
        <f>DEC2HEX(Tableau146[[#This Row],[num ligne]])</f>
        <v>7</v>
      </c>
      <c r="C8" t="str">
        <f>DEC2HEX(1+MOD(ROW()-2,MAX(member!A:A)))</f>
        <v>7</v>
      </c>
      <c r="D8" s="6">
        <f t="shared" ca="1" si="0"/>
        <v>43601.770939814822</v>
      </c>
      <c r="E8" s="6" t="str">
        <f>DEC2HEX(1+MOD(ROW()-2,MAX(member!A:A)))</f>
        <v>7</v>
      </c>
      <c r="F8" t="str">
        <f t="shared" si="1"/>
        <v>true</v>
      </c>
      <c r="G8" t="str">
        <f>"The title of &lt;" &amp; Tableau146[[#This Row],[id]] &amp; "&gt;"</f>
        <v>The title of &lt;7&gt;</v>
      </c>
      <c r="H8" t="str">
        <f>"The content of the post &lt;" &amp; Tableau146[[#This Row],[id]] &amp; "&gt;"</f>
        <v>The content of the post &lt;7&gt;</v>
      </c>
      <c r="I8" t="str">
        <f ca="1">"insert into post (id, topic_id, date, author_id, publicly_available, title, content) values ('" &amp; B8 &amp; "', '" &amp; C8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('7', '7', '2019-05-16 18:30:09', '7', true, 'The title of &lt;7&gt;', 'The content of the post &lt;7&gt;');</v>
      </c>
    </row>
    <row r="9" spans="1:9" x14ac:dyDescent="0.3">
      <c r="A9" s="2">
        <f t="shared" si="2"/>
        <v>8</v>
      </c>
      <c r="B9" t="str">
        <f>DEC2HEX(Tableau146[[#This Row],[num ligne]])</f>
        <v>8</v>
      </c>
      <c r="C9" t="str">
        <f>DEC2HEX(1+MOD(ROW()-2,MAX(member!A:A)))</f>
        <v>8</v>
      </c>
      <c r="D9" s="6">
        <f t="shared" ca="1" si="0"/>
        <v>43600.813300925933</v>
      </c>
      <c r="E9" s="6" t="str">
        <f>DEC2HEX(1+MOD(ROW()-2,MAX(member!A:A)))</f>
        <v>8</v>
      </c>
      <c r="F9" t="str">
        <f t="shared" si="1"/>
        <v>true</v>
      </c>
      <c r="G9" t="str">
        <f>"The title of &lt;" &amp; Tableau146[[#This Row],[id]] &amp; "&gt;"</f>
        <v>The title of &lt;8&gt;</v>
      </c>
      <c r="H9" t="str">
        <f>"The content of the post &lt;" &amp; Tableau146[[#This Row],[id]] &amp; "&gt;"</f>
        <v>The content of the post &lt;8&gt;</v>
      </c>
      <c r="I9" t="str">
        <f ca="1">"insert into post (id, topic_id, date, author_id, publicly_available, title, content) values ('" &amp; B9 &amp; "', '" &amp; C9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('8', '8', '2019-05-15 19:31:09', '8', true, 'The title of &lt;8&gt;', 'The content of the post &lt;8&gt;');</v>
      </c>
    </row>
    <row r="10" spans="1:9" x14ac:dyDescent="0.3">
      <c r="A10" s="2">
        <f t="shared" si="2"/>
        <v>9</v>
      </c>
      <c r="B10" t="str">
        <f>DEC2HEX(Tableau146[[#This Row],[num ligne]])</f>
        <v>9</v>
      </c>
      <c r="C10" t="str">
        <f>DEC2HEX(1+MOD(ROW()-2,MAX(member!A:A)))</f>
        <v>9</v>
      </c>
      <c r="D10" s="6">
        <f t="shared" ca="1" si="0"/>
        <v>43599.855662037036</v>
      </c>
      <c r="E10" s="6" t="str">
        <f>DEC2HEX(1+MOD(ROW()-2,MAX(member!A:A)))</f>
        <v>9</v>
      </c>
      <c r="F10" t="str">
        <f t="shared" si="1"/>
        <v>false</v>
      </c>
      <c r="G10" t="str">
        <f>"The title of &lt;" &amp; Tableau146[[#This Row],[id]] &amp; "&gt;"</f>
        <v>The title of &lt;9&gt;</v>
      </c>
      <c r="H10" t="str">
        <f>"The content of the post &lt;" &amp; Tableau146[[#This Row],[id]] &amp; "&gt;"</f>
        <v>The content of the post &lt;9&gt;</v>
      </c>
      <c r="I10" t="str">
        <f ca="1">"insert into post (id, topic_id, date, author_id, publicly_available, title, content) values ('" &amp; B10 &amp; "', '" &amp; C10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('9', '9', '2019-05-14 20:32:09', '9', false, 'The title of &lt;9&gt;', 'The content of the post &lt;9&gt;');</v>
      </c>
    </row>
    <row r="11" spans="1:9" x14ac:dyDescent="0.3">
      <c r="A11" s="2">
        <f t="shared" si="2"/>
        <v>10</v>
      </c>
      <c r="B11" t="str">
        <f>DEC2HEX(Tableau146[[#This Row],[num ligne]])</f>
        <v>A</v>
      </c>
      <c r="C11" t="str">
        <f>DEC2HEX(1+MOD(ROW()-2,MAX(member!A:A)))</f>
        <v>A</v>
      </c>
      <c r="D11" s="6">
        <f t="shared" ca="1" si="0"/>
        <v>43598.898023148155</v>
      </c>
      <c r="E11" s="6" t="str">
        <f>DEC2HEX(1+MOD(ROW()-2,MAX(member!A:A)))</f>
        <v>A</v>
      </c>
      <c r="F11" t="str">
        <f t="shared" si="1"/>
        <v>true</v>
      </c>
      <c r="G11" t="str">
        <f>"The title of &lt;" &amp; Tableau146[[#This Row],[id]] &amp; "&gt;"</f>
        <v>The title of &lt;A&gt;</v>
      </c>
      <c r="H11" t="str">
        <f>"The content of the post &lt;" &amp; Tableau146[[#This Row],[id]] &amp; "&gt;"</f>
        <v>The content of the post &lt;A&gt;</v>
      </c>
      <c r="I11" t="str">
        <f ca="1">"insert into post (id, topic_id, date, author_id, publicly_available, title, content) values ('" &amp; B11 &amp; "', '" &amp; C11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('A', 'A', '2019-05-13 21:33:09', 'A', true, 'The title of &lt;A&gt;', 'The content of the post &lt;A&gt;');</v>
      </c>
    </row>
    <row r="12" spans="1:9" x14ac:dyDescent="0.3">
      <c r="A12" s="2">
        <f t="shared" ref="A12:A75" si="3">ROW()-1</f>
        <v>11</v>
      </c>
      <c r="B12" t="str">
        <f>DEC2HEX(Tableau146[[#This Row],[num ligne]])</f>
        <v>B</v>
      </c>
      <c r="C12" s="5" t="str">
        <f>DEC2HEX(1+MOD(ROW()-2,MAX(member!A:A)))</f>
        <v>B</v>
      </c>
      <c r="D12" s="6">
        <f t="shared" ref="D12:D75" ca="1" si="4">NOW()-ROW()+MOD(ROW(),23)/24 +MOD(ROW()+44,60)/24/60</f>
        <v>43597.940384259266</v>
      </c>
      <c r="E12" s="6" t="str">
        <f>DEC2HEX(1+MOD(ROW()-2,MAX(member!A:A)))</f>
        <v>B</v>
      </c>
      <c r="F12" s="5" t="str">
        <f t="shared" ref="F12:F75" si="5">IF(MOD(ROW(),10)=0,"false","true")</f>
        <v>true</v>
      </c>
      <c r="G12" s="5" t="str">
        <f>"The title of &lt;" &amp; Tableau146[[#This Row],[id]] &amp; "&gt;"</f>
        <v>The title of &lt;B&gt;</v>
      </c>
      <c r="H12" s="5" t="str">
        <f>"The content of the post &lt;" &amp; Tableau146[[#This Row],[id]] &amp; "&gt;"</f>
        <v>The content of the post &lt;B&gt;</v>
      </c>
      <c r="I12" s="5" t="str">
        <f ca="1">"insert into post (id, topic_id, date, author_id, publicly_available, title, content) values ('" &amp; B12 &amp; "', '" &amp; C12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('B', 'B', '2019-05-12 22:34:09', 'B', true, 'The title of &lt;B&gt;', 'The content of the post &lt;B&gt;');</v>
      </c>
    </row>
    <row r="13" spans="1:9" x14ac:dyDescent="0.3">
      <c r="A13" s="2">
        <f t="shared" si="3"/>
        <v>12</v>
      </c>
      <c r="B13" t="str">
        <f>DEC2HEX(Tableau146[[#This Row],[num ligne]])</f>
        <v>C</v>
      </c>
      <c r="C13" s="5" t="str">
        <f>DEC2HEX(1+MOD(ROW()-2,MAX(member!A:A)))</f>
        <v>C</v>
      </c>
      <c r="D13" s="6">
        <f t="shared" ca="1" si="4"/>
        <v>43596.982745370369</v>
      </c>
      <c r="E13" s="6" t="str">
        <f>DEC2HEX(1+MOD(ROW()-2,MAX(member!A:A)))</f>
        <v>C</v>
      </c>
      <c r="F13" s="5" t="str">
        <f t="shared" si="5"/>
        <v>true</v>
      </c>
      <c r="G13" s="5" t="str">
        <f>"The title of &lt;" &amp; Tableau146[[#This Row],[id]] &amp; "&gt;"</f>
        <v>The title of &lt;C&gt;</v>
      </c>
      <c r="H13" s="5" t="str">
        <f>"The content of the post &lt;" &amp; Tableau146[[#This Row],[id]] &amp; "&gt;"</f>
        <v>The content of the post &lt;C&gt;</v>
      </c>
      <c r="I13" s="5" t="str">
        <f ca="1">"insert into post (id, topic_id, date, author_id, publicly_available, title, content) values ('" &amp; B13 &amp; "', '" &amp; C13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('C', 'C', '2019-05-11 23:35:09', 'C', true, 'The title of &lt;C&gt;', 'The content of the post &lt;C&gt;');</v>
      </c>
    </row>
    <row r="14" spans="1:9" x14ac:dyDescent="0.3">
      <c r="A14" s="2">
        <f t="shared" si="3"/>
        <v>13</v>
      </c>
      <c r="B14" t="str">
        <f>DEC2HEX(Tableau146[[#This Row],[num ligne]])</f>
        <v>D</v>
      </c>
      <c r="C14" s="5" t="str">
        <f>DEC2HEX(1+MOD(ROW()-2,MAX(member!A:A)))</f>
        <v>D</v>
      </c>
      <c r="D14" s="6">
        <f t="shared" ca="1" si="4"/>
        <v>43596.025106481487</v>
      </c>
      <c r="E14" s="6" t="str">
        <f>DEC2HEX(1+MOD(ROW()-2,MAX(member!A:A)))</f>
        <v>D</v>
      </c>
      <c r="F14" s="5" t="str">
        <f t="shared" si="5"/>
        <v>true</v>
      </c>
      <c r="G14" s="5" t="str">
        <f>"The title of &lt;" &amp; Tableau146[[#This Row],[id]] &amp; "&gt;"</f>
        <v>The title of &lt;D&gt;</v>
      </c>
      <c r="H14" s="5" t="str">
        <f>"The content of the post &lt;" &amp; Tableau146[[#This Row],[id]] &amp; "&gt;"</f>
        <v>The content of the post &lt;D&gt;</v>
      </c>
      <c r="I14" s="5" t="str">
        <f ca="1">"insert into post (id, topic_id, date, author_id, publicly_available, title, content) values ('" &amp; B14 &amp; "', '" &amp; C14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('D', 'D', '2019-05-11 00:36:09', 'D', true, 'The title of &lt;D&gt;', 'The content of the post &lt;D&gt;');</v>
      </c>
    </row>
    <row r="15" spans="1:9" x14ac:dyDescent="0.3">
      <c r="A15" s="2">
        <f t="shared" si="3"/>
        <v>14</v>
      </c>
      <c r="B15" t="str">
        <f>DEC2HEX(Tableau146[[#This Row],[num ligne]])</f>
        <v>E</v>
      </c>
      <c r="C15" s="5" t="str">
        <f>DEC2HEX(1+MOD(ROW()-2,MAX(member!A:A)))</f>
        <v>E</v>
      </c>
      <c r="D15" s="6">
        <f t="shared" ca="1" si="4"/>
        <v>43595.067467592598</v>
      </c>
      <c r="E15" s="6" t="str">
        <f>DEC2HEX(1+MOD(ROW()-2,MAX(member!A:A)))</f>
        <v>E</v>
      </c>
      <c r="F15" s="5" t="str">
        <f t="shared" si="5"/>
        <v>true</v>
      </c>
      <c r="G15" s="5" t="str">
        <f>"The title of &lt;" &amp; Tableau146[[#This Row],[id]] &amp; "&gt;"</f>
        <v>The title of &lt;E&gt;</v>
      </c>
      <c r="H15" s="5" t="str">
        <f>"The content of the post &lt;" &amp; Tableau146[[#This Row],[id]] &amp; "&gt;"</f>
        <v>The content of the post &lt;E&gt;</v>
      </c>
      <c r="I15" s="5" t="str">
        <f ca="1">"insert into post (id, topic_id, date, author_id, publicly_available, title, content) values ('" &amp; B15 &amp; "', '" &amp; C15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('E', 'E', '2019-05-10 01:37:09', 'E', true, 'The title of &lt;E&gt;', 'The content of the post &lt;E&gt;');</v>
      </c>
    </row>
    <row r="16" spans="1:9" x14ac:dyDescent="0.3">
      <c r="A16" s="2">
        <f t="shared" si="3"/>
        <v>15</v>
      </c>
      <c r="B16" t="str">
        <f>DEC2HEX(Tableau146[[#This Row],[num ligne]])</f>
        <v>F</v>
      </c>
      <c r="C16" s="5" t="str">
        <f>DEC2HEX(1+MOD(ROW()-2,MAX(member!A:A)))</f>
        <v>F</v>
      </c>
      <c r="D16" s="6">
        <f t="shared" ca="1" si="4"/>
        <v>43594.068162037038</v>
      </c>
      <c r="E16" s="6" t="str">
        <f>DEC2HEX(1+MOD(ROW()-2,MAX(member!A:A)))</f>
        <v>F</v>
      </c>
      <c r="F16" s="5" t="str">
        <f t="shared" si="5"/>
        <v>true</v>
      </c>
      <c r="G16" s="5" t="str">
        <f>"The title of &lt;" &amp; Tableau146[[#This Row],[id]] &amp; "&gt;"</f>
        <v>The title of &lt;F&gt;</v>
      </c>
      <c r="H16" s="5" t="str">
        <f>"The content of the post &lt;" &amp; Tableau146[[#This Row],[id]] &amp; "&gt;"</f>
        <v>The content of the post &lt;F&gt;</v>
      </c>
      <c r="I16" s="5" t="str">
        <f ca="1">"insert into post (id, topic_id, date, author_id, publicly_available, title, content) values ('" &amp; B16 &amp; "', '" &amp; C16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('F', 'F', '2019-05-09 01:38:09', 'F', true, 'The title of &lt;F&gt;', 'The content of the post &lt;F&gt;');</v>
      </c>
    </row>
    <row r="17" spans="1:9" x14ac:dyDescent="0.3">
      <c r="A17" s="2">
        <f t="shared" si="3"/>
        <v>16</v>
      </c>
      <c r="B17" t="str">
        <f>DEC2HEX(Tableau146[[#This Row],[num ligne]])</f>
        <v>10</v>
      </c>
      <c r="C17" s="5" t="str">
        <f>DEC2HEX(1+MOD(ROW()-2,MAX(member!A:A)))</f>
        <v>10</v>
      </c>
      <c r="D17" s="6">
        <f t="shared" ca="1" si="4"/>
        <v>43593.110523148156</v>
      </c>
      <c r="E17" s="6" t="str">
        <f>DEC2HEX(1+MOD(ROW()-2,MAX(member!A:A)))</f>
        <v>10</v>
      </c>
      <c r="F17" s="5" t="str">
        <f t="shared" si="5"/>
        <v>true</v>
      </c>
      <c r="G17" s="5" t="str">
        <f>"The title of &lt;" &amp; Tableau146[[#This Row],[id]] &amp; "&gt;"</f>
        <v>The title of &lt;10&gt;</v>
      </c>
      <c r="H17" s="5" t="str">
        <f>"The content of the post &lt;" &amp; Tableau146[[#This Row],[id]] &amp; "&gt;"</f>
        <v>The content of the post &lt;10&gt;</v>
      </c>
      <c r="I17" s="5" t="str">
        <f ca="1">"insert into post (id, topic_id, date, author_id, publicly_available, title, content) values ('" &amp; B17 &amp; "', '" &amp; C17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('10', '10', '2019-05-08 02:39:09', '10', true, 'The title of &lt;10&gt;', 'The content of the post &lt;10&gt;');</v>
      </c>
    </row>
    <row r="18" spans="1:9" x14ac:dyDescent="0.3">
      <c r="A18" s="2">
        <f t="shared" si="3"/>
        <v>17</v>
      </c>
      <c r="B18" t="str">
        <f>DEC2HEX(Tableau146[[#This Row],[num ligne]])</f>
        <v>11</v>
      </c>
      <c r="C18" s="5" t="str">
        <f>DEC2HEX(1+MOD(ROW()-2,MAX(member!A:A)))</f>
        <v>11</v>
      </c>
      <c r="D18" s="6">
        <f t="shared" ca="1" si="4"/>
        <v>43592.15288425926</v>
      </c>
      <c r="E18" s="6" t="str">
        <f>DEC2HEX(1+MOD(ROW()-2,MAX(member!A:A)))</f>
        <v>11</v>
      </c>
      <c r="F18" s="5" t="str">
        <f t="shared" si="5"/>
        <v>true</v>
      </c>
      <c r="G18" s="5" t="str">
        <f>"The title of &lt;" &amp; Tableau146[[#This Row],[id]] &amp; "&gt;"</f>
        <v>The title of &lt;11&gt;</v>
      </c>
      <c r="H18" s="5" t="str">
        <f>"The content of the post &lt;" &amp; Tableau146[[#This Row],[id]] &amp; "&gt;"</f>
        <v>The content of the post &lt;11&gt;</v>
      </c>
      <c r="I18" s="5" t="str">
        <f ca="1">"insert into post (id, topic_id, date, author_id, publicly_available, title, content) values ('" &amp; B18 &amp; "', '" &amp; C18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('11', '11', '2019-05-07 03:40:09', '11', true, 'The title of &lt;11&gt;', 'The content of the post &lt;11&gt;');</v>
      </c>
    </row>
    <row r="19" spans="1:9" x14ac:dyDescent="0.3">
      <c r="A19" s="2">
        <f t="shared" si="3"/>
        <v>18</v>
      </c>
      <c r="B19" t="str">
        <f>DEC2HEX(Tableau146[[#This Row],[num ligne]])</f>
        <v>12</v>
      </c>
      <c r="C19" s="5" t="str">
        <f>DEC2HEX(1+MOD(ROW()-2,MAX(member!A:A)))</f>
        <v>12</v>
      </c>
      <c r="D19" s="6">
        <f t="shared" ca="1" si="4"/>
        <v>43591.195245370371</v>
      </c>
      <c r="E19" s="6" t="str">
        <f>DEC2HEX(1+MOD(ROW()-2,MAX(member!A:A)))</f>
        <v>12</v>
      </c>
      <c r="F19" s="5" t="str">
        <f t="shared" si="5"/>
        <v>true</v>
      </c>
      <c r="G19" s="5" t="str">
        <f>"The title of &lt;" &amp; Tableau146[[#This Row],[id]] &amp; "&gt;"</f>
        <v>The title of &lt;12&gt;</v>
      </c>
      <c r="H19" s="5" t="str">
        <f>"The content of the post &lt;" &amp; Tableau146[[#This Row],[id]] &amp; "&gt;"</f>
        <v>The content of the post &lt;12&gt;</v>
      </c>
      <c r="I19" s="5" t="str">
        <f ca="1">"insert into post (id, topic_id, date, author_id, publicly_available, title, content) values ('" &amp; B19 &amp; "', '" &amp; C19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('12', '12', '2019-05-06 04:41:09', '12', true, 'The title of &lt;12&gt;', 'The content of the post &lt;12&gt;');</v>
      </c>
    </row>
    <row r="20" spans="1:9" x14ac:dyDescent="0.3">
      <c r="A20" s="2">
        <f t="shared" si="3"/>
        <v>19</v>
      </c>
      <c r="B20" t="str">
        <f>DEC2HEX(Tableau146[[#This Row],[num ligne]])</f>
        <v>13</v>
      </c>
      <c r="C20" s="5" t="str">
        <f>DEC2HEX(1+MOD(ROW()-2,MAX(member!A:A)))</f>
        <v>13</v>
      </c>
      <c r="D20" s="6">
        <f t="shared" ca="1" si="4"/>
        <v>43590.237606481489</v>
      </c>
      <c r="E20" s="6" t="str">
        <f>DEC2HEX(1+MOD(ROW()-2,MAX(member!A:A)))</f>
        <v>13</v>
      </c>
      <c r="F20" s="5" t="str">
        <f t="shared" si="5"/>
        <v>false</v>
      </c>
      <c r="G20" s="5" t="str">
        <f>"The title of &lt;" &amp; Tableau146[[#This Row],[id]] &amp; "&gt;"</f>
        <v>The title of &lt;13&gt;</v>
      </c>
      <c r="H20" s="5" t="str">
        <f>"The content of the post &lt;" &amp; Tableau146[[#This Row],[id]] &amp; "&gt;"</f>
        <v>The content of the post &lt;13&gt;</v>
      </c>
      <c r="I20" s="5" t="str">
        <f ca="1">"insert into post (id, topic_id, date, author_id, publicly_available, title, content) values ('" &amp; B20 &amp; "', '" &amp; C20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('13', '13', '2019-05-05 05:42:09', '13', false, 'The title of &lt;13&gt;', 'The content of the post &lt;13&gt;');</v>
      </c>
    </row>
    <row r="21" spans="1:9" x14ac:dyDescent="0.3">
      <c r="A21" s="2">
        <f t="shared" si="3"/>
        <v>20</v>
      </c>
      <c r="B21" t="str">
        <f>DEC2HEX(Tableau146[[#This Row],[num ligne]])</f>
        <v>14</v>
      </c>
      <c r="C21" s="5" t="str">
        <f>DEC2HEX(1+MOD(ROW()-2,MAX(member!A:A)))</f>
        <v>14</v>
      </c>
      <c r="D21" s="6">
        <f t="shared" ca="1" si="4"/>
        <v>43589.279967592593</v>
      </c>
      <c r="E21" s="6" t="str">
        <f>DEC2HEX(1+MOD(ROW()-2,MAX(member!A:A)))</f>
        <v>14</v>
      </c>
      <c r="F21" s="5" t="str">
        <f t="shared" si="5"/>
        <v>true</v>
      </c>
      <c r="G21" s="5" t="str">
        <f>"The title of &lt;" &amp; Tableau146[[#This Row],[id]] &amp; "&gt;"</f>
        <v>The title of &lt;14&gt;</v>
      </c>
      <c r="H21" s="5" t="str">
        <f>"The content of the post &lt;" &amp; Tableau146[[#This Row],[id]] &amp; "&gt;"</f>
        <v>The content of the post &lt;14&gt;</v>
      </c>
      <c r="I21" s="5" t="str">
        <f ca="1">"insert into post (id, topic_id, date, author_id, publicly_available, title, content) values ('" &amp; B21 &amp; "', '" &amp; C21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('14', '14', '2019-05-04 06:43:09', '14', true, 'The title of &lt;14&gt;', 'The content of the post &lt;14&gt;');</v>
      </c>
    </row>
    <row r="22" spans="1:9" x14ac:dyDescent="0.3">
      <c r="A22" s="2">
        <f t="shared" si="3"/>
        <v>21</v>
      </c>
      <c r="B22" t="str">
        <f>DEC2HEX(Tableau146[[#This Row],[num ligne]])</f>
        <v>15</v>
      </c>
      <c r="C22" s="5" t="str">
        <f>DEC2HEX(1+MOD(ROW()-2,MAX(member!A:A)))</f>
        <v>15</v>
      </c>
      <c r="D22" s="6">
        <f t="shared" ca="1" si="4"/>
        <v>43588.322328703704</v>
      </c>
      <c r="E22" s="6" t="str">
        <f>DEC2HEX(1+MOD(ROW()-2,MAX(member!A:A)))</f>
        <v>15</v>
      </c>
      <c r="F22" s="5" t="str">
        <f t="shared" si="5"/>
        <v>true</v>
      </c>
      <c r="G22" s="5" t="str">
        <f>"The title of &lt;" &amp; Tableau146[[#This Row],[id]] &amp; "&gt;"</f>
        <v>The title of &lt;15&gt;</v>
      </c>
      <c r="H22" s="5" t="str">
        <f>"The content of the post &lt;" &amp; Tableau146[[#This Row],[id]] &amp; "&gt;"</f>
        <v>The content of the post &lt;15&gt;</v>
      </c>
      <c r="I22" s="5" t="str">
        <f ca="1">"insert into post (id, topic_id, date, author_id, publicly_available, title, content) values ('" &amp; B22 &amp; "', '" &amp; C22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('15', '15', '2019-05-03 07:44:09', '15', true, 'The title of &lt;15&gt;', 'The content of the post &lt;15&gt;');</v>
      </c>
    </row>
    <row r="23" spans="1:9" x14ac:dyDescent="0.3">
      <c r="A23" s="2">
        <f t="shared" si="3"/>
        <v>22</v>
      </c>
      <c r="B23" t="str">
        <f>DEC2HEX(Tableau146[[#This Row],[num ligne]])</f>
        <v>16</v>
      </c>
      <c r="C23" s="5" t="str">
        <f>DEC2HEX(1+MOD(ROW()-2,MAX(member!A:A)))</f>
        <v>16</v>
      </c>
      <c r="D23" s="6">
        <f t="shared" ca="1" si="4"/>
        <v>43586.406356481486</v>
      </c>
      <c r="E23" s="6" t="str">
        <f>DEC2HEX(1+MOD(ROW()-2,MAX(member!A:A)))</f>
        <v>16</v>
      </c>
      <c r="F23" s="5" t="str">
        <f t="shared" si="5"/>
        <v>true</v>
      </c>
      <c r="G23" s="5" t="str">
        <f>"The title of &lt;" &amp; Tableau146[[#This Row],[id]] &amp; "&gt;"</f>
        <v>The title of &lt;16&gt;</v>
      </c>
      <c r="H23" s="5" t="str">
        <f>"The content of the post &lt;" &amp; Tableau146[[#This Row],[id]] &amp; "&gt;"</f>
        <v>The content of the post &lt;16&gt;</v>
      </c>
      <c r="I23" s="5" t="str">
        <f ca="1">"insert into post (id, topic_id, date, author_id, publicly_available, title, content) values ('" &amp; B23 &amp; "', '" &amp; C23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('16', '16', '2019-05-01 09:45:09', '16', true, 'The title of &lt;16&gt;', 'The content of the post &lt;16&gt;');</v>
      </c>
    </row>
    <row r="24" spans="1:9" x14ac:dyDescent="0.3">
      <c r="A24" s="2">
        <f t="shared" si="3"/>
        <v>23</v>
      </c>
      <c r="B24" t="str">
        <f>DEC2HEX(Tableau146[[#This Row],[num ligne]])</f>
        <v>17</v>
      </c>
      <c r="C24" s="5" t="str">
        <f>DEC2HEX(1+MOD(ROW()-2,MAX(member!A:A)))</f>
        <v>17</v>
      </c>
      <c r="D24" s="6">
        <f t="shared" ca="1" si="4"/>
        <v>43585.448717592597</v>
      </c>
      <c r="E24" s="6" t="str">
        <f>DEC2HEX(1+MOD(ROW()-2,MAX(member!A:A)))</f>
        <v>17</v>
      </c>
      <c r="F24" s="5" t="str">
        <f t="shared" si="5"/>
        <v>true</v>
      </c>
      <c r="G24" s="5" t="str">
        <f>"The title of &lt;" &amp; Tableau146[[#This Row],[id]] &amp; "&gt;"</f>
        <v>The title of &lt;17&gt;</v>
      </c>
      <c r="H24" s="5" t="str">
        <f>"The content of the post &lt;" &amp; Tableau146[[#This Row],[id]] &amp; "&gt;"</f>
        <v>The content of the post &lt;17&gt;</v>
      </c>
      <c r="I24" s="5" t="str">
        <f ca="1">"insert into post (id, topic_id, date, author_id, publicly_available, title, content) values ('" &amp; B24 &amp; "', '" &amp; C24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('17', '17', '2019-04-30 10:46:09', '17', true, 'The title of &lt;17&gt;', 'The content of the post &lt;17&gt;');</v>
      </c>
    </row>
    <row r="25" spans="1:9" x14ac:dyDescent="0.3">
      <c r="A25" s="2">
        <f t="shared" si="3"/>
        <v>24</v>
      </c>
      <c r="B25" t="str">
        <f>DEC2HEX(Tableau146[[#This Row],[num ligne]])</f>
        <v>18</v>
      </c>
      <c r="C25" s="5" t="str">
        <f>DEC2HEX(1+MOD(ROW()-2,MAX(member!A:A)))</f>
        <v>18</v>
      </c>
      <c r="D25" s="6">
        <f t="shared" ca="1" si="4"/>
        <v>43584.491078703708</v>
      </c>
      <c r="E25" s="6" t="str">
        <f>DEC2HEX(1+MOD(ROW()-2,MAX(member!A:A)))</f>
        <v>18</v>
      </c>
      <c r="F25" s="5" t="str">
        <f t="shared" si="5"/>
        <v>true</v>
      </c>
      <c r="G25" s="5" t="str">
        <f>"The title of &lt;" &amp; Tableau146[[#This Row],[id]] &amp; "&gt;"</f>
        <v>The title of &lt;18&gt;</v>
      </c>
      <c r="H25" s="5" t="str">
        <f>"The content of the post &lt;" &amp; Tableau146[[#This Row],[id]] &amp; "&gt;"</f>
        <v>The content of the post &lt;18&gt;</v>
      </c>
      <c r="I25" s="5" t="str">
        <f ca="1">"insert into post (id, topic_id, date, author_id, publicly_available, title, content) values ('" &amp; B25 &amp; "', '" &amp; C25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('18', '18', '2019-04-29 11:47:09', '18', true, 'The title of &lt;18&gt;', 'The content of the post &lt;18&gt;');</v>
      </c>
    </row>
    <row r="26" spans="1:9" x14ac:dyDescent="0.3">
      <c r="A26" s="2">
        <f t="shared" si="3"/>
        <v>25</v>
      </c>
      <c r="B26" t="str">
        <f>DEC2HEX(Tableau146[[#This Row],[num ligne]])</f>
        <v>19</v>
      </c>
      <c r="C26" s="5" t="str">
        <f>DEC2HEX(1+MOD(ROW()-2,MAX(member!A:A)))</f>
        <v>19</v>
      </c>
      <c r="D26" s="6">
        <f t="shared" ca="1" si="4"/>
        <v>43583.533439814819</v>
      </c>
      <c r="E26" s="6" t="str">
        <f>DEC2HEX(1+MOD(ROW()-2,MAX(member!A:A)))</f>
        <v>19</v>
      </c>
      <c r="F26" s="5" t="str">
        <f t="shared" si="5"/>
        <v>true</v>
      </c>
      <c r="G26" s="5" t="str">
        <f>"The title of &lt;" &amp; Tableau146[[#This Row],[id]] &amp; "&gt;"</f>
        <v>The title of &lt;19&gt;</v>
      </c>
      <c r="H26" s="5" t="str">
        <f>"The content of the post &lt;" &amp; Tableau146[[#This Row],[id]] &amp; "&gt;"</f>
        <v>The content of the post &lt;19&gt;</v>
      </c>
      <c r="I26" s="5" t="str">
        <f ca="1">"insert into post (id, topic_id, date, author_id, publicly_available, title, content) values ('" &amp; B26 &amp; "', '" &amp; C26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('19', '19', '2019-04-28 12:48:09', '19', true, 'The title of &lt;19&gt;', 'The content of the post &lt;19&gt;');</v>
      </c>
    </row>
    <row r="27" spans="1:9" x14ac:dyDescent="0.3">
      <c r="A27" s="2">
        <f t="shared" si="3"/>
        <v>26</v>
      </c>
      <c r="B27" t="str">
        <f>DEC2HEX(Tableau146[[#This Row],[num ligne]])</f>
        <v>1A</v>
      </c>
      <c r="C27" s="5" t="str">
        <f>DEC2HEX(1+MOD(ROW()-2,MAX(member!A:A)))</f>
        <v>1A</v>
      </c>
      <c r="D27" s="6">
        <f t="shared" ca="1" si="4"/>
        <v>43582.57580092593</v>
      </c>
      <c r="E27" s="6" t="str">
        <f>DEC2HEX(1+MOD(ROW()-2,MAX(member!A:A)))</f>
        <v>1A</v>
      </c>
      <c r="F27" s="5" t="str">
        <f t="shared" si="5"/>
        <v>true</v>
      </c>
      <c r="G27" s="5" t="str">
        <f>"The title of &lt;" &amp; Tableau146[[#This Row],[id]] &amp; "&gt;"</f>
        <v>The title of &lt;1A&gt;</v>
      </c>
      <c r="H27" s="5" t="str">
        <f>"The content of the post &lt;" &amp; Tableau146[[#This Row],[id]] &amp; "&gt;"</f>
        <v>The content of the post &lt;1A&gt;</v>
      </c>
      <c r="I27" s="5" t="str">
        <f ca="1">"insert into post (id, topic_id, date, author_id, publicly_available, title, content) values ('" &amp; B27 &amp; "', '" &amp; C27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('1A', '1A', '2019-04-27 13:49:09', '1A', true, 'The title of &lt;1A&gt;', 'The content of the post &lt;1A&gt;');</v>
      </c>
    </row>
    <row r="28" spans="1:9" x14ac:dyDescent="0.3">
      <c r="A28" s="2">
        <f t="shared" si="3"/>
        <v>27</v>
      </c>
      <c r="B28" t="str">
        <f>DEC2HEX(Tableau146[[#This Row],[num ligne]])</f>
        <v>1B</v>
      </c>
      <c r="C28" s="5" t="str">
        <f>DEC2HEX(1+MOD(ROW()-2,MAX(member!A:A)))</f>
        <v>1B</v>
      </c>
      <c r="D28" s="6">
        <f t="shared" ca="1" si="4"/>
        <v>43581.618162037041</v>
      </c>
      <c r="E28" s="6" t="str">
        <f>DEC2HEX(1+MOD(ROW()-2,MAX(member!A:A)))</f>
        <v>1B</v>
      </c>
      <c r="F28" s="5" t="str">
        <f t="shared" si="5"/>
        <v>true</v>
      </c>
      <c r="G28" s="5" t="str">
        <f>"The title of &lt;" &amp; Tableau146[[#This Row],[id]] &amp; "&gt;"</f>
        <v>The title of &lt;1B&gt;</v>
      </c>
      <c r="H28" s="5" t="str">
        <f>"The content of the post &lt;" &amp; Tableau146[[#This Row],[id]] &amp; "&gt;"</f>
        <v>The content of the post &lt;1B&gt;</v>
      </c>
      <c r="I28" s="5" t="str">
        <f ca="1">"insert into post (id, topic_id, date, author_id, publicly_available, title, content) values ('" &amp; B28 &amp; "', '" &amp; C28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('1B', '1B', '2019-04-26 14:50:09', '1B', true, 'The title of &lt;1B&gt;', 'The content of the post &lt;1B&gt;');</v>
      </c>
    </row>
    <row r="29" spans="1:9" x14ac:dyDescent="0.3">
      <c r="A29" s="2">
        <f t="shared" si="3"/>
        <v>28</v>
      </c>
      <c r="B29" t="str">
        <f>DEC2HEX(Tableau146[[#This Row],[num ligne]])</f>
        <v>1C</v>
      </c>
      <c r="C29" s="5" t="str">
        <f>DEC2HEX(1+MOD(ROW()-2,MAX(member!A:A)))</f>
        <v>1C</v>
      </c>
      <c r="D29" s="6">
        <f t="shared" ca="1" si="4"/>
        <v>43580.660523148152</v>
      </c>
      <c r="E29" s="6" t="str">
        <f>DEC2HEX(1+MOD(ROW()-2,MAX(member!A:A)))</f>
        <v>1C</v>
      </c>
      <c r="F29" s="5" t="str">
        <f t="shared" si="5"/>
        <v>true</v>
      </c>
      <c r="G29" s="5" t="str">
        <f>"The title of &lt;" &amp; Tableau146[[#This Row],[id]] &amp; "&gt;"</f>
        <v>The title of &lt;1C&gt;</v>
      </c>
      <c r="H29" s="5" t="str">
        <f>"The content of the post &lt;" &amp; Tableau146[[#This Row],[id]] &amp; "&gt;"</f>
        <v>The content of the post &lt;1C&gt;</v>
      </c>
      <c r="I29" s="5" t="str">
        <f ca="1">"insert into post (id, topic_id, date, author_id, publicly_available, title, content) values ('" &amp; B29 &amp; "', '" &amp; C29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('1C', '1C', '2019-04-25 15:51:09', '1C', true, 'The title of &lt;1C&gt;', 'The content of the post &lt;1C&gt;');</v>
      </c>
    </row>
    <row r="30" spans="1:9" x14ac:dyDescent="0.3">
      <c r="A30" s="2">
        <f t="shared" si="3"/>
        <v>29</v>
      </c>
      <c r="B30" t="str">
        <f>DEC2HEX(Tableau146[[#This Row],[num ligne]])</f>
        <v>1D</v>
      </c>
      <c r="C30" s="5" t="str">
        <f>DEC2HEX(1+MOD(ROW()-2,MAX(member!A:A)))</f>
        <v>1D</v>
      </c>
      <c r="D30" s="6">
        <f t="shared" ca="1" si="4"/>
        <v>43579.702884259263</v>
      </c>
      <c r="E30" s="6" t="str">
        <f>DEC2HEX(1+MOD(ROW()-2,MAX(member!A:A)))</f>
        <v>1D</v>
      </c>
      <c r="F30" s="5" t="str">
        <f t="shared" si="5"/>
        <v>false</v>
      </c>
      <c r="G30" s="5" t="str">
        <f>"The title of &lt;" &amp; Tableau146[[#This Row],[id]] &amp; "&gt;"</f>
        <v>The title of &lt;1D&gt;</v>
      </c>
      <c r="H30" s="5" t="str">
        <f>"The content of the post &lt;" &amp; Tableau146[[#This Row],[id]] &amp; "&gt;"</f>
        <v>The content of the post &lt;1D&gt;</v>
      </c>
      <c r="I30" s="5" t="str">
        <f ca="1">"insert into post (id, topic_id, date, author_id, publicly_available, title, content) values ('" &amp; B30 &amp; "', '" &amp; C30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('1D', '1D', '2019-04-24 16:52:09', '1D', false, 'The title of &lt;1D&gt;', 'The content of the post &lt;1D&gt;');</v>
      </c>
    </row>
    <row r="31" spans="1:9" x14ac:dyDescent="0.3">
      <c r="A31" s="2">
        <f t="shared" si="3"/>
        <v>30</v>
      </c>
      <c r="B31" t="str">
        <f>DEC2HEX(Tableau146[[#This Row],[num ligne]])</f>
        <v>1E</v>
      </c>
      <c r="C31" s="5" t="str">
        <f>DEC2HEX(1+MOD(ROW()-2,MAX(member!A:A)))</f>
        <v>1E</v>
      </c>
      <c r="D31" s="6">
        <f t="shared" ca="1" si="4"/>
        <v>43578.745245370374</v>
      </c>
      <c r="E31" s="6" t="str">
        <f>DEC2HEX(1+MOD(ROW()-2,MAX(member!A:A)))</f>
        <v>1E</v>
      </c>
      <c r="F31" s="5" t="str">
        <f t="shared" si="5"/>
        <v>true</v>
      </c>
      <c r="G31" s="5" t="str">
        <f>"The title of &lt;" &amp; Tableau146[[#This Row],[id]] &amp; "&gt;"</f>
        <v>The title of &lt;1E&gt;</v>
      </c>
      <c r="H31" s="5" t="str">
        <f>"The content of the post &lt;" &amp; Tableau146[[#This Row],[id]] &amp; "&gt;"</f>
        <v>The content of the post &lt;1E&gt;</v>
      </c>
      <c r="I31" s="5" t="str">
        <f ca="1">"insert into post (id, topic_id, date, author_id, publicly_available, title, content) values ('" &amp; B31 &amp; "', '" &amp; C31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('1E', '1E', '2019-04-23 17:53:09', '1E', true, 'The title of &lt;1E&gt;', 'The content of the post &lt;1E&gt;');</v>
      </c>
    </row>
    <row r="32" spans="1:9" x14ac:dyDescent="0.3">
      <c r="A32" s="2">
        <f t="shared" si="3"/>
        <v>31</v>
      </c>
      <c r="B32" t="str">
        <f>DEC2HEX(Tableau146[[#This Row],[num ligne]])</f>
        <v>1F</v>
      </c>
      <c r="C32" s="5" t="str">
        <f>DEC2HEX(1+MOD(ROW()-2,MAX(member!A:A)))</f>
        <v>1F</v>
      </c>
      <c r="D32" s="6">
        <f t="shared" ca="1" si="4"/>
        <v>43577.787606481485</v>
      </c>
      <c r="E32" s="6" t="str">
        <f>DEC2HEX(1+MOD(ROW()-2,MAX(member!A:A)))</f>
        <v>1F</v>
      </c>
      <c r="F32" s="5" t="str">
        <f t="shared" si="5"/>
        <v>true</v>
      </c>
      <c r="G32" s="5" t="str">
        <f>"The title of &lt;" &amp; Tableau146[[#This Row],[id]] &amp; "&gt;"</f>
        <v>The title of &lt;1F&gt;</v>
      </c>
      <c r="H32" s="5" t="str">
        <f>"The content of the post &lt;" &amp; Tableau146[[#This Row],[id]] &amp; "&gt;"</f>
        <v>The content of the post &lt;1F&gt;</v>
      </c>
      <c r="I32" s="5" t="str">
        <f ca="1">"insert into post (id, topic_id, date, author_id, publicly_available, title, content) values ('" &amp; B32 &amp; "', '" &amp; C32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('1F', '1F', '2019-04-22 18:54:09', '1F', true, 'The title of &lt;1F&gt;', 'The content of the post &lt;1F&gt;');</v>
      </c>
    </row>
    <row r="33" spans="1:9" x14ac:dyDescent="0.3">
      <c r="A33" s="2">
        <f t="shared" si="3"/>
        <v>32</v>
      </c>
      <c r="B33" t="str">
        <f>DEC2HEX(Tableau146[[#This Row],[num ligne]])</f>
        <v>20</v>
      </c>
      <c r="C33" s="5" t="str">
        <f>DEC2HEX(1+MOD(ROW()-2,MAX(member!A:A)))</f>
        <v>20</v>
      </c>
      <c r="D33" s="6">
        <f t="shared" ca="1" si="4"/>
        <v>43576.829967592595</v>
      </c>
      <c r="E33" s="6" t="str">
        <f>DEC2HEX(1+MOD(ROW()-2,MAX(member!A:A)))</f>
        <v>20</v>
      </c>
      <c r="F33" s="5" t="str">
        <f t="shared" si="5"/>
        <v>true</v>
      </c>
      <c r="G33" s="5" t="str">
        <f>"The title of &lt;" &amp; Tableau146[[#This Row],[id]] &amp; "&gt;"</f>
        <v>The title of &lt;20&gt;</v>
      </c>
      <c r="H33" s="5" t="str">
        <f>"The content of the post &lt;" &amp; Tableau146[[#This Row],[id]] &amp; "&gt;"</f>
        <v>The content of the post &lt;20&gt;</v>
      </c>
      <c r="I33" s="5" t="str">
        <f ca="1">"insert into post (id, topic_id, date, author_id, publicly_available, title, content) values ('" &amp; B33 &amp; "', '" &amp; C33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('20', '20', '2019-04-21 19:55:09', '20', true, 'The title of &lt;20&gt;', 'The content of the post &lt;20&gt;');</v>
      </c>
    </row>
    <row r="34" spans="1:9" x14ac:dyDescent="0.3">
      <c r="A34" s="2">
        <f t="shared" si="3"/>
        <v>33</v>
      </c>
      <c r="B34" t="str">
        <f>DEC2HEX(Tableau146[[#This Row],[num ligne]])</f>
        <v>21</v>
      </c>
      <c r="C34" s="5" t="str">
        <f>DEC2HEX(1+MOD(ROW()-2,MAX(member!A:A)))</f>
        <v>21</v>
      </c>
      <c r="D34" s="6">
        <f t="shared" ca="1" si="4"/>
        <v>43575.872328703706</v>
      </c>
      <c r="E34" s="6" t="str">
        <f>DEC2HEX(1+MOD(ROW()-2,MAX(member!A:A)))</f>
        <v>21</v>
      </c>
      <c r="F34" s="5" t="str">
        <f t="shared" si="5"/>
        <v>true</v>
      </c>
      <c r="G34" s="5" t="str">
        <f>"The title of &lt;" &amp; Tableau146[[#This Row],[id]] &amp; "&gt;"</f>
        <v>The title of &lt;21&gt;</v>
      </c>
      <c r="H34" s="5" t="str">
        <f>"The content of the post &lt;" &amp; Tableau146[[#This Row],[id]] &amp; "&gt;"</f>
        <v>The content of the post &lt;21&gt;</v>
      </c>
      <c r="I34" s="5" t="str">
        <f ca="1">"insert into post (id, topic_id, date, author_id, publicly_available, title, content) values ('" &amp; B34 &amp; "', '" &amp; C34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('21', '21', '2019-04-20 20:56:09', '21', true, 'The title of &lt;21&gt;', 'The content of the post &lt;21&gt;');</v>
      </c>
    </row>
    <row r="35" spans="1:9" x14ac:dyDescent="0.3">
      <c r="A35" s="2">
        <f t="shared" si="3"/>
        <v>34</v>
      </c>
      <c r="B35" t="str">
        <f>DEC2HEX(Tableau146[[#This Row],[num ligne]])</f>
        <v>22</v>
      </c>
      <c r="C35" s="5" t="str">
        <f>DEC2HEX(1+MOD(ROW()-2,MAX(member!A:A)))</f>
        <v>22</v>
      </c>
      <c r="D35" s="6">
        <f t="shared" ca="1" si="4"/>
        <v>43574.914689814817</v>
      </c>
      <c r="E35" s="6" t="str">
        <f>DEC2HEX(1+MOD(ROW()-2,MAX(member!A:A)))</f>
        <v>22</v>
      </c>
      <c r="F35" s="5" t="str">
        <f t="shared" si="5"/>
        <v>true</v>
      </c>
      <c r="G35" s="5" t="str">
        <f>"The title of &lt;" &amp; Tableau146[[#This Row],[id]] &amp; "&gt;"</f>
        <v>The title of &lt;22&gt;</v>
      </c>
      <c r="H35" s="5" t="str">
        <f>"The content of the post &lt;" &amp; Tableau146[[#This Row],[id]] &amp; "&gt;"</f>
        <v>The content of the post &lt;22&gt;</v>
      </c>
      <c r="I35" s="5" t="str">
        <f ca="1">"insert into post (id, topic_id, date, author_id, publicly_available, title, content) values ('" &amp; B35 &amp; "', '" &amp; C35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('22', '22', '2019-04-19 21:57:09', '22', true, 'The title of &lt;22&gt;', 'The content of the post &lt;22&gt;');</v>
      </c>
    </row>
    <row r="36" spans="1:9" x14ac:dyDescent="0.3">
      <c r="A36" s="2">
        <f t="shared" si="3"/>
        <v>35</v>
      </c>
      <c r="B36" t="str">
        <f>DEC2HEX(Tableau146[[#This Row],[num ligne]])</f>
        <v>23</v>
      </c>
      <c r="C36" s="5" t="str">
        <f>DEC2HEX(1+MOD(ROW()-2,MAX(member!A:A)))</f>
        <v>23</v>
      </c>
      <c r="D36" s="6">
        <f t="shared" ca="1" si="4"/>
        <v>43573.957050925928</v>
      </c>
      <c r="E36" s="6" t="str">
        <f>DEC2HEX(1+MOD(ROW()-2,MAX(member!A:A)))</f>
        <v>23</v>
      </c>
      <c r="F36" s="5" t="str">
        <f t="shared" si="5"/>
        <v>true</v>
      </c>
      <c r="G36" s="5" t="str">
        <f>"The title of &lt;" &amp; Tableau146[[#This Row],[id]] &amp; "&gt;"</f>
        <v>The title of &lt;23&gt;</v>
      </c>
      <c r="H36" s="5" t="str">
        <f>"The content of the post &lt;" &amp; Tableau146[[#This Row],[id]] &amp; "&gt;"</f>
        <v>The content of the post &lt;23&gt;</v>
      </c>
      <c r="I36" s="5" t="str">
        <f ca="1">"insert into post (id, topic_id, date, author_id, publicly_available, title, content) values ('" &amp; B36 &amp; "', '" &amp; C36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('23', '23', '2019-04-18 22:58:09', '23', true, 'The title of &lt;23&gt;', 'The content of the post &lt;23&gt;');</v>
      </c>
    </row>
    <row r="37" spans="1:9" x14ac:dyDescent="0.3">
      <c r="A37" s="2">
        <f t="shared" si="3"/>
        <v>36</v>
      </c>
      <c r="B37" t="str">
        <f>DEC2HEX(Tableau146[[#This Row],[num ligne]])</f>
        <v>24</v>
      </c>
      <c r="C37" s="5" t="str">
        <f>DEC2HEX(1+MOD(ROW()-2,MAX(member!A:A)))</f>
        <v>24</v>
      </c>
      <c r="D37" s="6">
        <f t="shared" ca="1" si="4"/>
        <v>43572.999412037039</v>
      </c>
      <c r="E37" s="6" t="str">
        <f>DEC2HEX(1+MOD(ROW()-2,MAX(member!A:A)))</f>
        <v>24</v>
      </c>
      <c r="F37" s="5" t="str">
        <f t="shared" si="5"/>
        <v>true</v>
      </c>
      <c r="G37" s="5" t="str">
        <f>"The title of &lt;" &amp; Tableau146[[#This Row],[id]] &amp; "&gt;"</f>
        <v>The title of &lt;24&gt;</v>
      </c>
      <c r="H37" s="5" t="str">
        <f>"The content of the post &lt;" &amp; Tableau146[[#This Row],[id]] &amp; "&gt;"</f>
        <v>The content of the post &lt;24&gt;</v>
      </c>
      <c r="I37" s="5" t="str">
        <f ca="1">"insert into post (id, topic_id, date, author_id, publicly_available, title, content) values ('" &amp; B37 &amp; "', '" &amp; C37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('24', '24', '2019-04-17 23:59:09', '24', true, 'The title of &lt;24&gt;', 'The content of the post &lt;24&gt;');</v>
      </c>
    </row>
    <row r="38" spans="1:9" x14ac:dyDescent="0.3">
      <c r="A38" s="2">
        <f t="shared" si="3"/>
        <v>37</v>
      </c>
      <c r="B38" t="str">
        <f>DEC2HEX(Tableau146[[#This Row],[num ligne]])</f>
        <v>25</v>
      </c>
      <c r="C38" s="5" t="str">
        <f>DEC2HEX(1+MOD(ROW()-2,MAX(member!A:A)))</f>
        <v>25</v>
      </c>
      <c r="D38" s="6">
        <f t="shared" ca="1" si="4"/>
        <v>43572.04177314815</v>
      </c>
      <c r="E38" s="6" t="str">
        <f>DEC2HEX(1+MOD(ROW()-2,MAX(member!A:A)))</f>
        <v>25</v>
      </c>
      <c r="F38" s="5" t="str">
        <f t="shared" si="5"/>
        <v>true</v>
      </c>
      <c r="G38" s="5" t="str">
        <f>"The title of &lt;" &amp; Tableau146[[#This Row],[id]] &amp; "&gt;"</f>
        <v>The title of &lt;25&gt;</v>
      </c>
      <c r="H38" s="5" t="str">
        <f>"The content of the post &lt;" &amp; Tableau146[[#This Row],[id]] &amp; "&gt;"</f>
        <v>The content of the post &lt;25&gt;</v>
      </c>
      <c r="I38" s="5" t="str">
        <f ca="1">"insert into post (id, topic_id, date, author_id, publicly_available, title, content) values ('" &amp; B38 &amp; "', '" &amp; C38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('25', '25', '2019-04-17 01:00:09', '25', true, 'The title of &lt;25&gt;', 'The content of the post &lt;25&gt;');</v>
      </c>
    </row>
    <row r="39" spans="1:9" x14ac:dyDescent="0.3">
      <c r="A39" s="2">
        <f t="shared" si="3"/>
        <v>38</v>
      </c>
      <c r="B39" t="str">
        <f>DEC2HEX(Tableau146[[#This Row],[num ligne]])</f>
        <v>26</v>
      </c>
      <c r="C39" s="5" t="str">
        <f>DEC2HEX(1+MOD(ROW()-2,MAX(member!A:A)))</f>
        <v>26</v>
      </c>
      <c r="D39" s="6">
        <f t="shared" ca="1" si="4"/>
        <v>43571.084134259261</v>
      </c>
      <c r="E39" s="6" t="str">
        <f>DEC2HEX(1+MOD(ROW()-2,MAX(member!A:A)))</f>
        <v>26</v>
      </c>
      <c r="F39" s="5" t="str">
        <f t="shared" si="5"/>
        <v>true</v>
      </c>
      <c r="G39" s="5" t="str">
        <f>"The title of &lt;" &amp; Tableau146[[#This Row],[id]] &amp; "&gt;"</f>
        <v>The title of &lt;26&gt;</v>
      </c>
      <c r="H39" s="5" t="str">
        <f>"The content of the post &lt;" &amp; Tableau146[[#This Row],[id]] &amp; "&gt;"</f>
        <v>The content of the post &lt;26&gt;</v>
      </c>
      <c r="I39" s="5" t="str">
        <f ca="1">"insert into post (id, topic_id, date, author_id, publicly_available, title, content) values ('" &amp; B39 &amp; "', '" &amp; C39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('26', '26', '2019-04-16 02:01:09', '26', true, 'The title of &lt;26&gt;', 'The content of the post &lt;26&gt;');</v>
      </c>
    </row>
    <row r="40" spans="1:9" x14ac:dyDescent="0.3">
      <c r="A40" s="2">
        <f t="shared" si="3"/>
        <v>39</v>
      </c>
      <c r="B40" t="str">
        <f>DEC2HEX(Tableau146[[#This Row],[num ligne]])</f>
        <v>27</v>
      </c>
      <c r="C40" s="5" t="str">
        <f>DEC2HEX(1+MOD(ROW()-2,MAX(member!A:A)))</f>
        <v>27</v>
      </c>
      <c r="D40" s="6">
        <f t="shared" ca="1" si="4"/>
        <v>43570.126495370379</v>
      </c>
      <c r="E40" s="6" t="str">
        <f>DEC2HEX(1+MOD(ROW()-2,MAX(member!A:A)))</f>
        <v>27</v>
      </c>
      <c r="F40" s="5" t="str">
        <f t="shared" si="5"/>
        <v>false</v>
      </c>
      <c r="G40" s="5" t="str">
        <f>"The title of &lt;" &amp; Tableau146[[#This Row],[id]] &amp; "&gt;"</f>
        <v>The title of &lt;27&gt;</v>
      </c>
      <c r="H40" s="5" t="str">
        <f>"The content of the post &lt;" &amp; Tableau146[[#This Row],[id]] &amp; "&gt;"</f>
        <v>The content of the post &lt;27&gt;</v>
      </c>
      <c r="I40" s="5" t="str">
        <f ca="1">"insert into post (id, topic_id, date, author_id, publicly_available, title, content) values ('" &amp; B40 &amp; "', '" &amp; C40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('27', '27', '2019-04-15 03:02:09', '27', false, 'The title of &lt;27&gt;', 'The content of the post &lt;27&gt;');</v>
      </c>
    </row>
    <row r="41" spans="1:9" x14ac:dyDescent="0.3">
      <c r="A41" s="2">
        <f t="shared" si="3"/>
        <v>40</v>
      </c>
      <c r="B41" t="str">
        <f>DEC2HEX(Tableau146[[#This Row],[num ligne]])</f>
        <v>28</v>
      </c>
      <c r="C41" s="5" t="str">
        <f>DEC2HEX(1+MOD(ROW()-2,MAX(member!A:A)))</f>
        <v>28</v>
      </c>
      <c r="D41" s="6">
        <f t="shared" ca="1" si="4"/>
        <v>43569.168856481483</v>
      </c>
      <c r="E41" s="6" t="str">
        <f>DEC2HEX(1+MOD(ROW()-2,MAX(member!A:A)))</f>
        <v>28</v>
      </c>
      <c r="F41" s="5" t="str">
        <f t="shared" si="5"/>
        <v>true</v>
      </c>
      <c r="G41" s="5" t="str">
        <f>"The title of &lt;" &amp; Tableau146[[#This Row],[id]] &amp; "&gt;"</f>
        <v>The title of &lt;28&gt;</v>
      </c>
      <c r="H41" s="5" t="str">
        <f>"The content of the post &lt;" &amp; Tableau146[[#This Row],[id]] &amp; "&gt;"</f>
        <v>The content of the post &lt;28&gt;</v>
      </c>
      <c r="I41" s="5" t="str">
        <f ca="1">"insert into post (id, topic_id, date, author_id, publicly_available, title, content) values ('" &amp; B41 &amp; "', '" &amp; C41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('28', '28', '2019-04-14 04:03:09', '28', true, 'The title of &lt;28&gt;', 'The content of the post &lt;28&gt;');</v>
      </c>
    </row>
    <row r="42" spans="1:9" x14ac:dyDescent="0.3">
      <c r="A42" s="2">
        <f t="shared" si="3"/>
        <v>41</v>
      </c>
      <c r="B42" t="str">
        <f>DEC2HEX(Tableau146[[#This Row],[num ligne]])</f>
        <v>29</v>
      </c>
      <c r="C42" s="5" t="str">
        <f>DEC2HEX(1+MOD(ROW()-2,MAX(member!A:A)))</f>
        <v>29</v>
      </c>
      <c r="D42" s="6">
        <f t="shared" ca="1" si="4"/>
        <v>43568.211217592594</v>
      </c>
      <c r="E42" s="6" t="str">
        <f>DEC2HEX(1+MOD(ROW()-2,MAX(member!A:A)))</f>
        <v>29</v>
      </c>
      <c r="F42" s="5" t="str">
        <f t="shared" si="5"/>
        <v>true</v>
      </c>
      <c r="G42" s="5" t="str">
        <f>"The title of &lt;" &amp; Tableau146[[#This Row],[id]] &amp; "&gt;"</f>
        <v>The title of &lt;29&gt;</v>
      </c>
      <c r="H42" s="5" t="str">
        <f>"The content of the post &lt;" &amp; Tableau146[[#This Row],[id]] &amp; "&gt;"</f>
        <v>The content of the post &lt;29&gt;</v>
      </c>
      <c r="I42" s="5" t="str">
        <f ca="1">"insert into post (id, topic_id, date, author_id, publicly_available, title, content) values ('" &amp; B42 &amp; "', '" &amp; C42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('29', '29', '2019-04-13 05:04:09', '29', true, 'The title of &lt;29&gt;', 'The content of the post &lt;29&gt;');</v>
      </c>
    </row>
    <row r="43" spans="1:9" x14ac:dyDescent="0.3">
      <c r="A43" s="2">
        <f t="shared" si="3"/>
        <v>42</v>
      </c>
      <c r="B43" t="str">
        <f>DEC2HEX(Tableau146[[#This Row],[num ligne]])</f>
        <v>2A</v>
      </c>
      <c r="C43" s="5" t="str">
        <f>DEC2HEX(1+MOD(ROW()-2,MAX(member!A:A)))</f>
        <v>2A</v>
      </c>
      <c r="D43" s="6">
        <f t="shared" ca="1" si="4"/>
        <v>43567.253578703712</v>
      </c>
      <c r="E43" s="6" t="str">
        <f>DEC2HEX(1+MOD(ROW()-2,MAX(member!A:A)))</f>
        <v>2A</v>
      </c>
      <c r="F43" s="5" t="str">
        <f t="shared" si="5"/>
        <v>true</v>
      </c>
      <c r="G43" s="5" t="str">
        <f>"The title of &lt;" &amp; Tableau146[[#This Row],[id]] &amp; "&gt;"</f>
        <v>The title of &lt;2A&gt;</v>
      </c>
      <c r="H43" s="5" t="str">
        <f>"The content of the post &lt;" &amp; Tableau146[[#This Row],[id]] &amp; "&gt;"</f>
        <v>The content of the post &lt;2A&gt;</v>
      </c>
      <c r="I43" s="5" t="str">
        <f ca="1">"insert into post (id, topic_id, date, author_id, publicly_available, title, content) values ('" &amp; B43 &amp; "', '" &amp; C43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('2A', '2A', '2019-04-12 06:05:09', '2A', true, 'The title of &lt;2A&gt;', 'The content of the post &lt;2A&gt;');</v>
      </c>
    </row>
    <row r="44" spans="1:9" x14ac:dyDescent="0.3">
      <c r="A44" s="2">
        <f t="shared" si="3"/>
        <v>43</v>
      </c>
      <c r="B44" t="str">
        <f>DEC2HEX(Tableau146[[#This Row],[num ligne]])</f>
        <v>2B</v>
      </c>
      <c r="C44" s="5" t="str">
        <f>DEC2HEX(1+MOD(ROW()-2,MAX(member!A:A)))</f>
        <v>2B</v>
      </c>
      <c r="D44" s="6">
        <f t="shared" ca="1" si="4"/>
        <v>43566.295939814816</v>
      </c>
      <c r="E44" s="6" t="str">
        <f>DEC2HEX(1+MOD(ROW()-2,MAX(member!A:A)))</f>
        <v>2B</v>
      </c>
      <c r="F44" s="5" t="str">
        <f t="shared" si="5"/>
        <v>true</v>
      </c>
      <c r="G44" s="5" t="str">
        <f>"The title of &lt;" &amp; Tableau146[[#This Row],[id]] &amp; "&gt;"</f>
        <v>The title of &lt;2B&gt;</v>
      </c>
      <c r="H44" s="5" t="str">
        <f>"The content of the post &lt;" &amp; Tableau146[[#This Row],[id]] &amp; "&gt;"</f>
        <v>The content of the post &lt;2B&gt;</v>
      </c>
      <c r="I44" s="5" t="str">
        <f ca="1">"insert into post (id, topic_id, date, author_id, publicly_available, title, content) values ('" &amp; B44 &amp; "', '" &amp; C44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('2B', '2B', '2019-04-11 07:06:09', '2B', true, 'The title of &lt;2B&gt;', 'The content of the post &lt;2B&gt;');</v>
      </c>
    </row>
    <row r="45" spans="1:9" x14ac:dyDescent="0.3">
      <c r="A45" s="2">
        <f t="shared" si="3"/>
        <v>44</v>
      </c>
      <c r="B45" t="str">
        <f>DEC2HEX(Tableau146[[#This Row],[num ligne]])</f>
        <v>2C</v>
      </c>
      <c r="C45" s="5" t="str">
        <f>DEC2HEX(1+MOD(ROW()-2,MAX(member!A:A)))</f>
        <v>2C</v>
      </c>
      <c r="D45" s="6">
        <f t="shared" ca="1" si="4"/>
        <v>43565.338300925927</v>
      </c>
      <c r="E45" s="6" t="str">
        <f>DEC2HEX(1+MOD(ROW()-2,MAX(member!A:A)))</f>
        <v>2C</v>
      </c>
      <c r="F45" s="5" t="str">
        <f t="shared" si="5"/>
        <v>true</v>
      </c>
      <c r="G45" s="5" t="str">
        <f>"The title of &lt;" &amp; Tableau146[[#This Row],[id]] &amp; "&gt;"</f>
        <v>The title of &lt;2C&gt;</v>
      </c>
      <c r="H45" s="5" t="str">
        <f>"The content of the post &lt;" &amp; Tableau146[[#This Row],[id]] &amp; "&gt;"</f>
        <v>The content of the post &lt;2C&gt;</v>
      </c>
      <c r="I45" s="5" t="str">
        <f ca="1">"insert into post (id, topic_id, date, author_id, publicly_available, title, content) values ('" &amp; B45 &amp; "', '" &amp; C45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('2C', '2C', '2019-04-10 08:07:09', '2C', true, 'The title of &lt;2C&gt;', 'The content of the post &lt;2C&gt;');</v>
      </c>
    </row>
    <row r="46" spans="1:9" x14ac:dyDescent="0.3">
      <c r="A46" s="2">
        <f t="shared" si="3"/>
        <v>45</v>
      </c>
      <c r="B46" t="str">
        <f>DEC2HEX(Tableau146[[#This Row],[num ligne]])</f>
        <v>2D</v>
      </c>
      <c r="C46" s="5" t="str">
        <f>DEC2HEX(1+MOD(ROW()-2,MAX(member!A:A)))</f>
        <v>1</v>
      </c>
      <c r="D46" s="6">
        <f t="shared" ca="1" si="4"/>
        <v>43563.422328703709</v>
      </c>
      <c r="E46" s="6" t="str">
        <f>DEC2HEX(1+MOD(ROW()-2,MAX(member!A:A)))</f>
        <v>1</v>
      </c>
      <c r="F46" s="5" t="str">
        <f t="shared" si="5"/>
        <v>true</v>
      </c>
      <c r="G46" s="5" t="str">
        <f>"The title of &lt;" &amp; Tableau146[[#This Row],[id]] &amp; "&gt;"</f>
        <v>The title of &lt;2D&gt;</v>
      </c>
      <c r="H46" s="5" t="str">
        <f>"The content of the post &lt;" &amp; Tableau146[[#This Row],[id]] &amp; "&gt;"</f>
        <v>The content of the post &lt;2D&gt;</v>
      </c>
      <c r="I46" s="5" t="str">
        <f ca="1">"insert into post (id, topic_id, date, author_id, publicly_available, title, content) values ('" &amp; B46 &amp; "', '" &amp; C46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('2D', '1', '2019-04-08 10:08:09', '1', true, 'The title of &lt;2D&gt;', 'The content of the post &lt;2D&gt;');</v>
      </c>
    </row>
    <row r="47" spans="1:9" x14ac:dyDescent="0.3">
      <c r="A47" s="2">
        <f t="shared" si="3"/>
        <v>46</v>
      </c>
      <c r="B47" t="str">
        <f>DEC2HEX(Tableau146[[#This Row],[num ligne]])</f>
        <v>2E</v>
      </c>
      <c r="C47" s="5" t="str">
        <f>DEC2HEX(1+MOD(ROW()-2,MAX(member!A:A)))</f>
        <v>2</v>
      </c>
      <c r="D47" s="6">
        <f t="shared" ca="1" si="4"/>
        <v>43562.464689814813</v>
      </c>
      <c r="E47" s="6" t="str">
        <f>DEC2HEX(1+MOD(ROW()-2,MAX(member!A:A)))</f>
        <v>2</v>
      </c>
      <c r="F47" s="5" t="str">
        <f t="shared" si="5"/>
        <v>true</v>
      </c>
      <c r="G47" s="5" t="str">
        <f>"The title of &lt;" &amp; Tableau146[[#This Row],[id]] &amp; "&gt;"</f>
        <v>The title of &lt;2E&gt;</v>
      </c>
      <c r="H47" s="5" t="str">
        <f>"The content of the post &lt;" &amp; Tableau146[[#This Row],[id]] &amp; "&gt;"</f>
        <v>The content of the post &lt;2E&gt;</v>
      </c>
      <c r="I47" s="5" t="str">
        <f ca="1">"insert into post (id, topic_id, date, author_id, publicly_available, title, content) values ('" &amp; B47 &amp; "', '" &amp; C47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('2E', '2', '2019-04-07 11:09:09', '2', true, 'The title of &lt;2E&gt;', 'The content of the post &lt;2E&gt;');</v>
      </c>
    </row>
    <row r="48" spans="1:9" x14ac:dyDescent="0.3">
      <c r="A48" s="2">
        <f t="shared" si="3"/>
        <v>47</v>
      </c>
      <c r="B48" t="str">
        <f>DEC2HEX(Tableau146[[#This Row],[num ligne]])</f>
        <v>2F</v>
      </c>
      <c r="C48" s="5" t="str">
        <f>DEC2HEX(1+MOD(ROW()-2,MAX(member!A:A)))</f>
        <v>3</v>
      </c>
      <c r="D48" s="6">
        <f t="shared" ca="1" si="4"/>
        <v>43561.507050925931</v>
      </c>
      <c r="E48" s="6" t="str">
        <f>DEC2HEX(1+MOD(ROW()-2,MAX(member!A:A)))</f>
        <v>3</v>
      </c>
      <c r="F48" s="5" t="str">
        <f t="shared" si="5"/>
        <v>true</v>
      </c>
      <c r="G48" s="5" t="str">
        <f>"The title of &lt;" &amp; Tableau146[[#This Row],[id]] &amp; "&gt;"</f>
        <v>The title of &lt;2F&gt;</v>
      </c>
      <c r="H48" s="5" t="str">
        <f>"The content of the post &lt;" &amp; Tableau146[[#This Row],[id]] &amp; "&gt;"</f>
        <v>The content of the post &lt;2F&gt;</v>
      </c>
      <c r="I48" s="5" t="str">
        <f ca="1">"insert into post (id, topic_id, date, author_id, publicly_available, title, content) values ('" &amp; B48 &amp; "', '" &amp; C48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('2F', '3', '2019-04-06 12:10:09', '3', true, 'The title of &lt;2F&gt;', 'The content of the post &lt;2F&gt;');</v>
      </c>
    </row>
    <row r="49" spans="1:9" x14ac:dyDescent="0.3">
      <c r="A49" s="2">
        <f t="shared" si="3"/>
        <v>48</v>
      </c>
      <c r="B49" t="str">
        <f>DEC2HEX(Tableau146[[#This Row],[num ligne]])</f>
        <v>30</v>
      </c>
      <c r="C49" s="5" t="str">
        <f>DEC2HEX(1+MOD(ROW()-2,MAX(member!A:A)))</f>
        <v>4</v>
      </c>
      <c r="D49" s="6">
        <f t="shared" ca="1" si="4"/>
        <v>43560.549412037042</v>
      </c>
      <c r="E49" s="6" t="str">
        <f>DEC2HEX(1+MOD(ROW()-2,MAX(member!A:A)))</f>
        <v>4</v>
      </c>
      <c r="F49" s="5" t="str">
        <f t="shared" si="5"/>
        <v>true</v>
      </c>
      <c r="G49" s="5" t="str">
        <f>"The title of &lt;" &amp; Tableau146[[#This Row],[id]] &amp; "&gt;"</f>
        <v>The title of &lt;30&gt;</v>
      </c>
      <c r="H49" s="5" t="str">
        <f>"The content of the post &lt;" &amp; Tableau146[[#This Row],[id]] &amp; "&gt;"</f>
        <v>The content of the post &lt;30&gt;</v>
      </c>
      <c r="I49" s="5" t="str">
        <f ca="1">"insert into post (id, topic_id, date, author_id, publicly_available, title, content) values ('" &amp; B49 &amp; "', '" &amp; C49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('30', '4', '2019-04-05 13:11:09', '4', true, 'The title of &lt;30&gt;', 'The content of the post &lt;30&gt;');</v>
      </c>
    </row>
    <row r="50" spans="1:9" x14ac:dyDescent="0.3">
      <c r="A50" s="2">
        <f t="shared" si="3"/>
        <v>49</v>
      </c>
      <c r="B50" t="str">
        <f>DEC2HEX(Tableau146[[#This Row],[num ligne]])</f>
        <v>31</v>
      </c>
      <c r="C50" s="5" t="str">
        <f>DEC2HEX(1+MOD(ROW()-2,MAX(member!A:A)))</f>
        <v>5</v>
      </c>
      <c r="D50" s="6">
        <f t="shared" ca="1" si="4"/>
        <v>43559.591773148146</v>
      </c>
      <c r="E50" s="6" t="str">
        <f>DEC2HEX(1+MOD(ROW()-2,MAX(member!A:A)))</f>
        <v>5</v>
      </c>
      <c r="F50" s="5" t="str">
        <f t="shared" si="5"/>
        <v>false</v>
      </c>
      <c r="G50" s="5" t="str">
        <f>"The title of &lt;" &amp; Tableau146[[#This Row],[id]] &amp; "&gt;"</f>
        <v>The title of &lt;31&gt;</v>
      </c>
      <c r="H50" s="5" t="str">
        <f>"The content of the post &lt;" &amp; Tableau146[[#This Row],[id]] &amp; "&gt;"</f>
        <v>The content of the post &lt;31&gt;</v>
      </c>
      <c r="I50" s="5" t="str">
        <f ca="1">"insert into post (id, topic_id, date, author_id, publicly_available, title, content) values ('" &amp; B50 &amp; "', '" &amp; C50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('31', '5', '2019-04-04 14:12:09', '5', false, 'The title of &lt;31&gt;', 'The content of the post &lt;31&gt;');</v>
      </c>
    </row>
    <row r="51" spans="1:9" x14ac:dyDescent="0.3">
      <c r="A51" s="2">
        <f t="shared" si="3"/>
        <v>50</v>
      </c>
      <c r="B51" t="str">
        <f>DEC2HEX(Tableau146[[#This Row],[num ligne]])</f>
        <v>32</v>
      </c>
      <c r="C51" s="5" t="str">
        <f>DEC2HEX(1+MOD(ROW()-2,MAX(member!A:A)))</f>
        <v>6</v>
      </c>
      <c r="D51" s="6">
        <f t="shared" ca="1" si="4"/>
        <v>43558.634134259264</v>
      </c>
      <c r="E51" s="6" t="str">
        <f>DEC2HEX(1+MOD(ROW()-2,MAX(member!A:A)))</f>
        <v>6</v>
      </c>
      <c r="F51" s="5" t="str">
        <f t="shared" si="5"/>
        <v>true</v>
      </c>
      <c r="G51" s="5" t="str">
        <f>"The title of &lt;" &amp; Tableau146[[#This Row],[id]] &amp; "&gt;"</f>
        <v>The title of &lt;32&gt;</v>
      </c>
      <c r="H51" s="5" t="str">
        <f>"The content of the post &lt;" &amp; Tableau146[[#This Row],[id]] &amp; "&gt;"</f>
        <v>The content of the post &lt;32&gt;</v>
      </c>
      <c r="I51" s="5" t="str">
        <f ca="1">"insert into post (id, topic_id, date, author_id, publicly_available, title, content) values ('" &amp; B51 &amp; "', '" &amp; C51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('32', '6', '2019-04-03 15:13:09', '6', true, 'The title of &lt;32&gt;', 'The content of the post &lt;32&gt;');</v>
      </c>
    </row>
    <row r="52" spans="1:9" x14ac:dyDescent="0.3">
      <c r="A52" s="2">
        <f t="shared" si="3"/>
        <v>51</v>
      </c>
      <c r="B52" t="str">
        <f>DEC2HEX(Tableau146[[#This Row],[num ligne]])</f>
        <v>33</v>
      </c>
      <c r="C52" s="5" t="str">
        <f>DEC2HEX(1+MOD(ROW()-2,MAX(member!A:A)))</f>
        <v>7</v>
      </c>
      <c r="D52" s="6">
        <f t="shared" ca="1" si="4"/>
        <v>43557.676495370375</v>
      </c>
      <c r="E52" s="6" t="str">
        <f>DEC2HEX(1+MOD(ROW()-2,MAX(member!A:A)))</f>
        <v>7</v>
      </c>
      <c r="F52" s="5" t="str">
        <f t="shared" si="5"/>
        <v>true</v>
      </c>
      <c r="G52" s="5" t="str">
        <f>"The title of &lt;" &amp; Tableau146[[#This Row],[id]] &amp; "&gt;"</f>
        <v>The title of &lt;33&gt;</v>
      </c>
      <c r="H52" s="5" t="str">
        <f>"The content of the post &lt;" &amp; Tableau146[[#This Row],[id]] &amp; "&gt;"</f>
        <v>The content of the post &lt;33&gt;</v>
      </c>
      <c r="I52" s="5" t="str">
        <f ca="1">"insert into post (id, topic_id, date, author_id, publicly_available, title, content) values ('" &amp; B52 &amp; "', '" &amp; C52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('33', '7', '2019-04-02 16:14:09', '7', true, 'The title of &lt;33&gt;', 'The content of the post &lt;33&gt;');</v>
      </c>
    </row>
    <row r="53" spans="1:9" x14ac:dyDescent="0.3">
      <c r="A53" s="2">
        <f t="shared" si="3"/>
        <v>52</v>
      </c>
      <c r="B53" t="str">
        <f>DEC2HEX(Tableau146[[#This Row],[num ligne]])</f>
        <v>34</v>
      </c>
      <c r="C53" s="5" t="str">
        <f>DEC2HEX(1+MOD(ROW()-2,MAX(member!A:A)))</f>
        <v>8</v>
      </c>
      <c r="D53" s="6">
        <f t="shared" ca="1" si="4"/>
        <v>43556.718856481479</v>
      </c>
      <c r="E53" s="6" t="str">
        <f>DEC2HEX(1+MOD(ROW()-2,MAX(member!A:A)))</f>
        <v>8</v>
      </c>
      <c r="F53" s="5" t="str">
        <f t="shared" si="5"/>
        <v>true</v>
      </c>
      <c r="G53" s="5" t="str">
        <f>"The title of &lt;" &amp; Tableau146[[#This Row],[id]] &amp; "&gt;"</f>
        <v>The title of &lt;34&gt;</v>
      </c>
      <c r="H53" s="5" t="str">
        <f>"The content of the post &lt;" &amp; Tableau146[[#This Row],[id]] &amp; "&gt;"</f>
        <v>The content of the post &lt;34&gt;</v>
      </c>
      <c r="I53" s="5" t="str">
        <f ca="1">"insert into post (id, topic_id, date, author_id, publicly_available, title, content) values ('" &amp; B53 &amp; "', '" &amp; C53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('34', '8', '2019-04-01 17:15:09', '8', true, 'The title of &lt;34&gt;', 'The content of the post &lt;34&gt;');</v>
      </c>
    </row>
    <row r="54" spans="1:9" x14ac:dyDescent="0.3">
      <c r="A54" s="2">
        <f t="shared" si="3"/>
        <v>53</v>
      </c>
      <c r="B54" t="str">
        <f>DEC2HEX(Tableau146[[#This Row],[num ligne]])</f>
        <v>35</v>
      </c>
      <c r="C54" s="5" t="str">
        <f>DEC2HEX(1+MOD(ROW()-2,MAX(member!A:A)))</f>
        <v>9</v>
      </c>
      <c r="D54" s="6">
        <f t="shared" ca="1" si="4"/>
        <v>43555.761217592597</v>
      </c>
      <c r="E54" s="6" t="str">
        <f>DEC2HEX(1+MOD(ROW()-2,MAX(member!A:A)))</f>
        <v>9</v>
      </c>
      <c r="F54" s="5" t="str">
        <f t="shared" si="5"/>
        <v>true</v>
      </c>
      <c r="G54" s="5" t="str">
        <f>"The title of &lt;" &amp; Tableau146[[#This Row],[id]] &amp; "&gt;"</f>
        <v>The title of &lt;35&gt;</v>
      </c>
      <c r="H54" s="5" t="str">
        <f>"The content of the post &lt;" &amp; Tableau146[[#This Row],[id]] &amp; "&gt;"</f>
        <v>The content of the post &lt;35&gt;</v>
      </c>
      <c r="I54" s="5" t="str">
        <f ca="1">"insert into post (id, topic_id, date, author_id, publicly_available, title, content) values ('" &amp; B54 &amp; "', '" &amp; C54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('35', '9', '2019-03-31 18:16:09', '9', true, 'The title of &lt;35&gt;', 'The content of the post &lt;35&gt;');</v>
      </c>
    </row>
    <row r="55" spans="1:9" x14ac:dyDescent="0.3">
      <c r="A55" s="2">
        <f t="shared" si="3"/>
        <v>54</v>
      </c>
      <c r="B55" t="str">
        <f>DEC2HEX(Tableau146[[#This Row],[num ligne]])</f>
        <v>36</v>
      </c>
      <c r="C55" s="5" t="str">
        <f>DEC2HEX(1+MOD(ROW()-2,MAX(member!A:A)))</f>
        <v>A</v>
      </c>
      <c r="D55" s="6">
        <f t="shared" ca="1" si="4"/>
        <v>43554.803578703708</v>
      </c>
      <c r="E55" s="6" t="str">
        <f>DEC2HEX(1+MOD(ROW()-2,MAX(member!A:A)))</f>
        <v>A</v>
      </c>
      <c r="F55" s="5" t="str">
        <f t="shared" si="5"/>
        <v>true</v>
      </c>
      <c r="G55" s="5" t="str">
        <f>"The title of &lt;" &amp; Tableau146[[#This Row],[id]] &amp; "&gt;"</f>
        <v>The title of &lt;36&gt;</v>
      </c>
      <c r="H55" s="5" t="str">
        <f>"The content of the post &lt;" &amp; Tableau146[[#This Row],[id]] &amp; "&gt;"</f>
        <v>The content of the post &lt;36&gt;</v>
      </c>
      <c r="I55" s="5" t="str">
        <f ca="1">"insert into post (id, topic_id, date, author_id, publicly_available, title, content) values ('" &amp; B55 &amp; "', '" &amp; C55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('36', 'A', '2019-03-30 19:17:09', 'A', true, 'The title of &lt;36&gt;', 'The content of the post &lt;36&gt;');</v>
      </c>
    </row>
    <row r="56" spans="1:9" x14ac:dyDescent="0.3">
      <c r="A56" s="2">
        <f t="shared" si="3"/>
        <v>55</v>
      </c>
      <c r="B56" t="str">
        <f>DEC2HEX(Tableau146[[#This Row],[num ligne]])</f>
        <v>37</v>
      </c>
      <c r="C56" s="5" t="str">
        <f>DEC2HEX(1+MOD(ROW()-2,MAX(member!A:A)))</f>
        <v>B</v>
      </c>
      <c r="D56" s="6">
        <f t="shared" ca="1" si="4"/>
        <v>43553.845939814819</v>
      </c>
      <c r="E56" s="6" t="str">
        <f>DEC2HEX(1+MOD(ROW()-2,MAX(member!A:A)))</f>
        <v>B</v>
      </c>
      <c r="F56" s="5" t="str">
        <f t="shared" si="5"/>
        <v>true</v>
      </c>
      <c r="G56" s="5" t="str">
        <f>"The title of &lt;" &amp; Tableau146[[#This Row],[id]] &amp; "&gt;"</f>
        <v>The title of &lt;37&gt;</v>
      </c>
      <c r="H56" s="5" t="str">
        <f>"The content of the post &lt;" &amp; Tableau146[[#This Row],[id]] &amp; "&gt;"</f>
        <v>The content of the post &lt;37&gt;</v>
      </c>
      <c r="I56" s="5" t="str">
        <f ca="1">"insert into post (id, topic_id, date, author_id, publicly_available, title, content) values ('" &amp; B56 &amp; "', '" &amp; C56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('37', 'B', '2019-03-29 20:18:09', 'B', true, 'The title of &lt;37&gt;', 'The content of the post &lt;37&gt;');</v>
      </c>
    </row>
    <row r="57" spans="1:9" x14ac:dyDescent="0.3">
      <c r="A57" s="2">
        <f t="shared" si="3"/>
        <v>56</v>
      </c>
      <c r="B57" t="str">
        <f>DEC2HEX(Tableau146[[#This Row],[num ligne]])</f>
        <v>38</v>
      </c>
      <c r="C57" s="5" t="str">
        <f>DEC2HEX(1+MOD(ROW()-2,MAX(member!A:A)))</f>
        <v>C</v>
      </c>
      <c r="D57" s="6">
        <f t="shared" ca="1" si="4"/>
        <v>43552.88830092593</v>
      </c>
      <c r="E57" s="6" t="str">
        <f>DEC2HEX(1+MOD(ROW()-2,MAX(member!A:A)))</f>
        <v>C</v>
      </c>
      <c r="F57" s="5" t="str">
        <f t="shared" si="5"/>
        <v>true</v>
      </c>
      <c r="G57" s="5" t="str">
        <f>"The title of &lt;" &amp; Tableau146[[#This Row],[id]] &amp; "&gt;"</f>
        <v>The title of &lt;38&gt;</v>
      </c>
      <c r="H57" s="5" t="str">
        <f>"The content of the post &lt;" &amp; Tableau146[[#This Row],[id]] &amp; "&gt;"</f>
        <v>The content of the post &lt;38&gt;</v>
      </c>
      <c r="I57" s="5" t="str">
        <f ca="1">"insert into post (id, topic_id, date, author_id, publicly_available, title, content) values ('" &amp; B57 &amp; "', '" &amp; C57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('38', 'C', '2019-03-28 21:19:09', 'C', true, 'The title of &lt;38&gt;', 'The content of the post &lt;38&gt;');</v>
      </c>
    </row>
    <row r="58" spans="1:9" x14ac:dyDescent="0.3">
      <c r="A58" s="2">
        <f t="shared" si="3"/>
        <v>57</v>
      </c>
      <c r="B58" t="str">
        <f>DEC2HEX(Tableau146[[#This Row],[num ligne]])</f>
        <v>39</v>
      </c>
      <c r="C58" s="5" t="str">
        <f>DEC2HEX(1+MOD(ROW()-2,MAX(member!A:A)))</f>
        <v>D</v>
      </c>
      <c r="D58" s="6">
        <f t="shared" ca="1" si="4"/>
        <v>43551.930662037041</v>
      </c>
      <c r="E58" s="6" t="str">
        <f>DEC2HEX(1+MOD(ROW()-2,MAX(member!A:A)))</f>
        <v>D</v>
      </c>
      <c r="F58" s="5" t="str">
        <f t="shared" si="5"/>
        <v>true</v>
      </c>
      <c r="G58" s="5" t="str">
        <f>"The title of &lt;" &amp; Tableau146[[#This Row],[id]] &amp; "&gt;"</f>
        <v>The title of &lt;39&gt;</v>
      </c>
      <c r="H58" s="5" t="str">
        <f>"The content of the post &lt;" &amp; Tableau146[[#This Row],[id]] &amp; "&gt;"</f>
        <v>The content of the post &lt;39&gt;</v>
      </c>
      <c r="I58" s="5" t="str">
        <f ca="1">"insert into post (id, topic_id, date, author_id, publicly_available, title, content) values ('" &amp; B58 &amp; "', '" &amp; C58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('39', 'D', '2019-03-27 22:20:09', 'D', true, 'The title of &lt;39&gt;', 'The content of the post &lt;39&gt;');</v>
      </c>
    </row>
    <row r="59" spans="1:9" x14ac:dyDescent="0.3">
      <c r="A59" s="2">
        <f t="shared" si="3"/>
        <v>58</v>
      </c>
      <c r="B59" t="str">
        <f>DEC2HEX(Tableau146[[#This Row],[num ligne]])</f>
        <v>3A</v>
      </c>
      <c r="C59" s="5" t="str">
        <f>DEC2HEX(1+MOD(ROW()-2,MAX(member!A:A)))</f>
        <v>E</v>
      </c>
      <c r="D59" s="6">
        <f t="shared" ca="1" si="4"/>
        <v>43550.973023148152</v>
      </c>
      <c r="E59" s="6" t="str">
        <f>DEC2HEX(1+MOD(ROW()-2,MAX(member!A:A)))</f>
        <v>E</v>
      </c>
      <c r="F59" s="5" t="str">
        <f t="shared" si="5"/>
        <v>true</v>
      </c>
      <c r="G59" s="5" t="str">
        <f>"The title of &lt;" &amp; Tableau146[[#This Row],[id]] &amp; "&gt;"</f>
        <v>The title of &lt;3A&gt;</v>
      </c>
      <c r="H59" s="5" t="str">
        <f>"The content of the post &lt;" &amp; Tableau146[[#This Row],[id]] &amp; "&gt;"</f>
        <v>The content of the post &lt;3A&gt;</v>
      </c>
      <c r="I59" s="5" t="str">
        <f ca="1">"insert into post (id, topic_id, date, author_id, publicly_available, title, content) values ('" &amp; B59 &amp; "', '" &amp; C59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('3A', 'E', '2019-03-26 23:21:09', 'E', true, 'The title of &lt;3A&gt;', 'The content of the post &lt;3A&gt;');</v>
      </c>
    </row>
    <row r="60" spans="1:9" x14ac:dyDescent="0.3">
      <c r="A60" s="2">
        <f t="shared" si="3"/>
        <v>59</v>
      </c>
      <c r="B60" t="str">
        <f>DEC2HEX(Tableau146[[#This Row],[num ligne]])</f>
        <v>3B</v>
      </c>
      <c r="C60" s="5" t="str">
        <f>DEC2HEX(1+MOD(ROW()-2,MAX(member!A:A)))</f>
        <v>F</v>
      </c>
      <c r="D60" s="6">
        <f t="shared" ca="1" si="4"/>
        <v>43550.015384259263</v>
      </c>
      <c r="E60" s="6" t="str">
        <f>DEC2HEX(1+MOD(ROW()-2,MAX(member!A:A)))</f>
        <v>F</v>
      </c>
      <c r="F60" s="5" t="str">
        <f t="shared" si="5"/>
        <v>false</v>
      </c>
      <c r="G60" s="5" t="str">
        <f>"The title of &lt;" &amp; Tableau146[[#This Row],[id]] &amp; "&gt;"</f>
        <v>The title of &lt;3B&gt;</v>
      </c>
      <c r="H60" s="5" t="str">
        <f>"The content of the post &lt;" &amp; Tableau146[[#This Row],[id]] &amp; "&gt;"</f>
        <v>The content of the post &lt;3B&gt;</v>
      </c>
      <c r="I60" s="5" t="str">
        <f ca="1">"insert into post (id, topic_id, date, author_id, publicly_available, title, content) values ('" &amp; B60 &amp; "', '" &amp; C60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('3B', 'F', '2019-03-26 00:22:09', 'F', false, 'The title of &lt;3B&gt;', 'The content of the post &lt;3B&gt;');</v>
      </c>
    </row>
    <row r="61" spans="1:9" x14ac:dyDescent="0.3">
      <c r="A61" s="2">
        <f t="shared" si="3"/>
        <v>60</v>
      </c>
      <c r="B61" t="str">
        <f>DEC2HEX(Tableau146[[#This Row],[num ligne]])</f>
        <v>3C</v>
      </c>
      <c r="C61" s="5" t="str">
        <f>DEC2HEX(1+MOD(ROW()-2,MAX(member!A:A)))</f>
        <v>10</v>
      </c>
      <c r="D61" s="6">
        <f t="shared" ca="1" si="4"/>
        <v>43549.057745370374</v>
      </c>
      <c r="E61" s="6" t="str">
        <f>DEC2HEX(1+MOD(ROW()-2,MAX(member!A:A)))</f>
        <v>10</v>
      </c>
      <c r="F61" s="5" t="str">
        <f t="shared" si="5"/>
        <v>true</v>
      </c>
      <c r="G61" s="5" t="str">
        <f>"The title of &lt;" &amp; Tableau146[[#This Row],[id]] &amp; "&gt;"</f>
        <v>The title of &lt;3C&gt;</v>
      </c>
      <c r="H61" s="5" t="str">
        <f>"The content of the post &lt;" &amp; Tableau146[[#This Row],[id]] &amp; "&gt;"</f>
        <v>The content of the post &lt;3C&gt;</v>
      </c>
      <c r="I61" s="5" t="str">
        <f ca="1">"insert into post (id, topic_id, date, author_id, publicly_available, title, content) values ('" &amp; B61 &amp; "', '" &amp; C61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('3C', '10', '2019-03-25 01:23:09', '10', true, 'The title of &lt;3C&gt;', 'The content of the post &lt;3C&gt;');</v>
      </c>
    </row>
    <row r="62" spans="1:9" x14ac:dyDescent="0.3">
      <c r="A62" s="2">
        <f t="shared" si="3"/>
        <v>61</v>
      </c>
      <c r="B62" t="str">
        <f>DEC2HEX(Tableau146[[#This Row],[num ligne]])</f>
        <v>3D</v>
      </c>
      <c r="C62" s="5" t="str">
        <f>DEC2HEX(1+MOD(ROW()-2,MAX(member!A:A)))</f>
        <v>11</v>
      </c>
      <c r="D62" s="6">
        <f t="shared" ca="1" si="4"/>
        <v>43548.100106481485</v>
      </c>
      <c r="E62" s="6" t="str">
        <f>DEC2HEX(1+MOD(ROW()-2,MAX(member!A:A)))</f>
        <v>11</v>
      </c>
      <c r="F62" s="5" t="str">
        <f t="shared" si="5"/>
        <v>true</v>
      </c>
      <c r="G62" s="5" t="str">
        <f>"The title of &lt;" &amp; Tableau146[[#This Row],[id]] &amp; "&gt;"</f>
        <v>The title of &lt;3D&gt;</v>
      </c>
      <c r="H62" s="5" t="str">
        <f>"The content of the post &lt;" &amp; Tableau146[[#This Row],[id]] &amp; "&gt;"</f>
        <v>The content of the post &lt;3D&gt;</v>
      </c>
      <c r="I62" s="5" t="str">
        <f ca="1">"insert into post (id, topic_id, date, author_id, publicly_available, title, content) values ('" &amp; B62 &amp; "', '" &amp; C62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('3D', '11', '2019-03-24 02:24:09', '11', true, 'The title of &lt;3D&gt;', 'The content of the post &lt;3D&gt;');</v>
      </c>
    </row>
    <row r="63" spans="1:9" x14ac:dyDescent="0.3">
      <c r="A63" s="2">
        <f t="shared" si="3"/>
        <v>62</v>
      </c>
      <c r="B63" t="str">
        <f>DEC2HEX(Tableau146[[#This Row],[num ligne]])</f>
        <v>3E</v>
      </c>
      <c r="C63" s="5" t="str">
        <f>DEC2HEX(1+MOD(ROW()-2,MAX(member!A:A)))</f>
        <v>12</v>
      </c>
      <c r="D63" s="6">
        <f t="shared" ca="1" si="4"/>
        <v>43547.142467592595</v>
      </c>
      <c r="E63" s="6" t="str">
        <f>DEC2HEX(1+MOD(ROW()-2,MAX(member!A:A)))</f>
        <v>12</v>
      </c>
      <c r="F63" s="5" t="str">
        <f t="shared" si="5"/>
        <v>true</v>
      </c>
      <c r="G63" s="5" t="str">
        <f>"The title of &lt;" &amp; Tableau146[[#This Row],[id]] &amp; "&gt;"</f>
        <v>The title of &lt;3E&gt;</v>
      </c>
      <c r="H63" s="5" t="str">
        <f>"The content of the post &lt;" &amp; Tableau146[[#This Row],[id]] &amp; "&gt;"</f>
        <v>The content of the post &lt;3E&gt;</v>
      </c>
      <c r="I63" s="5" t="str">
        <f ca="1">"insert into post (id, topic_id, date, author_id, publicly_available, title, content) values ('" &amp; B63 &amp; "', '" &amp; C63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('3E', '12', '2019-03-23 03:25:09', '12', true, 'The title of &lt;3E&gt;', 'The content of the post &lt;3E&gt;');</v>
      </c>
    </row>
    <row r="64" spans="1:9" x14ac:dyDescent="0.3">
      <c r="A64" s="2">
        <f t="shared" si="3"/>
        <v>63</v>
      </c>
      <c r="B64" t="str">
        <f>DEC2HEX(Tableau146[[#This Row],[num ligne]])</f>
        <v>3F</v>
      </c>
      <c r="C64" s="5" t="str">
        <f>DEC2HEX(1+MOD(ROW()-2,MAX(member!A:A)))</f>
        <v>13</v>
      </c>
      <c r="D64" s="6">
        <f t="shared" ca="1" si="4"/>
        <v>43546.184828703706</v>
      </c>
      <c r="E64" s="6" t="str">
        <f>DEC2HEX(1+MOD(ROW()-2,MAX(member!A:A)))</f>
        <v>13</v>
      </c>
      <c r="F64" s="5" t="str">
        <f t="shared" si="5"/>
        <v>true</v>
      </c>
      <c r="G64" s="5" t="str">
        <f>"The title of &lt;" &amp; Tableau146[[#This Row],[id]] &amp; "&gt;"</f>
        <v>The title of &lt;3F&gt;</v>
      </c>
      <c r="H64" s="5" t="str">
        <f>"The content of the post &lt;" &amp; Tableau146[[#This Row],[id]] &amp; "&gt;"</f>
        <v>The content of the post &lt;3F&gt;</v>
      </c>
      <c r="I64" s="5" t="str">
        <f ca="1">"insert into post (id, topic_id, date, author_id, publicly_available, title, content) values ('" &amp; B64 &amp; "', '" &amp; C64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('3F', '13', '2019-03-22 04:26:09', '13', true, 'The title of &lt;3F&gt;', 'The content of the post &lt;3F&gt;');</v>
      </c>
    </row>
    <row r="65" spans="1:9" x14ac:dyDescent="0.3">
      <c r="A65" s="2">
        <f t="shared" si="3"/>
        <v>64</v>
      </c>
      <c r="B65" t="str">
        <f>DEC2HEX(Tableau146[[#This Row],[num ligne]])</f>
        <v>40</v>
      </c>
      <c r="C65" s="5" t="str">
        <f>DEC2HEX(1+MOD(ROW()-2,MAX(member!A:A)))</f>
        <v>14</v>
      </c>
      <c r="D65" s="6">
        <f t="shared" ca="1" si="4"/>
        <v>43545.227189814817</v>
      </c>
      <c r="E65" s="6" t="str">
        <f>DEC2HEX(1+MOD(ROW()-2,MAX(member!A:A)))</f>
        <v>14</v>
      </c>
      <c r="F65" s="5" t="str">
        <f t="shared" si="5"/>
        <v>true</v>
      </c>
      <c r="G65" s="5" t="str">
        <f>"The title of &lt;" &amp; Tableau146[[#This Row],[id]] &amp; "&gt;"</f>
        <v>The title of &lt;40&gt;</v>
      </c>
      <c r="H65" s="5" t="str">
        <f>"The content of the post &lt;" &amp; Tableau146[[#This Row],[id]] &amp; "&gt;"</f>
        <v>The content of the post &lt;40&gt;</v>
      </c>
      <c r="I65" s="5" t="str">
        <f ca="1">"insert into post (id, topic_id, date, author_id, publicly_available, title, content) values ('" &amp; B65 &amp; "', '" &amp; C65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('40', '14', '2019-03-21 05:27:09', '14', true, 'The title of &lt;40&gt;', 'The content of the post &lt;40&gt;');</v>
      </c>
    </row>
    <row r="66" spans="1:9" x14ac:dyDescent="0.3">
      <c r="A66" s="2">
        <f t="shared" si="3"/>
        <v>65</v>
      </c>
      <c r="B66" t="str">
        <f>DEC2HEX(Tableau146[[#This Row],[num ligne]])</f>
        <v>41</v>
      </c>
      <c r="C66" s="5" t="str">
        <f>DEC2HEX(1+MOD(ROW()-2,MAX(member!A:A)))</f>
        <v>15</v>
      </c>
      <c r="D66" s="6">
        <f t="shared" ca="1" si="4"/>
        <v>43544.269550925928</v>
      </c>
      <c r="E66" s="6" t="str">
        <f>DEC2HEX(1+MOD(ROW()-2,MAX(member!A:A)))</f>
        <v>15</v>
      </c>
      <c r="F66" s="5" t="str">
        <f t="shared" si="5"/>
        <v>true</v>
      </c>
      <c r="G66" s="5" t="str">
        <f>"The title of &lt;" &amp; Tableau146[[#This Row],[id]] &amp; "&gt;"</f>
        <v>The title of &lt;41&gt;</v>
      </c>
      <c r="H66" s="5" t="str">
        <f>"The content of the post &lt;" &amp; Tableau146[[#This Row],[id]] &amp; "&gt;"</f>
        <v>The content of the post &lt;41&gt;</v>
      </c>
      <c r="I66" s="5" t="str">
        <f ca="1">"insert into post (id, topic_id, date, author_id, publicly_available, title, content) values ('" &amp; B66 &amp; "', '" &amp; C66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('41', '15', '2019-03-20 06:28:09', '15', true, 'The title of &lt;41&gt;', 'The content of the post &lt;41&gt;');</v>
      </c>
    </row>
    <row r="67" spans="1:9" x14ac:dyDescent="0.3">
      <c r="A67" s="2">
        <f t="shared" si="3"/>
        <v>66</v>
      </c>
      <c r="B67" t="str">
        <f>DEC2HEX(Tableau146[[#This Row],[num ligne]])</f>
        <v>42</v>
      </c>
      <c r="C67" s="5" t="str">
        <f>DEC2HEX(1+MOD(ROW()-2,MAX(member!A:A)))</f>
        <v>16</v>
      </c>
      <c r="D67" s="6">
        <f t="shared" ca="1" si="4"/>
        <v>43543.311912037039</v>
      </c>
      <c r="E67" s="6" t="str">
        <f>DEC2HEX(1+MOD(ROW()-2,MAX(member!A:A)))</f>
        <v>16</v>
      </c>
      <c r="F67" s="5" t="str">
        <f t="shared" si="5"/>
        <v>true</v>
      </c>
      <c r="G67" s="5" t="str">
        <f>"The title of &lt;" &amp; Tableau146[[#This Row],[id]] &amp; "&gt;"</f>
        <v>The title of &lt;42&gt;</v>
      </c>
      <c r="H67" s="5" t="str">
        <f>"The content of the post &lt;" &amp; Tableau146[[#This Row],[id]] &amp; "&gt;"</f>
        <v>The content of the post &lt;42&gt;</v>
      </c>
      <c r="I67" s="5" t="str">
        <f ca="1">"insert into post (id, topic_id, date, author_id, publicly_available, title, content) values ('" &amp; B67 &amp; "', '" &amp; C67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('42', '16', '2019-03-19 07:29:09', '16', true, 'The title of &lt;42&gt;', 'The content of the post &lt;42&gt;');</v>
      </c>
    </row>
    <row r="68" spans="1:9" x14ac:dyDescent="0.3">
      <c r="A68" s="2">
        <f t="shared" si="3"/>
        <v>67</v>
      </c>
      <c r="B68" t="str">
        <f>DEC2HEX(Tableau146[[#This Row],[num ligne]])</f>
        <v>43</v>
      </c>
      <c r="C68" s="5" t="str">
        <f>DEC2HEX(1+MOD(ROW()-2,MAX(member!A:A)))</f>
        <v>17</v>
      </c>
      <c r="D68" s="6">
        <f t="shared" ca="1" si="4"/>
        <v>43542.35427314815</v>
      </c>
      <c r="E68" s="6" t="str">
        <f>DEC2HEX(1+MOD(ROW()-2,MAX(member!A:A)))</f>
        <v>17</v>
      </c>
      <c r="F68" s="5" t="str">
        <f t="shared" si="5"/>
        <v>true</v>
      </c>
      <c r="G68" s="5" t="str">
        <f>"The title of &lt;" &amp; Tableau146[[#This Row],[id]] &amp; "&gt;"</f>
        <v>The title of &lt;43&gt;</v>
      </c>
      <c r="H68" s="5" t="str">
        <f>"The content of the post &lt;" &amp; Tableau146[[#This Row],[id]] &amp; "&gt;"</f>
        <v>The content of the post &lt;43&gt;</v>
      </c>
      <c r="I68" s="5" t="str">
        <f ca="1">"insert into post (id, topic_id, date, author_id, publicly_available, title, content) values ('" &amp; B68 &amp; "', '" &amp; C68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('43', '17', '2019-03-18 08:30:09', '17', true, 'The title of &lt;43&gt;', 'The content of the post &lt;43&gt;');</v>
      </c>
    </row>
    <row r="69" spans="1:9" x14ac:dyDescent="0.3">
      <c r="A69" s="2">
        <f t="shared" si="3"/>
        <v>68</v>
      </c>
      <c r="B69" t="str">
        <f>DEC2HEX(Tableau146[[#This Row],[num ligne]])</f>
        <v>44</v>
      </c>
      <c r="C69" s="5" t="str">
        <f>DEC2HEX(1+MOD(ROW()-2,MAX(member!A:A)))</f>
        <v>18</v>
      </c>
      <c r="D69" s="6">
        <f t="shared" ca="1" si="4"/>
        <v>43540.438300925933</v>
      </c>
      <c r="E69" s="6" t="str">
        <f>DEC2HEX(1+MOD(ROW()-2,MAX(member!A:A)))</f>
        <v>18</v>
      </c>
      <c r="F69" s="5" t="str">
        <f t="shared" si="5"/>
        <v>true</v>
      </c>
      <c r="G69" s="5" t="str">
        <f>"The title of &lt;" &amp; Tableau146[[#This Row],[id]] &amp; "&gt;"</f>
        <v>The title of &lt;44&gt;</v>
      </c>
      <c r="H69" s="5" t="str">
        <f>"The content of the post &lt;" &amp; Tableau146[[#This Row],[id]] &amp; "&gt;"</f>
        <v>The content of the post &lt;44&gt;</v>
      </c>
      <c r="I69" s="5" t="str">
        <f ca="1">"insert into post (id, topic_id, date, author_id, publicly_available, title, content) values ('" &amp; B69 &amp; "', '" &amp; C69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('44', '18', '2019-03-16 10:31:09', '18', true, 'The title of &lt;44&gt;', 'The content of the post &lt;44&gt;');</v>
      </c>
    </row>
    <row r="70" spans="1:9" x14ac:dyDescent="0.3">
      <c r="A70" s="2">
        <f t="shared" si="3"/>
        <v>69</v>
      </c>
      <c r="B70" t="str">
        <f>DEC2HEX(Tableau146[[#This Row],[num ligne]])</f>
        <v>45</v>
      </c>
      <c r="C70" s="5" t="str">
        <f>DEC2HEX(1+MOD(ROW()-2,MAX(member!A:A)))</f>
        <v>19</v>
      </c>
      <c r="D70" s="6">
        <f t="shared" ca="1" si="4"/>
        <v>43539.480662037036</v>
      </c>
      <c r="E70" s="6" t="str">
        <f>DEC2HEX(1+MOD(ROW()-2,MAX(member!A:A)))</f>
        <v>19</v>
      </c>
      <c r="F70" s="5" t="str">
        <f t="shared" si="5"/>
        <v>false</v>
      </c>
      <c r="G70" s="5" t="str">
        <f>"The title of &lt;" &amp; Tableau146[[#This Row],[id]] &amp; "&gt;"</f>
        <v>The title of &lt;45&gt;</v>
      </c>
      <c r="H70" s="5" t="str">
        <f>"The content of the post &lt;" &amp; Tableau146[[#This Row],[id]] &amp; "&gt;"</f>
        <v>The content of the post &lt;45&gt;</v>
      </c>
      <c r="I70" s="5" t="str">
        <f ca="1">"insert into post (id, topic_id, date, author_id, publicly_available, title, content) values ('" &amp; B70 &amp; "', '" &amp; C70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('45', '19', '2019-03-15 11:32:09', '19', false, 'The title of &lt;45&gt;', 'The content of the post &lt;45&gt;');</v>
      </c>
    </row>
    <row r="71" spans="1:9" x14ac:dyDescent="0.3">
      <c r="A71" s="2">
        <f t="shared" si="3"/>
        <v>70</v>
      </c>
      <c r="B71" t="str">
        <f>DEC2HEX(Tableau146[[#This Row],[num ligne]])</f>
        <v>46</v>
      </c>
      <c r="C71" s="5" t="str">
        <f>DEC2HEX(1+MOD(ROW()-2,MAX(member!A:A)))</f>
        <v>1A</v>
      </c>
      <c r="D71" s="6">
        <f t="shared" ca="1" si="4"/>
        <v>43538.523023148155</v>
      </c>
      <c r="E71" s="6" t="str">
        <f>DEC2HEX(1+MOD(ROW()-2,MAX(member!A:A)))</f>
        <v>1A</v>
      </c>
      <c r="F71" s="5" t="str">
        <f t="shared" si="5"/>
        <v>true</v>
      </c>
      <c r="G71" s="5" t="str">
        <f>"The title of &lt;" &amp; Tableau146[[#This Row],[id]] &amp; "&gt;"</f>
        <v>The title of &lt;46&gt;</v>
      </c>
      <c r="H71" s="5" t="str">
        <f>"The content of the post &lt;" &amp; Tableau146[[#This Row],[id]] &amp; "&gt;"</f>
        <v>The content of the post &lt;46&gt;</v>
      </c>
      <c r="I71" s="5" t="str">
        <f ca="1">"insert into post (id, topic_id, date, author_id, publicly_available, title, content) values ('" &amp; B71 &amp; "', '" &amp; C71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('46', '1A', '2019-03-14 12:33:09', '1A', true, 'The title of &lt;46&gt;', 'The content of the post &lt;46&gt;');</v>
      </c>
    </row>
    <row r="72" spans="1:9" x14ac:dyDescent="0.3">
      <c r="A72" s="2">
        <f t="shared" si="3"/>
        <v>71</v>
      </c>
      <c r="B72" t="str">
        <f>DEC2HEX(Tableau146[[#This Row],[num ligne]])</f>
        <v>47</v>
      </c>
      <c r="C72" s="5" t="str">
        <f>DEC2HEX(1+MOD(ROW()-2,MAX(member!A:A)))</f>
        <v>1B</v>
      </c>
      <c r="D72" s="6">
        <f t="shared" ca="1" si="4"/>
        <v>43537.565384259266</v>
      </c>
      <c r="E72" s="6" t="str">
        <f>DEC2HEX(1+MOD(ROW()-2,MAX(member!A:A)))</f>
        <v>1B</v>
      </c>
      <c r="F72" s="5" t="str">
        <f t="shared" si="5"/>
        <v>true</v>
      </c>
      <c r="G72" s="5" t="str">
        <f>"The title of &lt;" &amp; Tableau146[[#This Row],[id]] &amp; "&gt;"</f>
        <v>The title of &lt;47&gt;</v>
      </c>
      <c r="H72" s="5" t="str">
        <f>"The content of the post &lt;" &amp; Tableau146[[#This Row],[id]] &amp; "&gt;"</f>
        <v>The content of the post &lt;47&gt;</v>
      </c>
      <c r="I72" s="5" t="str">
        <f ca="1">"insert into post (id, topic_id, date, author_id, publicly_available, title, content) values ('" &amp; B72 &amp; "', '" &amp; C72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('47', '1B', '2019-03-13 13:34:09', '1B', true, 'The title of &lt;47&gt;', 'The content of the post &lt;47&gt;');</v>
      </c>
    </row>
    <row r="73" spans="1:9" x14ac:dyDescent="0.3">
      <c r="A73" s="2">
        <f t="shared" si="3"/>
        <v>72</v>
      </c>
      <c r="B73" t="str">
        <f>DEC2HEX(Tableau146[[#This Row],[num ligne]])</f>
        <v>48</v>
      </c>
      <c r="C73" s="5" t="str">
        <f>DEC2HEX(1+MOD(ROW()-2,MAX(member!A:A)))</f>
        <v>1C</v>
      </c>
      <c r="D73" s="6">
        <f t="shared" ca="1" si="4"/>
        <v>43536.607745370369</v>
      </c>
      <c r="E73" s="6" t="str">
        <f>DEC2HEX(1+MOD(ROW()-2,MAX(member!A:A)))</f>
        <v>1C</v>
      </c>
      <c r="F73" s="5" t="str">
        <f t="shared" si="5"/>
        <v>true</v>
      </c>
      <c r="G73" s="5" t="str">
        <f>"The title of &lt;" &amp; Tableau146[[#This Row],[id]] &amp; "&gt;"</f>
        <v>The title of &lt;48&gt;</v>
      </c>
      <c r="H73" s="5" t="str">
        <f>"The content of the post &lt;" &amp; Tableau146[[#This Row],[id]] &amp; "&gt;"</f>
        <v>The content of the post &lt;48&gt;</v>
      </c>
      <c r="I73" s="5" t="str">
        <f ca="1">"insert into post (id, topic_id, date, author_id, publicly_available, title, content) values ('" &amp; B73 &amp; "', '" &amp; C73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('48', '1C', '2019-03-12 14:35:09', '1C', true, 'The title of &lt;48&gt;', 'The content of the post &lt;48&gt;');</v>
      </c>
    </row>
    <row r="74" spans="1:9" x14ac:dyDescent="0.3">
      <c r="A74" s="2">
        <f t="shared" si="3"/>
        <v>73</v>
      </c>
      <c r="B74" t="str">
        <f>DEC2HEX(Tableau146[[#This Row],[num ligne]])</f>
        <v>49</v>
      </c>
      <c r="C74" s="5" t="str">
        <f>DEC2HEX(1+MOD(ROW()-2,MAX(member!A:A)))</f>
        <v>1D</v>
      </c>
      <c r="D74" s="6">
        <f t="shared" ca="1" si="4"/>
        <v>43535.650106481487</v>
      </c>
      <c r="E74" s="6" t="str">
        <f>DEC2HEX(1+MOD(ROW()-2,MAX(member!A:A)))</f>
        <v>1D</v>
      </c>
      <c r="F74" s="5" t="str">
        <f t="shared" si="5"/>
        <v>true</v>
      </c>
      <c r="G74" s="5" t="str">
        <f>"The title of &lt;" &amp; Tableau146[[#This Row],[id]] &amp; "&gt;"</f>
        <v>The title of &lt;49&gt;</v>
      </c>
      <c r="H74" s="5" t="str">
        <f>"The content of the post &lt;" &amp; Tableau146[[#This Row],[id]] &amp; "&gt;"</f>
        <v>The content of the post &lt;49&gt;</v>
      </c>
      <c r="I74" s="5" t="str">
        <f ca="1">"insert into post (id, topic_id, date, author_id, publicly_available, title, content) values ('" &amp; B74 &amp; "', '" &amp; C74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('49', '1D', '2019-03-11 15:36:09', '1D', true, 'The title of &lt;49&gt;', 'The content of the post &lt;49&gt;');</v>
      </c>
    </row>
    <row r="75" spans="1:9" x14ac:dyDescent="0.3">
      <c r="A75" s="2">
        <f t="shared" si="3"/>
        <v>74</v>
      </c>
      <c r="B75" t="str">
        <f>DEC2HEX(Tableau146[[#This Row],[num ligne]])</f>
        <v>4A</v>
      </c>
      <c r="C75" s="5" t="str">
        <f>DEC2HEX(1+MOD(ROW()-2,MAX(member!A:A)))</f>
        <v>1E</v>
      </c>
      <c r="D75" s="6">
        <f t="shared" ca="1" si="4"/>
        <v>43534.692467592598</v>
      </c>
      <c r="E75" s="6" t="str">
        <f>DEC2HEX(1+MOD(ROW()-2,MAX(member!A:A)))</f>
        <v>1E</v>
      </c>
      <c r="F75" s="5" t="str">
        <f t="shared" si="5"/>
        <v>true</v>
      </c>
      <c r="G75" s="5" t="str">
        <f>"The title of &lt;" &amp; Tableau146[[#This Row],[id]] &amp; "&gt;"</f>
        <v>The title of &lt;4A&gt;</v>
      </c>
      <c r="H75" s="5" t="str">
        <f>"The content of the post &lt;" &amp; Tableau146[[#This Row],[id]] &amp; "&gt;"</f>
        <v>The content of the post &lt;4A&gt;</v>
      </c>
      <c r="I75" s="5" t="str">
        <f ca="1">"insert into post (id, topic_id, date, author_id, publicly_available, title, content) values ('" &amp; B75 &amp; "', '" &amp; C75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('4A', '1E', '2019-03-10 16:37:09', '1E', true, 'The title of &lt;4A&gt;', 'The content of the post &lt;4A&gt;');</v>
      </c>
    </row>
    <row r="76" spans="1:9" x14ac:dyDescent="0.3">
      <c r="A76" s="2">
        <f t="shared" ref="A76:A139" si="6">ROW()-1</f>
        <v>75</v>
      </c>
      <c r="B76" t="str">
        <f>DEC2HEX(Tableau146[[#This Row],[num ligne]])</f>
        <v>4B</v>
      </c>
      <c r="C76" s="5" t="str">
        <f>DEC2HEX(1+MOD(ROW()-2,MAX(member!A:A)))</f>
        <v>1F</v>
      </c>
      <c r="D76" s="6">
        <f t="shared" ref="D76:D139" ca="1" si="7">NOW()-ROW()+MOD(ROW(),23)/24 +MOD(ROW()+44,60)/24/60</f>
        <v>43533.693162037038</v>
      </c>
      <c r="E76" s="6" t="str">
        <f>DEC2HEX(1+MOD(ROW()-2,MAX(member!A:A)))</f>
        <v>1F</v>
      </c>
      <c r="F76" s="5" t="str">
        <f t="shared" ref="F76:F139" si="8">IF(MOD(ROW(),10)=0,"false","true")</f>
        <v>true</v>
      </c>
      <c r="G76" s="5" t="str">
        <f>"The title of &lt;" &amp; Tableau146[[#This Row],[id]] &amp; "&gt;"</f>
        <v>The title of &lt;4B&gt;</v>
      </c>
      <c r="H76" s="5" t="str">
        <f>"The content of the post &lt;" &amp; Tableau146[[#This Row],[id]] &amp; "&gt;"</f>
        <v>The content of the post &lt;4B&gt;</v>
      </c>
      <c r="I76" s="5" t="str">
        <f ca="1">"insert into post (id, topic_id, date, author_id, publicly_available, title, content) values ('" &amp; B76 &amp; "', '" &amp; C76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('4B', '1F', '2019-03-09 16:38:09', '1F', true, 'The title of &lt;4B&gt;', 'The content of the post &lt;4B&gt;');</v>
      </c>
    </row>
    <row r="77" spans="1:9" x14ac:dyDescent="0.3">
      <c r="A77" s="2">
        <f t="shared" si="6"/>
        <v>76</v>
      </c>
      <c r="B77" t="str">
        <f>DEC2HEX(Tableau146[[#This Row],[num ligne]])</f>
        <v>4C</v>
      </c>
      <c r="C77" s="5" t="str">
        <f>DEC2HEX(1+MOD(ROW()-2,MAX(member!A:A)))</f>
        <v>20</v>
      </c>
      <c r="D77" s="6">
        <f t="shared" ca="1" si="7"/>
        <v>43532.735523148156</v>
      </c>
      <c r="E77" s="6" t="str">
        <f>DEC2HEX(1+MOD(ROW()-2,MAX(member!A:A)))</f>
        <v>20</v>
      </c>
      <c r="F77" s="5" t="str">
        <f t="shared" si="8"/>
        <v>true</v>
      </c>
      <c r="G77" s="5" t="str">
        <f>"The title of &lt;" &amp; Tableau146[[#This Row],[id]] &amp; "&gt;"</f>
        <v>The title of &lt;4C&gt;</v>
      </c>
      <c r="H77" s="5" t="str">
        <f>"The content of the post &lt;" &amp; Tableau146[[#This Row],[id]] &amp; "&gt;"</f>
        <v>The content of the post &lt;4C&gt;</v>
      </c>
      <c r="I77" s="5" t="str">
        <f ca="1">"insert into post (id, topic_id, date, author_id, publicly_available, title, content) values ('" &amp; B77 &amp; "', '" &amp; C77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('4C', '20', '2019-03-08 17:39:09', '20', true, 'The title of &lt;4C&gt;', 'The content of the post &lt;4C&gt;');</v>
      </c>
    </row>
    <row r="78" spans="1:9" x14ac:dyDescent="0.3">
      <c r="A78" s="2">
        <f t="shared" si="6"/>
        <v>77</v>
      </c>
      <c r="B78" t="str">
        <f>DEC2HEX(Tableau146[[#This Row],[num ligne]])</f>
        <v>4D</v>
      </c>
      <c r="C78" s="5" t="str">
        <f>DEC2HEX(1+MOD(ROW()-2,MAX(member!A:A)))</f>
        <v>21</v>
      </c>
      <c r="D78" s="6">
        <f t="shared" ca="1" si="7"/>
        <v>43531.77788425926</v>
      </c>
      <c r="E78" s="6" t="str">
        <f>DEC2HEX(1+MOD(ROW()-2,MAX(member!A:A)))</f>
        <v>21</v>
      </c>
      <c r="F78" s="5" t="str">
        <f t="shared" si="8"/>
        <v>true</v>
      </c>
      <c r="G78" s="5" t="str">
        <f>"The title of &lt;" &amp; Tableau146[[#This Row],[id]] &amp; "&gt;"</f>
        <v>The title of &lt;4D&gt;</v>
      </c>
      <c r="H78" s="5" t="str">
        <f>"The content of the post &lt;" &amp; Tableau146[[#This Row],[id]] &amp; "&gt;"</f>
        <v>The content of the post &lt;4D&gt;</v>
      </c>
      <c r="I78" s="5" t="str">
        <f ca="1">"insert into post (id, topic_id, date, author_id, publicly_available, title, content) values ('" &amp; B78 &amp; "', '" &amp; C78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('4D', '21', '2019-03-07 18:40:09', '21', true, 'The title of &lt;4D&gt;', 'The content of the post &lt;4D&gt;');</v>
      </c>
    </row>
    <row r="79" spans="1:9" x14ac:dyDescent="0.3">
      <c r="A79" s="2">
        <f t="shared" si="6"/>
        <v>78</v>
      </c>
      <c r="B79" t="str">
        <f>DEC2HEX(Tableau146[[#This Row],[num ligne]])</f>
        <v>4E</v>
      </c>
      <c r="C79" s="5" t="str">
        <f>DEC2HEX(1+MOD(ROW()-2,MAX(member!A:A)))</f>
        <v>22</v>
      </c>
      <c r="D79" s="6">
        <f t="shared" ca="1" si="7"/>
        <v>43530.820245370371</v>
      </c>
      <c r="E79" s="6" t="str">
        <f>DEC2HEX(1+MOD(ROW()-2,MAX(member!A:A)))</f>
        <v>22</v>
      </c>
      <c r="F79" s="5" t="str">
        <f t="shared" si="8"/>
        <v>true</v>
      </c>
      <c r="G79" s="5" t="str">
        <f>"The title of &lt;" &amp; Tableau146[[#This Row],[id]] &amp; "&gt;"</f>
        <v>The title of &lt;4E&gt;</v>
      </c>
      <c r="H79" s="5" t="str">
        <f>"The content of the post &lt;" &amp; Tableau146[[#This Row],[id]] &amp; "&gt;"</f>
        <v>The content of the post &lt;4E&gt;</v>
      </c>
      <c r="I79" s="5" t="str">
        <f ca="1">"insert into post (id, topic_id, date, author_id, publicly_available, title, content) values ('" &amp; B79 &amp; "', '" &amp; C79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('4E', '22', '2019-03-06 19:41:09', '22', true, 'The title of &lt;4E&gt;', 'The content of the post &lt;4E&gt;');</v>
      </c>
    </row>
    <row r="80" spans="1:9" x14ac:dyDescent="0.3">
      <c r="A80" s="2">
        <f t="shared" si="6"/>
        <v>79</v>
      </c>
      <c r="B80" t="str">
        <f>DEC2HEX(Tableau146[[#This Row],[num ligne]])</f>
        <v>4F</v>
      </c>
      <c r="C80" s="5" t="str">
        <f>DEC2HEX(1+MOD(ROW()-2,MAX(member!A:A)))</f>
        <v>23</v>
      </c>
      <c r="D80" s="6">
        <f t="shared" ca="1" si="7"/>
        <v>43529.862606481489</v>
      </c>
      <c r="E80" s="6" t="str">
        <f>DEC2HEX(1+MOD(ROW()-2,MAX(member!A:A)))</f>
        <v>23</v>
      </c>
      <c r="F80" s="5" t="str">
        <f t="shared" si="8"/>
        <v>false</v>
      </c>
      <c r="G80" s="5" t="str">
        <f>"The title of &lt;" &amp; Tableau146[[#This Row],[id]] &amp; "&gt;"</f>
        <v>The title of &lt;4F&gt;</v>
      </c>
      <c r="H80" s="5" t="str">
        <f>"The content of the post &lt;" &amp; Tableau146[[#This Row],[id]] &amp; "&gt;"</f>
        <v>The content of the post &lt;4F&gt;</v>
      </c>
      <c r="I80" s="5" t="str">
        <f ca="1">"insert into post (id, topic_id, date, author_id, publicly_available, title, content) values ('" &amp; B80 &amp; "', '" &amp; C80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('4F', '23', '2019-03-05 20:42:09', '23', false, 'The title of &lt;4F&gt;', 'The content of the post &lt;4F&gt;');</v>
      </c>
    </row>
    <row r="81" spans="1:9" x14ac:dyDescent="0.3">
      <c r="A81" s="2">
        <f t="shared" si="6"/>
        <v>80</v>
      </c>
      <c r="B81" t="str">
        <f>DEC2HEX(Tableau146[[#This Row],[num ligne]])</f>
        <v>50</v>
      </c>
      <c r="C81" s="5" t="str">
        <f>DEC2HEX(1+MOD(ROW()-2,MAX(member!A:A)))</f>
        <v>24</v>
      </c>
      <c r="D81" s="6">
        <f t="shared" ca="1" si="7"/>
        <v>43528.904967592593</v>
      </c>
      <c r="E81" s="6" t="str">
        <f>DEC2HEX(1+MOD(ROW()-2,MAX(member!A:A)))</f>
        <v>24</v>
      </c>
      <c r="F81" s="5" t="str">
        <f t="shared" si="8"/>
        <v>true</v>
      </c>
      <c r="G81" s="5" t="str">
        <f>"The title of &lt;" &amp; Tableau146[[#This Row],[id]] &amp; "&gt;"</f>
        <v>The title of &lt;50&gt;</v>
      </c>
      <c r="H81" s="5" t="str">
        <f>"The content of the post &lt;" &amp; Tableau146[[#This Row],[id]] &amp; "&gt;"</f>
        <v>The content of the post &lt;50&gt;</v>
      </c>
      <c r="I81" s="5" t="str">
        <f ca="1">"insert into post (id, topic_id, date, author_id, publicly_available, title, content) values ('" &amp; B81 &amp; "', '" &amp; C81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('50', '24', '2019-03-04 21:43:09', '24', true, 'The title of &lt;50&gt;', 'The content of the post &lt;50&gt;');</v>
      </c>
    </row>
    <row r="82" spans="1:9" x14ac:dyDescent="0.3">
      <c r="A82" s="2">
        <f t="shared" si="6"/>
        <v>81</v>
      </c>
      <c r="B82" t="str">
        <f>DEC2HEX(Tableau146[[#This Row],[num ligne]])</f>
        <v>51</v>
      </c>
      <c r="C82" s="5" t="str">
        <f>DEC2HEX(1+MOD(ROW()-2,MAX(member!A:A)))</f>
        <v>25</v>
      </c>
      <c r="D82" s="6">
        <f t="shared" ca="1" si="7"/>
        <v>43527.947328703704</v>
      </c>
      <c r="E82" s="6" t="str">
        <f>DEC2HEX(1+MOD(ROW()-2,MAX(member!A:A)))</f>
        <v>25</v>
      </c>
      <c r="F82" s="5" t="str">
        <f t="shared" si="8"/>
        <v>true</v>
      </c>
      <c r="G82" s="5" t="str">
        <f>"The title of &lt;" &amp; Tableau146[[#This Row],[id]] &amp; "&gt;"</f>
        <v>The title of &lt;51&gt;</v>
      </c>
      <c r="H82" s="5" t="str">
        <f>"The content of the post &lt;" &amp; Tableau146[[#This Row],[id]] &amp; "&gt;"</f>
        <v>The content of the post &lt;51&gt;</v>
      </c>
      <c r="I82" s="5" t="str">
        <f ca="1">"insert into post (id, topic_id, date, author_id, publicly_available, title, content) values ('" &amp; B82 &amp; "', '" &amp; C82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('51', '25', '2019-03-03 22:44:09', '25', true, 'The title of &lt;51&gt;', 'The content of the post &lt;51&gt;');</v>
      </c>
    </row>
    <row r="83" spans="1:9" x14ac:dyDescent="0.3">
      <c r="A83" s="2">
        <f t="shared" si="6"/>
        <v>82</v>
      </c>
      <c r="B83" t="str">
        <f>DEC2HEX(Tableau146[[#This Row],[num ligne]])</f>
        <v>52</v>
      </c>
      <c r="C83" s="5" t="str">
        <f>DEC2HEX(1+MOD(ROW()-2,MAX(member!A:A)))</f>
        <v>26</v>
      </c>
      <c r="D83" s="6">
        <f t="shared" ca="1" si="7"/>
        <v>43526.989689814822</v>
      </c>
      <c r="E83" s="6" t="str">
        <f>DEC2HEX(1+MOD(ROW()-2,MAX(member!A:A)))</f>
        <v>26</v>
      </c>
      <c r="F83" s="5" t="str">
        <f t="shared" si="8"/>
        <v>true</v>
      </c>
      <c r="G83" s="5" t="str">
        <f>"The title of &lt;" &amp; Tableau146[[#This Row],[id]] &amp; "&gt;"</f>
        <v>The title of &lt;52&gt;</v>
      </c>
      <c r="H83" s="5" t="str">
        <f>"The content of the post &lt;" &amp; Tableau146[[#This Row],[id]] &amp; "&gt;"</f>
        <v>The content of the post &lt;52&gt;</v>
      </c>
      <c r="I83" s="5" t="str">
        <f ca="1">"insert into post (id, topic_id, date, author_id, publicly_available, title, content) values ('" &amp; B83 &amp; "', '" &amp; C83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('52', '26', '2019-03-02 23:45:09', '26', true, 'The title of &lt;52&gt;', 'The content of the post &lt;52&gt;');</v>
      </c>
    </row>
    <row r="84" spans="1:9" x14ac:dyDescent="0.3">
      <c r="A84" s="2">
        <f t="shared" si="6"/>
        <v>83</v>
      </c>
      <c r="B84" t="str">
        <f>DEC2HEX(Tableau146[[#This Row],[num ligne]])</f>
        <v>53</v>
      </c>
      <c r="C84" s="5" t="str">
        <f>DEC2HEX(1+MOD(ROW()-2,MAX(member!A:A)))</f>
        <v>27</v>
      </c>
      <c r="D84" s="6">
        <f t="shared" ca="1" si="7"/>
        <v>43526.032050925933</v>
      </c>
      <c r="E84" s="6" t="str">
        <f>DEC2HEX(1+MOD(ROW()-2,MAX(member!A:A)))</f>
        <v>27</v>
      </c>
      <c r="F84" s="5" t="str">
        <f t="shared" si="8"/>
        <v>true</v>
      </c>
      <c r="G84" s="5" t="str">
        <f>"The title of &lt;" &amp; Tableau146[[#This Row],[id]] &amp; "&gt;"</f>
        <v>The title of &lt;53&gt;</v>
      </c>
      <c r="H84" s="5" t="str">
        <f>"The content of the post &lt;" &amp; Tableau146[[#This Row],[id]] &amp; "&gt;"</f>
        <v>The content of the post &lt;53&gt;</v>
      </c>
      <c r="I84" s="5" t="str">
        <f ca="1">"insert into post (id, topic_id, date, author_id, publicly_available, title, content) values ('" &amp; B84 &amp; "', '" &amp; C84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('53', '27', '2019-03-02 00:46:09', '27', true, 'The title of &lt;53&gt;', 'The content of the post &lt;53&gt;');</v>
      </c>
    </row>
    <row r="85" spans="1:9" x14ac:dyDescent="0.3">
      <c r="A85" s="2">
        <f t="shared" si="6"/>
        <v>84</v>
      </c>
      <c r="B85" t="str">
        <f>DEC2HEX(Tableau146[[#This Row],[num ligne]])</f>
        <v>54</v>
      </c>
      <c r="C85" s="5" t="str">
        <f>DEC2HEX(1+MOD(ROW()-2,MAX(member!A:A)))</f>
        <v>28</v>
      </c>
      <c r="D85" s="6">
        <f t="shared" ca="1" si="7"/>
        <v>43525.074412037036</v>
      </c>
      <c r="E85" s="6" t="str">
        <f>DEC2HEX(1+MOD(ROW()-2,MAX(member!A:A)))</f>
        <v>28</v>
      </c>
      <c r="F85" s="5" t="str">
        <f t="shared" si="8"/>
        <v>true</v>
      </c>
      <c r="G85" s="5" t="str">
        <f>"The title of &lt;" &amp; Tableau146[[#This Row],[id]] &amp; "&gt;"</f>
        <v>The title of &lt;54&gt;</v>
      </c>
      <c r="H85" s="5" t="str">
        <f>"The content of the post &lt;" &amp; Tableau146[[#This Row],[id]] &amp; "&gt;"</f>
        <v>The content of the post &lt;54&gt;</v>
      </c>
      <c r="I85" s="5" t="str">
        <f ca="1">"insert into post (id, topic_id, date, author_id, publicly_available, title, content) values ('" &amp; B85 &amp; "', '" &amp; C85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('54', '28', '2019-03-01 01:47:09', '28', true, 'The title of &lt;54&gt;', 'The content of the post &lt;54&gt;');</v>
      </c>
    </row>
    <row r="86" spans="1:9" x14ac:dyDescent="0.3">
      <c r="A86" s="2">
        <f t="shared" si="6"/>
        <v>85</v>
      </c>
      <c r="B86" t="str">
        <f>DEC2HEX(Tableau146[[#This Row],[num ligne]])</f>
        <v>55</v>
      </c>
      <c r="C86" s="5" t="str">
        <f>DEC2HEX(1+MOD(ROW()-2,MAX(member!A:A)))</f>
        <v>29</v>
      </c>
      <c r="D86" s="6">
        <f t="shared" ca="1" si="7"/>
        <v>43524.116773148155</v>
      </c>
      <c r="E86" s="6" t="str">
        <f>DEC2HEX(1+MOD(ROW()-2,MAX(member!A:A)))</f>
        <v>29</v>
      </c>
      <c r="F86" s="5" t="str">
        <f t="shared" si="8"/>
        <v>true</v>
      </c>
      <c r="G86" s="5" t="str">
        <f>"The title of &lt;" &amp; Tableau146[[#This Row],[id]] &amp; "&gt;"</f>
        <v>The title of &lt;55&gt;</v>
      </c>
      <c r="H86" s="5" t="str">
        <f>"The content of the post &lt;" &amp; Tableau146[[#This Row],[id]] &amp; "&gt;"</f>
        <v>The content of the post &lt;55&gt;</v>
      </c>
      <c r="I86" s="5" t="str">
        <f ca="1">"insert into post (id, topic_id, date, author_id, publicly_available, title, content) values ('" &amp; B86 &amp; "', '" &amp; C86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('55', '29', '2019-02-28 02:48:09', '29', true, 'The title of &lt;55&gt;', 'The content of the post &lt;55&gt;');</v>
      </c>
    </row>
    <row r="87" spans="1:9" x14ac:dyDescent="0.3">
      <c r="A87" s="2">
        <f t="shared" si="6"/>
        <v>86</v>
      </c>
      <c r="B87" t="str">
        <f>DEC2HEX(Tableau146[[#This Row],[num ligne]])</f>
        <v>56</v>
      </c>
      <c r="C87" s="5" t="str">
        <f>DEC2HEX(1+MOD(ROW()-2,MAX(member!A:A)))</f>
        <v>2A</v>
      </c>
      <c r="D87" s="6">
        <f t="shared" ca="1" si="7"/>
        <v>43523.159134259266</v>
      </c>
      <c r="E87" s="6" t="str">
        <f>DEC2HEX(1+MOD(ROW()-2,MAX(member!A:A)))</f>
        <v>2A</v>
      </c>
      <c r="F87" s="5" t="str">
        <f t="shared" si="8"/>
        <v>true</v>
      </c>
      <c r="G87" s="5" t="str">
        <f>"The title of &lt;" &amp; Tableau146[[#This Row],[id]] &amp; "&gt;"</f>
        <v>The title of &lt;56&gt;</v>
      </c>
      <c r="H87" s="5" t="str">
        <f>"The content of the post &lt;" &amp; Tableau146[[#This Row],[id]] &amp; "&gt;"</f>
        <v>The content of the post &lt;56&gt;</v>
      </c>
      <c r="I87" s="5" t="str">
        <f ca="1">"insert into post (id, topic_id, date, author_id, publicly_available, title, content) values ('" &amp; B87 &amp; "', '" &amp; C87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('56', '2A', '2019-02-27 03:49:09', '2A', true, 'The title of &lt;56&gt;', 'The content of the post &lt;56&gt;');</v>
      </c>
    </row>
    <row r="88" spans="1:9" x14ac:dyDescent="0.3">
      <c r="A88" s="2">
        <f t="shared" si="6"/>
        <v>87</v>
      </c>
      <c r="B88" t="str">
        <f>DEC2HEX(Tableau146[[#This Row],[num ligne]])</f>
        <v>57</v>
      </c>
      <c r="C88" s="5" t="str">
        <f>DEC2HEX(1+MOD(ROW()-2,MAX(member!A:A)))</f>
        <v>2B</v>
      </c>
      <c r="D88" s="6">
        <f t="shared" ca="1" si="7"/>
        <v>43522.201495370369</v>
      </c>
      <c r="E88" s="6" t="str">
        <f>DEC2HEX(1+MOD(ROW()-2,MAX(member!A:A)))</f>
        <v>2B</v>
      </c>
      <c r="F88" s="5" t="str">
        <f t="shared" si="8"/>
        <v>true</v>
      </c>
      <c r="G88" s="5" t="str">
        <f>"The title of &lt;" &amp; Tableau146[[#This Row],[id]] &amp; "&gt;"</f>
        <v>The title of &lt;57&gt;</v>
      </c>
      <c r="H88" s="5" t="str">
        <f>"The content of the post &lt;" &amp; Tableau146[[#This Row],[id]] &amp; "&gt;"</f>
        <v>The content of the post &lt;57&gt;</v>
      </c>
      <c r="I88" s="5" t="str">
        <f ca="1">"insert into post (id, topic_id, date, author_id, publicly_available, title, content) values ('" &amp; B88 &amp; "', '" &amp; C88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('57', '2B', '2019-02-26 04:50:09', '2B', true, 'The title of &lt;57&gt;', 'The content of the post &lt;57&gt;');</v>
      </c>
    </row>
    <row r="89" spans="1:9" x14ac:dyDescent="0.3">
      <c r="A89" s="2">
        <f t="shared" si="6"/>
        <v>88</v>
      </c>
      <c r="B89" t="str">
        <f>DEC2HEX(Tableau146[[#This Row],[num ligne]])</f>
        <v>58</v>
      </c>
      <c r="C89" s="5" t="str">
        <f>DEC2HEX(1+MOD(ROW()-2,MAX(member!A:A)))</f>
        <v>2C</v>
      </c>
      <c r="D89" s="6">
        <f t="shared" ca="1" si="7"/>
        <v>43521.243856481487</v>
      </c>
      <c r="E89" s="6" t="str">
        <f>DEC2HEX(1+MOD(ROW()-2,MAX(member!A:A)))</f>
        <v>2C</v>
      </c>
      <c r="F89" s="5" t="str">
        <f t="shared" si="8"/>
        <v>true</v>
      </c>
      <c r="G89" s="5" t="str">
        <f>"The title of &lt;" &amp; Tableau146[[#This Row],[id]] &amp; "&gt;"</f>
        <v>The title of &lt;58&gt;</v>
      </c>
      <c r="H89" s="5" t="str">
        <f>"The content of the post &lt;" &amp; Tableau146[[#This Row],[id]] &amp; "&gt;"</f>
        <v>The content of the post &lt;58&gt;</v>
      </c>
      <c r="I89" s="5" t="str">
        <f ca="1">"insert into post (id, topic_id, date, author_id, publicly_available, title, content) values ('" &amp; B89 &amp; "', '" &amp; C89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('58', '2C', '2019-02-25 05:51:09', '2C', true, 'The title of &lt;58&gt;', 'The content of the post &lt;58&gt;');</v>
      </c>
    </row>
    <row r="90" spans="1:9" x14ac:dyDescent="0.3">
      <c r="A90" s="2">
        <f t="shared" si="6"/>
        <v>89</v>
      </c>
      <c r="B90" t="str">
        <f>DEC2HEX(Tableau146[[#This Row],[num ligne]])</f>
        <v>59</v>
      </c>
      <c r="C90" s="5" t="str">
        <f>DEC2HEX(1+MOD(ROW()-2,MAX(member!A:A)))</f>
        <v>1</v>
      </c>
      <c r="D90" s="6">
        <f t="shared" ca="1" si="7"/>
        <v>43520.286217592598</v>
      </c>
      <c r="E90" s="6" t="str">
        <f>DEC2HEX(1+MOD(ROW()-2,MAX(member!A:A)))</f>
        <v>1</v>
      </c>
      <c r="F90" s="5" t="str">
        <f t="shared" si="8"/>
        <v>false</v>
      </c>
      <c r="G90" s="5" t="str">
        <f>"The title of &lt;" &amp; Tableau146[[#This Row],[id]] &amp; "&gt;"</f>
        <v>The title of &lt;59&gt;</v>
      </c>
      <c r="H90" s="5" t="str">
        <f>"The content of the post &lt;" &amp; Tableau146[[#This Row],[id]] &amp; "&gt;"</f>
        <v>The content of the post &lt;59&gt;</v>
      </c>
      <c r="I90" s="5" t="str">
        <f ca="1">"insert into post (id, topic_id, date, author_id, publicly_available, title, content) values ('" &amp; B90 &amp; "', '" &amp; C90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('59', '1', '2019-02-24 06:52:09', '1', false, 'The title of &lt;59&gt;', 'The content of the post &lt;59&gt;');</v>
      </c>
    </row>
    <row r="91" spans="1:9" x14ac:dyDescent="0.3">
      <c r="A91" s="2">
        <f t="shared" si="6"/>
        <v>90</v>
      </c>
      <c r="B91" t="str">
        <f>DEC2HEX(Tableau146[[#This Row],[num ligne]])</f>
        <v>5A</v>
      </c>
      <c r="C91" s="5" t="str">
        <f>DEC2HEX(1+MOD(ROW()-2,MAX(member!A:A)))</f>
        <v>2</v>
      </c>
      <c r="D91" s="6">
        <f t="shared" ca="1" si="7"/>
        <v>43519.328578703702</v>
      </c>
      <c r="E91" s="6" t="str">
        <f>DEC2HEX(1+MOD(ROW()-2,MAX(member!A:A)))</f>
        <v>2</v>
      </c>
      <c r="F91" s="5" t="str">
        <f t="shared" si="8"/>
        <v>true</v>
      </c>
      <c r="G91" s="5" t="str">
        <f>"The title of &lt;" &amp; Tableau146[[#This Row],[id]] &amp; "&gt;"</f>
        <v>The title of &lt;5A&gt;</v>
      </c>
      <c r="H91" s="5" t="str">
        <f>"The content of the post &lt;" &amp; Tableau146[[#This Row],[id]] &amp; "&gt;"</f>
        <v>The content of the post &lt;5A&gt;</v>
      </c>
      <c r="I91" s="5" t="str">
        <f ca="1">"insert into post (id, topic_id, date, author_id, publicly_available, title, content) values ('" &amp; B91 &amp; "', '" &amp; C91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('5A', '2', '2019-02-23 07:53:09', '2', true, 'The title of &lt;5A&gt;', 'The content of the post &lt;5A&gt;');</v>
      </c>
    </row>
    <row r="92" spans="1:9" x14ac:dyDescent="0.3">
      <c r="A92" s="2">
        <f t="shared" si="6"/>
        <v>91</v>
      </c>
      <c r="B92" t="str">
        <f>DEC2HEX(Tableau146[[#This Row],[num ligne]])</f>
        <v>5B</v>
      </c>
      <c r="C92" s="5" t="str">
        <f>DEC2HEX(1+MOD(ROW()-2,MAX(member!A:A)))</f>
        <v>3</v>
      </c>
      <c r="D92" s="6">
        <f t="shared" ca="1" si="7"/>
        <v>43517.412606481485</v>
      </c>
      <c r="E92" s="6" t="str">
        <f>DEC2HEX(1+MOD(ROW()-2,MAX(member!A:A)))</f>
        <v>3</v>
      </c>
      <c r="F92" s="5" t="str">
        <f t="shared" si="8"/>
        <v>true</v>
      </c>
      <c r="G92" s="5" t="str">
        <f>"The title of &lt;" &amp; Tableau146[[#This Row],[id]] &amp; "&gt;"</f>
        <v>The title of &lt;5B&gt;</v>
      </c>
      <c r="H92" s="5" t="str">
        <f>"The content of the post &lt;" &amp; Tableau146[[#This Row],[id]] &amp; "&gt;"</f>
        <v>The content of the post &lt;5B&gt;</v>
      </c>
      <c r="I92" s="5" t="str">
        <f ca="1">"insert into post (id, topic_id, date, author_id, publicly_available, title, content) values ('" &amp; B92 &amp; "', '" &amp; C92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('5B', '3', '2019-02-21 09:54:09', '3', true, 'The title of &lt;5B&gt;', 'The content of the post &lt;5B&gt;');</v>
      </c>
    </row>
    <row r="93" spans="1:9" x14ac:dyDescent="0.3">
      <c r="A93" s="2">
        <f t="shared" si="6"/>
        <v>92</v>
      </c>
      <c r="B93" t="str">
        <f>DEC2HEX(Tableau146[[#This Row],[num ligne]])</f>
        <v>5C</v>
      </c>
      <c r="C93" s="5" t="str">
        <f>DEC2HEX(1+MOD(ROW()-2,MAX(member!A:A)))</f>
        <v>4</v>
      </c>
      <c r="D93" s="6">
        <f t="shared" ca="1" si="7"/>
        <v>43516.454967592595</v>
      </c>
      <c r="E93" s="6" t="str">
        <f>DEC2HEX(1+MOD(ROW()-2,MAX(member!A:A)))</f>
        <v>4</v>
      </c>
      <c r="F93" s="5" t="str">
        <f t="shared" si="8"/>
        <v>true</v>
      </c>
      <c r="G93" s="5" t="str">
        <f>"The title of &lt;" &amp; Tableau146[[#This Row],[id]] &amp; "&gt;"</f>
        <v>The title of &lt;5C&gt;</v>
      </c>
      <c r="H93" s="5" t="str">
        <f>"The content of the post &lt;" &amp; Tableau146[[#This Row],[id]] &amp; "&gt;"</f>
        <v>The content of the post &lt;5C&gt;</v>
      </c>
      <c r="I93" s="5" t="str">
        <f ca="1">"insert into post (id, topic_id, date, author_id, publicly_available, title, content) values ('" &amp; B93 &amp; "', '" &amp; C93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('5C', '4', '2019-02-20 10:55:09', '4', true, 'The title of &lt;5C&gt;', 'The content of the post &lt;5C&gt;');</v>
      </c>
    </row>
    <row r="94" spans="1:9" x14ac:dyDescent="0.3">
      <c r="A94" s="2">
        <f t="shared" si="6"/>
        <v>93</v>
      </c>
      <c r="B94" t="str">
        <f>DEC2HEX(Tableau146[[#This Row],[num ligne]])</f>
        <v>5D</v>
      </c>
      <c r="C94" s="5" t="str">
        <f>DEC2HEX(1+MOD(ROW()-2,MAX(member!A:A)))</f>
        <v>5</v>
      </c>
      <c r="D94" s="6">
        <f t="shared" ca="1" si="7"/>
        <v>43515.497328703706</v>
      </c>
      <c r="E94" s="6" t="str">
        <f>DEC2HEX(1+MOD(ROW()-2,MAX(member!A:A)))</f>
        <v>5</v>
      </c>
      <c r="F94" s="5" t="str">
        <f t="shared" si="8"/>
        <v>true</v>
      </c>
      <c r="G94" s="5" t="str">
        <f>"The title of &lt;" &amp; Tableau146[[#This Row],[id]] &amp; "&gt;"</f>
        <v>The title of &lt;5D&gt;</v>
      </c>
      <c r="H94" s="5" t="str">
        <f>"The content of the post &lt;" &amp; Tableau146[[#This Row],[id]] &amp; "&gt;"</f>
        <v>The content of the post &lt;5D&gt;</v>
      </c>
      <c r="I94" s="5" t="str">
        <f ca="1">"insert into post (id, topic_id, date, author_id, publicly_available, title, content) values ('" &amp; B94 &amp; "', '" &amp; C94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('5D', '5', '2019-02-19 11:56:09', '5', true, 'The title of &lt;5D&gt;', 'The content of the post &lt;5D&gt;');</v>
      </c>
    </row>
    <row r="95" spans="1:9" x14ac:dyDescent="0.3">
      <c r="A95" s="2">
        <f t="shared" si="6"/>
        <v>94</v>
      </c>
      <c r="B95" t="str">
        <f>DEC2HEX(Tableau146[[#This Row],[num ligne]])</f>
        <v>5E</v>
      </c>
      <c r="C95" s="5" t="str">
        <f>DEC2HEX(1+MOD(ROW()-2,MAX(member!A:A)))</f>
        <v>6</v>
      </c>
      <c r="D95" s="6">
        <f t="shared" ca="1" si="7"/>
        <v>43514.539689814817</v>
      </c>
      <c r="E95" s="6" t="str">
        <f>DEC2HEX(1+MOD(ROW()-2,MAX(member!A:A)))</f>
        <v>6</v>
      </c>
      <c r="F95" s="5" t="str">
        <f t="shared" si="8"/>
        <v>true</v>
      </c>
      <c r="G95" s="5" t="str">
        <f>"The title of &lt;" &amp; Tableau146[[#This Row],[id]] &amp; "&gt;"</f>
        <v>The title of &lt;5E&gt;</v>
      </c>
      <c r="H95" s="5" t="str">
        <f>"The content of the post &lt;" &amp; Tableau146[[#This Row],[id]] &amp; "&gt;"</f>
        <v>The content of the post &lt;5E&gt;</v>
      </c>
      <c r="I95" s="5" t="str">
        <f ca="1">"insert into post (id, topic_id, date, author_id, publicly_available, title, content) values ('" &amp; B95 &amp; "', '" &amp; C95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('5E', '6', '2019-02-18 12:57:09', '6', true, 'The title of &lt;5E&gt;', 'The content of the post &lt;5E&gt;');</v>
      </c>
    </row>
    <row r="96" spans="1:9" x14ac:dyDescent="0.3">
      <c r="A96" s="2">
        <f t="shared" si="6"/>
        <v>95</v>
      </c>
      <c r="B96" t="str">
        <f>DEC2HEX(Tableau146[[#This Row],[num ligne]])</f>
        <v>5F</v>
      </c>
      <c r="C96" s="5" t="str">
        <f>DEC2HEX(1+MOD(ROW()-2,MAX(member!A:A)))</f>
        <v>7</v>
      </c>
      <c r="D96" s="6">
        <f t="shared" ca="1" si="7"/>
        <v>43513.582050925928</v>
      </c>
      <c r="E96" s="6" t="str">
        <f>DEC2HEX(1+MOD(ROW()-2,MAX(member!A:A)))</f>
        <v>7</v>
      </c>
      <c r="F96" s="5" t="str">
        <f t="shared" si="8"/>
        <v>true</v>
      </c>
      <c r="G96" s="5" t="str">
        <f>"The title of &lt;" &amp; Tableau146[[#This Row],[id]] &amp; "&gt;"</f>
        <v>The title of &lt;5F&gt;</v>
      </c>
      <c r="H96" s="5" t="str">
        <f>"The content of the post &lt;" &amp; Tableau146[[#This Row],[id]] &amp; "&gt;"</f>
        <v>The content of the post &lt;5F&gt;</v>
      </c>
      <c r="I96" s="5" t="str">
        <f ca="1">"insert into post (id, topic_id, date, author_id, publicly_available, title, content) values ('" &amp; B96 &amp; "', '" &amp; C96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('5F', '7', '2019-02-17 13:58:09', '7', true, 'The title of &lt;5F&gt;', 'The content of the post &lt;5F&gt;');</v>
      </c>
    </row>
    <row r="97" spans="1:9" x14ac:dyDescent="0.3">
      <c r="A97" s="2">
        <f t="shared" si="6"/>
        <v>96</v>
      </c>
      <c r="B97" t="str">
        <f>DEC2HEX(Tableau146[[#This Row],[num ligne]])</f>
        <v>60</v>
      </c>
      <c r="C97" s="5" t="str">
        <f>DEC2HEX(1+MOD(ROW()-2,MAX(member!A:A)))</f>
        <v>8</v>
      </c>
      <c r="D97" s="6">
        <f t="shared" ca="1" si="7"/>
        <v>43512.624412037039</v>
      </c>
      <c r="E97" s="6" t="str">
        <f>DEC2HEX(1+MOD(ROW()-2,MAX(member!A:A)))</f>
        <v>8</v>
      </c>
      <c r="F97" s="5" t="str">
        <f t="shared" si="8"/>
        <v>true</v>
      </c>
      <c r="G97" s="5" t="str">
        <f>"The title of &lt;" &amp; Tableau146[[#This Row],[id]] &amp; "&gt;"</f>
        <v>The title of &lt;60&gt;</v>
      </c>
      <c r="H97" s="5" t="str">
        <f>"The content of the post &lt;" &amp; Tableau146[[#This Row],[id]] &amp; "&gt;"</f>
        <v>The content of the post &lt;60&gt;</v>
      </c>
      <c r="I97" s="5" t="str">
        <f ca="1">"insert into post (id, topic_id, date, author_id, publicly_available, title, content) values ('" &amp; B97 &amp; "', '" &amp; C97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('60', '8', '2019-02-16 14:59:09', '8', true, 'The title of &lt;60&gt;', 'The content of the post &lt;60&gt;');</v>
      </c>
    </row>
    <row r="98" spans="1:9" x14ac:dyDescent="0.3">
      <c r="A98" s="2">
        <f t="shared" si="6"/>
        <v>97</v>
      </c>
      <c r="B98" t="str">
        <f>DEC2HEX(Tableau146[[#This Row],[num ligne]])</f>
        <v>61</v>
      </c>
      <c r="C98" s="5" t="str">
        <f>DEC2HEX(1+MOD(ROW()-2,MAX(member!A:A)))</f>
        <v>9</v>
      </c>
      <c r="D98" s="6">
        <f t="shared" ca="1" si="7"/>
        <v>43511.66677314815</v>
      </c>
      <c r="E98" s="6" t="str">
        <f>DEC2HEX(1+MOD(ROW()-2,MAX(member!A:A)))</f>
        <v>9</v>
      </c>
      <c r="F98" s="5" t="str">
        <f t="shared" si="8"/>
        <v>true</v>
      </c>
      <c r="G98" s="5" t="str">
        <f>"The title of &lt;" &amp; Tableau146[[#This Row],[id]] &amp; "&gt;"</f>
        <v>The title of &lt;61&gt;</v>
      </c>
      <c r="H98" s="5" t="str">
        <f>"The content of the post &lt;" &amp; Tableau146[[#This Row],[id]] &amp; "&gt;"</f>
        <v>The content of the post &lt;61&gt;</v>
      </c>
      <c r="I98" s="5" t="str">
        <f ca="1">"insert into post (id, topic_id, date, author_id, publicly_available, title, content) values ('" &amp; B98 &amp; "', '" &amp; C98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('61', '9', '2019-02-15 16:00:09', '9', true, 'The title of &lt;61&gt;', 'The content of the post &lt;61&gt;');</v>
      </c>
    </row>
    <row r="99" spans="1:9" x14ac:dyDescent="0.3">
      <c r="A99" s="2">
        <f t="shared" si="6"/>
        <v>98</v>
      </c>
      <c r="B99" t="str">
        <f>DEC2HEX(Tableau146[[#This Row],[num ligne]])</f>
        <v>62</v>
      </c>
      <c r="C99" s="5" t="str">
        <f>DEC2HEX(1+MOD(ROW()-2,MAX(member!A:A)))</f>
        <v>A</v>
      </c>
      <c r="D99" s="6">
        <f t="shared" ca="1" si="7"/>
        <v>43510.709134259261</v>
      </c>
      <c r="E99" s="6" t="str">
        <f>DEC2HEX(1+MOD(ROW()-2,MAX(member!A:A)))</f>
        <v>A</v>
      </c>
      <c r="F99" s="5" t="str">
        <f t="shared" si="8"/>
        <v>true</v>
      </c>
      <c r="G99" s="5" t="str">
        <f>"The title of &lt;" &amp; Tableau146[[#This Row],[id]] &amp; "&gt;"</f>
        <v>The title of &lt;62&gt;</v>
      </c>
      <c r="H99" s="5" t="str">
        <f>"The content of the post &lt;" &amp; Tableau146[[#This Row],[id]] &amp; "&gt;"</f>
        <v>The content of the post &lt;62&gt;</v>
      </c>
      <c r="I99" s="5" t="str">
        <f ca="1">"insert into post (id, topic_id, date, author_id, publicly_available, title, content) values ('" &amp; B99 &amp; "', '" &amp; C99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('62', 'A', '2019-02-14 17:01:09', 'A', true, 'The title of &lt;62&gt;', 'The content of the post &lt;62&gt;');</v>
      </c>
    </row>
    <row r="100" spans="1:9" x14ac:dyDescent="0.3">
      <c r="A100" s="2">
        <f t="shared" si="6"/>
        <v>99</v>
      </c>
      <c r="B100" t="str">
        <f>DEC2HEX(Tableau146[[#This Row],[num ligne]])</f>
        <v>63</v>
      </c>
      <c r="C100" s="5" t="str">
        <f>DEC2HEX(1+MOD(ROW()-2,MAX(member!A:A)))</f>
        <v>B</v>
      </c>
      <c r="D100" s="6">
        <f t="shared" ca="1" si="7"/>
        <v>43509.751495370379</v>
      </c>
      <c r="E100" s="6" t="str">
        <f>DEC2HEX(1+MOD(ROW()-2,MAX(member!A:A)))</f>
        <v>B</v>
      </c>
      <c r="F100" s="5" t="str">
        <f t="shared" si="8"/>
        <v>false</v>
      </c>
      <c r="G100" s="5" t="str">
        <f>"The title of &lt;" &amp; Tableau146[[#This Row],[id]] &amp; "&gt;"</f>
        <v>The title of &lt;63&gt;</v>
      </c>
      <c r="H100" s="5" t="str">
        <f>"The content of the post &lt;" &amp; Tableau146[[#This Row],[id]] &amp; "&gt;"</f>
        <v>The content of the post &lt;63&gt;</v>
      </c>
      <c r="I100" s="5" t="str">
        <f ca="1">"insert into post (id, topic_id, date, author_id, publicly_available, title, content) values ('" &amp; B100 &amp; "', '" &amp; C100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('63', 'B', '2019-02-13 18:02:09', 'B', false, 'The title of &lt;63&gt;', 'The content of the post &lt;63&gt;');</v>
      </c>
    </row>
    <row r="101" spans="1:9" x14ac:dyDescent="0.3">
      <c r="A101" s="2">
        <f t="shared" si="6"/>
        <v>100</v>
      </c>
      <c r="B101" t="str">
        <f>DEC2HEX(Tableau146[[#This Row],[num ligne]])</f>
        <v>64</v>
      </c>
      <c r="C101" s="5" t="str">
        <f>DEC2HEX(1+MOD(ROW()-2,MAX(member!A:A)))</f>
        <v>C</v>
      </c>
      <c r="D101" s="6">
        <f t="shared" ca="1" si="7"/>
        <v>43508.793856481483</v>
      </c>
      <c r="E101" s="6" t="str">
        <f>DEC2HEX(1+MOD(ROW()-2,MAX(member!A:A)))</f>
        <v>C</v>
      </c>
      <c r="F101" s="5" t="str">
        <f t="shared" si="8"/>
        <v>true</v>
      </c>
      <c r="G101" s="5" t="str">
        <f>"The title of &lt;" &amp; Tableau146[[#This Row],[id]] &amp; "&gt;"</f>
        <v>The title of &lt;64&gt;</v>
      </c>
      <c r="H101" s="5" t="str">
        <f>"The content of the post &lt;" &amp; Tableau146[[#This Row],[id]] &amp; "&gt;"</f>
        <v>The content of the post &lt;64&gt;</v>
      </c>
      <c r="I101" s="5" t="str">
        <f ca="1">"insert into post (id, topic_id, date, author_id, publicly_available, title, content) values ('" &amp; B101 &amp; "', '" &amp; C101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('64', 'C', '2019-02-12 19:03:09', 'C', true, 'The title of &lt;64&gt;', 'The content of the post &lt;64&gt;');</v>
      </c>
    </row>
    <row r="102" spans="1:9" x14ac:dyDescent="0.3">
      <c r="A102" s="2">
        <f t="shared" si="6"/>
        <v>101</v>
      </c>
      <c r="B102" t="str">
        <f>DEC2HEX(Tableau146[[#This Row],[num ligne]])</f>
        <v>65</v>
      </c>
      <c r="C102" s="5" t="str">
        <f>DEC2HEX(1+MOD(ROW()-2,MAX(member!A:A)))</f>
        <v>D</v>
      </c>
      <c r="D102" s="6">
        <f t="shared" ca="1" si="7"/>
        <v>43507.836217592594</v>
      </c>
      <c r="E102" s="6" t="str">
        <f>DEC2HEX(1+MOD(ROW()-2,MAX(member!A:A)))</f>
        <v>D</v>
      </c>
      <c r="F102" s="5" t="str">
        <f t="shared" si="8"/>
        <v>true</v>
      </c>
      <c r="G102" s="5" t="str">
        <f>"The title of &lt;" &amp; Tableau146[[#This Row],[id]] &amp; "&gt;"</f>
        <v>The title of &lt;65&gt;</v>
      </c>
      <c r="H102" s="5" t="str">
        <f>"The content of the post &lt;" &amp; Tableau146[[#This Row],[id]] &amp; "&gt;"</f>
        <v>The content of the post &lt;65&gt;</v>
      </c>
      <c r="I102" s="5" t="str">
        <f ca="1">"insert into post (id, topic_id, date, author_id, publicly_available, title, content) values ('" &amp; B102 &amp; "', '" &amp; C102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('65', 'D', '2019-02-11 20:04:09', 'D', true, 'The title of &lt;65&gt;', 'The content of the post &lt;65&gt;');</v>
      </c>
    </row>
    <row r="103" spans="1:9" x14ac:dyDescent="0.3">
      <c r="A103" s="2">
        <f t="shared" si="6"/>
        <v>102</v>
      </c>
      <c r="B103" t="str">
        <f>DEC2HEX(Tableau146[[#This Row],[num ligne]])</f>
        <v>66</v>
      </c>
      <c r="C103" s="5" t="str">
        <f>DEC2HEX(1+MOD(ROW()-2,MAX(member!A:A)))</f>
        <v>E</v>
      </c>
      <c r="D103" s="6">
        <f t="shared" ca="1" si="7"/>
        <v>43506.878578703712</v>
      </c>
      <c r="E103" s="6" t="str">
        <f>DEC2HEX(1+MOD(ROW()-2,MAX(member!A:A)))</f>
        <v>E</v>
      </c>
      <c r="F103" s="5" t="str">
        <f t="shared" si="8"/>
        <v>true</v>
      </c>
      <c r="G103" s="5" t="str">
        <f>"The title of &lt;" &amp; Tableau146[[#This Row],[id]] &amp; "&gt;"</f>
        <v>The title of &lt;66&gt;</v>
      </c>
      <c r="H103" s="5" t="str">
        <f>"The content of the post &lt;" &amp; Tableau146[[#This Row],[id]] &amp; "&gt;"</f>
        <v>The content of the post &lt;66&gt;</v>
      </c>
      <c r="I103" s="5" t="str">
        <f ca="1">"insert into post (id, topic_id, date, author_id, publicly_available, title, content) values ('" &amp; B103 &amp; "', '" &amp; C103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('66', 'E', '2019-02-10 21:05:09', 'E', true, 'The title of &lt;66&gt;', 'The content of the post &lt;66&gt;');</v>
      </c>
    </row>
    <row r="104" spans="1:9" x14ac:dyDescent="0.3">
      <c r="A104" s="2">
        <f t="shared" si="6"/>
        <v>103</v>
      </c>
      <c r="B104" t="str">
        <f>DEC2HEX(Tableau146[[#This Row],[num ligne]])</f>
        <v>67</v>
      </c>
      <c r="C104" s="5" t="str">
        <f>DEC2HEX(1+MOD(ROW()-2,MAX(member!A:A)))</f>
        <v>F</v>
      </c>
      <c r="D104" s="6">
        <f t="shared" ca="1" si="7"/>
        <v>43505.920939814816</v>
      </c>
      <c r="E104" s="6" t="str">
        <f>DEC2HEX(1+MOD(ROW()-2,MAX(member!A:A)))</f>
        <v>F</v>
      </c>
      <c r="F104" s="5" t="str">
        <f t="shared" si="8"/>
        <v>true</v>
      </c>
      <c r="G104" s="5" t="str">
        <f>"The title of &lt;" &amp; Tableau146[[#This Row],[id]] &amp; "&gt;"</f>
        <v>The title of &lt;67&gt;</v>
      </c>
      <c r="H104" s="5" t="str">
        <f>"The content of the post &lt;" &amp; Tableau146[[#This Row],[id]] &amp; "&gt;"</f>
        <v>The content of the post &lt;67&gt;</v>
      </c>
      <c r="I104" s="5" t="str">
        <f ca="1">"insert into post (id, topic_id, date, author_id, publicly_available, title, content) values ('" &amp; B104 &amp; "', '" &amp; C104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('67', 'F', '2019-02-09 22:06:09', 'F', true, 'The title of &lt;67&gt;', 'The content of the post &lt;67&gt;');</v>
      </c>
    </row>
    <row r="105" spans="1:9" x14ac:dyDescent="0.3">
      <c r="A105" s="2">
        <f t="shared" si="6"/>
        <v>104</v>
      </c>
      <c r="B105" t="str">
        <f>DEC2HEX(Tableau146[[#This Row],[num ligne]])</f>
        <v>68</v>
      </c>
      <c r="C105" s="5" t="str">
        <f>DEC2HEX(1+MOD(ROW()-2,MAX(member!A:A)))</f>
        <v>10</v>
      </c>
      <c r="D105" s="6">
        <f t="shared" ca="1" si="7"/>
        <v>43504.963300925927</v>
      </c>
      <c r="E105" s="6" t="str">
        <f>DEC2HEX(1+MOD(ROW()-2,MAX(member!A:A)))</f>
        <v>10</v>
      </c>
      <c r="F105" s="5" t="str">
        <f t="shared" si="8"/>
        <v>true</v>
      </c>
      <c r="G105" s="5" t="str">
        <f>"The title of &lt;" &amp; Tableau146[[#This Row],[id]] &amp; "&gt;"</f>
        <v>The title of &lt;68&gt;</v>
      </c>
      <c r="H105" s="5" t="str">
        <f>"The content of the post &lt;" &amp; Tableau146[[#This Row],[id]] &amp; "&gt;"</f>
        <v>The content of the post &lt;68&gt;</v>
      </c>
      <c r="I105" s="5" t="str">
        <f ca="1">"insert into post (id, topic_id, date, author_id, publicly_available, title, content) values ('" &amp; B105 &amp; "', '" &amp; C105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('68', '10', '2019-02-08 23:07:09', '10', true, 'The title of &lt;68&gt;', 'The content of the post &lt;68&gt;');</v>
      </c>
    </row>
    <row r="106" spans="1:9" x14ac:dyDescent="0.3">
      <c r="A106" s="2">
        <f t="shared" si="6"/>
        <v>105</v>
      </c>
      <c r="B106" t="str">
        <f>DEC2HEX(Tableau146[[#This Row],[num ligne]])</f>
        <v>69</v>
      </c>
      <c r="C106" s="5" t="str">
        <f>DEC2HEX(1+MOD(ROW()-2,MAX(member!A:A)))</f>
        <v>11</v>
      </c>
      <c r="D106" s="6">
        <f t="shared" ca="1" si="7"/>
        <v>43504.005662037045</v>
      </c>
      <c r="E106" s="6" t="str">
        <f>DEC2HEX(1+MOD(ROW()-2,MAX(member!A:A)))</f>
        <v>11</v>
      </c>
      <c r="F106" s="5" t="str">
        <f t="shared" si="8"/>
        <v>true</v>
      </c>
      <c r="G106" s="5" t="str">
        <f>"The title of &lt;" &amp; Tableau146[[#This Row],[id]] &amp; "&gt;"</f>
        <v>The title of &lt;69&gt;</v>
      </c>
      <c r="H106" s="5" t="str">
        <f>"The content of the post &lt;" &amp; Tableau146[[#This Row],[id]] &amp; "&gt;"</f>
        <v>The content of the post &lt;69&gt;</v>
      </c>
      <c r="I106" s="5" t="str">
        <f ca="1">"insert into post (id, topic_id, date, author_id, publicly_available, title, content) values ('" &amp; B106 &amp; "', '" &amp; C106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('69', '11', '2019-02-08 00:08:09', '11', true, 'The title of &lt;69&gt;', 'The content of the post &lt;69&gt;');</v>
      </c>
    </row>
    <row r="107" spans="1:9" x14ac:dyDescent="0.3">
      <c r="A107" s="2">
        <f t="shared" si="6"/>
        <v>106</v>
      </c>
      <c r="B107" t="str">
        <f>DEC2HEX(Tableau146[[#This Row],[num ligne]])</f>
        <v>6A</v>
      </c>
      <c r="C107" s="5" t="str">
        <f>DEC2HEX(1+MOD(ROW()-2,MAX(member!A:A)))</f>
        <v>12</v>
      </c>
      <c r="D107" s="6">
        <f t="shared" ca="1" si="7"/>
        <v>43503.048023148149</v>
      </c>
      <c r="E107" s="6" t="str">
        <f>DEC2HEX(1+MOD(ROW()-2,MAX(member!A:A)))</f>
        <v>12</v>
      </c>
      <c r="F107" s="5" t="str">
        <f t="shared" si="8"/>
        <v>true</v>
      </c>
      <c r="G107" s="5" t="str">
        <f>"The title of &lt;" &amp; Tableau146[[#This Row],[id]] &amp; "&gt;"</f>
        <v>The title of &lt;6A&gt;</v>
      </c>
      <c r="H107" s="5" t="str">
        <f>"The content of the post &lt;" &amp; Tableau146[[#This Row],[id]] &amp; "&gt;"</f>
        <v>The content of the post &lt;6A&gt;</v>
      </c>
      <c r="I107" s="5" t="str">
        <f ca="1">"insert into post (id, topic_id, date, author_id, publicly_available, title, content) values ('" &amp; B107 &amp; "', '" &amp; C107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('6A', '12', '2019-02-07 01:09:09', '12', true, 'The title of &lt;6A&gt;', 'The content of the post &lt;6A&gt;');</v>
      </c>
    </row>
    <row r="108" spans="1:9" x14ac:dyDescent="0.3">
      <c r="A108" s="2">
        <f t="shared" si="6"/>
        <v>107</v>
      </c>
      <c r="B108" t="str">
        <f>DEC2HEX(Tableau146[[#This Row],[num ligne]])</f>
        <v>6B</v>
      </c>
      <c r="C108" s="5" t="str">
        <f>DEC2HEX(1+MOD(ROW()-2,MAX(member!A:A)))</f>
        <v>13</v>
      </c>
      <c r="D108" s="6">
        <f t="shared" ca="1" si="7"/>
        <v>43502.09038425926</v>
      </c>
      <c r="E108" s="6" t="str">
        <f>DEC2HEX(1+MOD(ROW()-2,MAX(member!A:A)))</f>
        <v>13</v>
      </c>
      <c r="F108" s="5" t="str">
        <f t="shared" si="8"/>
        <v>true</v>
      </c>
      <c r="G108" s="5" t="str">
        <f>"The title of &lt;" &amp; Tableau146[[#This Row],[id]] &amp; "&gt;"</f>
        <v>The title of &lt;6B&gt;</v>
      </c>
      <c r="H108" s="5" t="str">
        <f>"The content of the post &lt;" &amp; Tableau146[[#This Row],[id]] &amp; "&gt;"</f>
        <v>The content of the post &lt;6B&gt;</v>
      </c>
      <c r="I108" s="5" t="str">
        <f ca="1">"insert into post (id, topic_id, date, author_id, publicly_available, title, content) values ('" &amp; B108 &amp; "', '" &amp; C108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('6B', '13', '2019-02-06 02:10:09', '13', true, 'The title of &lt;6B&gt;', 'The content of the post &lt;6B&gt;');</v>
      </c>
    </row>
    <row r="109" spans="1:9" x14ac:dyDescent="0.3">
      <c r="A109" s="2">
        <f t="shared" si="6"/>
        <v>108</v>
      </c>
      <c r="B109" t="str">
        <f>DEC2HEX(Tableau146[[#This Row],[num ligne]])</f>
        <v>6C</v>
      </c>
      <c r="C109" s="5" t="str">
        <f>DEC2HEX(1+MOD(ROW()-2,MAX(member!A:A)))</f>
        <v>14</v>
      </c>
      <c r="D109" s="6">
        <f t="shared" ca="1" si="7"/>
        <v>43501.132745370378</v>
      </c>
      <c r="E109" s="6" t="str">
        <f>DEC2HEX(1+MOD(ROW()-2,MAX(member!A:A)))</f>
        <v>14</v>
      </c>
      <c r="F109" s="5" t="str">
        <f t="shared" si="8"/>
        <v>true</v>
      </c>
      <c r="G109" s="5" t="str">
        <f>"The title of &lt;" &amp; Tableau146[[#This Row],[id]] &amp; "&gt;"</f>
        <v>The title of &lt;6C&gt;</v>
      </c>
      <c r="H109" s="5" t="str">
        <f>"The content of the post &lt;" &amp; Tableau146[[#This Row],[id]] &amp; "&gt;"</f>
        <v>The content of the post &lt;6C&gt;</v>
      </c>
      <c r="I109" s="5" t="str">
        <f ca="1">"insert into post (id, topic_id, date, author_id, publicly_available, title, content) values ('" &amp; B109 &amp; "', '" &amp; C109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('6C', '14', '2019-02-05 03:11:09', '14', true, 'The title of &lt;6C&gt;', 'The content of the post &lt;6C&gt;');</v>
      </c>
    </row>
    <row r="110" spans="1:9" x14ac:dyDescent="0.3">
      <c r="A110" s="2">
        <f t="shared" si="6"/>
        <v>109</v>
      </c>
      <c r="B110" t="str">
        <f>DEC2HEX(Tableau146[[#This Row],[num ligne]])</f>
        <v>6D</v>
      </c>
      <c r="C110" s="5" t="str">
        <f>DEC2HEX(1+MOD(ROW()-2,MAX(member!A:A)))</f>
        <v>15</v>
      </c>
      <c r="D110" s="6">
        <f t="shared" ca="1" si="7"/>
        <v>43500.175106481482</v>
      </c>
      <c r="E110" s="6" t="str">
        <f>DEC2HEX(1+MOD(ROW()-2,MAX(member!A:A)))</f>
        <v>15</v>
      </c>
      <c r="F110" s="5" t="str">
        <f t="shared" si="8"/>
        <v>false</v>
      </c>
      <c r="G110" s="5" t="str">
        <f>"The title of &lt;" &amp; Tableau146[[#This Row],[id]] &amp; "&gt;"</f>
        <v>The title of &lt;6D&gt;</v>
      </c>
      <c r="H110" s="5" t="str">
        <f>"The content of the post &lt;" &amp; Tableau146[[#This Row],[id]] &amp; "&gt;"</f>
        <v>The content of the post &lt;6D&gt;</v>
      </c>
      <c r="I110" s="5" t="str">
        <f ca="1">"insert into post (id, topic_id, date, author_id, publicly_available, title, content) values ('" &amp; B110 &amp; "', '" &amp; C110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('6D', '15', '2019-02-04 04:12:09', '15', false, 'The title of &lt;6D&gt;', 'The content of the post &lt;6D&gt;');</v>
      </c>
    </row>
    <row r="111" spans="1:9" x14ac:dyDescent="0.3">
      <c r="A111" s="2">
        <f t="shared" si="6"/>
        <v>110</v>
      </c>
      <c r="B111" t="str">
        <f>DEC2HEX(Tableau146[[#This Row],[num ligne]])</f>
        <v>6E</v>
      </c>
      <c r="C111" s="5" t="str">
        <f>DEC2HEX(1+MOD(ROW()-2,MAX(member!A:A)))</f>
        <v>16</v>
      </c>
      <c r="D111" s="6">
        <f t="shared" ca="1" si="7"/>
        <v>43499.217467592593</v>
      </c>
      <c r="E111" s="6" t="str">
        <f>DEC2HEX(1+MOD(ROW()-2,MAX(member!A:A)))</f>
        <v>16</v>
      </c>
      <c r="F111" s="5" t="str">
        <f t="shared" si="8"/>
        <v>true</v>
      </c>
      <c r="G111" s="5" t="str">
        <f>"The title of &lt;" &amp; Tableau146[[#This Row],[id]] &amp; "&gt;"</f>
        <v>The title of &lt;6E&gt;</v>
      </c>
      <c r="H111" s="5" t="str">
        <f>"The content of the post &lt;" &amp; Tableau146[[#This Row],[id]] &amp; "&gt;"</f>
        <v>The content of the post &lt;6E&gt;</v>
      </c>
      <c r="I111" s="5" t="str">
        <f ca="1">"insert into post (id, topic_id, date, author_id, publicly_available, title, content) values ('" &amp; B111 &amp; "', '" &amp; C111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('6E', '16', '2019-02-03 05:13:09', '16', true, 'The title of &lt;6E&gt;', 'The content of the post &lt;6E&gt;');</v>
      </c>
    </row>
    <row r="112" spans="1:9" x14ac:dyDescent="0.3">
      <c r="A112" s="2">
        <f t="shared" si="6"/>
        <v>111</v>
      </c>
      <c r="B112" t="str">
        <f>DEC2HEX(Tableau146[[#This Row],[num ligne]])</f>
        <v>6F</v>
      </c>
      <c r="C112" s="5" t="str">
        <f>DEC2HEX(1+MOD(ROW()-2,MAX(member!A:A)))</f>
        <v>17</v>
      </c>
      <c r="D112" s="6">
        <f t="shared" ca="1" si="7"/>
        <v>43498.259828703711</v>
      </c>
      <c r="E112" s="6" t="str">
        <f>DEC2HEX(1+MOD(ROW()-2,MAX(member!A:A)))</f>
        <v>17</v>
      </c>
      <c r="F112" s="5" t="str">
        <f t="shared" si="8"/>
        <v>true</v>
      </c>
      <c r="G112" s="5" t="str">
        <f>"The title of &lt;" &amp; Tableau146[[#This Row],[id]] &amp; "&gt;"</f>
        <v>The title of &lt;6F&gt;</v>
      </c>
      <c r="H112" s="5" t="str">
        <f>"The content of the post &lt;" &amp; Tableau146[[#This Row],[id]] &amp; "&gt;"</f>
        <v>The content of the post &lt;6F&gt;</v>
      </c>
      <c r="I112" s="5" t="str">
        <f ca="1">"insert into post (id, topic_id, date, author_id, publicly_available, title, content) values ('" &amp; B112 &amp; "', '" &amp; C112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('6F', '17', '2019-02-02 06:14:09', '17', true, 'The title of &lt;6F&gt;', 'The content of the post &lt;6F&gt;');</v>
      </c>
    </row>
    <row r="113" spans="1:9" x14ac:dyDescent="0.3">
      <c r="A113" s="2">
        <f t="shared" si="6"/>
        <v>112</v>
      </c>
      <c r="B113" t="str">
        <f>DEC2HEX(Tableau146[[#This Row],[num ligne]])</f>
        <v>70</v>
      </c>
      <c r="C113" s="5" t="str">
        <f>DEC2HEX(1+MOD(ROW()-2,MAX(member!A:A)))</f>
        <v>18</v>
      </c>
      <c r="D113" s="6">
        <f t="shared" ca="1" si="7"/>
        <v>43497.302189814814</v>
      </c>
      <c r="E113" s="6" t="str">
        <f>DEC2HEX(1+MOD(ROW()-2,MAX(member!A:A)))</f>
        <v>18</v>
      </c>
      <c r="F113" s="5" t="str">
        <f t="shared" si="8"/>
        <v>true</v>
      </c>
      <c r="G113" s="5" t="str">
        <f>"The title of &lt;" &amp; Tableau146[[#This Row],[id]] &amp; "&gt;"</f>
        <v>The title of &lt;70&gt;</v>
      </c>
      <c r="H113" s="5" t="str">
        <f>"The content of the post &lt;" &amp; Tableau146[[#This Row],[id]] &amp; "&gt;"</f>
        <v>The content of the post &lt;70&gt;</v>
      </c>
      <c r="I113" s="5" t="str">
        <f ca="1">"insert into post (id, topic_id, date, author_id, publicly_available, title, content) values ('" &amp; B113 &amp; "', '" &amp; C113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('70', '18', '2019-02-01 07:15:09', '18', true, 'The title of &lt;70&gt;', 'The content of the post &lt;70&gt;');</v>
      </c>
    </row>
    <row r="114" spans="1:9" x14ac:dyDescent="0.3">
      <c r="A114" s="2">
        <f t="shared" si="6"/>
        <v>113</v>
      </c>
      <c r="B114" t="str">
        <f>DEC2HEX(Tableau146[[#This Row],[num ligne]])</f>
        <v>71</v>
      </c>
      <c r="C114" s="5" t="str">
        <f>DEC2HEX(1+MOD(ROW()-2,MAX(member!A:A)))</f>
        <v>19</v>
      </c>
      <c r="D114" s="6">
        <f t="shared" ca="1" si="7"/>
        <v>43496.344550925925</v>
      </c>
      <c r="E114" s="6" t="str">
        <f>DEC2HEX(1+MOD(ROW()-2,MAX(member!A:A)))</f>
        <v>19</v>
      </c>
      <c r="F114" s="5" t="str">
        <f t="shared" si="8"/>
        <v>true</v>
      </c>
      <c r="G114" s="5" t="str">
        <f>"The title of &lt;" &amp; Tableau146[[#This Row],[id]] &amp; "&gt;"</f>
        <v>The title of &lt;71&gt;</v>
      </c>
      <c r="H114" s="5" t="str">
        <f>"The content of the post &lt;" &amp; Tableau146[[#This Row],[id]] &amp; "&gt;"</f>
        <v>The content of the post &lt;71&gt;</v>
      </c>
      <c r="I114" s="5" t="str">
        <f ca="1">"insert into post (id, topic_id, date, author_id, publicly_available, title, content) values ('" &amp; B114 &amp; "', '" &amp; C114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('71', '19', '2019-01-31 08:16:09', '19', true, 'The title of &lt;71&gt;', 'The content of the post &lt;71&gt;');</v>
      </c>
    </row>
    <row r="115" spans="1:9" x14ac:dyDescent="0.3">
      <c r="A115" s="2">
        <f t="shared" si="6"/>
        <v>114</v>
      </c>
      <c r="B115" t="str">
        <f>DEC2HEX(Tableau146[[#This Row],[num ligne]])</f>
        <v>72</v>
      </c>
      <c r="C115" s="5" t="str">
        <f>DEC2HEX(1+MOD(ROW()-2,MAX(member!A:A)))</f>
        <v>1A</v>
      </c>
      <c r="D115" s="6">
        <f t="shared" ca="1" si="7"/>
        <v>43494.428578703708</v>
      </c>
      <c r="E115" s="6" t="str">
        <f>DEC2HEX(1+MOD(ROW()-2,MAX(member!A:A)))</f>
        <v>1A</v>
      </c>
      <c r="F115" s="5" t="str">
        <f t="shared" si="8"/>
        <v>true</v>
      </c>
      <c r="G115" s="5" t="str">
        <f>"The title of &lt;" &amp; Tableau146[[#This Row],[id]] &amp; "&gt;"</f>
        <v>The title of &lt;72&gt;</v>
      </c>
      <c r="H115" s="5" t="str">
        <f>"The content of the post &lt;" &amp; Tableau146[[#This Row],[id]] &amp; "&gt;"</f>
        <v>The content of the post &lt;72&gt;</v>
      </c>
      <c r="I115" s="5" t="str">
        <f ca="1">"insert into post (id, topic_id, date, author_id, publicly_available, title, content) values ('" &amp; B115 &amp; "', '" &amp; C115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('72', '1A', '2019-01-29 10:17:09', '1A', true, 'The title of &lt;72&gt;', 'The content of the post &lt;72&gt;');</v>
      </c>
    </row>
    <row r="116" spans="1:9" x14ac:dyDescent="0.3">
      <c r="A116" s="2">
        <f t="shared" si="6"/>
        <v>115</v>
      </c>
      <c r="B116" t="str">
        <f>DEC2HEX(Tableau146[[#This Row],[num ligne]])</f>
        <v>73</v>
      </c>
      <c r="C116" s="5" t="str">
        <f>DEC2HEX(1+MOD(ROW()-2,MAX(member!A:A)))</f>
        <v>1B</v>
      </c>
      <c r="D116" s="6">
        <f t="shared" ca="1" si="7"/>
        <v>43493.470939814819</v>
      </c>
      <c r="E116" s="6" t="str">
        <f>DEC2HEX(1+MOD(ROW()-2,MAX(member!A:A)))</f>
        <v>1B</v>
      </c>
      <c r="F116" s="5" t="str">
        <f t="shared" si="8"/>
        <v>true</v>
      </c>
      <c r="G116" s="5" t="str">
        <f>"The title of &lt;" &amp; Tableau146[[#This Row],[id]] &amp; "&gt;"</f>
        <v>The title of &lt;73&gt;</v>
      </c>
      <c r="H116" s="5" t="str">
        <f>"The content of the post &lt;" &amp; Tableau146[[#This Row],[id]] &amp; "&gt;"</f>
        <v>The content of the post &lt;73&gt;</v>
      </c>
      <c r="I116" s="5" t="str">
        <f ca="1">"insert into post (id, topic_id, date, author_id, publicly_available, title, content) values ('" &amp; B116 &amp; "', '" &amp; C116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('73', '1B', '2019-01-28 11:18:09', '1B', true, 'The title of &lt;73&gt;', 'The content of the post &lt;73&gt;');</v>
      </c>
    </row>
    <row r="117" spans="1:9" x14ac:dyDescent="0.3">
      <c r="A117" s="2">
        <f t="shared" si="6"/>
        <v>116</v>
      </c>
      <c r="B117" t="str">
        <f>DEC2HEX(Tableau146[[#This Row],[num ligne]])</f>
        <v>74</v>
      </c>
      <c r="C117" s="5" t="str">
        <f>DEC2HEX(1+MOD(ROW()-2,MAX(member!A:A)))</f>
        <v>1C</v>
      </c>
      <c r="D117" s="6">
        <f t="shared" ca="1" si="7"/>
        <v>43492.51330092593</v>
      </c>
      <c r="E117" s="6" t="str">
        <f>DEC2HEX(1+MOD(ROW()-2,MAX(member!A:A)))</f>
        <v>1C</v>
      </c>
      <c r="F117" s="5" t="str">
        <f t="shared" si="8"/>
        <v>true</v>
      </c>
      <c r="G117" s="5" t="str">
        <f>"The title of &lt;" &amp; Tableau146[[#This Row],[id]] &amp; "&gt;"</f>
        <v>The title of &lt;74&gt;</v>
      </c>
      <c r="H117" s="5" t="str">
        <f>"The content of the post &lt;" &amp; Tableau146[[#This Row],[id]] &amp; "&gt;"</f>
        <v>The content of the post &lt;74&gt;</v>
      </c>
      <c r="I117" s="5" t="str">
        <f ca="1">"insert into post (id, topic_id, date, author_id, publicly_available, title, content) values ('" &amp; B117 &amp; "', '" &amp; C117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('74', '1C', '2019-01-27 12:19:09', '1C', true, 'The title of &lt;74&gt;', 'The content of the post &lt;74&gt;');</v>
      </c>
    </row>
    <row r="118" spans="1:9" x14ac:dyDescent="0.3">
      <c r="A118" s="2">
        <f t="shared" si="6"/>
        <v>117</v>
      </c>
      <c r="B118" t="str">
        <f>DEC2HEX(Tableau146[[#This Row],[num ligne]])</f>
        <v>75</v>
      </c>
      <c r="C118" s="5" t="str">
        <f>DEC2HEX(1+MOD(ROW()-2,MAX(member!A:A)))</f>
        <v>1D</v>
      </c>
      <c r="D118" s="6">
        <f t="shared" ca="1" si="7"/>
        <v>43491.555662037041</v>
      </c>
      <c r="E118" s="6" t="str">
        <f>DEC2HEX(1+MOD(ROW()-2,MAX(member!A:A)))</f>
        <v>1D</v>
      </c>
      <c r="F118" s="5" t="str">
        <f t="shared" si="8"/>
        <v>true</v>
      </c>
      <c r="G118" s="5" t="str">
        <f>"The title of &lt;" &amp; Tableau146[[#This Row],[id]] &amp; "&gt;"</f>
        <v>The title of &lt;75&gt;</v>
      </c>
      <c r="H118" s="5" t="str">
        <f>"The content of the post &lt;" &amp; Tableau146[[#This Row],[id]] &amp; "&gt;"</f>
        <v>The content of the post &lt;75&gt;</v>
      </c>
      <c r="I118" s="5" t="str">
        <f ca="1">"insert into post (id, topic_id, date, author_id, publicly_available, title, content) values ('" &amp; B118 &amp; "', '" &amp; C118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('75', '1D', '2019-01-26 13:20:09', '1D', true, 'The title of &lt;75&gt;', 'The content of the post &lt;75&gt;');</v>
      </c>
    </row>
    <row r="119" spans="1:9" x14ac:dyDescent="0.3">
      <c r="A119" s="2">
        <f t="shared" si="6"/>
        <v>118</v>
      </c>
      <c r="B119" t="str">
        <f>DEC2HEX(Tableau146[[#This Row],[num ligne]])</f>
        <v>76</v>
      </c>
      <c r="C119" s="5" t="str">
        <f>DEC2HEX(1+MOD(ROW()-2,MAX(member!A:A)))</f>
        <v>1E</v>
      </c>
      <c r="D119" s="6">
        <f t="shared" ca="1" si="7"/>
        <v>43490.598023148152</v>
      </c>
      <c r="E119" s="6" t="str">
        <f>DEC2HEX(1+MOD(ROW()-2,MAX(member!A:A)))</f>
        <v>1E</v>
      </c>
      <c r="F119" s="5" t="str">
        <f t="shared" si="8"/>
        <v>true</v>
      </c>
      <c r="G119" s="5" t="str">
        <f>"The title of &lt;" &amp; Tableau146[[#This Row],[id]] &amp; "&gt;"</f>
        <v>The title of &lt;76&gt;</v>
      </c>
      <c r="H119" s="5" t="str">
        <f>"The content of the post &lt;" &amp; Tableau146[[#This Row],[id]] &amp; "&gt;"</f>
        <v>The content of the post &lt;76&gt;</v>
      </c>
      <c r="I119" s="5" t="str">
        <f ca="1">"insert into post (id, topic_id, date, author_id, publicly_available, title, content) values ('" &amp; B119 &amp; "', '" &amp; C119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('76', '1E', '2019-01-25 14:21:09', '1E', true, 'The title of &lt;76&gt;', 'The content of the post &lt;76&gt;');</v>
      </c>
    </row>
    <row r="120" spans="1:9" x14ac:dyDescent="0.3">
      <c r="A120" s="2">
        <f t="shared" si="6"/>
        <v>119</v>
      </c>
      <c r="B120" t="str">
        <f>DEC2HEX(Tableau146[[#This Row],[num ligne]])</f>
        <v>77</v>
      </c>
      <c r="C120" s="5" t="str">
        <f>DEC2HEX(1+MOD(ROW()-2,MAX(member!A:A)))</f>
        <v>1F</v>
      </c>
      <c r="D120" s="6">
        <f t="shared" ca="1" si="7"/>
        <v>43489.640384259263</v>
      </c>
      <c r="E120" s="6" t="str">
        <f>DEC2HEX(1+MOD(ROW()-2,MAX(member!A:A)))</f>
        <v>1F</v>
      </c>
      <c r="F120" s="5" t="str">
        <f t="shared" si="8"/>
        <v>false</v>
      </c>
      <c r="G120" s="5" t="str">
        <f>"The title of &lt;" &amp; Tableau146[[#This Row],[id]] &amp; "&gt;"</f>
        <v>The title of &lt;77&gt;</v>
      </c>
      <c r="H120" s="5" t="str">
        <f>"The content of the post &lt;" &amp; Tableau146[[#This Row],[id]] &amp; "&gt;"</f>
        <v>The content of the post &lt;77&gt;</v>
      </c>
      <c r="I120" s="5" t="str">
        <f ca="1">"insert into post (id, topic_id, date, author_id, publicly_available, title, content) values ('" &amp; B120 &amp; "', '" &amp; C120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('77', '1F', '2019-01-24 15:22:09', '1F', false, 'The title of &lt;77&gt;', 'The content of the post &lt;77&gt;');</v>
      </c>
    </row>
    <row r="121" spans="1:9" x14ac:dyDescent="0.3">
      <c r="A121" s="2">
        <f t="shared" si="6"/>
        <v>120</v>
      </c>
      <c r="B121" t="str">
        <f>DEC2HEX(Tableau146[[#This Row],[num ligne]])</f>
        <v>78</v>
      </c>
      <c r="C121" s="5" t="str">
        <f>DEC2HEX(1+MOD(ROW()-2,MAX(member!A:A)))</f>
        <v>20</v>
      </c>
      <c r="D121" s="6">
        <f t="shared" ca="1" si="7"/>
        <v>43488.682745370374</v>
      </c>
      <c r="E121" s="6" t="str">
        <f>DEC2HEX(1+MOD(ROW()-2,MAX(member!A:A)))</f>
        <v>20</v>
      </c>
      <c r="F121" s="5" t="str">
        <f t="shared" si="8"/>
        <v>true</v>
      </c>
      <c r="G121" s="5" t="str">
        <f>"The title of &lt;" &amp; Tableau146[[#This Row],[id]] &amp; "&gt;"</f>
        <v>The title of &lt;78&gt;</v>
      </c>
      <c r="H121" s="5" t="str">
        <f>"The content of the post &lt;" &amp; Tableau146[[#This Row],[id]] &amp; "&gt;"</f>
        <v>The content of the post &lt;78&gt;</v>
      </c>
      <c r="I121" s="5" t="str">
        <f ca="1">"insert into post (id, topic_id, date, author_id, publicly_available, title, content) values ('" &amp; B121 &amp; "', '" &amp; C121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('78', '20', '2019-01-23 16:23:09', '20', true, 'The title of &lt;78&gt;', 'The content of the post &lt;78&gt;');</v>
      </c>
    </row>
    <row r="122" spans="1:9" x14ac:dyDescent="0.3">
      <c r="A122" s="2">
        <f t="shared" si="6"/>
        <v>121</v>
      </c>
      <c r="B122" t="str">
        <f>DEC2HEX(Tableau146[[#This Row],[num ligne]])</f>
        <v>79</v>
      </c>
      <c r="C122" s="5" t="str">
        <f>DEC2HEX(1+MOD(ROW()-2,MAX(member!A:A)))</f>
        <v>21</v>
      </c>
      <c r="D122" s="6">
        <f t="shared" ca="1" si="7"/>
        <v>43487.725106481485</v>
      </c>
      <c r="E122" s="6" t="str">
        <f>DEC2HEX(1+MOD(ROW()-2,MAX(member!A:A)))</f>
        <v>21</v>
      </c>
      <c r="F122" s="5" t="str">
        <f t="shared" si="8"/>
        <v>true</v>
      </c>
      <c r="G122" s="5" t="str">
        <f>"The title of &lt;" &amp; Tableau146[[#This Row],[id]] &amp; "&gt;"</f>
        <v>The title of &lt;79&gt;</v>
      </c>
      <c r="H122" s="5" t="str">
        <f>"The content of the post &lt;" &amp; Tableau146[[#This Row],[id]] &amp; "&gt;"</f>
        <v>The content of the post &lt;79&gt;</v>
      </c>
      <c r="I122" s="5" t="str">
        <f ca="1">"insert into post (id, topic_id, date, author_id, publicly_available, title, content) values ('" &amp; B122 &amp; "', '" &amp; C122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('79', '21', '2019-01-22 17:24:09', '21', true, 'The title of &lt;79&gt;', 'The content of the post &lt;79&gt;');</v>
      </c>
    </row>
    <row r="123" spans="1:9" x14ac:dyDescent="0.3">
      <c r="A123" s="2">
        <f t="shared" si="6"/>
        <v>122</v>
      </c>
      <c r="B123" t="str">
        <f>DEC2HEX(Tableau146[[#This Row],[num ligne]])</f>
        <v>7A</v>
      </c>
      <c r="C123" s="5" t="str">
        <f>DEC2HEX(1+MOD(ROW()-2,MAX(member!A:A)))</f>
        <v>22</v>
      </c>
      <c r="D123" s="6">
        <f t="shared" ca="1" si="7"/>
        <v>43486.767467592595</v>
      </c>
      <c r="E123" s="6" t="str">
        <f>DEC2HEX(1+MOD(ROW()-2,MAX(member!A:A)))</f>
        <v>22</v>
      </c>
      <c r="F123" s="5" t="str">
        <f t="shared" si="8"/>
        <v>true</v>
      </c>
      <c r="G123" s="5" t="str">
        <f>"The title of &lt;" &amp; Tableau146[[#This Row],[id]] &amp; "&gt;"</f>
        <v>The title of &lt;7A&gt;</v>
      </c>
      <c r="H123" s="5" t="str">
        <f>"The content of the post &lt;" &amp; Tableau146[[#This Row],[id]] &amp; "&gt;"</f>
        <v>The content of the post &lt;7A&gt;</v>
      </c>
      <c r="I123" s="5" t="str">
        <f ca="1">"insert into post (id, topic_id, date, author_id, publicly_available, title, content) values ('" &amp; B123 &amp; "', '" &amp; C123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('7A', '22', '2019-01-21 18:25:09', '22', true, 'The title of &lt;7A&gt;', 'The content of the post &lt;7A&gt;');</v>
      </c>
    </row>
    <row r="124" spans="1:9" x14ac:dyDescent="0.3">
      <c r="A124" s="2">
        <f t="shared" si="6"/>
        <v>123</v>
      </c>
      <c r="B124" t="str">
        <f>DEC2HEX(Tableau146[[#This Row],[num ligne]])</f>
        <v>7B</v>
      </c>
      <c r="C124" s="5" t="str">
        <f>DEC2HEX(1+MOD(ROW()-2,MAX(member!A:A)))</f>
        <v>23</v>
      </c>
      <c r="D124" s="6">
        <f t="shared" ca="1" si="7"/>
        <v>43485.809828703706</v>
      </c>
      <c r="E124" s="6" t="str">
        <f>DEC2HEX(1+MOD(ROW()-2,MAX(member!A:A)))</f>
        <v>23</v>
      </c>
      <c r="F124" s="5" t="str">
        <f t="shared" si="8"/>
        <v>true</v>
      </c>
      <c r="G124" s="5" t="str">
        <f>"The title of &lt;" &amp; Tableau146[[#This Row],[id]] &amp; "&gt;"</f>
        <v>The title of &lt;7B&gt;</v>
      </c>
      <c r="H124" s="5" t="str">
        <f>"The content of the post &lt;" &amp; Tableau146[[#This Row],[id]] &amp; "&gt;"</f>
        <v>The content of the post &lt;7B&gt;</v>
      </c>
      <c r="I124" s="5" t="str">
        <f ca="1">"insert into post (id, topic_id, date, author_id, publicly_available, title, content) values ('" &amp; B124 &amp; "', '" &amp; C124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('7B', '23', '2019-01-20 19:26:09', '23', true, 'The title of &lt;7B&gt;', 'The content of the post &lt;7B&gt;');</v>
      </c>
    </row>
    <row r="125" spans="1:9" x14ac:dyDescent="0.3">
      <c r="A125" s="2">
        <f t="shared" si="6"/>
        <v>124</v>
      </c>
      <c r="B125" t="str">
        <f>DEC2HEX(Tableau146[[#This Row],[num ligne]])</f>
        <v>7C</v>
      </c>
      <c r="C125" s="5" t="str">
        <f>DEC2HEX(1+MOD(ROW()-2,MAX(member!A:A)))</f>
        <v>24</v>
      </c>
      <c r="D125" s="6">
        <f t="shared" ca="1" si="7"/>
        <v>43484.852189814817</v>
      </c>
      <c r="E125" s="6" t="str">
        <f>DEC2HEX(1+MOD(ROW()-2,MAX(member!A:A)))</f>
        <v>24</v>
      </c>
      <c r="F125" s="5" t="str">
        <f t="shared" si="8"/>
        <v>true</v>
      </c>
      <c r="G125" s="5" t="str">
        <f>"The title of &lt;" &amp; Tableau146[[#This Row],[id]] &amp; "&gt;"</f>
        <v>The title of &lt;7C&gt;</v>
      </c>
      <c r="H125" s="5" t="str">
        <f>"The content of the post &lt;" &amp; Tableau146[[#This Row],[id]] &amp; "&gt;"</f>
        <v>The content of the post &lt;7C&gt;</v>
      </c>
      <c r="I125" s="5" t="str">
        <f ca="1">"insert into post (id, topic_id, date, author_id, publicly_available, title, content) values ('" &amp; B125 &amp; "', '" &amp; C125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('7C', '24', '2019-01-19 20:27:09', '24', true, 'The title of &lt;7C&gt;', 'The content of the post &lt;7C&gt;');</v>
      </c>
    </row>
    <row r="126" spans="1:9" x14ac:dyDescent="0.3">
      <c r="A126" s="2">
        <f t="shared" si="6"/>
        <v>125</v>
      </c>
      <c r="B126" t="str">
        <f>DEC2HEX(Tableau146[[#This Row],[num ligne]])</f>
        <v>7D</v>
      </c>
      <c r="C126" s="5" t="str">
        <f>DEC2HEX(1+MOD(ROW()-2,MAX(member!A:A)))</f>
        <v>25</v>
      </c>
      <c r="D126" s="6">
        <f t="shared" ca="1" si="7"/>
        <v>43483.894550925928</v>
      </c>
      <c r="E126" s="6" t="str">
        <f>DEC2HEX(1+MOD(ROW()-2,MAX(member!A:A)))</f>
        <v>25</v>
      </c>
      <c r="F126" s="5" t="str">
        <f t="shared" si="8"/>
        <v>true</v>
      </c>
      <c r="G126" s="5" t="str">
        <f>"The title of &lt;" &amp; Tableau146[[#This Row],[id]] &amp; "&gt;"</f>
        <v>The title of &lt;7D&gt;</v>
      </c>
      <c r="H126" s="5" t="str">
        <f>"The content of the post &lt;" &amp; Tableau146[[#This Row],[id]] &amp; "&gt;"</f>
        <v>The content of the post &lt;7D&gt;</v>
      </c>
      <c r="I126" s="5" t="str">
        <f ca="1">"insert into post (id, topic_id, date, author_id, publicly_available, title, content) values ('" &amp; B126 &amp; "', '" &amp; C126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('7D', '25', '2019-01-18 21:28:09', '25', true, 'The title of &lt;7D&gt;', 'The content of the post &lt;7D&gt;');</v>
      </c>
    </row>
    <row r="127" spans="1:9" x14ac:dyDescent="0.3">
      <c r="A127" s="2">
        <f t="shared" si="6"/>
        <v>126</v>
      </c>
      <c r="B127" t="str">
        <f>DEC2HEX(Tableau146[[#This Row],[num ligne]])</f>
        <v>7E</v>
      </c>
      <c r="C127" s="5" t="str">
        <f>DEC2HEX(1+MOD(ROW()-2,MAX(member!A:A)))</f>
        <v>26</v>
      </c>
      <c r="D127" s="6">
        <f t="shared" ca="1" si="7"/>
        <v>43482.936912037039</v>
      </c>
      <c r="E127" s="6" t="str">
        <f>DEC2HEX(1+MOD(ROW()-2,MAX(member!A:A)))</f>
        <v>26</v>
      </c>
      <c r="F127" s="5" t="str">
        <f t="shared" si="8"/>
        <v>true</v>
      </c>
      <c r="G127" s="5" t="str">
        <f>"The title of &lt;" &amp; Tableau146[[#This Row],[id]] &amp; "&gt;"</f>
        <v>The title of &lt;7E&gt;</v>
      </c>
      <c r="H127" s="5" t="str">
        <f>"The content of the post &lt;" &amp; Tableau146[[#This Row],[id]] &amp; "&gt;"</f>
        <v>The content of the post &lt;7E&gt;</v>
      </c>
      <c r="I127" s="5" t="str">
        <f ca="1">"insert into post (id, topic_id, date, author_id, publicly_available, title, content) values ('" &amp; B127 &amp; "', '" &amp; C127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('7E', '26', '2019-01-17 22:29:09', '26', true, 'The title of &lt;7E&gt;', 'The content of the post &lt;7E&gt;');</v>
      </c>
    </row>
    <row r="128" spans="1:9" x14ac:dyDescent="0.3">
      <c r="A128" s="2">
        <f t="shared" si="6"/>
        <v>127</v>
      </c>
      <c r="B128" t="str">
        <f>DEC2HEX(Tableau146[[#This Row],[num ligne]])</f>
        <v>7F</v>
      </c>
      <c r="C128" s="5" t="str">
        <f>DEC2HEX(1+MOD(ROW()-2,MAX(member!A:A)))</f>
        <v>27</v>
      </c>
      <c r="D128" s="6">
        <f t="shared" ca="1" si="7"/>
        <v>43481.97927314815</v>
      </c>
      <c r="E128" s="6" t="str">
        <f>DEC2HEX(1+MOD(ROW()-2,MAX(member!A:A)))</f>
        <v>27</v>
      </c>
      <c r="F128" s="5" t="str">
        <f t="shared" si="8"/>
        <v>true</v>
      </c>
      <c r="G128" s="5" t="str">
        <f>"The title of &lt;" &amp; Tableau146[[#This Row],[id]] &amp; "&gt;"</f>
        <v>The title of &lt;7F&gt;</v>
      </c>
      <c r="H128" s="5" t="str">
        <f>"The content of the post &lt;" &amp; Tableau146[[#This Row],[id]] &amp; "&gt;"</f>
        <v>The content of the post &lt;7F&gt;</v>
      </c>
      <c r="I128" s="5" t="str">
        <f ca="1">"insert into post (id, topic_id, date, author_id, publicly_available, title, content) values ('" &amp; B128 &amp; "', '" &amp; C128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('7F', '27', '2019-01-16 23:30:09', '27', true, 'The title of &lt;7F&gt;', 'The content of the post &lt;7F&gt;');</v>
      </c>
    </row>
    <row r="129" spans="1:9" x14ac:dyDescent="0.3">
      <c r="A129" s="2">
        <f t="shared" si="6"/>
        <v>128</v>
      </c>
      <c r="B129" t="str">
        <f>DEC2HEX(Tableau146[[#This Row],[num ligne]])</f>
        <v>80</v>
      </c>
      <c r="C129" s="5" t="str">
        <f>DEC2HEX(1+MOD(ROW()-2,MAX(member!A:A)))</f>
        <v>28</v>
      </c>
      <c r="D129" s="6">
        <f t="shared" ca="1" si="7"/>
        <v>43481.021634259268</v>
      </c>
      <c r="E129" s="6" t="str">
        <f>DEC2HEX(1+MOD(ROW()-2,MAX(member!A:A)))</f>
        <v>28</v>
      </c>
      <c r="F129" s="5" t="str">
        <f t="shared" si="8"/>
        <v>true</v>
      </c>
      <c r="G129" s="5" t="str">
        <f>"The title of &lt;" &amp; Tableau146[[#This Row],[id]] &amp; "&gt;"</f>
        <v>The title of &lt;80&gt;</v>
      </c>
      <c r="H129" s="5" t="str">
        <f>"The content of the post &lt;" &amp; Tableau146[[#This Row],[id]] &amp; "&gt;"</f>
        <v>The content of the post &lt;80&gt;</v>
      </c>
      <c r="I129" s="5" t="str">
        <f ca="1">"insert into post (id, topic_id, date, author_id, publicly_available, title, content) values ('" &amp; B129 &amp; "', '" &amp; C129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('80', '28', '2019-01-16 00:31:09', '28', true, 'The title of &lt;80&gt;', 'The content of the post &lt;80&gt;');</v>
      </c>
    </row>
    <row r="130" spans="1:9" x14ac:dyDescent="0.3">
      <c r="A130" s="2">
        <f t="shared" si="6"/>
        <v>129</v>
      </c>
      <c r="B130" t="str">
        <f>DEC2HEX(Tableau146[[#This Row],[num ligne]])</f>
        <v>81</v>
      </c>
      <c r="C130" s="5" t="str">
        <f>DEC2HEX(1+MOD(ROW()-2,MAX(member!A:A)))</f>
        <v>29</v>
      </c>
      <c r="D130" s="6">
        <f t="shared" ca="1" si="7"/>
        <v>43480.063995370372</v>
      </c>
      <c r="E130" s="6" t="str">
        <f>DEC2HEX(1+MOD(ROW()-2,MAX(member!A:A)))</f>
        <v>29</v>
      </c>
      <c r="F130" s="5" t="str">
        <f t="shared" si="8"/>
        <v>false</v>
      </c>
      <c r="G130" s="5" t="str">
        <f>"The title of &lt;" &amp; Tableau146[[#This Row],[id]] &amp; "&gt;"</f>
        <v>The title of &lt;81&gt;</v>
      </c>
      <c r="H130" s="5" t="str">
        <f>"The content of the post &lt;" &amp; Tableau146[[#This Row],[id]] &amp; "&gt;"</f>
        <v>The content of the post &lt;81&gt;</v>
      </c>
      <c r="I130" s="5" t="str">
        <f ca="1">"insert into post (id, topic_id, date, author_id, publicly_available, title, content) values ('" &amp; B130 &amp; "', '" &amp; C130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('81', '29', '2019-01-15 01:32:09', '29', false, 'The title of &lt;81&gt;', 'The content of the post &lt;81&gt;');</v>
      </c>
    </row>
    <row r="131" spans="1:9" x14ac:dyDescent="0.3">
      <c r="A131" s="2">
        <f t="shared" si="6"/>
        <v>130</v>
      </c>
      <c r="B131" t="str">
        <f>DEC2HEX(Tableau146[[#This Row],[num ligne]])</f>
        <v>82</v>
      </c>
      <c r="C131" s="5" t="str">
        <f>DEC2HEX(1+MOD(ROW()-2,MAX(member!A:A)))</f>
        <v>2A</v>
      </c>
      <c r="D131" s="6">
        <f t="shared" ca="1" si="7"/>
        <v>43479.106356481483</v>
      </c>
      <c r="E131" s="6" t="str">
        <f>DEC2HEX(1+MOD(ROW()-2,MAX(member!A:A)))</f>
        <v>2A</v>
      </c>
      <c r="F131" s="5" t="str">
        <f t="shared" si="8"/>
        <v>true</v>
      </c>
      <c r="G131" s="5" t="str">
        <f>"The title of &lt;" &amp; Tableau146[[#This Row],[id]] &amp; "&gt;"</f>
        <v>The title of &lt;82&gt;</v>
      </c>
      <c r="H131" s="5" t="str">
        <f>"The content of the post &lt;" &amp; Tableau146[[#This Row],[id]] &amp; "&gt;"</f>
        <v>The content of the post &lt;82&gt;</v>
      </c>
      <c r="I131" s="5" t="str">
        <f ca="1">"insert into post (id, topic_id, date, author_id, publicly_available, title, content) values ('" &amp; B131 &amp; "', '" &amp; C131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('82', '2A', '2019-01-14 02:33:09', '2A', true, 'The title of &lt;82&gt;', 'The content of the post &lt;82&gt;');</v>
      </c>
    </row>
    <row r="132" spans="1:9" x14ac:dyDescent="0.3">
      <c r="A132" s="2">
        <f t="shared" si="6"/>
        <v>131</v>
      </c>
      <c r="B132" t="str">
        <f>DEC2HEX(Tableau146[[#This Row],[num ligne]])</f>
        <v>83</v>
      </c>
      <c r="C132" s="5" t="str">
        <f>DEC2HEX(1+MOD(ROW()-2,MAX(member!A:A)))</f>
        <v>2B</v>
      </c>
      <c r="D132" s="6">
        <f t="shared" ca="1" si="7"/>
        <v>43478.148717592601</v>
      </c>
      <c r="E132" s="6" t="str">
        <f>DEC2HEX(1+MOD(ROW()-2,MAX(member!A:A)))</f>
        <v>2B</v>
      </c>
      <c r="F132" s="5" t="str">
        <f t="shared" si="8"/>
        <v>true</v>
      </c>
      <c r="G132" s="5" t="str">
        <f>"The title of &lt;" &amp; Tableau146[[#This Row],[id]] &amp; "&gt;"</f>
        <v>The title of &lt;83&gt;</v>
      </c>
      <c r="H132" s="5" t="str">
        <f>"The content of the post &lt;" &amp; Tableau146[[#This Row],[id]] &amp; "&gt;"</f>
        <v>The content of the post &lt;83&gt;</v>
      </c>
      <c r="I132" s="5" t="str">
        <f ca="1">"insert into post (id, topic_id, date, author_id, publicly_available, title, content) values ('" &amp; B132 &amp; "', '" &amp; C132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('83', '2B', '2019-01-13 03:34:09', '2B', true, 'The title of &lt;83&gt;', 'The content of the post &lt;83&gt;');</v>
      </c>
    </row>
    <row r="133" spans="1:9" x14ac:dyDescent="0.3">
      <c r="A133" s="2">
        <f t="shared" si="6"/>
        <v>132</v>
      </c>
      <c r="B133" t="str">
        <f>DEC2HEX(Tableau146[[#This Row],[num ligne]])</f>
        <v>84</v>
      </c>
      <c r="C133" s="5" t="str">
        <f>DEC2HEX(1+MOD(ROW()-2,MAX(member!A:A)))</f>
        <v>2C</v>
      </c>
      <c r="D133" s="6">
        <f t="shared" ca="1" si="7"/>
        <v>43477.191078703705</v>
      </c>
      <c r="E133" s="6" t="str">
        <f>DEC2HEX(1+MOD(ROW()-2,MAX(member!A:A)))</f>
        <v>2C</v>
      </c>
      <c r="F133" s="5" t="str">
        <f t="shared" si="8"/>
        <v>true</v>
      </c>
      <c r="G133" s="5" t="str">
        <f>"The title of &lt;" &amp; Tableau146[[#This Row],[id]] &amp; "&gt;"</f>
        <v>The title of &lt;84&gt;</v>
      </c>
      <c r="H133" s="5" t="str">
        <f>"The content of the post &lt;" &amp; Tableau146[[#This Row],[id]] &amp; "&gt;"</f>
        <v>The content of the post &lt;84&gt;</v>
      </c>
      <c r="I133" s="5" t="str">
        <f ca="1">"insert into post (id, topic_id, date, author_id, publicly_available, title, content) values ('" &amp; B133 &amp; "', '" &amp; C133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('84', '2C', '2019-01-12 04:35:09', '2C', true, 'The title of &lt;84&gt;', 'The content of the post &lt;84&gt;');</v>
      </c>
    </row>
    <row r="134" spans="1:9" x14ac:dyDescent="0.3">
      <c r="A134" s="2">
        <f t="shared" si="6"/>
        <v>133</v>
      </c>
      <c r="B134" t="str">
        <f>DEC2HEX(Tableau146[[#This Row],[num ligne]])</f>
        <v>85</v>
      </c>
      <c r="C134" s="5" t="str">
        <f>DEC2HEX(1+MOD(ROW()-2,MAX(member!A:A)))</f>
        <v>1</v>
      </c>
      <c r="D134" s="6">
        <f t="shared" ca="1" si="7"/>
        <v>43476.233439814816</v>
      </c>
      <c r="E134" s="6" t="str">
        <f>DEC2HEX(1+MOD(ROW()-2,MAX(member!A:A)))</f>
        <v>1</v>
      </c>
      <c r="F134" s="5" t="str">
        <f t="shared" si="8"/>
        <v>true</v>
      </c>
      <c r="G134" s="5" t="str">
        <f>"The title of &lt;" &amp; Tableau146[[#This Row],[id]] &amp; "&gt;"</f>
        <v>The title of &lt;85&gt;</v>
      </c>
      <c r="H134" s="5" t="str">
        <f>"The content of the post &lt;" &amp; Tableau146[[#This Row],[id]] &amp; "&gt;"</f>
        <v>The content of the post &lt;85&gt;</v>
      </c>
      <c r="I134" s="5" t="str">
        <f ca="1">"insert into post (id, topic_id, date, author_id, publicly_available, title, content) values ('" &amp; B134 &amp; "', '" &amp; C134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('85', '1', '2019-01-11 05:36:09', '1', true, 'The title of &lt;85&gt;', 'The content of the post &lt;85&gt;');</v>
      </c>
    </row>
    <row r="135" spans="1:9" x14ac:dyDescent="0.3">
      <c r="A135" s="2">
        <f t="shared" si="6"/>
        <v>134</v>
      </c>
      <c r="B135" t="str">
        <f>DEC2HEX(Tableau146[[#This Row],[num ligne]])</f>
        <v>86</v>
      </c>
      <c r="C135" s="5" t="str">
        <f>DEC2HEX(1+MOD(ROW()-2,MAX(member!A:A)))</f>
        <v>2</v>
      </c>
      <c r="D135" s="6">
        <f t="shared" ca="1" si="7"/>
        <v>43475.275800925934</v>
      </c>
      <c r="E135" s="6" t="str">
        <f>DEC2HEX(1+MOD(ROW()-2,MAX(member!A:A)))</f>
        <v>2</v>
      </c>
      <c r="F135" s="5" t="str">
        <f t="shared" si="8"/>
        <v>true</v>
      </c>
      <c r="G135" s="5" t="str">
        <f>"The title of &lt;" &amp; Tableau146[[#This Row],[id]] &amp; "&gt;"</f>
        <v>The title of &lt;86&gt;</v>
      </c>
      <c r="H135" s="5" t="str">
        <f>"The content of the post &lt;" &amp; Tableau146[[#This Row],[id]] &amp; "&gt;"</f>
        <v>The content of the post &lt;86&gt;</v>
      </c>
      <c r="I135" s="5" t="str">
        <f ca="1">"insert into post (id, topic_id, date, author_id, publicly_available, title, content) values ('" &amp; B135 &amp; "', '" &amp; C135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('86', '2', '2019-01-10 06:37:09', '2', true, 'The title of &lt;86&gt;', 'The content of the post &lt;86&gt;');</v>
      </c>
    </row>
    <row r="136" spans="1:9" x14ac:dyDescent="0.3">
      <c r="A136" s="2">
        <f t="shared" si="6"/>
        <v>135</v>
      </c>
      <c r="B136" t="str">
        <f>DEC2HEX(Tableau146[[#This Row],[num ligne]])</f>
        <v>87</v>
      </c>
      <c r="C136" s="5" t="str">
        <f>DEC2HEX(1+MOD(ROW()-2,MAX(member!A:A)))</f>
        <v>3</v>
      </c>
      <c r="D136" s="6">
        <f t="shared" ca="1" si="7"/>
        <v>43474.276495370374</v>
      </c>
      <c r="E136" s="6" t="str">
        <f>DEC2HEX(1+MOD(ROW()-2,MAX(member!A:A)))</f>
        <v>3</v>
      </c>
      <c r="F136" s="5" t="str">
        <f t="shared" si="8"/>
        <v>true</v>
      </c>
      <c r="G136" s="5" t="str">
        <f>"The title of &lt;" &amp; Tableau146[[#This Row],[id]] &amp; "&gt;"</f>
        <v>The title of &lt;87&gt;</v>
      </c>
      <c r="H136" s="5" t="str">
        <f>"The content of the post &lt;" &amp; Tableau146[[#This Row],[id]] &amp; "&gt;"</f>
        <v>The content of the post &lt;87&gt;</v>
      </c>
      <c r="I136" s="5" t="str">
        <f ca="1">"insert into post (id, topic_id, date, author_id, publicly_available, title, content) values ('" &amp; B136 &amp; "', '" &amp; C136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('87', '3', '2019-01-09 06:38:09', '3', true, 'The title of &lt;87&gt;', 'The content of the post &lt;87&gt;');</v>
      </c>
    </row>
    <row r="137" spans="1:9" x14ac:dyDescent="0.3">
      <c r="A137" s="2">
        <f t="shared" si="6"/>
        <v>136</v>
      </c>
      <c r="B137" t="str">
        <f>DEC2HEX(Tableau146[[#This Row],[num ligne]])</f>
        <v>88</v>
      </c>
      <c r="C137" s="5" t="str">
        <f>DEC2HEX(1+MOD(ROW()-2,MAX(member!A:A)))</f>
        <v>4</v>
      </c>
      <c r="D137" s="6">
        <f t="shared" ca="1" si="7"/>
        <v>43473.318856481485</v>
      </c>
      <c r="E137" s="6" t="str">
        <f>DEC2HEX(1+MOD(ROW()-2,MAX(member!A:A)))</f>
        <v>4</v>
      </c>
      <c r="F137" s="5" t="str">
        <f t="shared" si="8"/>
        <v>true</v>
      </c>
      <c r="G137" s="5" t="str">
        <f>"The title of &lt;" &amp; Tableau146[[#This Row],[id]] &amp; "&gt;"</f>
        <v>The title of &lt;88&gt;</v>
      </c>
      <c r="H137" s="5" t="str">
        <f>"The content of the post &lt;" &amp; Tableau146[[#This Row],[id]] &amp; "&gt;"</f>
        <v>The content of the post &lt;88&gt;</v>
      </c>
      <c r="I137" s="5" t="str">
        <f ca="1">"insert into post (id, topic_id, date, author_id, publicly_available, title, content) values ('" &amp; B137 &amp; "', '" &amp; C137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('88', '4', '2019-01-08 07:39:09', '4', true, 'The title of &lt;88&gt;', 'The content of the post &lt;88&gt;');</v>
      </c>
    </row>
    <row r="138" spans="1:9" x14ac:dyDescent="0.3">
      <c r="A138" s="2">
        <f t="shared" si="6"/>
        <v>137</v>
      </c>
      <c r="B138" t="str">
        <f>DEC2HEX(Tableau146[[#This Row],[num ligne]])</f>
        <v>89</v>
      </c>
      <c r="C138" s="5" t="str">
        <f>DEC2HEX(1+MOD(ROW()-2,MAX(member!A:A)))</f>
        <v>5</v>
      </c>
      <c r="D138" s="6">
        <f t="shared" ca="1" si="7"/>
        <v>43471.40288425926</v>
      </c>
      <c r="E138" s="6" t="str">
        <f>DEC2HEX(1+MOD(ROW()-2,MAX(member!A:A)))</f>
        <v>5</v>
      </c>
      <c r="F138" s="5" t="str">
        <f t="shared" si="8"/>
        <v>true</v>
      </c>
      <c r="G138" s="5" t="str">
        <f>"The title of &lt;" &amp; Tableau146[[#This Row],[id]] &amp; "&gt;"</f>
        <v>The title of &lt;89&gt;</v>
      </c>
      <c r="H138" s="5" t="str">
        <f>"The content of the post &lt;" &amp; Tableau146[[#This Row],[id]] &amp; "&gt;"</f>
        <v>The content of the post &lt;89&gt;</v>
      </c>
      <c r="I138" s="5" t="str">
        <f ca="1">"insert into post (id, topic_id, date, author_id, publicly_available, title, content) values ('" &amp; B138 &amp; "', '" &amp; C138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('89', '5', '2019-01-06 09:40:09', '5', true, 'The title of &lt;89&gt;', 'The content of the post &lt;89&gt;');</v>
      </c>
    </row>
    <row r="139" spans="1:9" x14ac:dyDescent="0.3">
      <c r="A139" s="2">
        <f t="shared" si="6"/>
        <v>138</v>
      </c>
      <c r="B139" t="str">
        <f>DEC2HEX(Tableau146[[#This Row],[num ligne]])</f>
        <v>8A</v>
      </c>
      <c r="C139" s="5" t="str">
        <f>DEC2HEX(1+MOD(ROW()-2,MAX(member!A:A)))</f>
        <v>6</v>
      </c>
      <c r="D139" s="6">
        <f t="shared" ca="1" si="7"/>
        <v>43470.445245370371</v>
      </c>
      <c r="E139" s="6" t="str">
        <f>DEC2HEX(1+MOD(ROW()-2,MAX(member!A:A)))</f>
        <v>6</v>
      </c>
      <c r="F139" s="5" t="str">
        <f t="shared" si="8"/>
        <v>true</v>
      </c>
      <c r="G139" s="5" t="str">
        <f>"The title of &lt;" &amp; Tableau146[[#This Row],[id]] &amp; "&gt;"</f>
        <v>The title of &lt;8A&gt;</v>
      </c>
      <c r="H139" s="5" t="str">
        <f>"The content of the post &lt;" &amp; Tableau146[[#This Row],[id]] &amp; "&gt;"</f>
        <v>The content of the post &lt;8A&gt;</v>
      </c>
      <c r="I139" s="5" t="str">
        <f ca="1">"insert into post (id, topic_id, date, author_id, publicly_available, title, content) values ('" &amp; B139 &amp; "', '" &amp; C139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('8A', '6', '2019-01-05 10:41:09', '6', true, 'The title of &lt;8A&gt;', 'The content of the post &lt;8A&gt;');</v>
      </c>
    </row>
    <row r="140" spans="1:9" x14ac:dyDescent="0.3">
      <c r="A140" s="2">
        <f t="shared" ref="A140:A203" si="9">ROW()-1</f>
        <v>139</v>
      </c>
      <c r="B140" t="str">
        <f>DEC2HEX(Tableau146[[#This Row],[num ligne]])</f>
        <v>8B</v>
      </c>
      <c r="C140" s="5" t="str">
        <f>DEC2HEX(1+MOD(ROW()-2,MAX(member!A:A)))</f>
        <v>7</v>
      </c>
      <c r="D140" s="6">
        <f t="shared" ref="D140:D203" ca="1" si="10">NOW()-ROW()+MOD(ROW(),23)/24 +MOD(ROW()+44,60)/24/60</f>
        <v>43469.487606481489</v>
      </c>
      <c r="E140" s="6" t="str">
        <f>DEC2HEX(1+MOD(ROW()-2,MAX(member!A:A)))</f>
        <v>7</v>
      </c>
      <c r="F140" s="5" t="str">
        <f t="shared" ref="F140:F203" si="11">IF(MOD(ROW(),10)=0,"false","true")</f>
        <v>false</v>
      </c>
      <c r="G140" s="5" t="str">
        <f>"The title of &lt;" &amp; Tableau146[[#This Row],[id]] &amp; "&gt;"</f>
        <v>The title of &lt;8B&gt;</v>
      </c>
      <c r="H140" s="5" t="str">
        <f>"The content of the post &lt;" &amp; Tableau146[[#This Row],[id]] &amp; "&gt;"</f>
        <v>The content of the post &lt;8B&gt;</v>
      </c>
      <c r="I140" s="5" t="str">
        <f ca="1">"insert into post (id, topic_id, date, author_id, publicly_available, title, content) values ('" &amp; B140 &amp; "', '" &amp; C140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('8B', '7', '2019-01-04 11:42:09', '7', false, 'The title of &lt;8B&gt;', 'The content of the post &lt;8B&gt;');</v>
      </c>
    </row>
    <row r="141" spans="1:9" x14ac:dyDescent="0.3">
      <c r="A141" s="2">
        <f t="shared" si="9"/>
        <v>140</v>
      </c>
      <c r="B141" t="str">
        <f>DEC2HEX(Tableau146[[#This Row],[num ligne]])</f>
        <v>8C</v>
      </c>
      <c r="C141" s="5" t="str">
        <f>DEC2HEX(1+MOD(ROW()-2,MAX(member!A:A)))</f>
        <v>8</v>
      </c>
      <c r="D141" s="6">
        <f t="shared" ca="1" si="10"/>
        <v>43468.529967592593</v>
      </c>
      <c r="E141" s="6" t="str">
        <f>DEC2HEX(1+MOD(ROW()-2,MAX(member!A:A)))</f>
        <v>8</v>
      </c>
      <c r="F141" s="5" t="str">
        <f t="shared" si="11"/>
        <v>true</v>
      </c>
      <c r="G141" s="5" t="str">
        <f>"The title of &lt;" &amp; Tableau146[[#This Row],[id]] &amp; "&gt;"</f>
        <v>The title of &lt;8C&gt;</v>
      </c>
      <c r="H141" s="5" t="str">
        <f>"The content of the post &lt;" &amp; Tableau146[[#This Row],[id]] &amp; "&gt;"</f>
        <v>The content of the post &lt;8C&gt;</v>
      </c>
      <c r="I141" s="5" t="str">
        <f ca="1">"insert into post (id, topic_id, date, author_id, publicly_available, title, content) values ('" &amp; B141 &amp; "', '" &amp; C141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('8C', '8', '2019-01-03 12:43:09', '8', true, 'The title of &lt;8C&gt;', 'The content of the post &lt;8C&gt;');</v>
      </c>
    </row>
    <row r="142" spans="1:9" x14ac:dyDescent="0.3">
      <c r="A142" s="2">
        <f t="shared" si="9"/>
        <v>141</v>
      </c>
      <c r="B142" t="str">
        <f>DEC2HEX(Tableau146[[#This Row],[num ligne]])</f>
        <v>8D</v>
      </c>
      <c r="C142" s="5" t="str">
        <f>DEC2HEX(1+MOD(ROW()-2,MAX(member!A:A)))</f>
        <v>9</v>
      </c>
      <c r="D142" s="6">
        <f t="shared" ca="1" si="10"/>
        <v>43467.572328703704</v>
      </c>
      <c r="E142" s="6" t="str">
        <f>DEC2HEX(1+MOD(ROW()-2,MAX(member!A:A)))</f>
        <v>9</v>
      </c>
      <c r="F142" s="5" t="str">
        <f t="shared" si="11"/>
        <v>true</v>
      </c>
      <c r="G142" s="5" t="str">
        <f>"The title of &lt;" &amp; Tableau146[[#This Row],[id]] &amp; "&gt;"</f>
        <v>The title of &lt;8D&gt;</v>
      </c>
      <c r="H142" s="5" t="str">
        <f>"The content of the post &lt;" &amp; Tableau146[[#This Row],[id]] &amp; "&gt;"</f>
        <v>The content of the post &lt;8D&gt;</v>
      </c>
      <c r="I142" s="5" t="str">
        <f ca="1">"insert into post (id, topic_id, date, author_id, publicly_available, title, content) values ('" &amp; B142 &amp; "', '" &amp; C142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('8D', '9', '2019-01-02 13:44:09', '9', true, 'The title of &lt;8D&gt;', 'The content of the post &lt;8D&gt;');</v>
      </c>
    </row>
    <row r="143" spans="1:9" x14ac:dyDescent="0.3">
      <c r="A143" s="2">
        <f t="shared" si="9"/>
        <v>142</v>
      </c>
      <c r="B143" t="str">
        <f>DEC2HEX(Tableau146[[#This Row],[num ligne]])</f>
        <v>8E</v>
      </c>
      <c r="C143" s="5" t="str">
        <f>DEC2HEX(1+MOD(ROW()-2,MAX(member!A:A)))</f>
        <v>A</v>
      </c>
      <c r="D143" s="6">
        <f t="shared" ca="1" si="10"/>
        <v>43466.614689814822</v>
      </c>
      <c r="E143" s="6" t="str">
        <f>DEC2HEX(1+MOD(ROW()-2,MAX(member!A:A)))</f>
        <v>A</v>
      </c>
      <c r="F143" s="5" t="str">
        <f t="shared" si="11"/>
        <v>true</v>
      </c>
      <c r="G143" s="5" t="str">
        <f>"The title of &lt;" &amp; Tableau146[[#This Row],[id]] &amp; "&gt;"</f>
        <v>The title of &lt;8E&gt;</v>
      </c>
      <c r="H143" s="5" t="str">
        <f>"The content of the post &lt;" &amp; Tableau146[[#This Row],[id]] &amp; "&gt;"</f>
        <v>The content of the post &lt;8E&gt;</v>
      </c>
      <c r="I143" s="5" t="str">
        <f ca="1">"insert into post (id, topic_id, date, author_id, publicly_available, title, content) values ('" &amp; B143 &amp; "', '" &amp; C143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('8E', 'A', '2019-01-01 14:45:09', 'A', true, 'The title of &lt;8E&gt;', 'The content of the post &lt;8E&gt;');</v>
      </c>
    </row>
    <row r="144" spans="1:9" x14ac:dyDescent="0.3">
      <c r="A144" s="2">
        <f t="shared" si="9"/>
        <v>143</v>
      </c>
      <c r="B144" t="str">
        <f>DEC2HEX(Tableau146[[#This Row],[num ligne]])</f>
        <v>8F</v>
      </c>
      <c r="C144" s="5" t="str">
        <f>DEC2HEX(1+MOD(ROW()-2,MAX(member!A:A)))</f>
        <v>B</v>
      </c>
      <c r="D144" s="6">
        <f t="shared" ca="1" si="10"/>
        <v>43465.657050925933</v>
      </c>
      <c r="E144" s="6" t="str">
        <f>DEC2HEX(1+MOD(ROW()-2,MAX(member!A:A)))</f>
        <v>B</v>
      </c>
      <c r="F144" s="5" t="str">
        <f t="shared" si="11"/>
        <v>true</v>
      </c>
      <c r="G144" s="5" t="str">
        <f>"The title of &lt;" &amp; Tableau146[[#This Row],[id]] &amp; "&gt;"</f>
        <v>The title of &lt;8F&gt;</v>
      </c>
      <c r="H144" s="5" t="str">
        <f>"The content of the post &lt;" &amp; Tableau146[[#This Row],[id]] &amp; "&gt;"</f>
        <v>The content of the post &lt;8F&gt;</v>
      </c>
      <c r="I144" s="5" t="str">
        <f ca="1">"insert into post (id, topic_id, date, author_id, publicly_available, title, content) values ('" &amp; B144 &amp; "', '" &amp; C144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('8F', 'B', '2018-12-31 15:46:09', 'B', true, 'The title of &lt;8F&gt;', 'The content of the post &lt;8F&gt;');</v>
      </c>
    </row>
    <row r="145" spans="1:9" x14ac:dyDescent="0.3">
      <c r="A145" s="2">
        <f t="shared" si="9"/>
        <v>144</v>
      </c>
      <c r="B145" t="str">
        <f>DEC2HEX(Tableau146[[#This Row],[num ligne]])</f>
        <v>90</v>
      </c>
      <c r="C145" s="5" t="str">
        <f>DEC2HEX(1+MOD(ROW()-2,MAX(member!A:A)))</f>
        <v>C</v>
      </c>
      <c r="D145" s="6">
        <f t="shared" ca="1" si="10"/>
        <v>43464.699412037036</v>
      </c>
      <c r="E145" s="6" t="str">
        <f>DEC2HEX(1+MOD(ROW()-2,MAX(member!A:A)))</f>
        <v>C</v>
      </c>
      <c r="F145" s="5" t="str">
        <f t="shared" si="11"/>
        <v>true</v>
      </c>
      <c r="G145" s="5" t="str">
        <f>"The title of &lt;" &amp; Tableau146[[#This Row],[id]] &amp; "&gt;"</f>
        <v>The title of &lt;90&gt;</v>
      </c>
      <c r="H145" s="5" t="str">
        <f>"The content of the post &lt;" &amp; Tableau146[[#This Row],[id]] &amp; "&gt;"</f>
        <v>The content of the post &lt;90&gt;</v>
      </c>
      <c r="I145" s="5" t="str">
        <f ca="1">"insert into post (id, topic_id, date, author_id, publicly_available, title, content) values ('" &amp; B145 &amp; "', '" &amp; C145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('90', 'C', '2018-12-30 16:47:09', 'C', true, 'The title of &lt;90&gt;', 'The content of the post &lt;90&gt;');</v>
      </c>
    </row>
    <row r="146" spans="1:9" x14ac:dyDescent="0.3">
      <c r="A146" s="2">
        <f t="shared" si="9"/>
        <v>145</v>
      </c>
      <c r="B146" t="str">
        <f>DEC2HEX(Tableau146[[#This Row],[num ligne]])</f>
        <v>91</v>
      </c>
      <c r="C146" s="5" t="str">
        <f>DEC2HEX(1+MOD(ROW()-2,MAX(member!A:A)))</f>
        <v>D</v>
      </c>
      <c r="D146" s="6">
        <f t="shared" ca="1" si="10"/>
        <v>43463.741773148155</v>
      </c>
      <c r="E146" s="6" t="str">
        <f>DEC2HEX(1+MOD(ROW()-2,MAX(member!A:A)))</f>
        <v>D</v>
      </c>
      <c r="F146" s="5" t="str">
        <f t="shared" si="11"/>
        <v>true</v>
      </c>
      <c r="G146" s="5" t="str">
        <f>"The title of &lt;" &amp; Tableau146[[#This Row],[id]] &amp; "&gt;"</f>
        <v>The title of &lt;91&gt;</v>
      </c>
      <c r="H146" s="5" t="str">
        <f>"The content of the post &lt;" &amp; Tableau146[[#This Row],[id]] &amp; "&gt;"</f>
        <v>The content of the post &lt;91&gt;</v>
      </c>
      <c r="I146" s="5" t="str">
        <f ca="1">"insert into post (id, topic_id, date, author_id, publicly_available, title, content) values ('" &amp; B146 &amp; "', '" &amp; C146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('91', 'D', '2018-12-29 17:48:09', 'D', true, 'The title of &lt;91&gt;', 'The content of the post &lt;91&gt;');</v>
      </c>
    </row>
    <row r="147" spans="1:9" x14ac:dyDescent="0.3">
      <c r="A147" s="2">
        <f t="shared" si="9"/>
        <v>146</v>
      </c>
      <c r="B147" t="str">
        <f>DEC2HEX(Tableau146[[#This Row],[num ligne]])</f>
        <v>92</v>
      </c>
      <c r="C147" s="5" t="str">
        <f>DEC2HEX(1+MOD(ROW()-2,MAX(member!A:A)))</f>
        <v>E</v>
      </c>
      <c r="D147" s="6">
        <f t="shared" ca="1" si="10"/>
        <v>43462.784134259266</v>
      </c>
      <c r="E147" s="6" t="str">
        <f>DEC2HEX(1+MOD(ROW()-2,MAX(member!A:A)))</f>
        <v>E</v>
      </c>
      <c r="F147" s="5" t="str">
        <f t="shared" si="11"/>
        <v>true</v>
      </c>
      <c r="G147" s="5" t="str">
        <f>"The title of &lt;" &amp; Tableau146[[#This Row],[id]] &amp; "&gt;"</f>
        <v>The title of &lt;92&gt;</v>
      </c>
      <c r="H147" s="5" t="str">
        <f>"The content of the post &lt;" &amp; Tableau146[[#This Row],[id]] &amp; "&gt;"</f>
        <v>The content of the post &lt;92&gt;</v>
      </c>
      <c r="I147" s="5" t="str">
        <f ca="1">"insert into post (id, topic_id, date, author_id, publicly_available, title, content) values ('" &amp; B147 &amp; "', '" &amp; C147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('92', 'E', '2018-12-28 18:49:09', 'E', true, 'The title of &lt;92&gt;', 'The content of the post &lt;92&gt;');</v>
      </c>
    </row>
    <row r="148" spans="1:9" x14ac:dyDescent="0.3">
      <c r="A148" s="2">
        <f t="shared" si="9"/>
        <v>147</v>
      </c>
      <c r="B148" t="str">
        <f>DEC2HEX(Tableau146[[#This Row],[num ligne]])</f>
        <v>93</v>
      </c>
      <c r="C148" s="5" t="str">
        <f>DEC2HEX(1+MOD(ROW()-2,MAX(member!A:A)))</f>
        <v>F</v>
      </c>
      <c r="D148" s="6">
        <f t="shared" ca="1" si="10"/>
        <v>43461.826495370369</v>
      </c>
      <c r="E148" s="6" t="str">
        <f>DEC2HEX(1+MOD(ROW()-2,MAX(member!A:A)))</f>
        <v>F</v>
      </c>
      <c r="F148" s="5" t="str">
        <f t="shared" si="11"/>
        <v>true</v>
      </c>
      <c r="G148" s="5" t="str">
        <f>"The title of &lt;" &amp; Tableau146[[#This Row],[id]] &amp; "&gt;"</f>
        <v>The title of &lt;93&gt;</v>
      </c>
      <c r="H148" s="5" t="str">
        <f>"The content of the post &lt;" &amp; Tableau146[[#This Row],[id]] &amp; "&gt;"</f>
        <v>The content of the post &lt;93&gt;</v>
      </c>
      <c r="I148" s="5" t="str">
        <f ca="1">"insert into post (id, topic_id, date, author_id, publicly_available, title, content) values ('" &amp; B148 &amp; "', '" &amp; C148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('93', 'F', '2018-12-27 19:50:09', 'F', true, 'The title of &lt;93&gt;', 'The content of the post &lt;93&gt;');</v>
      </c>
    </row>
    <row r="149" spans="1:9" x14ac:dyDescent="0.3">
      <c r="A149" s="2">
        <f t="shared" si="9"/>
        <v>148</v>
      </c>
      <c r="B149" t="str">
        <f>DEC2HEX(Tableau146[[#This Row],[num ligne]])</f>
        <v>94</v>
      </c>
      <c r="C149" s="5" t="str">
        <f>DEC2HEX(1+MOD(ROW()-2,MAX(member!A:A)))</f>
        <v>10</v>
      </c>
      <c r="D149" s="6">
        <f t="shared" ca="1" si="10"/>
        <v>43460.868856481487</v>
      </c>
      <c r="E149" s="6" t="str">
        <f>DEC2HEX(1+MOD(ROW()-2,MAX(member!A:A)))</f>
        <v>10</v>
      </c>
      <c r="F149" s="5" t="str">
        <f t="shared" si="11"/>
        <v>true</v>
      </c>
      <c r="G149" s="5" t="str">
        <f>"The title of &lt;" &amp; Tableau146[[#This Row],[id]] &amp; "&gt;"</f>
        <v>The title of &lt;94&gt;</v>
      </c>
      <c r="H149" s="5" t="str">
        <f>"The content of the post &lt;" &amp; Tableau146[[#This Row],[id]] &amp; "&gt;"</f>
        <v>The content of the post &lt;94&gt;</v>
      </c>
      <c r="I149" s="5" t="str">
        <f ca="1">"insert into post (id, topic_id, date, author_id, publicly_available, title, content) values ('" &amp; B149 &amp; "', '" &amp; C149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('94', '10', '2018-12-26 20:51:09', '10', true, 'The title of &lt;94&gt;', 'The content of the post &lt;94&gt;');</v>
      </c>
    </row>
    <row r="150" spans="1:9" x14ac:dyDescent="0.3">
      <c r="A150" s="2">
        <f t="shared" si="9"/>
        <v>149</v>
      </c>
      <c r="B150" t="str">
        <f>DEC2HEX(Tableau146[[#This Row],[num ligne]])</f>
        <v>95</v>
      </c>
      <c r="C150" s="5" t="str">
        <f>DEC2HEX(1+MOD(ROW()-2,MAX(member!A:A)))</f>
        <v>11</v>
      </c>
      <c r="D150" s="6">
        <f t="shared" ca="1" si="10"/>
        <v>43459.911217592598</v>
      </c>
      <c r="E150" s="6" t="str">
        <f>DEC2HEX(1+MOD(ROW()-2,MAX(member!A:A)))</f>
        <v>11</v>
      </c>
      <c r="F150" s="5" t="str">
        <f t="shared" si="11"/>
        <v>false</v>
      </c>
      <c r="G150" s="5" t="str">
        <f>"The title of &lt;" &amp; Tableau146[[#This Row],[id]] &amp; "&gt;"</f>
        <v>The title of &lt;95&gt;</v>
      </c>
      <c r="H150" s="5" t="str">
        <f>"The content of the post &lt;" &amp; Tableau146[[#This Row],[id]] &amp; "&gt;"</f>
        <v>The content of the post &lt;95&gt;</v>
      </c>
      <c r="I150" s="5" t="str">
        <f ca="1">"insert into post (id, topic_id, date, author_id, publicly_available, title, content) values ('" &amp; B150 &amp; "', '" &amp; C150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('95', '11', '2018-12-25 21:52:09', '11', false, 'The title of &lt;95&gt;', 'The content of the post &lt;95&gt;');</v>
      </c>
    </row>
    <row r="151" spans="1:9" x14ac:dyDescent="0.3">
      <c r="A151" s="2">
        <f t="shared" si="9"/>
        <v>150</v>
      </c>
      <c r="B151" t="str">
        <f>DEC2HEX(Tableau146[[#This Row],[num ligne]])</f>
        <v>96</v>
      </c>
      <c r="C151" s="5" t="str">
        <f>DEC2HEX(1+MOD(ROW()-2,MAX(member!A:A)))</f>
        <v>12</v>
      </c>
      <c r="D151" s="6">
        <f t="shared" ca="1" si="10"/>
        <v>43458.953578703702</v>
      </c>
      <c r="E151" s="6" t="str">
        <f>DEC2HEX(1+MOD(ROW()-2,MAX(member!A:A)))</f>
        <v>12</v>
      </c>
      <c r="F151" s="5" t="str">
        <f t="shared" si="11"/>
        <v>true</v>
      </c>
      <c r="G151" s="5" t="str">
        <f>"The title of &lt;" &amp; Tableau146[[#This Row],[id]] &amp; "&gt;"</f>
        <v>The title of &lt;96&gt;</v>
      </c>
      <c r="H151" s="5" t="str">
        <f>"The content of the post &lt;" &amp; Tableau146[[#This Row],[id]] &amp; "&gt;"</f>
        <v>The content of the post &lt;96&gt;</v>
      </c>
      <c r="I151" s="5" t="str">
        <f ca="1">"insert into post (id, topic_id, date, author_id, publicly_available, title, content) values ('" &amp; B151 &amp; "', '" &amp; C151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('96', '12', '2018-12-24 22:53:09', '12', true, 'The title of &lt;96&gt;', 'The content of the post &lt;96&gt;');</v>
      </c>
    </row>
    <row r="152" spans="1:9" x14ac:dyDescent="0.3">
      <c r="A152" s="2">
        <f t="shared" si="9"/>
        <v>151</v>
      </c>
      <c r="B152" t="str">
        <f>DEC2HEX(Tableau146[[#This Row],[num ligne]])</f>
        <v>97</v>
      </c>
      <c r="C152" s="5" t="str">
        <f>DEC2HEX(1+MOD(ROW()-2,MAX(member!A:A)))</f>
        <v>13</v>
      </c>
      <c r="D152" s="6">
        <f t="shared" ca="1" si="10"/>
        <v>43457.99593981482</v>
      </c>
      <c r="E152" s="6" t="str">
        <f>DEC2HEX(1+MOD(ROW()-2,MAX(member!A:A)))</f>
        <v>13</v>
      </c>
      <c r="F152" s="5" t="str">
        <f t="shared" si="11"/>
        <v>true</v>
      </c>
      <c r="G152" s="5" t="str">
        <f>"The title of &lt;" &amp; Tableau146[[#This Row],[id]] &amp; "&gt;"</f>
        <v>The title of &lt;97&gt;</v>
      </c>
      <c r="H152" s="5" t="str">
        <f>"The content of the post &lt;" &amp; Tableau146[[#This Row],[id]] &amp; "&gt;"</f>
        <v>The content of the post &lt;97&gt;</v>
      </c>
      <c r="I152" s="5" t="str">
        <f ca="1">"insert into post (id, topic_id, date, author_id, publicly_available, title, content) values ('" &amp; B152 &amp; "', '" &amp; C152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('97', '13', '2018-12-23 23:54:09', '13', true, 'The title of &lt;97&gt;', 'The content of the post &lt;97&gt;');</v>
      </c>
    </row>
    <row r="153" spans="1:9" x14ac:dyDescent="0.3">
      <c r="A153" s="2">
        <f t="shared" si="9"/>
        <v>152</v>
      </c>
      <c r="B153" t="str">
        <f>DEC2HEX(Tableau146[[#This Row],[num ligne]])</f>
        <v>98</v>
      </c>
      <c r="C153" s="5" t="str">
        <f>DEC2HEX(1+MOD(ROW()-2,MAX(member!A:A)))</f>
        <v>14</v>
      </c>
      <c r="D153" s="6">
        <f t="shared" ca="1" si="10"/>
        <v>43457.038300925931</v>
      </c>
      <c r="E153" s="6" t="str">
        <f>DEC2HEX(1+MOD(ROW()-2,MAX(member!A:A)))</f>
        <v>14</v>
      </c>
      <c r="F153" s="5" t="str">
        <f t="shared" si="11"/>
        <v>true</v>
      </c>
      <c r="G153" s="5" t="str">
        <f>"The title of &lt;" &amp; Tableau146[[#This Row],[id]] &amp; "&gt;"</f>
        <v>The title of &lt;98&gt;</v>
      </c>
      <c r="H153" s="5" t="str">
        <f>"The content of the post &lt;" &amp; Tableau146[[#This Row],[id]] &amp; "&gt;"</f>
        <v>The content of the post &lt;98&gt;</v>
      </c>
      <c r="I153" s="5" t="str">
        <f ca="1">"insert into post (id, topic_id, date, author_id, publicly_available, title, content) values ('" &amp; B153 &amp; "', '" &amp; C153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('98', '14', '2018-12-23 00:55:09', '14', true, 'The title of &lt;98&gt;', 'The content of the post &lt;98&gt;');</v>
      </c>
    </row>
    <row r="154" spans="1:9" x14ac:dyDescent="0.3">
      <c r="A154" s="2">
        <f t="shared" si="9"/>
        <v>153</v>
      </c>
      <c r="B154" t="str">
        <f>DEC2HEX(Tableau146[[#This Row],[num ligne]])</f>
        <v>99</v>
      </c>
      <c r="C154" s="5" t="str">
        <f>DEC2HEX(1+MOD(ROW()-2,MAX(member!A:A)))</f>
        <v>15</v>
      </c>
      <c r="D154" s="6">
        <f t="shared" ca="1" si="10"/>
        <v>43456.080662037035</v>
      </c>
      <c r="E154" s="6" t="str">
        <f>DEC2HEX(1+MOD(ROW()-2,MAX(member!A:A)))</f>
        <v>15</v>
      </c>
      <c r="F154" s="5" t="str">
        <f t="shared" si="11"/>
        <v>true</v>
      </c>
      <c r="G154" s="5" t="str">
        <f>"The title of &lt;" &amp; Tableau146[[#This Row],[id]] &amp; "&gt;"</f>
        <v>The title of &lt;99&gt;</v>
      </c>
      <c r="H154" s="5" t="str">
        <f>"The content of the post &lt;" &amp; Tableau146[[#This Row],[id]] &amp; "&gt;"</f>
        <v>The content of the post &lt;99&gt;</v>
      </c>
      <c r="I154" s="5" t="str">
        <f ca="1">"insert into post (id, topic_id, date, author_id, publicly_available, title, content) values ('" &amp; B154 &amp; "', '" &amp; C154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('99', '15', '2018-12-22 01:56:09', '15', true, 'The title of &lt;99&gt;', 'The content of the post &lt;99&gt;');</v>
      </c>
    </row>
    <row r="155" spans="1:9" x14ac:dyDescent="0.3">
      <c r="A155" s="2">
        <f t="shared" si="9"/>
        <v>154</v>
      </c>
      <c r="B155" t="str">
        <f>DEC2HEX(Tableau146[[#This Row],[num ligne]])</f>
        <v>9A</v>
      </c>
      <c r="C155" s="5" t="str">
        <f>DEC2HEX(1+MOD(ROW()-2,MAX(member!A:A)))</f>
        <v>16</v>
      </c>
      <c r="D155" s="6">
        <f t="shared" ca="1" si="10"/>
        <v>43455.123023148153</v>
      </c>
      <c r="E155" s="6" t="str">
        <f>DEC2HEX(1+MOD(ROW()-2,MAX(member!A:A)))</f>
        <v>16</v>
      </c>
      <c r="F155" s="5" t="str">
        <f t="shared" si="11"/>
        <v>true</v>
      </c>
      <c r="G155" s="5" t="str">
        <f>"The title of &lt;" &amp; Tableau146[[#This Row],[id]] &amp; "&gt;"</f>
        <v>The title of &lt;9A&gt;</v>
      </c>
      <c r="H155" s="5" t="str">
        <f>"The content of the post &lt;" &amp; Tableau146[[#This Row],[id]] &amp; "&gt;"</f>
        <v>The content of the post &lt;9A&gt;</v>
      </c>
      <c r="I155" s="5" t="str">
        <f ca="1">"insert into post (id, topic_id, date, author_id, publicly_available, title, content) values ('" &amp; B155 &amp; "', '" &amp; C155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('9A', '16', '2018-12-21 02:57:09', '16', true, 'The title of &lt;9A&gt;', 'The content of the post &lt;9A&gt;');</v>
      </c>
    </row>
    <row r="156" spans="1:9" x14ac:dyDescent="0.3">
      <c r="A156" s="2">
        <f t="shared" si="9"/>
        <v>155</v>
      </c>
      <c r="B156" t="str">
        <f>DEC2HEX(Tableau146[[#This Row],[num ligne]])</f>
        <v>9B</v>
      </c>
      <c r="C156" s="5" t="str">
        <f>DEC2HEX(1+MOD(ROW()-2,MAX(member!A:A)))</f>
        <v>17</v>
      </c>
      <c r="D156" s="6">
        <f t="shared" ca="1" si="10"/>
        <v>43454.165384259264</v>
      </c>
      <c r="E156" s="6" t="str">
        <f>DEC2HEX(1+MOD(ROW()-2,MAX(member!A:A)))</f>
        <v>17</v>
      </c>
      <c r="F156" s="5" t="str">
        <f t="shared" si="11"/>
        <v>true</v>
      </c>
      <c r="G156" s="5" t="str">
        <f>"The title of &lt;" &amp; Tableau146[[#This Row],[id]] &amp; "&gt;"</f>
        <v>The title of &lt;9B&gt;</v>
      </c>
      <c r="H156" s="5" t="str">
        <f>"The content of the post &lt;" &amp; Tableau146[[#This Row],[id]] &amp; "&gt;"</f>
        <v>The content of the post &lt;9B&gt;</v>
      </c>
      <c r="I156" s="5" t="str">
        <f ca="1">"insert into post (id, topic_id, date, author_id, publicly_available, title, content) values ('" &amp; B156 &amp; "', '" &amp; C156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('9B', '17', '2018-12-20 03:58:09', '17', true, 'The title of &lt;9B&gt;', 'The content of the post &lt;9B&gt;');</v>
      </c>
    </row>
    <row r="157" spans="1:9" x14ac:dyDescent="0.3">
      <c r="A157" s="2">
        <f t="shared" si="9"/>
        <v>156</v>
      </c>
      <c r="B157" t="str">
        <f>DEC2HEX(Tableau146[[#This Row],[num ligne]])</f>
        <v>9C</v>
      </c>
      <c r="C157" s="5" t="str">
        <f>DEC2HEX(1+MOD(ROW()-2,MAX(member!A:A)))</f>
        <v>18</v>
      </c>
      <c r="D157" s="6">
        <f t="shared" ca="1" si="10"/>
        <v>43453.207745370368</v>
      </c>
      <c r="E157" s="6" t="str">
        <f>DEC2HEX(1+MOD(ROW()-2,MAX(member!A:A)))</f>
        <v>18</v>
      </c>
      <c r="F157" s="5" t="str">
        <f t="shared" si="11"/>
        <v>true</v>
      </c>
      <c r="G157" s="5" t="str">
        <f>"The title of &lt;" &amp; Tableau146[[#This Row],[id]] &amp; "&gt;"</f>
        <v>The title of &lt;9C&gt;</v>
      </c>
      <c r="H157" s="5" t="str">
        <f>"The content of the post &lt;" &amp; Tableau146[[#This Row],[id]] &amp; "&gt;"</f>
        <v>The content of the post &lt;9C&gt;</v>
      </c>
      <c r="I157" s="5" t="str">
        <f ca="1">"insert into post (id, topic_id, date, author_id, publicly_available, title, content) values ('" &amp; B157 &amp; "', '" &amp; C157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('9C', '18', '2018-12-19 04:59:09', '18', true, 'The title of &lt;9C&gt;', 'The content of the post &lt;9C&gt;');</v>
      </c>
    </row>
    <row r="158" spans="1:9" x14ac:dyDescent="0.3">
      <c r="A158" s="2">
        <f t="shared" si="9"/>
        <v>157</v>
      </c>
      <c r="B158" t="str">
        <f>DEC2HEX(Tableau146[[#This Row],[num ligne]])</f>
        <v>9D</v>
      </c>
      <c r="C158" s="5" t="str">
        <f>DEC2HEX(1+MOD(ROW()-2,MAX(member!A:A)))</f>
        <v>19</v>
      </c>
      <c r="D158" s="6">
        <f t="shared" ca="1" si="10"/>
        <v>43452.250106481486</v>
      </c>
      <c r="E158" s="6" t="str">
        <f>DEC2HEX(1+MOD(ROW()-2,MAX(member!A:A)))</f>
        <v>19</v>
      </c>
      <c r="F158" s="5" t="str">
        <f t="shared" si="11"/>
        <v>true</v>
      </c>
      <c r="G158" s="5" t="str">
        <f>"The title of &lt;" &amp; Tableau146[[#This Row],[id]] &amp; "&gt;"</f>
        <v>The title of &lt;9D&gt;</v>
      </c>
      <c r="H158" s="5" t="str">
        <f>"The content of the post &lt;" &amp; Tableau146[[#This Row],[id]] &amp; "&gt;"</f>
        <v>The content of the post &lt;9D&gt;</v>
      </c>
      <c r="I158" s="5" t="str">
        <f ca="1">"insert into post (id, topic_id, date, author_id, publicly_available, title, content) values ('" &amp; B158 &amp; "', '" &amp; C158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('9D', '19', '2018-12-18 06:00:09', '19', true, 'The title of &lt;9D&gt;', 'The content of the post &lt;9D&gt;');</v>
      </c>
    </row>
    <row r="159" spans="1:9" x14ac:dyDescent="0.3">
      <c r="A159" s="2">
        <f t="shared" si="9"/>
        <v>158</v>
      </c>
      <c r="B159" t="str">
        <f>DEC2HEX(Tableau146[[#This Row],[num ligne]])</f>
        <v>9E</v>
      </c>
      <c r="C159" s="5" t="str">
        <f>DEC2HEX(1+MOD(ROW()-2,MAX(member!A:A)))</f>
        <v>1A</v>
      </c>
      <c r="D159" s="6">
        <f t="shared" ca="1" si="10"/>
        <v>43451.292467592597</v>
      </c>
      <c r="E159" s="6" t="str">
        <f>DEC2HEX(1+MOD(ROW()-2,MAX(member!A:A)))</f>
        <v>1A</v>
      </c>
      <c r="F159" s="5" t="str">
        <f t="shared" si="11"/>
        <v>true</v>
      </c>
      <c r="G159" s="5" t="str">
        <f>"The title of &lt;" &amp; Tableau146[[#This Row],[id]] &amp; "&gt;"</f>
        <v>The title of &lt;9E&gt;</v>
      </c>
      <c r="H159" s="5" t="str">
        <f>"The content of the post &lt;" &amp; Tableau146[[#This Row],[id]] &amp; "&gt;"</f>
        <v>The content of the post &lt;9E&gt;</v>
      </c>
      <c r="I159" s="5" t="str">
        <f ca="1">"insert into post (id, topic_id, date, author_id, publicly_available, title, content) values ('" &amp; B159 &amp; "', '" &amp; C159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('9E', '1A', '2018-12-17 07:01:09', '1A', true, 'The title of &lt;9E&gt;', 'The content of the post &lt;9E&gt;');</v>
      </c>
    </row>
    <row r="160" spans="1:9" x14ac:dyDescent="0.3">
      <c r="A160" s="2">
        <f t="shared" si="9"/>
        <v>159</v>
      </c>
      <c r="B160" t="str">
        <f>DEC2HEX(Tableau146[[#This Row],[num ligne]])</f>
        <v>9F</v>
      </c>
      <c r="C160" s="5" t="str">
        <f>DEC2HEX(1+MOD(ROW()-2,MAX(member!A:A)))</f>
        <v>1B</v>
      </c>
      <c r="D160" s="6">
        <f t="shared" ca="1" si="10"/>
        <v>43450.334828703708</v>
      </c>
      <c r="E160" s="6" t="str">
        <f>DEC2HEX(1+MOD(ROW()-2,MAX(member!A:A)))</f>
        <v>1B</v>
      </c>
      <c r="F160" s="5" t="str">
        <f t="shared" si="11"/>
        <v>false</v>
      </c>
      <c r="G160" s="5" t="str">
        <f>"The title of &lt;" &amp; Tableau146[[#This Row],[id]] &amp; "&gt;"</f>
        <v>The title of &lt;9F&gt;</v>
      </c>
      <c r="H160" s="5" t="str">
        <f>"The content of the post &lt;" &amp; Tableau146[[#This Row],[id]] &amp; "&gt;"</f>
        <v>The content of the post &lt;9F&gt;</v>
      </c>
      <c r="I160" s="5" t="str">
        <f ca="1">"insert into post (id, topic_id, date, author_id, publicly_available, title, content) values ('" &amp; B160 &amp; "', '" &amp; C160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('9F', '1B', '2018-12-16 08:02:09', '1B', false, 'The title of &lt;9F&gt;', 'The content of the post &lt;9F&gt;');</v>
      </c>
    </row>
    <row r="161" spans="1:9" x14ac:dyDescent="0.3">
      <c r="A161" s="2">
        <f t="shared" si="9"/>
        <v>160</v>
      </c>
      <c r="B161" t="str">
        <f>DEC2HEX(Tableau146[[#This Row],[num ligne]])</f>
        <v>A0</v>
      </c>
      <c r="C161" s="5" t="str">
        <f>DEC2HEX(1+MOD(ROW()-2,MAX(member!A:A)))</f>
        <v>1C</v>
      </c>
      <c r="D161" s="6">
        <f t="shared" ca="1" si="10"/>
        <v>43448.418856481483</v>
      </c>
      <c r="E161" s="6" t="str">
        <f>DEC2HEX(1+MOD(ROW()-2,MAX(member!A:A)))</f>
        <v>1C</v>
      </c>
      <c r="F161" s="5" t="str">
        <f t="shared" si="11"/>
        <v>true</v>
      </c>
      <c r="G161" s="5" t="str">
        <f>"The title of &lt;" &amp; Tableau146[[#This Row],[id]] &amp; "&gt;"</f>
        <v>The title of &lt;A0&gt;</v>
      </c>
      <c r="H161" s="5" t="str">
        <f>"The content of the post &lt;" &amp; Tableau146[[#This Row],[id]] &amp; "&gt;"</f>
        <v>The content of the post &lt;A0&gt;</v>
      </c>
      <c r="I161" s="5" t="str">
        <f ca="1">"insert into post (id, topic_id, date, author_id, publicly_available, title, content) values ('" &amp; B161 &amp; "', '" &amp; C161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('A0', '1C', '2018-12-14 10:03:09', '1C', true, 'The title of &lt;A0&gt;', 'The content of the post &lt;A0&gt;');</v>
      </c>
    </row>
    <row r="162" spans="1:9" x14ac:dyDescent="0.3">
      <c r="A162" s="2">
        <f t="shared" si="9"/>
        <v>161</v>
      </c>
      <c r="B162" t="str">
        <f>DEC2HEX(Tableau146[[#This Row],[num ligne]])</f>
        <v>A1</v>
      </c>
      <c r="C162" s="5" t="str">
        <f>DEC2HEX(1+MOD(ROW()-2,MAX(member!A:A)))</f>
        <v>1D</v>
      </c>
      <c r="D162" s="6">
        <f t="shared" ca="1" si="10"/>
        <v>43447.461217592594</v>
      </c>
      <c r="E162" s="6" t="str">
        <f>DEC2HEX(1+MOD(ROW()-2,MAX(member!A:A)))</f>
        <v>1D</v>
      </c>
      <c r="F162" s="5" t="str">
        <f t="shared" si="11"/>
        <v>true</v>
      </c>
      <c r="G162" s="5" t="str">
        <f>"The title of &lt;" &amp; Tableau146[[#This Row],[id]] &amp; "&gt;"</f>
        <v>The title of &lt;A1&gt;</v>
      </c>
      <c r="H162" s="5" t="str">
        <f>"The content of the post &lt;" &amp; Tableau146[[#This Row],[id]] &amp; "&gt;"</f>
        <v>The content of the post &lt;A1&gt;</v>
      </c>
      <c r="I162" s="5" t="str">
        <f ca="1">"insert into post (id, topic_id, date, author_id, publicly_available, title, content) values ('" &amp; B162 &amp; "', '" &amp; C162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('A1', '1D', '2018-12-13 11:04:09', '1D', true, 'The title of &lt;A1&gt;', 'The content of the post &lt;A1&gt;');</v>
      </c>
    </row>
    <row r="163" spans="1:9" x14ac:dyDescent="0.3">
      <c r="A163" s="2">
        <f t="shared" si="9"/>
        <v>162</v>
      </c>
      <c r="B163" t="str">
        <f>DEC2HEX(Tableau146[[#This Row],[num ligne]])</f>
        <v>A2</v>
      </c>
      <c r="C163" s="5" t="str">
        <f>DEC2HEX(1+MOD(ROW()-2,MAX(member!A:A)))</f>
        <v>1E</v>
      </c>
      <c r="D163" s="6">
        <f t="shared" ca="1" si="10"/>
        <v>43446.503578703712</v>
      </c>
      <c r="E163" s="6" t="str">
        <f>DEC2HEX(1+MOD(ROW()-2,MAX(member!A:A)))</f>
        <v>1E</v>
      </c>
      <c r="F163" s="5" t="str">
        <f t="shared" si="11"/>
        <v>true</v>
      </c>
      <c r="G163" s="5" t="str">
        <f>"The title of &lt;" &amp; Tableau146[[#This Row],[id]] &amp; "&gt;"</f>
        <v>The title of &lt;A2&gt;</v>
      </c>
      <c r="H163" s="5" t="str">
        <f>"The content of the post &lt;" &amp; Tableau146[[#This Row],[id]] &amp; "&gt;"</f>
        <v>The content of the post &lt;A2&gt;</v>
      </c>
      <c r="I163" s="5" t="str">
        <f ca="1">"insert into post (id, topic_id, date, author_id, publicly_available, title, content) values ('" &amp; B163 &amp; "', '" &amp; C163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('A2', '1E', '2018-12-12 12:05:09', '1E', true, 'The title of &lt;A2&gt;', 'The content of the post &lt;A2&gt;');</v>
      </c>
    </row>
    <row r="164" spans="1:9" x14ac:dyDescent="0.3">
      <c r="A164" s="2">
        <f t="shared" si="9"/>
        <v>163</v>
      </c>
      <c r="B164" t="str">
        <f>DEC2HEX(Tableau146[[#This Row],[num ligne]])</f>
        <v>A3</v>
      </c>
      <c r="C164" s="5" t="str">
        <f>DEC2HEX(1+MOD(ROW()-2,MAX(member!A:A)))</f>
        <v>1F</v>
      </c>
      <c r="D164" s="6">
        <f t="shared" ca="1" si="10"/>
        <v>43445.545939814816</v>
      </c>
      <c r="E164" s="6" t="str">
        <f>DEC2HEX(1+MOD(ROW()-2,MAX(member!A:A)))</f>
        <v>1F</v>
      </c>
      <c r="F164" s="5" t="str">
        <f t="shared" si="11"/>
        <v>true</v>
      </c>
      <c r="G164" s="5" t="str">
        <f>"The title of &lt;" &amp; Tableau146[[#This Row],[id]] &amp; "&gt;"</f>
        <v>The title of &lt;A3&gt;</v>
      </c>
      <c r="H164" s="5" t="str">
        <f>"The content of the post &lt;" &amp; Tableau146[[#This Row],[id]] &amp; "&gt;"</f>
        <v>The content of the post &lt;A3&gt;</v>
      </c>
      <c r="I164" s="5" t="str">
        <f ca="1">"insert into post (id, topic_id, date, author_id, publicly_available, title, content) values ('" &amp; B164 &amp; "', '" &amp; C164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('A3', '1F', '2018-12-11 13:06:09', '1F', true, 'The title of &lt;A3&gt;', 'The content of the post &lt;A3&gt;');</v>
      </c>
    </row>
    <row r="165" spans="1:9" x14ac:dyDescent="0.3">
      <c r="A165" s="2">
        <f t="shared" si="9"/>
        <v>164</v>
      </c>
      <c r="B165" t="str">
        <f>DEC2HEX(Tableau146[[#This Row],[num ligne]])</f>
        <v>A4</v>
      </c>
      <c r="C165" s="5" t="str">
        <f>DEC2HEX(1+MOD(ROW()-2,MAX(member!A:A)))</f>
        <v>20</v>
      </c>
      <c r="D165" s="6">
        <f t="shared" ca="1" si="10"/>
        <v>43444.588300925927</v>
      </c>
      <c r="E165" s="6" t="str">
        <f>DEC2HEX(1+MOD(ROW()-2,MAX(member!A:A)))</f>
        <v>20</v>
      </c>
      <c r="F165" s="5" t="str">
        <f t="shared" si="11"/>
        <v>true</v>
      </c>
      <c r="G165" s="5" t="str">
        <f>"The title of &lt;" &amp; Tableau146[[#This Row],[id]] &amp; "&gt;"</f>
        <v>The title of &lt;A4&gt;</v>
      </c>
      <c r="H165" s="5" t="str">
        <f>"The content of the post &lt;" &amp; Tableau146[[#This Row],[id]] &amp; "&gt;"</f>
        <v>The content of the post &lt;A4&gt;</v>
      </c>
      <c r="I165" s="5" t="str">
        <f ca="1">"insert into post (id, topic_id, date, author_id, publicly_available, title, content) values ('" &amp; B165 &amp; "', '" &amp; C165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('A4', '20', '2018-12-10 14:07:09', '20', true, 'The title of &lt;A4&gt;', 'The content of the post &lt;A4&gt;');</v>
      </c>
    </row>
    <row r="166" spans="1:9" x14ac:dyDescent="0.3">
      <c r="A166" s="2">
        <f t="shared" si="9"/>
        <v>165</v>
      </c>
      <c r="B166" t="str">
        <f>DEC2HEX(Tableau146[[#This Row],[num ligne]])</f>
        <v>A5</v>
      </c>
      <c r="C166" s="5" t="str">
        <f>DEC2HEX(1+MOD(ROW()-2,MAX(member!A:A)))</f>
        <v>21</v>
      </c>
      <c r="D166" s="6">
        <f t="shared" ca="1" si="10"/>
        <v>43443.630662037045</v>
      </c>
      <c r="E166" s="6" t="str">
        <f>DEC2HEX(1+MOD(ROW()-2,MAX(member!A:A)))</f>
        <v>21</v>
      </c>
      <c r="F166" s="5" t="str">
        <f t="shared" si="11"/>
        <v>true</v>
      </c>
      <c r="G166" s="5" t="str">
        <f>"The title of &lt;" &amp; Tableau146[[#This Row],[id]] &amp; "&gt;"</f>
        <v>The title of &lt;A5&gt;</v>
      </c>
      <c r="H166" s="5" t="str">
        <f>"The content of the post &lt;" &amp; Tableau146[[#This Row],[id]] &amp; "&gt;"</f>
        <v>The content of the post &lt;A5&gt;</v>
      </c>
      <c r="I166" s="5" t="str">
        <f ca="1">"insert into post (id, topic_id, date, author_id, publicly_available, title, content) values ('" &amp; B166 &amp; "', '" &amp; C166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('A5', '21', '2018-12-09 15:08:09', '21', true, 'The title of &lt;A5&gt;', 'The content of the post &lt;A5&gt;');</v>
      </c>
    </row>
    <row r="167" spans="1:9" x14ac:dyDescent="0.3">
      <c r="A167" s="2">
        <f t="shared" si="9"/>
        <v>166</v>
      </c>
      <c r="B167" t="str">
        <f>DEC2HEX(Tableau146[[#This Row],[num ligne]])</f>
        <v>A6</v>
      </c>
      <c r="C167" s="5" t="str">
        <f>DEC2HEX(1+MOD(ROW()-2,MAX(member!A:A)))</f>
        <v>22</v>
      </c>
      <c r="D167" s="6">
        <f t="shared" ca="1" si="10"/>
        <v>43442.673023148149</v>
      </c>
      <c r="E167" s="6" t="str">
        <f>DEC2HEX(1+MOD(ROW()-2,MAX(member!A:A)))</f>
        <v>22</v>
      </c>
      <c r="F167" s="5" t="str">
        <f t="shared" si="11"/>
        <v>true</v>
      </c>
      <c r="G167" s="5" t="str">
        <f>"The title of &lt;" &amp; Tableau146[[#This Row],[id]] &amp; "&gt;"</f>
        <v>The title of &lt;A6&gt;</v>
      </c>
      <c r="H167" s="5" t="str">
        <f>"The content of the post &lt;" &amp; Tableau146[[#This Row],[id]] &amp; "&gt;"</f>
        <v>The content of the post &lt;A6&gt;</v>
      </c>
      <c r="I167" s="5" t="str">
        <f ca="1">"insert into post (id, topic_id, date, author_id, publicly_available, title, content) values ('" &amp; B167 &amp; "', '" &amp; C167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('A6', '22', '2018-12-08 16:09:09', '22', true, 'The title of &lt;A6&gt;', 'The content of the post &lt;A6&gt;');</v>
      </c>
    </row>
    <row r="168" spans="1:9" x14ac:dyDescent="0.3">
      <c r="A168" s="2">
        <f t="shared" si="9"/>
        <v>167</v>
      </c>
      <c r="B168" t="str">
        <f>DEC2HEX(Tableau146[[#This Row],[num ligne]])</f>
        <v>A7</v>
      </c>
      <c r="C168" s="5" t="str">
        <f>DEC2HEX(1+MOD(ROW()-2,MAX(member!A:A)))</f>
        <v>23</v>
      </c>
      <c r="D168" s="6">
        <f t="shared" ca="1" si="10"/>
        <v>43441.71538425926</v>
      </c>
      <c r="E168" s="6" t="str">
        <f>DEC2HEX(1+MOD(ROW()-2,MAX(member!A:A)))</f>
        <v>23</v>
      </c>
      <c r="F168" s="5" t="str">
        <f t="shared" si="11"/>
        <v>true</v>
      </c>
      <c r="G168" s="5" t="str">
        <f>"The title of &lt;" &amp; Tableau146[[#This Row],[id]] &amp; "&gt;"</f>
        <v>The title of &lt;A7&gt;</v>
      </c>
      <c r="H168" s="5" t="str">
        <f>"The content of the post &lt;" &amp; Tableau146[[#This Row],[id]] &amp; "&gt;"</f>
        <v>The content of the post &lt;A7&gt;</v>
      </c>
      <c r="I168" s="5" t="str">
        <f ca="1">"insert into post (id, topic_id, date, author_id, publicly_available, title, content) values ('" &amp; B168 &amp; "', '" &amp; C168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('A7', '23', '2018-12-07 17:10:09', '23', true, 'The title of &lt;A7&gt;', 'The content of the post &lt;A7&gt;');</v>
      </c>
    </row>
    <row r="169" spans="1:9" x14ac:dyDescent="0.3">
      <c r="A169" s="2">
        <f t="shared" si="9"/>
        <v>168</v>
      </c>
      <c r="B169" t="str">
        <f>DEC2HEX(Tableau146[[#This Row],[num ligne]])</f>
        <v>A8</v>
      </c>
      <c r="C169" s="5" t="str">
        <f>DEC2HEX(1+MOD(ROW()-2,MAX(member!A:A)))</f>
        <v>24</v>
      </c>
      <c r="D169" s="6">
        <f t="shared" ca="1" si="10"/>
        <v>43440.757745370378</v>
      </c>
      <c r="E169" s="6" t="str">
        <f>DEC2HEX(1+MOD(ROW()-2,MAX(member!A:A)))</f>
        <v>24</v>
      </c>
      <c r="F169" s="5" t="str">
        <f t="shared" si="11"/>
        <v>true</v>
      </c>
      <c r="G169" s="5" t="str">
        <f>"The title of &lt;" &amp; Tableau146[[#This Row],[id]] &amp; "&gt;"</f>
        <v>The title of &lt;A8&gt;</v>
      </c>
      <c r="H169" s="5" t="str">
        <f>"The content of the post &lt;" &amp; Tableau146[[#This Row],[id]] &amp; "&gt;"</f>
        <v>The content of the post &lt;A8&gt;</v>
      </c>
      <c r="I169" s="5" t="str">
        <f ca="1">"insert into post (id, topic_id, date, author_id, publicly_available, title, content) values ('" &amp; B169 &amp; "', '" &amp; C169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('A8', '24', '2018-12-06 18:11:09', '24', true, 'The title of &lt;A8&gt;', 'The content of the post &lt;A8&gt;');</v>
      </c>
    </row>
    <row r="170" spans="1:9" x14ac:dyDescent="0.3">
      <c r="A170" s="2">
        <f t="shared" si="9"/>
        <v>169</v>
      </c>
      <c r="B170" t="str">
        <f>DEC2HEX(Tableau146[[#This Row],[num ligne]])</f>
        <v>A9</v>
      </c>
      <c r="C170" s="5" t="str">
        <f>DEC2HEX(1+MOD(ROW()-2,MAX(member!A:A)))</f>
        <v>25</v>
      </c>
      <c r="D170" s="6">
        <f t="shared" ca="1" si="10"/>
        <v>43439.800106481482</v>
      </c>
      <c r="E170" s="6" t="str">
        <f>DEC2HEX(1+MOD(ROW()-2,MAX(member!A:A)))</f>
        <v>25</v>
      </c>
      <c r="F170" s="5" t="str">
        <f t="shared" si="11"/>
        <v>false</v>
      </c>
      <c r="G170" s="5" t="str">
        <f>"The title of &lt;" &amp; Tableau146[[#This Row],[id]] &amp; "&gt;"</f>
        <v>The title of &lt;A9&gt;</v>
      </c>
      <c r="H170" s="5" t="str">
        <f>"The content of the post &lt;" &amp; Tableau146[[#This Row],[id]] &amp; "&gt;"</f>
        <v>The content of the post &lt;A9&gt;</v>
      </c>
      <c r="I170" s="5" t="str">
        <f ca="1">"insert into post (id, topic_id, date, author_id, publicly_available, title, content) values ('" &amp; B170 &amp; "', '" &amp; C170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('A9', '25', '2018-12-05 19:12:09', '25', false, 'The title of &lt;A9&gt;', 'The content of the post &lt;A9&gt;');</v>
      </c>
    </row>
    <row r="171" spans="1:9" x14ac:dyDescent="0.3">
      <c r="A171" s="2">
        <f t="shared" si="9"/>
        <v>170</v>
      </c>
      <c r="B171" t="str">
        <f>DEC2HEX(Tableau146[[#This Row],[num ligne]])</f>
        <v>AA</v>
      </c>
      <c r="C171" s="5" t="str">
        <f>DEC2HEX(1+MOD(ROW()-2,MAX(member!A:A)))</f>
        <v>26</v>
      </c>
      <c r="D171" s="6">
        <f t="shared" ca="1" si="10"/>
        <v>43438.842467592593</v>
      </c>
      <c r="E171" s="6" t="str">
        <f>DEC2HEX(1+MOD(ROW()-2,MAX(member!A:A)))</f>
        <v>26</v>
      </c>
      <c r="F171" s="5" t="str">
        <f t="shared" si="11"/>
        <v>true</v>
      </c>
      <c r="G171" s="5" t="str">
        <f>"The title of &lt;" &amp; Tableau146[[#This Row],[id]] &amp; "&gt;"</f>
        <v>The title of &lt;AA&gt;</v>
      </c>
      <c r="H171" s="5" t="str">
        <f>"The content of the post &lt;" &amp; Tableau146[[#This Row],[id]] &amp; "&gt;"</f>
        <v>The content of the post &lt;AA&gt;</v>
      </c>
      <c r="I171" s="5" t="str">
        <f ca="1">"insert into post (id, topic_id, date, author_id, publicly_available, title, content) values ('" &amp; B171 &amp; "', '" &amp; C171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('AA', '26', '2018-12-04 20:13:09', '26', true, 'The title of &lt;AA&gt;', 'The content of the post &lt;AA&gt;');</v>
      </c>
    </row>
    <row r="172" spans="1:9" x14ac:dyDescent="0.3">
      <c r="A172" s="2">
        <f t="shared" si="9"/>
        <v>171</v>
      </c>
      <c r="B172" t="str">
        <f>DEC2HEX(Tableau146[[#This Row],[num ligne]])</f>
        <v>AB</v>
      </c>
      <c r="C172" s="5" t="str">
        <f>DEC2HEX(1+MOD(ROW()-2,MAX(member!A:A)))</f>
        <v>27</v>
      </c>
      <c r="D172" s="6">
        <f t="shared" ca="1" si="10"/>
        <v>43437.884828703711</v>
      </c>
      <c r="E172" s="6" t="str">
        <f>DEC2HEX(1+MOD(ROW()-2,MAX(member!A:A)))</f>
        <v>27</v>
      </c>
      <c r="F172" s="5" t="str">
        <f t="shared" si="11"/>
        <v>true</v>
      </c>
      <c r="G172" s="5" t="str">
        <f>"The title of &lt;" &amp; Tableau146[[#This Row],[id]] &amp; "&gt;"</f>
        <v>The title of &lt;AB&gt;</v>
      </c>
      <c r="H172" s="5" t="str">
        <f>"The content of the post &lt;" &amp; Tableau146[[#This Row],[id]] &amp; "&gt;"</f>
        <v>The content of the post &lt;AB&gt;</v>
      </c>
      <c r="I172" s="5" t="str">
        <f ca="1">"insert into post (id, topic_id, date, author_id, publicly_available, title, content) values ('" &amp; B172 &amp; "', '" &amp; C172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('AB', '27', '2018-12-03 21:14:09', '27', true, 'The title of &lt;AB&gt;', 'The content of the post &lt;AB&gt;');</v>
      </c>
    </row>
    <row r="173" spans="1:9" x14ac:dyDescent="0.3">
      <c r="A173" s="2">
        <f t="shared" si="9"/>
        <v>172</v>
      </c>
      <c r="B173" t="str">
        <f>DEC2HEX(Tableau146[[#This Row],[num ligne]])</f>
        <v>AC</v>
      </c>
      <c r="C173" s="5" t="str">
        <f>DEC2HEX(1+MOD(ROW()-2,MAX(member!A:A)))</f>
        <v>28</v>
      </c>
      <c r="D173" s="6">
        <f t="shared" ca="1" si="10"/>
        <v>43436.927189814814</v>
      </c>
      <c r="E173" s="6" t="str">
        <f>DEC2HEX(1+MOD(ROW()-2,MAX(member!A:A)))</f>
        <v>28</v>
      </c>
      <c r="F173" s="5" t="str">
        <f t="shared" si="11"/>
        <v>true</v>
      </c>
      <c r="G173" s="5" t="str">
        <f>"The title of &lt;" &amp; Tableau146[[#This Row],[id]] &amp; "&gt;"</f>
        <v>The title of &lt;AC&gt;</v>
      </c>
      <c r="H173" s="5" t="str">
        <f>"The content of the post &lt;" &amp; Tableau146[[#This Row],[id]] &amp; "&gt;"</f>
        <v>The content of the post &lt;AC&gt;</v>
      </c>
      <c r="I173" s="5" t="str">
        <f ca="1">"insert into post (id, topic_id, date, author_id, publicly_available, title, content) values ('" &amp; B173 &amp; "', '" &amp; C173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('AC', '28', '2018-12-02 22:15:09', '28', true, 'The title of &lt;AC&gt;', 'The content of the post &lt;AC&gt;');</v>
      </c>
    </row>
    <row r="174" spans="1:9" x14ac:dyDescent="0.3">
      <c r="A174" s="2">
        <f t="shared" si="9"/>
        <v>173</v>
      </c>
      <c r="B174" t="str">
        <f>DEC2HEX(Tableau146[[#This Row],[num ligne]])</f>
        <v>AD</v>
      </c>
      <c r="C174" s="5" t="str">
        <f>DEC2HEX(1+MOD(ROW()-2,MAX(member!A:A)))</f>
        <v>29</v>
      </c>
      <c r="D174" s="6">
        <f t="shared" ca="1" si="10"/>
        <v>43435.969550925925</v>
      </c>
      <c r="E174" s="6" t="str">
        <f>DEC2HEX(1+MOD(ROW()-2,MAX(member!A:A)))</f>
        <v>29</v>
      </c>
      <c r="F174" s="5" t="str">
        <f t="shared" si="11"/>
        <v>true</v>
      </c>
      <c r="G174" s="5" t="str">
        <f>"The title of &lt;" &amp; Tableau146[[#This Row],[id]] &amp; "&gt;"</f>
        <v>The title of &lt;AD&gt;</v>
      </c>
      <c r="H174" s="5" t="str">
        <f>"The content of the post &lt;" &amp; Tableau146[[#This Row],[id]] &amp; "&gt;"</f>
        <v>The content of the post &lt;AD&gt;</v>
      </c>
      <c r="I174" s="5" t="str">
        <f ca="1">"insert into post (id, topic_id, date, author_id, publicly_available, title, content) values ('" &amp; B174 &amp; "', '" &amp; C174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('AD', '29', '2018-12-01 23:16:09', '29', true, 'The title of &lt;AD&gt;', 'The content of the post &lt;AD&gt;');</v>
      </c>
    </row>
    <row r="175" spans="1:9" x14ac:dyDescent="0.3">
      <c r="A175" s="2">
        <f t="shared" si="9"/>
        <v>174</v>
      </c>
      <c r="B175" t="str">
        <f>DEC2HEX(Tableau146[[#This Row],[num ligne]])</f>
        <v>AE</v>
      </c>
      <c r="C175" s="5" t="str">
        <f>DEC2HEX(1+MOD(ROW()-2,MAX(member!A:A)))</f>
        <v>2A</v>
      </c>
      <c r="D175" s="6">
        <f t="shared" ca="1" si="10"/>
        <v>43435.011912037044</v>
      </c>
      <c r="E175" s="6" t="str">
        <f>DEC2HEX(1+MOD(ROW()-2,MAX(member!A:A)))</f>
        <v>2A</v>
      </c>
      <c r="F175" s="5" t="str">
        <f t="shared" si="11"/>
        <v>true</v>
      </c>
      <c r="G175" s="5" t="str">
        <f>"The title of &lt;" &amp; Tableau146[[#This Row],[id]] &amp; "&gt;"</f>
        <v>The title of &lt;AE&gt;</v>
      </c>
      <c r="H175" s="5" t="str">
        <f>"The content of the post &lt;" &amp; Tableau146[[#This Row],[id]] &amp; "&gt;"</f>
        <v>The content of the post &lt;AE&gt;</v>
      </c>
      <c r="I175" s="5" t="str">
        <f ca="1">"insert into post (id, topic_id, date, author_id, publicly_available, title, content) values ('" &amp; B175 &amp; "', '" &amp; C175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('AE', '2A', '2018-12-01 00:17:09', '2A', true, 'The title of &lt;AE&gt;', 'The content of the post &lt;AE&gt;');</v>
      </c>
    </row>
    <row r="176" spans="1:9" x14ac:dyDescent="0.3">
      <c r="A176" s="2">
        <f t="shared" si="9"/>
        <v>175</v>
      </c>
      <c r="B176" t="str">
        <f>DEC2HEX(Tableau146[[#This Row],[num ligne]])</f>
        <v>AF</v>
      </c>
      <c r="C176" s="5" t="str">
        <f>DEC2HEX(1+MOD(ROW()-2,MAX(member!A:A)))</f>
        <v>2B</v>
      </c>
      <c r="D176" s="6">
        <f t="shared" ca="1" si="10"/>
        <v>43434.054273148155</v>
      </c>
      <c r="E176" s="6" t="str">
        <f>DEC2HEX(1+MOD(ROW()-2,MAX(member!A:A)))</f>
        <v>2B</v>
      </c>
      <c r="F176" s="5" t="str">
        <f t="shared" si="11"/>
        <v>true</v>
      </c>
      <c r="G176" s="5" t="str">
        <f>"The title of &lt;" &amp; Tableau146[[#This Row],[id]] &amp; "&gt;"</f>
        <v>The title of &lt;AF&gt;</v>
      </c>
      <c r="H176" s="5" t="str">
        <f>"The content of the post &lt;" &amp; Tableau146[[#This Row],[id]] &amp; "&gt;"</f>
        <v>The content of the post &lt;AF&gt;</v>
      </c>
      <c r="I176" s="5" t="str">
        <f ca="1">"insert into post (id, topic_id, date, author_id, publicly_available, title, content) values ('" &amp; B176 &amp; "', '" &amp; C176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('AF', '2B', '2018-11-30 01:18:09', '2B', true, 'The title of &lt;AF&gt;', 'The content of the post &lt;AF&gt;');</v>
      </c>
    </row>
    <row r="177" spans="1:9" x14ac:dyDescent="0.3">
      <c r="A177" s="2">
        <f t="shared" si="9"/>
        <v>176</v>
      </c>
      <c r="B177" t="str">
        <f>DEC2HEX(Tableau146[[#This Row],[num ligne]])</f>
        <v>B0</v>
      </c>
      <c r="C177" s="5" t="str">
        <f>DEC2HEX(1+MOD(ROW()-2,MAX(member!A:A)))</f>
        <v>2C</v>
      </c>
      <c r="D177" s="6">
        <f t="shared" ca="1" si="10"/>
        <v>43433.096634259258</v>
      </c>
      <c r="E177" s="6" t="str">
        <f>DEC2HEX(1+MOD(ROW()-2,MAX(member!A:A)))</f>
        <v>2C</v>
      </c>
      <c r="F177" s="5" t="str">
        <f t="shared" si="11"/>
        <v>true</v>
      </c>
      <c r="G177" s="5" t="str">
        <f>"The title of &lt;" &amp; Tableau146[[#This Row],[id]] &amp; "&gt;"</f>
        <v>The title of &lt;B0&gt;</v>
      </c>
      <c r="H177" s="5" t="str">
        <f>"The content of the post &lt;" &amp; Tableau146[[#This Row],[id]] &amp; "&gt;"</f>
        <v>The content of the post &lt;B0&gt;</v>
      </c>
      <c r="I177" s="5" t="str">
        <f ca="1">"insert into post (id, topic_id, date, author_id, publicly_available, title, content) values ('" &amp; B177 &amp; "', '" &amp; C177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('B0', '2C', '2018-11-29 02:19:09', '2C', true, 'The title of &lt;B0&gt;', 'The content of the post &lt;B0&gt;');</v>
      </c>
    </row>
    <row r="178" spans="1:9" x14ac:dyDescent="0.3">
      <c r="A178" s="2">
        <f t="shared" si="9"/>
        <v>177</v>
      </c>
      <c r="B178" t="str">
        <f>DEC2HEX(Tableau146[[#This Row],[num ligne]])</f>
        <v>B1</v>
      </c>
      <c r="C178" s="5" t="str">
        <f>DEC2HEX(1+MOD(ROW()-2,MAX(member!A:A)))</f>
        <v>1</v>
      </c>
      <c r="D178" s="6">
        <f t="shared" ca="1" si="10"/>
        <v>43432.138995370377</v>
      </c>
      <c r="E178" s="6" t="str">
        <f>DEC2HEX(1+MOD(ROW()-2,MAX(member!A:A)))</f>
        <v>1</v>
      </c>
      <c r="F178" s="5" t="str">
        <f t="shared" si="11"/>
        <v>true</v>
      </c>
      <c r="G178" s="5" t="str">
        <f>"The title of &lt;" &amp; Tableau146[[#This Row],[id]] &amp; "&gt;"</f>
        <v>The title of &lt;B1&gt;</v>
      </c>
      <c r="H178" s="5" t="str">
        <f>"The content of the post &lt;" &amp; Tableau146[[#This Row],[id]] &amp; "&gt;"</f>
        <v>The content of the post &lt;B1&gt;</v>
      </c>
      <c r="I178" s="5" t="str">
        <f ca="1">"insert into post (id, topic_id, date, author_id, publicly_available, title, content) values ('" &amp; B178 &amp; "', '" &amp; C178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('B1', '1', '2018-11-28 03:20:09', '1', true, 'The title of &lt;B1&gt;', 'The content of the post &lt;B1&gt;');</v>
      </c>
    </row>
    <row r="179" spans="1:9" x14ac:dyDescent="0.3">
      <c r="A179" s="2">
        <f t="shared" si="9"/>
        <v>178</v>
      </c>
      <c r="B179" t="str">
        <f>DEC2HEX(Tableau146[[#This Row],[num ligne]])</f>
        <v>B2</v>
      </c>
      <c r="C179" s="5" t="str">
        <f>DEC2HEX(1+MOD(ROW()-2,MAX(member!A:A)))</f>
        <v>2</v>
      </c>
      <c r="D179" s="6">
        <f t="shared" ca="1" si="10"/>
        <v>43431.181356481487</v>
      </c>
      <c r="E179" s="6" t="str">
        <f>DEC2HEX(1+MOD(ROW()-2,MAX(member!A:A)))</f>
        <v>2</v>
      </c>
      <c r="F179" s="5" t="str">
        <f t="shared" si="11"/>
        <v>true</v>
      </c>
      <c r="G179" s="5" t="str">
        <f>"The title of &lt;" &amp; Tableau146[[#This Row],[id]] &amp; "&gt;"</f>
        <v>The title of &lt;B2&gt;</v>
      </c>
      <c r="H179" s="5" t="str">
        <f>"The content of the post &lt;" &amp; Tableau146[[#This Row],[id]] &amp; "&gt;"</f>
        <v>The content of the post &lt;B2&gt;</v>
      </c>
      <c r="I179" s="5" t="str">
        <f ca="1">"insert into post (id, topic_id, date, author_id, publicly_available, title, content) values ('" &amp; B179 &amp; "', '" &amp; C179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('B2', '2', '2018-11-27 04:21:09', '2', true, 'The title of &lt;B2&gt;', 'The content of the post &lt;B2&gt;');</v>
      </c>
    </row>
    <row r="180" spans="1:9" x14ac:dyDescent="0.3">
      <c r="A180" s="2">
        <f t="shared" si="9"/>
        <v>179</v>
      </c>
      <c r="B180" t="str">
        <f>DEC2HEX(Tableau146[[#This Row],[num ligne]])</f>
        <v>B3</v>
      </c>
      <c r="C180" s="5" t="str">
        <f>DEC2HEX(1+MOD(ROW()-2,MAX(member!A:A)))</f>
        <v>3</v>
      </c>
      <c r="D180" s="6">
        <f t="shared" ca="1" si="10"/>
        <v>43430.223717592591</v>
      </c>
      <c r="E180" s="6" t="str">
        <f>DEC2HEX(1+MOD(ROW()-2,MAX(member!A:A)))</f>
        <v>3</v>
      </c>
      <c r="F180" s="5" t="str">
        <f t="shared" si="11"/>
        <v>false</v>
      </c>
      <c r="G180" s="5" t="str">
        <f>"The title of &lt;" &amp; Tableau146[[#This Row],[id]] &amp; "&gt;"</f>
        <v>The title of &lt;B3&gt;</v>
      </c>
      <c r="H180" s="5" t="str">
        <f>"The content of the post &lt;" &amp; Tableau146[[#This Row],[id]] &amp; "&gt;"</f>
        <v>The content of the post &lt;B3&gt;</v>
      </c>
      <c r="I180" s="5" t="str">
        <f ca="1">"insert into post (id, topic_id, date, author_id, publicly_available, title, content) values ('" &amp; B180 &amp; "', '" &amp; C180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('B3', '3', '2018-11-26 05:22:09', '3', false, 'The title of &lt;B3&gt;', 'The content of the post &lt;B3&gt;');</v>
      </c>
    </row>
    <row r="181" spans="1:9" x14ac:dyDescent="0.3">
      <c r="A181" s="2">
        <f t="shared" si="9"/>
        <v>180</v>
      </c>
      <c r="B181" t="str">
        <f>DEC2HEX(Tableau146[[#This Row],[num ligne]])</f>
        <v>B4</v>
      </c>
      <c r="C181" s="5" t="str">
        <f>DEC2HEX(1+MOD(ROW()-2,MAX(member!A:A)))</f>
        <v>4</v>
      </c>
      <c r="D181" s="6">
        <f t="shared" ca="1" si="10"/>
        <v>43429.266078703709</v>
      </c>
      <c r="E181" s="6" t="str">
        <f>DEC2HEX(1+MOD(ROW()-2,MAX(member!A:A)))</f>
        <v>4</v>
      </c>
      <c r="F181" s="5" t="str">
        <f t="shared" si="11"/>
        <v>true</v>
      </c>
      <c r="G181" s="5" t="str">
        <f>"The title of &lt;" &amp; Tableau146[[#This Row],[id]] &amp; "&gt;"</f>
        <v>The title of &lt;B4&gt;</v>
      </c>
      <c r="H181" s="5" t="str">
        <f>"The content of the post &lt;" &amp; Tableau146[[#This Row],[id]] &amp; "&gt;"</f>
        <v>The content of the post &lt;B4&gt;</v>
      </c>
      <c r="I181" s="5" t="str">
        <f ca="1">"insert into post (id, topic_id, date, author_id, publicly_available, title, content) values ('" &amp; B181 &amp; "', '" &amp; C181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('B4', '4', '2018-11-25 06:23:09', '4', true, 'The title of &lt;B4&gt;', 'The content of the post &lt;B4&gt;');</v>
      </c>
    </row>
    <row r="182" spans="1:9" x14ac:dyDescent="0.3">
      <c r="A182" s="2">
        <f t="shared" si="9"/>
        <v>181</v>
      </c>
      <c r="B182" t="str">
        <f>DEC2HEX(Tableau146[[#This Row],[num ligne]])</f>
        <v>B5</v>
      </c>
      <c r="C182" s="5" t="str">
        <f>DEC2HEX(1+MOD(ROW()-2,MAX(member!A:A)))</f>
        <v>5</v>
      </c>
      <c r="D182" s="6">
        <f t="shared" ca="1" si="10"/>
        <v>43428.30843981482</v>
      </c>
      <c r="E182" s="6" t="str">
        <f>DEC2HEX(1+MOD(ROW()-2,MAX(member!A:A)))</f>
        <v>5</v>
      </c>
      <c r="F182" s="5" t="str">
        <f t="shared" si="11"/>
        <v>true</v>
      </c>
      <c r="G182" s="5" t="str">
        <f>"The title of &lt;" &amp; Tableau146[[#This Row],[id]] &amp; "&gt;"</f>
        <v>The title of &lt;B5&gt;</v>
      </c>
      <c r="H182" s="5" t="str">
        <f>"The content of the post &lt;" &amp; Tableau146[[#This Row],[id]] &amp; "&gt;"</f>
        <v>The content of the post &lt;B5&gt;</v>
      </c>
      <c r="I182" s="5" t="str">
        <f ca="1">"insert into post (id, topic_id, date, author_id, publicly_available, title, content) values ('" &amp; B182 &amp; "', '" &amp; C182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('B5', '5', '2018-11-24 07:24:09', '5', true, 'The title of &lt;B5&gt;', 'The content of the post &lt;B5&gt;');</v>
      </c>
    </row>
    <row r="183" spans="1:9" x14ac:dyDescent="0.3">
      <c r="A183" s="2">
        <f t="shared" si="9"/>
        <v>182</v>
      </c>
      <c r="B183" t="str">
        <f>DEC2HEX(Tableau146[[#This Row],[num ligne]])</f>
        <v>B6</v>
      </c>
      <c r="C183" s="5" t="str">
        <f>DEC2HEX(1+MOD(ROW()-2,MAX(member!A:A)))</f>
        <v>6</v>
      </c>
      <c r="D183" s="6">
        <f t="shared" ca="1" si="10"/>
        <v>43427.350800925924</v>
      </c>
      <c r="E183" s="6" t="str">
        <f>DEC2HEX(1+MOD(ROW()-2,MAX(member!A:A)))</f>
        <v>6</v>
      </c>
      <c r="F183" s="5" t="str">
        <f t="shared" si="11"/>
        <v>true</v>
      </c>
      <c r="G183" s="5" t="str">
        <f>"The title of &lt;" &amp; Tableau146[[#This Row],[id]] &amp; "&gt;"</f>
        <v>The title of &lt;B6&gt;</v>
      </c>
      <c r="H183" s="5" t="str">
        <f>"The content of the post &lt;" &amp; Tableau146[[#This Row],[id]] &amp; "&gt;"</f>
        <v>The content of the post &lt;B6&gt;</v>
      </c>
      <c r="I183" s="5" t="str">
        <f ca="1">"insert into post (id, topic_id, date, author_id, publicly_available, title, content) values ('" &amp; B183 &amp; "', '" &amp; C183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('B6', '6', '2018-11-23 08:25:09', '6', true, 'The title of &lt;B6&gt;', 'The content of the post &lt;B6&gt;');</v>
      </c>
    </row>
    <row r="184" spans="1:9" x14ac:dyDescent="0.3">
      <c r="A184" s="2">
        <f t="shared" si="9"/>
        <v>183</v>
      </c>
      <c r="B184" t="str">
        <f>DEC2HEX(Tableau146[[#This Row],[num ligne]])</f>
        <v>B7</v>
      </c>
      <c r="C184" s="5" t="str">
        <f>DEC2HEX(1+MOD(ROW()-2,MAX(member!A:A)))</f>
        <v>7</v>
      </c>
      <c r="D184" s="6">
        <f t="shared" ca="1" si="10"/>
        <v>43425.434828703706</v>
      </c>
      <c r="E184" s="6" t="str">
        <f>DEC2HEX(1+MOD(ROW()-2,MAX(member!A:A)))</f>
        <v>7</v>
      </c>
      <c r="F184" s="5" t="str">
        <f t="shared" si="11"/>
        <v>true</v>
      </c>
      <c r="G184" s="5" t="str">
        <f>"The title of &lt;" &amp; Tableau146[[#This Row],[id]] &amp; "&gt;"</f>
        <v>The title of &lt;B7&gt;</v>
      </c>
      <c r="H184" s="5" t="str">
        <f>"The content of the post &lt;" &amp; Tableau146[[#This Row],[id]] &amp; "&gt;"</f>
        <v>The content of the post &lt;B7&gt;</v>
      </c>
      <c r="I184" s="5" t="str">
        <f ca="1">"insert into post (id, topic_id, date, author_id, publicly_available, title, content) values ('" &amp; B184 &amp; "', '" &amp; C184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('B7', '7', '2018-11-21 10:26:09', '7', true, 'The title of &lt;B7&gt;', 'The content of the post &lt;B7&gt;');</v>
      </c>
    </row>
    <row r="185" spans="1:9" x14ac:dyDescent="0.3">
      <c r="A185" s="2">
        <f t="shared" si="9"/>
        <v>184</v>
      </c>
      <c r="B185" t="str">
        <f>DEC2HEX(Tableau146[[#This Row],[num ligne]])</f>
        <v>B8</v>
      </c>
      <c r="C185" s="5" t="str">
        <f>DEC2HEX(1+MOD(ROW()-2,MAX(member!A:A)))</f>
        <v>8</v>
      </c>
      <c r="D185" s="6">
        <f t="shared" ca="1" si="10"/>
        <v>43424.477189814817</v>
      </c>
      <c r="E185" s="6" t="str">
        <f>DEC2HEX(1+MOD(ROW()-2,MAX(member!A:A)))</f>
        <v>8</v>
      </c>
      <c r="F185" s="5" t="str">
        <f t="shared" si="11"/>
        <v>true</v>
      </c>
      <c r="G185" s="5" t="str">
        <f>"The title of &lt;" &amp; Tableau146[[#This Row],[id]] &amp; "&gt;"</f>
        <v>The title of &lt;B8&gt;</v>
      </c>
      <c r="H185" s="5" t="str">
        <f>"The content of the post &lt;" &amp; Tableau146[[#This Row],[id]] &amp; "&gt;"</f>
        <v>The content of the post &lt;B8&gt;</v>
      </c>
      <c r="I185" s="5" t="str">
        <f ca="1">"insert into post (id, topic_id, date, author_id, publicly_available, title, content) values ('" &amp; B185 &amp; "', '" &amp; C185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('B8', '8', '2018-11-20 11:27:09', '8', true, 'The title of &lt;B8&gt;', 'The content of the post &lt;B8&gt;');</v>
      </c>
    </row>
    <row r="186" spans="1:9" x14ac:dyDescent="0.3">
      <c r="A186" s="2">
        <f t="shared" si="9"/>
        <v>185</v>
      </c>
      <c r="B186" t="str">
        <f>DEC2HEX(Tableau146[[#This Row],[num ligne]])</f>
        <v>B9</v>
      </c>
      <c r="C186" s="5" t="str">
        <f>DEC2HEX(1+MOD(ROW()-2,MAX(member!A:A)))</f>
        <v>9</v>
      </c>
      <c r="D186" s="6">
        <f t="shared" ca="1" si="10"/>
        <v>43423.519550925928</v>
      </c>
      <c r="E186" s="6" t="str">
        <f>DEC2HEX(1+MOD(ROW()-2,MAX(member!A:A)))</f>
        <v>9</v>
      </c>
      <c r="F186" s="5" t="str">
        <f t="shared" si="11"/>
        <v>true</v>
      </c>
      <c r="G186" s="5" t="str">
        <f>"The title of &lt;" &amp; Tableau146[[#This Row],[id]] &amp; "&gt;"</f>
        <v>The title of &lt;B9&gt;</v>
      </c>
      <c r="H186" s="5" t="str">
        <f>"The content of the post &lt;" &amp; Tableau146[[#This Row],[id]] &amp; "&gt;"</f>
        <v>The content of the post &lt;B9&gt;</v>
      </c>
      <c r="I186" s="5" t="str">
        <f ca="1">"insert into post (id, topic_id, date, author_id, publicly_available, title, content) values ('" &amp; B186 &amp; "', '" &amp; C186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('B9', '9', '2018-11-19 12:28:09', '9', true, 'The title of &lt;B9&gt;', 'The content of the post &lt;B9&gt;');</v>
      </c>
    </row>
    <row r="187" spans="1:9" x14ac:dyDescent="0.3">
      <c r="A187" s="2">
        <f t="shared" si="9"/>
        <v>186</v>
      </c>
      <c r="B187" t="str">
        <f>DEC2HEX(Tableau146[[#This Row],[num ligne]])</f>
        <v>BA</v>
      </c>
      <c r="C187" s="5" t="str">
        <f>DEC2HEX(1+MOD(ROW()-2,MAX(member!A:A)))</f>
        <v>A</v>
      </c>
      <c r="D187" s="6">
        <f t="shared" ca="1" si="10"/>
        <v>43422.561912037039</v>
      </c>
      <c r="E187" s="6" t="str">
        <f>DEC2HEX(1+MOD(ROW()-2,MAX(member!A:A)))</f>
        <v>A</v>
      </c>
      <c r="F187" s="5" t="str">
        <f t="shared" si="11"/>
        <v>true</v>
      </c>
      <c r="G187" s="5" t="str">
        <f>"The title of &lt;" &amp; Tableau146[[#This Row],[id]] &amp; "&gt;"</f>
        <v>The title of &lt;BA&gt;</v>
      </c>
      <c r="H187" s="5" t="str">
        <f>"The content of the post &lt;" &amp; Tableau146[[#This Row],[id]] &amp; "&gt;"</f>
        <v>The content of the post &lt;BA&gt;</v>
      </c>
      <c r="I187" s="5" t="str">
        <f ca="1">"insert into post (id, topic_id, date, author_id, publicly_available, title, content) values ('" &amp; B187 &amp; "', '" &amp; C187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('BA', 'A', '2018-11-18 13:29:09', 'A', true, 'The title of &lt;BA&gt;', 'The content of the post &lt;BA&gt;');</v>
      </c>
    </row>
    <row r="188" spans="1:9" x14ac:dyDescent="0.3">
      <c r="A188" s="2">
        <f t="shared" si="9"/>
        <v>187</v>
      </c>
      <c r="B188" t="str">
        <f>DEC2HEX(Tableau146[[#This Row],[num ligne]])</f>
        <v>BB</v>
      </c>
      <c r="C188" s="5" t="str">
        <f>DEC2HEX(1+MOD(ROW()-2,MAX(member!A:A)))</f>
        <v>B</v>
      </c>
      <c r="D188" s="6">
        <f t="shared" ca="1" si="10"/>
        <v>43421.60427314815</v>
      </c>
      <c r="E188" s="6" t="str">
        <f>DEC2HEX(1+MOD(ROW()-2,MAX(member!A:A)))</f>
        <v>B</v>
      </c>
      <c r="F188" s="5" t="str">
        <f t="shared" si="11"/>
        <v>true</v>
      </c>
      <c r="G188" s="5" t="str">
        <f>"The title of &lt;" &amp; Tableau146[[#This Row],[id]] &amp; "&gt;"</f>
        <v>The title of &lt;BB&gt;</v>
      </c>
      <c r="H188" s="5" t="str">
        <f>"The content of the post &lt;" &amp; Tableau146[[#This Row],[id]] &amp; "&gt;"</f>
        <v>The content of the post &lt;BB&gt;</v>
      </c>
      <c r="I188" s="5" t="str">
        <f ca="1">"insert into post (id, topic_id, date, author_id, publicly_available, title, content) values ('" &amp; B188 &amp; "', '" &amp; C188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('BB', 'B', '2018-11-17 14:30:09', 'B', true, 'The title of &lt;BB&gt;', 'The content of the post &lt;BB&gt;');</v>
      </c>
    </row>
    <row r="189" spans="1:9" x14ac:dyDescent="0.3">
      <c r="A189" s="2">
        <f t="shared" si="9"/>
        <v>188</v>
      </c>
      <c r="B189" t="str">
        <f>DEC2HEX(Tableau146[[#This Row],[num ligne]])</f>
        <v>BC</v>
      </c>
      <c r="C189" s="5" t="str">
        <f>DEC2HEX(1+MOD(ROW()-2,MAX(member!A:A)))</f>
        <v>C</v>
      </c>
      <c r="D189" s="6">
        <f t="shared" ca="1" si="10"/>
        <v>43420.646634259268</v>
      </c>
      <c r="E189" s="6" t="str">
        <f>DEC2HEX(1+MOD(ROW()-2,MAX(member!A:A)))</f>
        <v>C</v>
      </c>
      <c r="F189" s="5" t="str">
        <f t="shared" si="11"/>
        <v>true</v>
      </c>
      <c r="G189" s="5" t="str">
        <f>"The title of &lt;" &amp; Tableau146[[#This Row],[id]] &amp; "&gt;"</f>
        <v>The title of &lt;BC&gt;</v>
      </c>
      <c r="H189" s="5" t="str">
        <f>"The content of the post &lt;" &amp; Tableau146[[#This Row],[id]] &amp; "&gt;"</f>
        <v>The content of the post &lt;BC&gt;</v>
      </c>
      <c r="I189" s="5" t="str">
        <f ca="1">"insert into post (id, topic_id, date, author_id, publicly_available, title, content) values ('" &amp; B189 &amp; "', '" &amp; C189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('BC', 'C', '2018-11-16 15:31:09', 'C', true, 'The title of &lt;BC&gt;', 'The content of the post &lt;BC&gt;');</v>
      </c>
    </row>
    <row r="190" spans="1:9" x14ac:dyDescent="0.3">
      <c r="A190" s="2">
        <f t="shared" si="9"/>
        <v>189</v>
      </c>
      <c r="B190" t="str">
        <f>DEC2HEX(Tableau146[[#This Row],[num ligne]])</f>
        <v>BD</v>
      </c>
      <c r="C190" s="5" t="str">
        <f>DEC2HEX(1+MOD(ROW()-2,MAX(member!A:A)))</f>
        <v>D</v>
      </c>
      <c r="D190" s="6">
        <f t="shared" ca="1" si="10"/>
        <v>43419.688995370372</v>
      </c>
      <c r="E190" s="6" t="str">
        <f>DEC2HEX(1+MOD(ROW()-2,MAX(member!A:A)))</f>
        <v>D</v>
      </c>
      <c r="F190" s="5" t="str">
        <f t="shared" si="11"/>
        <v>false</v>
      </c>
      <c r="G190" s="5" t="str">
        <f>"The title of &lt;" &amp; Tableau146[[#This Row],[id]] &amp; "&gt;"</f>
        <v>The title of &lt;BD&gt;</v>
      </c>
      <c r="H190" s="5" t="str">
        <f>"The content of the post &lt;" &amp; Tableau146[[#This Row],[id]] &amp; "&gt;"</f>
        <v>The content of the post &lt;BD&gt;</v>
      </c>
      <c r="I190" s="5" t="str">
        <f ca="1">"insert into post (id, topic_id, date, author_id, publicly_available, title, content) values ('" &amp; B190 &amp; "', '" &amp; C190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('BD', 'D', '2018-11-15 16:32:09', 'D', false, 'The title of &lt;BD&gt;', 'The content of the post &lt;BD&gt;');</v>
      </c>
    </row>
    <row r="191" spans="1:9" x14ac:dyDescent="0.3">
      <c r="A191" s="2">
        <f t="shared" si="9"/>
        <v>190</v>
      </c>
      <c r="B191" t="str">
        <f>DEC2HEX(Tableau146[[#This Row],[num ligne]])</f>
        <v>BE</v>
      </c>
      <c r="C191" s="5" t="str">
        <f>DEC2HEX(1+MOD(ROW()-2,MAX(member!A:A)))</f>
        <v>E</v>
      </c>
      <c r="D191" s="6">
        <f t="shared" ca="1" si="10"/>
        <v>43418.731356481483</v>
      </c>
      <c r="E191" s="6" t="str">
        <f>DEC2HEX(1+MOD(ROW()-2,MAX(member!A:A)))</f>
        <v>E</v>
      </c>
      <c r="F191" s="5" t="str">
        <f t="shared" si="11"/>
        <v>true</v>
      </c>
      <c r="G191" s="5" t="str">
        <f>"The title of &lt;" &amp; Tableau146[[#This Row],[id]] &amp; "&gt;"</f>
        <v>The title of &lt;BE&gt;</v>
      </c>
      <c r="H191" s="5" t="str">
        <f>"The content of the post &lt;" &amp; Tableau146[[#This Row],[id]] &amp; "&gt;"</f>
        <v>The content of the post &lt;BE&gt;</v>
      </c>
      <c r="I191" s="5" t="str">
        <f ca="1">"insert into post (id, topic_id, date, author_id, publicly_available, title, content) values ('" &amp; B191 &amp; "', '" &amp; C191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('BE', 'E', '2018-11-14 17:33:09', 'E', true, 'The title of &lt;BE&gt;', 'The content of the post &lt;BE&gt;');</v>
      </c>
    </row>
    <row r="192" spans="1:9" x14ac:dyDescent="0.3">
      <c r="A192" s="2">
        <f t="shared" si="9"/>
        <v>191</v>
      </c>
      <c r="B192" t="str">
        <f>DEC2HEX(Tableau146[[#This Row],[num ligne]])</f>
        <v>BF</v>
      </c>
      <c r="C192" s="5" t="str">
        <f>DEC2HEX(1+MOD(ROW()-2,MAX(member!A:A)))</f>
        <v>F</v>
      </c>
      <c r="D192" s="6">
        <f t="shared" ca="1" si="10"/>
        <v>43417.773717592601</v>
      </c>
      <c r="E192" s="6" t="str">
        <f>DEC2HEX(1+MOD(ROW()-2,MAX(member!A:A)))</f>
        <v>F</v>
      </c>
      <c r="F192" s="5" t="str">
        <f t="shared" si="11"/>
        <v>true</v>
      </c>
      <c r="G192" s="5" t="str">
        <f>"The title of &lt;" &amp; Tableau146[[#This Row],[id]] &amp; "&gt;"</f>
        <v>The title of &lt;BF&gt;</v>
      </c>
      <c r="H192" s="5" t="str">
        <f>"The content of the post &lt;" &amp; Tableau146[[#This Row],[id]] &amp; "&gt;"</f>
        <v>The content of the post &lt;BF&gt;</v>
      </c>
      <c r="I192" s="5" t="str">
        <f ca="1">"insert into post (id, topic_id, date, author_id, publicly_available, title, content) values ('" &amp; B192 &amp; "', '" &amp; C192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('BF', 'F', '2018-11-13 18:34:09', 'F', true, 'The title of &lt;BF&gt;', 'The content of the post &lt;BF&gt;');</v>
      </c>
    </row>
    <row r="193" spans="1:9" x14ac:dyDescent="0.3">
      <c r="A193" s="2">
        <f t="shared" si="9"/>
        <v>192</v>
      </c>
      <c r="B193" t="str">
        <f>DEC2HEX(Tableau146[[#This Row],[num ligne]])</f>
        <v>C0</v>
      </c>
      <c r="C193" s="5" t="str">
        <f>DEC2HEX(1+MOD(ROW()-2,MAX(member!A:A)))</f>
        <v>10</v>
      </c>
      <c r="D193" s="6">
        <f t="shared" ca="1" si="10"/>
        <v>43416.816078703705</v>
      </c>
      <c r="E193" s="6" t="str">
        <f>DEC2HEX(1+MOD(ROW()-2,MAX(member!A:A)))</f>
        <v>10</v>
      </c>
      <c r="F193" s="5" t="str">
        <f t="shared" si="11"/>
        <v>true</v>
      </c>
      <c r="G193" s="5" t="str">
        <f>"The title of &lt;" &amp; Tableau146[[#This Row],[id]] &amp; "&gt;"</f>
        <v>The title of &lt;C0&gt;</v>
      </c>
      <c r="H193" s="5" t="str">
        <f>"The content of the post &lt;" &amp; Tableau146[[#This Row],[id]] &amp; "&gt;"</f>
        <v>The content of the post &lt;C0&gt;</v>
      </c>
      <c r="I193" s="5" t="str">
        <f ca="1">"insert into post (id, topic_id, date, author_id, publicly_available, title, content) values ('" &amp; B193 &amp; "', '" &amp; C193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('C0', '10', '2018-11-12 19:35:09', '10', true, 'The title of &lt;C0&gt;', 'The content of the post &lt;C0&gt;');</v>
      </c>
    </row>
    <row r="194" spans="1:9" x14ac:dyDescent="0.3">
      <c r="A194" s="2">
        <f t="shared" si="9"/>
        <v>193</v>
      </c>
      <c r="B194" t="str">
        <f>DEC2HEX(Tableau146[[#This Row],[num ligne]])</f>
        <v>C1</v>
      </c>
      <c r="C194" s="5" t="str">
        <f>DEC2HEX(1+MOD(ROW()-2,MAX(member!A:A)))</f>
        <v>11</v>
      </c>
      <c r="D194" s="6">
        <f t="shared" ca="1" si="10"/>
        <v>43415.858439814816</v>
      </c>
      <c r="E194" s="6" t="str">
        <f>DEC2HEX(1+MOD(ROW()-2,MAX(member!A:A)))</f>
        <v>11</v>
      </c>
      <c r="F194" s="5" t="str">
        <f t="shared" si="11"/>
        <v>true</v>
      </c>
      <c r="G194" s="5" t="str">
        <f>"The title of &lt;" &amp; Tableau146[[#This Row],[id]] &amp; "&gt;"</f>
        <v>The title of &lt;C1&gt;</v>
      </c>
      <c r="H194" s="5" t="str">
        <f>"The content of the post &lt;" &amp; Tableau146[[#This Row],[id]] &amp; "&gt;"</f>
        <v>The content of the post &lt;C1&gt;</v>
      </c>
      <c r="I194" s="5" t="str">
        <f ca="1">"insert into post (id, topic_id, date, author_id, publicly_available, title, content) values ('" &amp; B194 &amp; "', '" &amp; C194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('C1', '11', '2018-11-11 20:36:09', '11', true, 'The title of &lt;C1&gt;', 'The content of the post &lt;C1&gt;');</v>
      </c>
    </row>
    <row r="195" spans="1:9" x14ac:dyDescent="0.3">
      <c r="A195" s="2">
        <f t="shared" si="9"/>
        <v>194</v>
      </c>
      <c r="B195" t="str">
        <f>DEC2HEX(Tableau146[[#This Row],[num ligne]])</f>
        <v>C2</v>
      </c>
      <c r="C195" s="5" t="str">
        <f>DEC2HEX(1+MOD(ROW()-2,MAX(member!A:A)))</f>
        <v>12</v>
      </c>
      <c r="D195" s="6">
        <f t="shared" ca="1" si="10"/>
        <v>43414.900800925934</v>
      </c>
      <c r="E195" s="6" t="str">
        <f>DEC2HEX(1+MOD(ROW()-2,MAX(member!A:A)))</f>
        <v>12</v>
      </c>
      <c r="F195" s="5" t="str">
        <f t="shared" si="11"/>
        <v>true</v>
      </c>
      <c r="G195" s="5" t="str">
        <f>"The title of &lt;" &amp; Tableau146[[#This Row],[id]] &amp; "&gt;"</f>
        <v>The title of &lt;C2&gt;</v>
      </c>
      <c r="H195" s="5" t="str">
        <f>"The content of the post &lt;" &amp; Tableau146[[#This Row],[id]] &amp; "&gt;"</f>
        <v>The content of the post &lt;C2&gt;</v>
      </c>
      <c r="I195" s="5" t="str">
        <f ca="1">"insert into post (id, topic_id, date, author_id, publicly_available, title, content) values ('" &amp; B195 &amp; "', '" &amp; C195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('C2', '12', '2018-11-10 21:37:09', '12', true, 'The title of &lt;C2&gt;', 'The content of the post &lt;C2&gt;');</v>
      </c>
    </row>
    <row r="196" spans="1:9" x14ac:dyDescent="0.3">
      <c r="A196" s="2">
        <f t="shared" si="9"/>
        <v>195</v>
      </c>
      <c r="B196" t="str">
        <f>DEC2HEX(Tableau146[[#This Row],[num ligne]])</f>
        <v>C3</v>
      </c>
      <c r="C196" s="5" t="str">
        <f>DEC2HEX(1+MOD(ROW()-2,MAX(member!A:A)))</f>
        <v>13</v>
      </c>
      <c r="D196" s="6">
        <f t="shared" ca="1" si="10"/>
        <v>43413.901495370374</v>
      </c>
      <c r="E196" s="6" t="str">
        <f>DEC2HEX(1+MOD(ROW()-2,MAX(member!A:A)))</f>
        <v>13</v>
      </c>
      <c r="F196" s="5" t="str">
        <f t="shared" si="11"/>
        <v>true</v>
      </c>
      <c r="G196" s="5" t="str">
        <f>"The title of &lt;" &amp; Tableau146[[#This Row],[id]] &amp; "&gt;"</f>
        <v>The title of &lt;C3&gt;</v>
      </c>
      <c r="H196" s="5" t="str">
        <f>"The content of the post &lt;" &amp; Tableau146[[#This Row],[id]] &amp; "&gt;"</f>
        <v>The content of the post &lt;C3&gt;</v>
      </c>
      <c r="I196" s="5" t="str">
        <f ca="1">"insert into post (id, topic_id, date, author_id, publicly_available, title, content) values ('" &amp; B196 &amp; "', '" &amp; C196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('C3', '13', '2018-11-09 21:38:09', '13', true, 'The title of &lt;C3&gt;', 'The content of the post &lt;C3&gt;');</v>
      </c>
    </row>
    <row r="197" spans="1:9" x14ac:dyDescent="0.3">
      <c r="A197" s="2">
        <f t="shared" si="9"/>
        <v>196</v>
      </c>
      <c r="B197" t="str">
        <f>DEC2HEX(Tableau146[[#This Row],[num ligne]])</f>
        <v>C4</v>
      </c>
      <c r="C197" s="5" t="str">
        <f>DEC2HEX(1+MOD(ROW()-2,MAX(member!A:A)))</f>
        <v>14</v>
      </c>
      <c r="D197" s="6">
        <f t="shared" ca="1" si="10"/>
        <v>43412.943856481485</v>
      </c>
      <c r="E197" s="6" t="str">
        <f>DEC2HEX(1+MOD(ROW()-2,MAX(member!A:A)))</f>
        <v>14</v>
      </c>
      <c r="F197" s="5" t="str">
        <f t="shared" si="11"/>
        <v>true</v>
      </c>
      <c r="G197" s="5" t="str">
        <f>"The title of &lt;" &amp; Tableau146[[#This Row],[id]] &amp; "&gt;"</f>
        <v>The title of &lt;C4&gt;</v>
      </c>
      <c r="H197" s="5" t="str">
        <f>"The content of the post &lt;" &amp; Tableau146[[#This Row],[id]] &amp; "&gt;"</f>
        <v>The content of the post &lt;C4&gt;</v>
      </c>
      <c r="I197" s="5" t="str">
        <f ca="1">"insert into post (id, topic_id, date, author_id, publicly_available, title, content) values ('" &amp; B197 &amp; "', '" &amp; C197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('C4', '14', '2018-11-08 22:39:09', '14', true, 'The title of &lt;C4&gt;', 'The content of the post &lt;C4&gt;');</v>
      </c>
    </row>
    <row r="198" spans="1:9" x14ac:dyDescent="0.3">
      <c r="A198" s="2">
        <f t="shared" si="9"/>
        <v>197</v>
      </c>
      <c r="B198" t="str">
        <f>DEC2HEX(Tableau146[[#This Row],[num ligne]])</f>
        <v>C5</v>
      </c>
      <c r="C198" s="5" t="str">
        <f>DEC2HEX(1+MOD(ROW()-2,MAX(member!A:A)))</f>
        <v>15</v>
      </c>
      <c r="D198" s="6">
        <f t="shared" ca="1" si="10"/>
        <v>43411.986217592595</v>
      </c>
      <c r="E198" s="6" t="str">
        <f>DEC2HEX(1+MOD(ROW()-2,MAX(member!A:A)))</f>
        <v>15</v>
      </c>
      <c r="F198" s="5" t="str">
        <f t="shared" si="11"/>
        <v>true</v>
      </c>
      <c r="G198" s="5" t="str">
        <f>"The title of &lt;" &amp; Tableau146[[#This Row],[id]] &amp; "&gt;"</f>
        <v>The title of &lt;C5&gt;</v>
      </c>
      <c r="H198" s="5" t="str">
        <f>"The content of the post &lt;" &amp; Tableau146[[#This Row],[id]] &amp; "&gt;"</f>
        <v>The content of the post &lt;C5&gt;</v>
      </c>
      <c r="I198" s="5" t="str">
        <f ca="1">"insert into post (id, topic_id, date, author_id, publicly_available, title, content) values ('" &amp; B198 &amp; "', '" &amp; C198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('C5', '15', '2018-11-07 23:40:09', '15', true, 'The title of &lt;C5&gt;', 'The content of the post &lt;C5&gt;');</v>
      </c>
    </row>
    <row r="199" spans="1:9" x14ac:dyDescent="0.3">
      <c r="A199" s="2">
        <f t="shared" si="9"/>
        <v>198</v>
      </c>
      <c r="B199" t="str">
        <f>DEC2HEX(Tableau146[[#This Row],[num ligne]])</f>
        <v>C6</v>
      </c>
      <c r="C199" s="5" t="str">
        <f>DEC2HEX(1+MOD(ROW()-2,MAX(member!A:A)))</f>
        <v>16</v>
      </c>
      <c r="D199" s="6">
        <f t="shared" ca="1" si="10"/>
        <v>43411.028578703706</v>
      </c>
      <c r="E199" s="6" t="str">
        <f>DEC2HEX(1+MOD(ROW()-2,MAX(member!A:A)))</f>
        <v>16</v>
      </c>
      <c r="F199" s="5" t="str">
        <f t="shared" si="11"/>
        <v>true</v>
      </c>
      <c r="G199" s="5" t="str">
        <f>"The title of &lt;" &amp; Tableau146[[#This Row],[id]] &amp; "&gt;"</f>
        <v>The title of &lt;C6&gt;</v>
      </c>
      <c r="H199" s="5" t="str">
        <f>"The content of the post &lt;" &amp; Tableau146[[#This Row],[id]] &amp; "&gt;"</f>
        <v>The content of the post &lt;C6&gt;</v>
      </c>
      <c r="I199" s="5" t="str">
        <f ca="1">"insert into post (id, topic_id, date, author_id, publicly_available, title, content) values ('" &amp; B199 &amp; "', '" &amp; C199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('C6', '16', '2018-11-07 00:41:09', '16', true, 'The title of &lt;C6&gt;', 'The content of the post &lt;C6&gt;');</v>
      </c>
    </row>
    <row r="200" spans="1:9" x14ac:dyDescent="0.3">
      <c r="A200" s="2">
        <f t="shared" si="9"/>
        <v>199</v>
      </c>
      <c r="B200" t="str">
        <f>DEC2HEX(Tableau146[[#This Row],[num ligne]])</f>
        <v>C7</v>
      </c>
      <c r="C200" s="5" t="str">
        <f>DEC2HEX(1+MOD(ROW()-2,MAX(member!A:A)))</f>
        <v>17</v>
      </c>
      <c r="D200" s="6">
        <f t="shared" ca="1" si="10"/>
        <v>43410.070939814817</v>
      </c>
      <c r="E200" s="6" t="str">
        <f>DEC2HEX(1+MOD(ROW()-2,MAX(member!A:A)))</f>
        <v>17</v>
      </c>
      <c r="F200" s="5" t="str">
        <f t="shared" si="11"/>
        <v>false</v>
      </c>
      <c r="G200" s="5" t="str">
        <f>"The title of &lt;" &amp; Tableau146[[#This Row],[id]] &amp; "&gt;"</f>
        <v>The title of &lt;C7&gt;</v>
      </c>
      <c r="H200" s="5" t="str">
        <f>"The content of the post &lt;" &amp; Tableau146[[#This Row],[id]] &amp; "&gt;"</f>
        <v>The content of the post &lt;C7&gt;</v>
      </c>
      <c r="I200" s="5" t="str">
        <f ca="1">"insert into post (id, topic_id, date, author_id, publicly_available, title, content) values ('" &amp; B200 &amp; "', '" &amp; C200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('C7', '17', '2018-11-06 01:42:09', '17', false, 'The title of &lt;C7&gt;', 'The content of the post &lt;C7&gt;');</v>
      </c>
    </row>
    <row r="201" spans="1:9" x14ac:dyDescent="0.3">
      <c r="A201" s="2">
        <f t="shared" si="9"/>
        <v>200</v>
      </c>
      <c r="B201" t="str">
        <f>DEC2HEX(Tableau146[[#This Row],[num ligne]])</f>
        <v>C8</v>
      </c>
      <c r="C201" s="5" t="str">
        <f>DEC2HEX(1+MOD(ROW()-2,MAX(member!A:A)))</f>
        <v>18</v>
      </c>
      <c r="D201" s="6">
        <f t="shared" ca="1" si="10"/>
        <v>43409.113300925928</v>
      </c>
      <c r="E201" s="6" t="str">
        <f>DEC2HEX(1+MOD(ROW()-2,MAX(member!A:A)))</f>
        <v>18</v>
      </c>
      <c r="F201" s="5" t="str">
        <f t="shared" si="11"/>
        <v>true</v>
      </c>
      <c r="G201" s="5" t="str">
        <f>"The title of &lt;" &amp; Tableau146[[#This Row],[id]] &amp; "&gt;"</f>
        <v>The title of &lt;C8&gt;</v>
      </c>
      <c r="H201" s="5" t="str">
        <f>"The content of the post &lt;" &amp; Tableau146[[#This Row],[id]] &amp; "&gt;"</f>
        <v>The content of the post &lt;C8&gt;</v>
      </c>
      <c r="I201" s="5" t="str">
        <f ca="1">"insert into post (id, topic_id, date, author_id, publicly_available, title, content) values ('" &amp; B201 &amp; "', '" &amp; C201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('C8', '18', '2018-11-05 02:43:09', '18', true, 'The title of &lt;C8&gt;', 'The content of the post &lt;C8&gt;');</v>
      </c>
    </row>
    <row r="202" spans="1:9" x14ac:dyDescent="0.3">
      <c r="A202" s="2">
        <f t="shared" si="9"/>
        <v>201</v>
      </c>
      <c r="B202" t="str">
        <f>DEC2HEX(Tableau146[[#This Row],[num ligne]])</f>
        <v>C9</v>
      </c>
      <c r="C202" s="5" t="str">
        <f>DEC2HEX(1+MOD(ROW()-2,MAX(member!A:A)))</f>
        <v>19</v>
      </c>
      <c r="D202" s="6">
        <f t="shared" ca="1" si="10"/>
        <v>43408.155662037039</v>
      </c>
      <c r="E202" s="6" t="str">
        <f>DEC2HEX(1+MOD(ROW()-2,MAX(member!A:A)))</f>
        <v>19</v>
      </c>
      <c r="F202" s="5" t="str">
        <f t="shared" si="11"/>
        <v>true</v>
      </c>
      <c r="G202" s="5" t="str">
        <f>"The title of &lt;" &amp; Tableau146[[#This Row],[id]] &amp; "&gt;"</f>
        <v>The title of &lt;C9&gt;</v>
      </c>
      <c r="H202" s="5" t="str">
        <f>"The content of the post &lt;" &amp; Tableau146[[#This Row],[id]] &amp; "&gt;"</f>
        <v>The content of the post &lt;C9&gt;</v>
      </c>
      <c r="I202" s="5" t="str">
        <f ca="1">"insert into post (id, topic_id, date, author_id, publicly_available, title, content) values ('" &amp; B202 &amp; "', '" &amp; C202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('C9', '19', '2018-11-04 03:44:09', '19', true, 'The title of &lt;C9&gt;', 'The content of the post &lt;C9&gt;');</v>
      </c>
    </row>
    <row r="203" spans="1:9" x14ac:dyDescent="0.3">
      <c r="A203" s="2">
        <f t="shared" si="9"/>
        <v>202</v>
      </c>
      <c r="B203" t="str">
        <f>DEC2HEX(Tableau146[[#This Row],[num ligne]])</f>
        <v>CA</v>
      </c>
      <c r="C203" s="5" t="str">
        <f>DEC2HEX(1+MOD(ROW()-2,MAX(member!A:A)))</f>
        <v>1A</v>
      </c>
      <c r="D203" s="6">
        <f t="shared" ca="1" si="10"/>
        <v>43407.19802314815</v>
      </c>
      <c r="E203" s="6" t="str">
        <f>DEC2HEX(1+MOD(ROW()-2,MAX(member!A:A)))</f>
        <v>1A</v>
      </c>
      <c r="F203" s="5" t="str">
        <f t="shared" si="11"/>
        <v>true</v>
      </c>
      <c r="G203" s="5" t="str">
        <f>"The title of &lt;" &amp; Tableau146[[#This Row],[id]] &amp; "&gt;"</f>
        <v>The title of &lt;CA&gt;</v>
      </c>
      <c r="H203" s="5" t="str">
        <f>"The content of the post &lt;" &amp; Tableau146[[#This Row],[id]] &amp; "&gt;"</f>
        <v>The content of the post &lt;CA&gt;</v>
      </c>
      <c r="I203" s="5" t="str">
        <f ca="1">"insert into post (id, topic_id, date, author_id, publicly_available, title, content) values ('" &amp; B203 &amp; "', '" &amp; C203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('CA', '1A', '2018-11-03 04:45:09', '1A', true, 'The title of &lt;CA&gt;', 'The content of the post &lt;CA&gt;');</v>
      </c>
    </row>
    <row r="204" spans="1:9" x14ac:dyDescent="0.3">
      <c r="A204" s="2">
        <f t="shared" ref="A204:A267" si="12">ROW()-1</f>
        <v>203</v>
      </c>
      <c r="B204" t="str">
        <f>DEC2HEX(Tableau146[[#This Row],[num ligne]])</f>
        <v>CB</v>
      </c>
      <c r="C204" s="5" t="str">
        <f>DEC2HEX(1+MOD(ROW()-2,MAX(member!A:A)))</f>
        <v>1B</v>
      </c>
      <c r="D204" s="6">
        <f t="shared" ref="D204:D267" ca="1" si="13">NOW()-ROW()+MOD(ROW(),23)/24 +MOD(ROW()+44,60)/24/60</f>
        <v>43406.240384259268</v>
      </c>
      <c r="E204" s="6" t="str">
        <f>DEC2HEX(1+MOD(ROW()-2,MAX(member!A:A)))</f>
        <v>1B</v>
      </c>
      <c r="F204" s="5" t="str">
        <f t="shared" ref="F204:F267" si="14">IF(MOD(ROW(),10)=0,"false","true")</f>
        <v>true</v>
      </c>
      <c r="G204" s="5" t="str">
        <f>"The title of &lt;" &amp; Tableau146[[#This Row],[id]] &amp; "&gt;"</f>
        <v>The title of &lt;CB&gt;</v>
      </c>
      <c r="H204" s="5" t="str">
        <f>"The content of the post &lt;" &amp; Tableau146[[#This Row],[id]] &amp; "&gt;"</f>
        <v>The content of the post &lt;CB&gt;</v>
      </c>
      <c r="I204" s="5" t="str">
        <f ca="1">"insert into post (id, topic_id, date, author_id, publicly_available, title, content) values ('" &amp; B204 &amp; "', '" &amp; C204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('CB', '1B', '2018-11-02 05:46:09', '1B', true, 'The title of &lt;CB&gt;', 'The content of the post &lt;CB&gt;');</v>
      </c>
    </row>
    <row r="205" spans="1:9" x14ac:dyDescent="0.3">
      <c r="A205" s="2">
        <f t="shared" si="12"/>
        <v>204</v>
      </c>
      <c r="B205" t="str">
        <f>DEC2HEX(Tableau146[[#This Row],[num ligne]])</f>
        <v>CC</v>
      </c>
      <c r="C205" s="5" t="str">
        <f>DEC2HEX(1+MOD(ROW()-2,MAX(member!A:A)))</f>
        <v>1C</v>
      </c>
      <c r="D205" s="6">
        <f t="shared" ca="1" si="13"/>
        <v>43405.282745370372</v>
      </c>
      <c r="E205" s="6" t="str">
        <f>DEC2HEX(1+MOD(ROW()-2,MAX(member!A:A)))</f>
        <v>1C</v>
      </c>
      <c r="F205" s="5" t="str">
        <f t="shared" si="14"/>
        <v>true</v>
      </c>
      <c r="G205" s="5" t="str">
        <f>"The title of &lt;" &amp; Tableau146[[#This Row],[id]] &amp; "&gt;"</f>
        <v>The title of &lt;CC&gt;</v>
      </c>
      <c r="H205" s="5" t="str">
        <f>"The content of the post &lt;" &amp; Tableau146[[#This Row],[id]] &amp; "&gt;"</f>
        <v>The content of the post &lt;CC&gt;</v>
      </c>
      <c r="I205" s="5" t="str">
        <f ca="1">"insert into post (id, topic_id, date, author_id, publicly_available, title, content) values ('" &amp; B205 &amp; "', '" &amp; C205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('CC', '1C', '2018-11-01 06:47:09', '1C', true, 'The title of &lt;CC&gt;', 'The content of the post &lt;CC&gt;');</v>
      </c>
    </row>
    <row r="206" spans="1:9" x14ac:dyDescent="0.3">
      <c r="A206" s="2">
        <f t="shared" si="12"/>
        <v>205</v>
      </c>
      <c r="B206" t="str">
        <f>DEC2HEX(Tableau146[[#This Row],[num ligne]])</f>
        <v>CD</v>
      </c>
      <c r="C206" s="5" t="str">
        <f>DEC2HEX(1+MOD(ROW()-2,MAX(member!A:A)))</f>
        <v>1D</v>
      </c>
      <c r="D206" s="6">
        <f t="shared" ca="1" si="13"/>
        <v>43404.325106481483</v>
      </c>
      <c r="E206" s="6" t="str">
        <f>DEC2HEX(1+MOD(ROW()-2,MAX(member!A:A)))</f>
        <v>1D</v>
      </c>
      <c r="F206" s="5" t="str">
        <f t="shared" si="14"/>
        <v>true</v>
      </c>
      <c r="G206" s="5" t="str">
        <f>"The title of &lt;" &amp; Tableau146[[#This Row],[id]] &amp; "&gt;"</f>
        <v>The title of &lt;CD&gt;</v>
      </c>
      <c r="H206" s="5" t="str">
        <f>"The content of the post &lt;" &amp; Tableau146[[#This Row],[id]] &amp; "&gt;"</f>
        <v>The content of the post &lt;CD&gt;</v>
      </c>
      <c r="I206" s="5" t="str">
        <f ca="1">"insert into post (id, topic_id, date, author_id, publicly_available, title, content) values ('" &amp; B206 &amp; "', '" &amp; C206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('CD', '1D', '2018-10-31 07:48:09', '1D', true, 'The title of &lt;CD&gt;', 'The content of the post &lt;CD&gt;');</v>
      </c>
    </row>
    <row r="207" spans="1:9" x14ac:dyDescent="0.3">
      <c r="A207" s="2">
        <f t="shared" si="12"/>
        <v>206</v>
      </c>
      <c r="B207" t="str">
        <f>DEC2HEX(Tableau146[[#This Row],[num ligne]])</f>
        <v>CE</v>
      </c>
      <c r="C207" s="5" t="str">
        <f>DEC2HEX(1+MOD(ROW()-2,MAX(member!A:A)))</f>
        <v>1E</v>
      </c>
      <c r="D207" s="6">
        <f t="shared" ca="1" si="13"/>
        <v>43402.409134259266</v>
      </c>
      <c r="E207" s="6" t="str">
        <f>DEC2HEX(1+MOD(ROW()-2,MAX(member!A:A)))</f>
        <v>1E</v>
      </c>
      <c r="F207" s="5" t="str">
        <f t="shared" si="14"/>
        <v>true</v>
      </c>
      <c r="G207" s="5" t="str">
        <f>"The title of &lt;" &amp; Tableau146[[#This Row],[id]] &amp; "&gt;"</f>
        <v>The title of &lt;CE&gt;</v>
      </c>
      <c r="H207" s="5" t="str">
        <f>"The content of the post &lt;" &amp; Tableau146[[#This Row],[id]] &amp; "&gt;"</f>
        <v>The content of the post &lt;CE&gt;</v>
      </c>
      <c r="I207" s="5" t="str">
        <f ca="1">"insert into post (id, topic_id, date, author_id, publicly_available, title, content) values ('" &amp; B207 &amp; "', '" &amp; C207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('CE', '1E', '2018-10-29 09:49:09', '1E', true, 'The title of &lt;CE&gt;', 'The content of the post &lt;CE&gt;');</v>
      </c>
    </row>
    <row r="208" spans="1:9" x14ac:dyDescent="0.3">
      <c r="A208" s="2">
        <f t="shared" si="12"/>
        <v>207</v>
      </c>
      <c r="B208" t="str">
        <f>DEC2HEX(Tableau146[[#This Row],[num ligne]])</f>
        <v>CF</v>
      </c>
      <c r="C208" s="5" t="str">
        <f>DEC2HEX(1+MOD(ROW()-2,MAX(member!A:A)))</f>
        <v>1F</v>
      </c>
      <c r="D208" s="6">
        <f t="shared" ca="1" si="13"/>
        <v>43401.451495370369</v>
      </c>
      <c r="E208" s="6" t="str">
        <f>DEC2HEX(1+MOD(ROW()-2,MAX(member!A:A)))</f>
        <v>1F</v>
      </c>
      <c r="F208" s="5" t="str">
        <f t="shared" si="14"/>
        <v>true</v>
      </c>
      <c r="G208" s="5" t="str">
        <f>"The title of &lt;" &amp; Tableau146[[#This Row],[id]] &amp; "&gt;"</f>
        <v>The title of &lt;CF&gt;</v>
      </c>
      <c r="H208" s="5" t="str">
        <f>"The content of the post &lt;" &amp; Tableau146[[#This Row],[id]] &amp; "&gt;"</f>
        <v>The content of the post &lt;CF&gt;</v>
      </c>
      <c r="I208" s="5" t="str">
        <f ca="1">"insert into post (id, topic_id, date, author_id, publicly_available, title, content) values ('" &amp; B208 &amp; "', '" &amp; C208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('CF', '1F', '2018-10-28 10:50:09', '1F', true, 'The title of &lt;CF&gt;', 'The content of the post &lt;CF&gt;');</v>
      </c>
    </row>
    <row r="209" spans="1:9" x14ac:dyDescent="0.3">
      <c r="A209" s="2">
        <f t="shared" si="12"/>
        <v>208</v>
      </c>
      <c r="B209" t="str">
        <f>DEC2HEX(Tableau146[[#This Row],[num ligne]])</f>
        <v>D0</v>
      </c>
      <c r="C209" s="5" t="str">
        <f>DEC2HEX(1+MOD(ROW()-2,MAX(member!A:A)))</f>
        <v>20</v>
      </c>
      <c r="D209" s="6">
        <f t="shared" ca="1" si="13"/>
        <v>43400.493856481487</v>
      </c>
      <c r="E209" s="6" t="str">
        <f>DEC2HEX(1+MOD(ROW()-2,MAX(member!A:A)))</f>
        <v>20</v>
      </c>
      <c r="F209" s="5" t="str">
        <f t="shared" si="14"/>
        <v>true</v>
      </c>
      <c r="G209" s="5" t="str">
        <f>"The title of &lt;" &amp; Tableau146[[#This Row],[id]] &amp; "&gt;"</f>
        <v>The title of &lt;D0&gt;</v>
      </c>
      <c r="H209" s="5" t="str">
        <f>"The content of the post &lt;" &amp; Tableau146[[#This Row],[id]] &amp; "&gt;"</f>
        <v>The content of the post &lt;D0&gt;</v>
      </c>
      <c r="I209" s="5" t="str">
        <f ca="1">"insert into post (id, topic_id, date, author_id, publicly_available, title, content) values ('" &amp; B209 &amp; "', '" &amp; C209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('D0', '20', '2018-10-27 11:51:09', '20', true, 'The title of &lt;D0&gt;', 'The content of the post &lt;D0&gt;');</v>
      </c>
    </row>
    <row r="210" spans="1:9" x14ac:dyDescent="0.3">
      <c r="A210" s="2">
        <f t="shared" si="12"/>
        <v>209</v>
      </c>
      <c r="B210" t="str">
        <f>DEC2HEX(Tableau146[[#This Row],[num ligne]])</f>
        <v>D1</v>
      </c>
      <c r="C210" s="5" t="str">
        <f>DEC2HEX(1+MOD(ROW()-2,MAX(member!A:A)))</f>
        <v>21</v>
      </c>
      <c r="D210" s="6">
        <f t="shared" ca="1" si="13"/>
        <v>43399.536217592598</v>
      </c>
      <c r="E210" s="6" t="str">
        <f>DEC2HEX(1+MOD(ROW()-2,MAX(member!A:A)))</f>
        <v>21</v>
      </c>
      <c r="F210" s="5" t="str">
        <f t="shared" si="14"/>
        <v>false</v>
      </c>
      <c r="G210" s="5" t="str">
        <f>"The title of &lt;" &amp; Tableau146[[#This Row],[id]] &amp; "&gt;"</f>
        <v>The title of &lt;D1&gt;</v>
      </c>
      <c r="H210" s="5" t="str">
        <f>"The content of the post &lt;" &amp; Tableau146[[#This Row],[id]] &amp; "&gt;"</f>
        <v>The content of the post &lt;D1&gt;</v>
      </c>
      <c r="I210" s="5" t="str">
        <f ca="1">"insert into post (id, topic_id, date, author_id, publicly_available, title, content) values ('" &amp; B210 &amp; "', '" &amp; C210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('D1', '21', '2018-10-26 12:52:09', '21', false, 'The title of &lt;D1&gt;', 'The content of the post &lt;D1&gt;');</v>
      </c>
    </row>
    <row r="211" spans="1:9" x14ac:dyDescent="0.3">
      <c r="A211" s="2">
        <f t="shared" si="12"/>
        <v>210</v>
      </c>
      <c r="B211" t="str">
        <f>DEC2HEX(Tableau146[[#This Row],[num ligne]])</f>
        <v>D2</v>
      </c>
      <c r="C211" s="5" t="str">
        <f>DEC2HEX(1+MOD(ROW()-2,MAX(member!A:A)))</f>
        <v>22</v>
      </c>
      <c r="D211" s="6">
        <f t="shared" ca="1" si="13"/>
        <v>43398.578578703702</v>
      </c>
      <c r="E211" s="6" t="str">
        <f>DEC2HEX(1+MOD(ROW()-2,MAX(member!A:A)))</f>
        <v>22</v>
      </c>
      <c r="F211" s="5" t="str">
        <f t="shared" si="14"/>
        <v>true</v>
      </c>
      <c r="G211" s="5" t="str">
        <f>"The title of &lt;" &amp; Tableau146[[#This Row],[id]] &amp; "&gt;"</f>
        <v>The title of &lt;D2&gt;</v>
      </c>
      <c r="H211" s="5" t="str">
        <f>"The content of the post &lt;" &amp; Tableau146[[#This Row],[id]] &amp; "&gt;"</f>
        <v>The content of the post &lt;D2&gt;</v>
      </c>
      <c r="I211" s="5" t="str">
        <f ca="1">"insert into post (id, topic_id, date, author_id, publicly_available, title, content) values ('" &amp; B211 &amp; "', '" &amp; C211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('D2', '22', '2018-10-25 13:53:09', '22', true, 'The title of &lt;D2&gt;', 'The content of the post &lt;D2&gt;');</v>
      </c>
    </row>
    <row r="212" spans="1:9" x14ac:dyDescent="0.3">
      <c r="A212" s="2">
        <f t="shared" si="12"/>
        <v>211</v>
      </c>
      <c r="B212" t="str">
        <f>DEC2HEX(Tableau146[[#This Row],[num ligne]])</f>
        <v>D3</v>
      </c>
      <c r="C212" s="5" t="str">
        <f>DEC2HEX(1+MOD(ROW()-2,MAX(member!A:A)))</f>
        <v>23</v>
      </c>
      <c r="D212" s="6">
        <f t="shared" ca="1" si="13"/>
        <v>43397.62093981482</v>
      </c>
      <c r="E212" s="6" t="str">
        <f>DEC2HEX(1+MOD(ROW()-2,MAX(member!A:A)))</f>
        <v>23</v>
      </c>
      <c r="F212" s="5" t="str">
        <f t="shared" si="14"/>
        <v>true</v>
      </c>
      <c r="G212" s="5" t="str">
        <f>"The title of &lt;" &amp; Tableau146[[#This Row],[id]] &amp; "&gt;"</f>
        <v>The title of &lt;D3&gt;</v>
      </c>
      <c r="H212" s="5" t="str">
        <f>"The content of the post &lt;" &amp; Tableau146[[#This Row],[id]] &amp; "&gt;"</f>
        <v>The content of the post &lt;D3&gt;</v>
      </c>
      <c r="I212" s="5" t="str">
        <f ca="1">"insert into post (id, topic_id, date, author_id, publicly_available, title, content) values ('" &amp; B212 &amp; "', '" &amp; C212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('D3', '23', '2018-10-24 14:54:09', '23', true, 'The title of &lt;D3&gt;', 'The content of the post &lt;D3&gt;');</v>
      </c>
    </row>
    <row r="213" spans="1:9" x14ac:dyDescent="0.3">
      <c r="A213" s="2">
        <f t="shared" si="12"/>
        <v>212</v>
      </c>
      <c r="B213" t="str">
        <f>DEC2HEX(Tableau146[[#This Row],[num ligne]])</f>
        <v>D4</v>
      </c>
      <c r="C213" s="5" t="str">
        <f>DEC2HEX(1+MOD(ROW()-2,MAX(member!A:A)))</f>
        <v>24</v>
      </c>
      <c r="D213" s="6">
        <f t="shared" ca="1" si="13"/>
        <v>43396.663300925931</v>
      </c>
      <c r="E213" s="6" t="str">
        <f>DEC2HEX(1+MOD(ROW()-2,MAX(member!A:A)))</f>
        <v>24</v>
      </c>
      <c r="F213" s="5" t="str">
        <f t="shared" si="14"/>
        <v>true</v>
      </c>
      <c r="G213" s="5" t="str">
        <f>"The title of &lt;" &amp; Tableau146[[#This Row],[id]] &amp; "&gt;"</f>
        <v>The title of &lt;D4&gt;</v>
      </c>
      <c r="H213" s="5" t="str">
        <f>"The content of the post &lt;" &amp; Tableau146[[#This Row],[id]] &amp; "&gt;"</f>
        <v>The content of the post &lt;D4&gt;</v>
      </c>
      <c r="I213" s="5" t="str">
        <f ca="1">"insert into post (id, topic_id, date, author_id, publicly_available, title, content) values ('" &amp; B213 &amp; "', '" &amp; C213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('D4', '24', '2018-10-23 15:55:09', '24', true, 'The title of &lt;D4&gt;', 'The content of the post &lt;D4&gt;');</v>
      </c>
    </row>
    <row r="214" spans="1:9" x14ac:dyDescent="0.3">
      <c r="A214" s="2">
        <f t="shared" si="12"/>
        <v>213</v>
      </c>
      <c r="B214" t="str">
        <f>DEC2HEX(Tableau146[[#This Row],[num ligne]])</f>
        <v>D5</v>
      </c>
      <c r="C214" s="5" t="str">
        <f>DEC2HEX(1+MOD(ROW()-2,MAX(member!A:A)))</f>
        <v>25</v>
      </c>
      <c r="D214" s="6">
        <f t="shared" ca="1" si="13"/>
        <v>43395.705662037035</v>
      </c>
      <c r="E214" s="6" t="str">
        <f>DEC2HEX(1+MOD(ROW()-2,MAX(member!A:A)))</f>
        <v>25</v>
      </c>
      <c r="F214" s="5" t="str">
        <f t="shared" si="14"/>
        <v>true</v>
      </c>
      <c r="G214" s="5" t="str">
        <f>"The title of &lt;" &amp; Tableau146[[#This Row],[id]] &amp; "&gt;"</f>
        <v>The title of &lt;D5&gt;</v>
      </c>
      <c r="H214" s="5" t="str">
        <f>"The content of the post &lt;" &amp; Tableau146[[#This Row],[id]] &amp; "&gt;"</f>
        <v>The content of the post &lt;D5&gt;</v>
      </c>
      <c r="I214" s="5" t="str">
        <f ca="1">"insert into post (id, topic_id, date, author_id, publicly_available, title, content) values ('" &amp; B214 &amp; "', '" &amp; C214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('D5', '25', '2018-10-22 16:56:09', '25', true, 'The title of &lt;D5&gt;', 'The content of the post &lt;D5&gt;');</v>
      </c>
    </row>
    <row r="215" spans="1:9" x14ac:dyDescent="0.3">
      <c r="A215" s="2">
        <f t="shared" si="12"/>
        <v>214</v>
      </c>
      <c r="B215" t="str">
        <f>DEC2HEX(Tableau146[[#This Row],[num ligne]])</f>
        <v>D6</v>
      </c>
      <c r="C215" s="5" t="str">
        <f>DEC2HEX(1+MOD(ROW()-2,MAX(member!A:A)))</f>
        <v>26</v>
      </c>
      <c r="D215" s="6">
        <f t="shared" ca="1" si="13"/>
        <v>43394.748023148153</v>
      </c>
      <c r="E215" s="6" t="str">
        <f>DEC2HEX(1+MOD(ROW()-2,MAX(member!A:A)))</f>
        <v>26</v>
      </c>
      <c r="F215" s="5" t="str">
        <f t="shared" si="14"/>
        <v>true</v>
      </c>
      <c r="G215" s="5" t="str">
        <f>"The title of &lt;" &amp; Tableau146[[#This Row],[id]] &amp; "&gt;"</f>
        <v>The title of &lt;D6&gt;</v>
      </c>
      <c r="H215" s="5" t="str">
        <f>"The content of the post &lt;" &amp; Tableau146[[#This Row],[id]] &amp; "&gt;"</f>
        <v>The content of the post &lt;D6&gt;</v>
      </c>
      <c r="I215" s="5" t="str">
        <f ca="1">"insert into post (id, topic_id, date, author_id, publicly_available, title, content) values ('" &amp; B215 &amp; "', '" &amp; C215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('D6', '26', '2018-10-21 17:57:09', '26', true, 'The title of &lt;D6&gt;', 'The content of the post &lt;D6&gt;');</v>
      </c>
    </row>
    <row r="216" spans="1:9" x14ac:dyDescent="0.3">
      <c r="A216" s="2">
        <f t="shared" si="12"/>
        <v>215</v>
      </c>
      <c r="B216" t="str">
        <f>DEC2HEX(Tableau146[[#This Row],[num ligne]])</f>
        <v>D7</v>
      </c>
      <c r="C216" s="5" t="str">
        <f>DEC2HEX(1+MOD(ROW()-2,MAX(member!A:A)))</f>
        <v>27</v>
      </c>
      <c r="D216" s="6">
        <f t="shared" ca="1" si="13"/>
        <v>43393.790384259264</v>
      </c>
      <c r="E216" s="6" t="str">
        <f>DEC2HEX(1+MOD(ROW()-2,MAX(member!A:A)))</f>
        <v>27</v>
      </c>
      <c r="F216" s="5" t="str">
        <f t="shared" si="14"/>
        <v>true</v>
      </c>
      <c r="G216" s="5" t="str">
        <f>"The title of &lt;" &amp; Tableau146[[#This Row],[id]] &amp; "&gt;"</f>
        <v>The title of &lt;D7&gt;</v>
      </c>
      <c r="H216" s="5" t="str">
        <f>"The content of the post &lt;" &amp; Tableau146[[#This Row],[id]] &amp; "&gt;"</f>
        <v>The content of the post &lt;D7&gt;</v>
      </c>
      <c r="I216" s="5" t="str">
        <f ca="1">"insert into post (id, topic_id, date, author_id, publicly_available, title, content) values ('" &amp; B216 &amp; "', '" &amp; C216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('D7', '27', '2018-10-20 18:58:09', '27', true, 'The title of &lt;D7&gt;', 'The content of the post &lt;D7&gt;');</v>
      </c>
    </row>
    <row r="217" spans="1:9" x14ac:dyDescent="0.3">
      <c r="A217" s="2">
        <f t="shared" si="12"/>
        <v>216</v>
      </c>
      <c r="B217" t="str">
        <f>DEC2HEX(Tableau146[[#This Row],[num ligne]])</f>
        <v>D8</v>
      </c>
      <c r="C217" s="5" t="str">
        <f>DEC2HEX(1+MOD(ROW()-2,MAX(member!A:A)))</f>
        <v>28</v>
      </c>
      <c r="D217" s="6">
        <f t="shared" ca="1" si="13"/>
        <v>43392.832745370368</v>
      </c>
      <c r="E217" s="6" t="str">
        <f>DEC2HEX(1+MOD(ROW()-2,MAX(member!A:A)))</f>
        <v>28</v>
      </c>
      <c r="F217" s="5" t="str">
        <f t="shared" si="14"/>
        <v>true</v>
      </c>
      <c r="G217" s="5" t="str">
        <f>"The title of &lt;" &amp; Tableau146[[#This Row],[id]] &amp; "&gt;"</f>
        <v>The title of &lt;D8&gt;</v>
      </c>
      <c r="H217" s="5" t="str">
        <f>"The content of the post &lt;" &amp; Tableau146[[#This Row],[id]] &amp; "&gt;"</f>
        <v>The content of the post &lt;D8&gt;</v>
      </c>
      <c r="I217" s="5" t="str">
        <f ca="1">"insert into post (id, topic_id, date, author_id, publicly_available, title, content) values ('" &amp; B217 &amp; "', '" &amp; C217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('D8', '28', '2018-10-19 19:59:09', '28', true, 'The title of &lt;D8&gt;', 'The content of the post &lt;D8&gt;');</v>
      </c>
    </row>
    <row r="218" spans="1:9" x14ac:dyDescent="0.3">
      <c r="A218" s="2">
        <f t="shared" si="12"/>
        <v>217</v>
      </c>
      <c r="B218" t="str">
        <f>DEC2HEX(Tableau146[[#This Row],[num ligne]])</f>
        <v>D9</v>
      </c>
      <c r="C218" s="5" t="str">
        <f>DEC2HEX(1+MOD(ROW()-2,MAX(member!A:A)))</f>
        <v>29</v>
      </c>
      <c r="D218" s="6">
        <f t="shared" ca="1" si="13"/>
        <v>43391.875106481486</v>
      </c>
      <c r="E218" s="6" t="str">
        <f>DEC2HEX(1+MOD(ROW()-2,MAX(member!A:A)))</f>
        <v>29</v>
      </c>
      <c r="F218" s="5" t="str">
        <f t="shared" si="14"/>
        <v>true</v>
      </c>
      <c r="G218" s="5" t="str">
        <f>"The title of &lt;" &amp; Tableau146[[#This Row],[id]] &amp; "&gt;"</f>
        <v>The title of &lt;D9&gt;</v>
      </c>
      <c r="H218" s="5" t="str">
        <f>"The content of the post &lt;" &amp; Tableau146[[#This Row],[id]] &amp; "&gt;"</f>
        <v>The content of the post &lt;D9&gt;</v>
      </c>
      <c r="I218" s="5" t="str">
        <f ca="1">"insert into post (id, topic_id, date, author_id, publicly_available, title, content) values ('" &amp; B218 &amp; "', '" &amp; C218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('D9', '29', '2018-10-18 21:00:09', '29', true, 'The title of &lt;D9&gt;', 'The content of the post &lt;D9&gt;');</v>
      </c>
    </row>
    <row r="219" spans="1:9" x14ac:dyDescent="0.3">
      <c r="A219" s="2">
        <f t="shared" si="12"/>
        <v>218</v>
      </c>
      <c r="B219" t="str">
        <f>DEC2HEX(Tableau146[[#This Row],[num ligne]])</f>
        <v>DA</v>
      </c>
      <c r="C219" s="5" t="str">
        <f>DEC2HEX(1+MOD(ROW()-2,MAX(member!A:A)))</f>
        <v>2A</v>
      </c>
      <c r="D219" s="6">
        <f t="shared" ca="1" si="13"/>
        <v>43390.917467592597</v>
      </c>
      <c r="E219" s="6" t="str">
        <f>DEC2HEX(1+MOD(ROW()-2,MAX(member!A:A)))</f>
        <v>2A</v>
      </c>
      <c r="F219" s="5" t="str">
        <f t="shared" si="14"/>
        <v>true</v>
      </c>
      <c r="G219" s="5" t="str">
        <f>"The title of &lt;" &amp; Tableau146[[#This Row],[id]] &amp; "&gt;"</f>
        <v>The title of &lt;DA&gt;</v>
      </c>
      <c r="H219" s="5" t="str">
        <f>"The content of the post &lt;" &amp; Tableau146[[#This Row],[id]] &amp; "&gt;"</f>
        <v>The content of the post &lt;DA&gt;</v>
      </c>
      <c r="I219" s="5" t="str">
        <f ca="1">"insert into post (id, topic_id, date, author_id, publicly_available, title, content) values ('" &amp; B219 &amp; "', '" &amp; C219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('DA', '2A', '2018-10-17 22:01:09', '2A', true, 'The title of &lt;DA&gt;', 'The content of the post &lt;DA&gt;');</v>
      </c>
    </row>
    <row r="220" spans="1:9" x14ac:dyDescent="0.3">
      <c r="A220" s="2">
        <f t="shared" si="12"/>
        <v>219</v>
      </c>
      <c r="B220" t="str">
        <f>DEC2HEX(Tableau146[[#This Row],[num ligne]])</f>
        <v>DB</v>
      </c>
      <c r="C220" s="5" t="str">
        <f>DEC2HEX(1+MOD(ROW()-2,MAX(member!A:A)))</f>
        <v>2B</v>
      </c>
      <c r="D220" s="6">
        <f t="shared" ca="1" si="13"/>
        <v>43389.959828703708</v>
      </c>
      <c r="E220" s="6" t="str">
        <f>DEC2HEX(1+MOD(ROW()-2,MAX(member!A:A)))</f>
        <v>2B</v>
      </c>
      <c r="F220" s="5" t="str">
        <f t="shared" si="14"/>
        <v>false</v>
      </c>
      <c r="G220" s="5" t="str">
        <f>"The title of &lt;" &amp; Tableau146[[#This Row],[id]] &amp; "&gt;"</f>
        <v>The title of &lt;DB&gt;</v>
      </c>
      <c r="H220" s="5" t="str">
        <f>"The content of the post &lt;" &amp; Tableau146[[#This Row],[id]] &amp; "&gt;"</f>
        <v>The content of the post &lt;DB&gt;</v>
      </c>
      <c r="I220" s="5" t="str">
        <f ca="1">"insert into post (id, topic_id, date, author_id, publicly_available, title, content) values ('" &amp; B220 &amp; "', '" &amp; C220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('DB', '2B', '2018-10-16 23:02:09', '2B', false, 'The title of &lt;DB&gt;', 'The content of the post &lt;DB&gt;');</v>
      </c>
    </row>
    <row r="221" spans="1:9" x14ac:dyDescent="0.3">
      <c r="A221" s="2">
        <f t="shared" si="12"/>
        <v>220</v>
      </c>
      <c r="B221" t="str">
        <f>DEC2HEX(Tableau146[[#This Row],[num ligne]])</f>
        <v>DC</v>
      </c>
      <c r="C221" s="5" t="str">
        <f>DEC2HEX(1+MOD(ROW()-2,MAX(member!A:A)))</f>
        <v>2C</v>
      </c>
      <c r="D221" s="6">
        <f t="shared" ca="1" si="13"/>
        <v>43389.002189814819</v>
      </c>
      <c r="E221" s="6" t="str">
        <f>DEC2HEX(1+MOD(ROW()-2,MAX(member!A:A)))</f>
        <v>2C</v>
      </c>
      <c r="F221" s="5" t="str">
        <f t="shared" si="14"/>
        <v>true</v>
      </c>
      <c r="G221" s="5" t="str">
        <f>"The title of &lt;" &amp; Tableau146[[#This Row],[id]] &amp; "&gt;"</f>
        <v>The title of &lt;DC&gt;</v>
      </c>
      <c r="H221" s="5" t="str">
        <f>"The content of the post &lt;" &amp; Tableau146[[#This Row],[id]] &amp; "&gt;"</f>
        <v>The content of the post &lt;DC&gt;</v>
      </c>
      <c r="I221" s="5" t="str">
        <f ca="1">"insert into post (id, topic_id, date, author_id, publicly_available, title, content) values ('" &amp; B221 &amp; "', '" &amp; C221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('DC', '2C', '2018-10-16 00:03:09', '2C', true, 'The title of &lt;DC&gt;', 'The content of the post &lt;DC&gt;');</v>
      </c>
    </row>
    <row r="222" spans="1:9" x14ac:dyDescent="0.3">
      <c r="A222" s="2">
        <f t="shared" si="12"/>
        <v>221</v>
      </c>
      <c r="B222" t="str">
        <f>DEC2HEX(Tableau146[[#This Row],[num ligne]])</f>
        <v>DD</v>
      </c>
      <c r="C222" s="5" t="str">
        <f>DEC2HEX(1+MOD(ROW()-2,MAX(member!A:A)))</f>
        <v>1</v>
      </c>
      <c r="D222" s="6">
        <f t="shared" ca="1" si="13"/>
        <v>43388.04455092593</v>
      </c>
      <c r="E222" s="6" t="str">
        <f>DEC2HEX(1+MOD(ROW()-2,MAX(member!A:A)))</f>
        <v>1</v>
      </c>
      <c r="F222" s="5" t="str">
        <f t="shared" si="14"/>
        <v>true</v>
      </c>
      <c r="G222" s="5" t="str">
        <f>"The title of &lt;" &amp; Tableau146[[#This Row],[id]] &amp; "&gt;"</f>
        <v>The title of &lt;DD&gt;</v>
      </c>
      <c r="H222" s="5" t="str">
        <f>"The content of the post &lt;" &amp; Tableau146[[#This Row],[id]] &amp; "&gt;"</f>
        <v>The content of the post &lt;DD&gt;</v>
      </c>
      <c r="I222" s="5" t="str">
        <f ca="1">"insert into post (id, topic_id, date, author_id, publicly_available, title, content) values ('" &amp; B222 &amp; "', '" &amp; C222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('DD', '1', '2018-10-15 01:04:09', '1', true, 'The title of &lt;DD&gt;', 'The content of the post &lt;DD&gt;');</v>
      </c>
    </row>
    <row r="223" spans="1:9" x14ac:dyDescent="0.3">
      <c r="A223" s="2">
        <f t="shared" si="12"/>
        <v>222</v>
      </c>
      <c r="B223" t="str">
        <f>DEC2HEX(Tableau146[[#This Row],[num ligne]])</f>
        <v>DE</v>
      </c>
      <c r="C223" s="5" t="str">
        <f>DEC2HEX(1+MOD(ROW()-2,MAX(member!A:A)))</f>
        <v>2</v>
      </c>
      <c r="D223" s="6">
        <f t="shared" ca="1" si="13"/>
        <v>43387.086912037041</v>
      </c>
      <c r="E223" s="6" t="str">
        <f>DEC2HEX(1+MOD(ROW()-2,MAX(member!A:A)))</f>
        <v>2</v>
      </c>
      <c r="F223" s="5" t="str">
        <f t="shared" si="14"/>
        <v>true</v>
      </c>
      <c r="G223" s="5" t="str">
        <f>"The title of &lt;" &amp; Tableau146[[#This Row],[id]] &amp; "&gt;"</f>
        <v>The title of &lt;DE&gt;</v>
      </c>
      <c r="H223" s="5" t="str">
        <f>"The content of the post &lt;" &amp; Tableau146[[#This Row],[id]] &amp; "&gt;"</f>
        <v>The content of the post &lt;DE&gt;</v>
      </c>
      <c r="I223" s="5" t="str">
        <f ca="1">"insert into post (id, topic_id, date, author_id, publicly_available, title, content) values ('" &amp; B223 &amp; "', '" &amp; C223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('DE', '2', '2018-10-14 02:05:09', '2', true, 'The title of &lt;DE&gt;', 'The content of the post &lt;DE&gt;');</v>
      </c>
    </row>
    <row r="224" spans="1:9" x14ac:dyDescent="0.3">
      <c r="A224" s="2">
        <f t="shared" si="12"/>
        <v>223</v>
      </c>
      <c r="B224" t="str">
        <f>DEC2HEX(Tableau146[[#This Row],[num ligne]])</f>
        <v>DF</v>
      </c>
      <c r="C224" s="5" t="str">
        <f>DEC2HEX(1+MOD(ROW()-2,MAX(member!A:A)))</f>
        <v>3</v>
      </c>
      <c r="D224" s="6">
        <f t="shared" ca="1" si="13"/>
        <v>43386.129273148152</v>
      </c>
      <c r="E224" s="6" t="str">
        <f>DEC2HEX(1+MOD(ROW()-2,MAX(member!A:A)))</f>
        <v>3</v>
      </c>
      <c r="F224" s="5" t="str">
        <f t="shared" si="14"/>
        <v>true</v>
      </c>
      <c r="G224" s="5" t="str">
        <f>"The title of &lt;" &amp; Tableau146[[#This Row],[id]] &amp; "&gt;"</f>
        <v>The title of &lt;DF&gt;</v>
      </c>
      <c r="H224" s="5" t="str">
        <f>"The content of the post &lt;" &amp; Tableau146[[#This Row],[id]] &amp; "&gt;"</f>
        <v>The content of the post &lt;DF&gt;</v>
      </c>
      <c r="I224" s="5" t="str">
        <f ca="1">"insert into post (id, topic_id, date, author_id, publicly_available, title, content) values ('" &amp; B224 &amp; "', '" &amp; C224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('DF', '3', '2018-10-13 03:06:09', '3', true, 'The title of &lt;DF&gt;', 'The content of the post &lt;DF&gt;');</v>
      </c>
    </row>
    <row r="225" spans="1:9" x14ac:dyDescent="0.3">
      <c r="A225" s="2">
        <f t="shared" si="12"/>
        <v>224</v>
      </c>
      <c r="B225" t="str">
        <f>DEC2HEX(Tableau146[[#This Row],[num ligne]])</f>
        <v>E0</v>
      </c>
      <c r="C225" s="5" t="str">
        <f>DEC2HEX(1+MOD(ROW()-2,MAX(member!A:A)))</f>
        <v>4</v>
      </c>
      <c r="D225" s="6">
        <f t="shared" ca="1" si="13"/>
        <v>43385.171634259263</v>
      </c>
      <c r="E225" s="6" t="str">
        <f>DEC2HEX(1+MOD(ROW()-2,MAX(member!A:A)))</f>
        <v>4</v>
      </c>
      <c r="F225" s="5" t="str">
        <f t="shared" si="14"/>
        <v>true</v>
      </c>
      <c r="G225" s="5" t="str">
        <f>"The title of &lt;" &amp; Tableau146[[#This Row],[id]] &amp; "&gt;"</f>
        <v>The title of &lt;E0&gt;</v>
      </c>
      <c r="H225" s="5" t="str">
        <f>"The content of the post &lt;" &amp; Tableau146[[#This Row],[id]] &amp; "&gt;"</f>
        <v>The content of the post &lt;E0&gt;</v>
      </c>
      <c r="I225" s="5" t="str">
        <f ca="1">"insert into post (id, topic_id, date, author_id, publicly_available, title, content) values ('" &amp; B225 &amp; "', '" &amp; C225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('E0', '4', '2018-10-12 04:07:09', '4', true, 'The title of &lt;E0&gt;', 'The content of the post &lt;E0&gt;');</v>
      </c>
    </row>
    <row r="226" spans="1:9" x14ac:dyDescent="0.3">
      <c r="A226" s="2">
        <f t="shared" si="12"/>
        <v>225</v>
      </c>
      <c r="B226" t="str">
        <f>DEC2HEX(Tableau146[[#This Row],[num ligne]])</f>
        <v>E1</v>
      </c>
      <c r="C226" s="5" t="str">
        <f>DEC2HEX(1+MOD(ROW()-2,MAX(member!A:A)))</f>
        <v>5</v>
      </c>
      <c r="D226" s="6">
        <f t="shared" ca="1" si="13"/>
        <v>43384.213995370374</v>
      </c>
      <c r="E226" s="6" t="str">
        <f>DEC2HEX(1+MOD(ROW()-2,MAX(member!A:A)))</f>
        <v>5</v>
      </c>
      <c r="F226" s="5" t="str">
        <f t="shared" si="14"/>
        <v>true</v>
      </c>
      <c r="G226" s="5" t="str">
        <f>"The title of &lt;" &amp; Tableau146[[#This Row],[id]] &amp; "&gt;"</f>
        <v>The title of &lt;E1&gt;</v>
      </c>
      <c r="H226" s="5" t="str">
        <f>"The content of the post &lt;" &amp; Tableau146[[#This Row],[id]] &amp; "&gt;"</f>
        <v>The content of the post &lt;E1&gt;</v>
      </c>
      <c r="I226" s="5" t="str">
        <f ca="1">"insert into post (id, topic_id, date, author_id, publicly_available, title, content) values ('" &amp; B226 &amp; "', '" &amp; C226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('E1', '5', '2018-10-11 05:08:09', '5', true, 'The title of &lt;E1&gt;', 'The content of the post &lt;E1&gt;');</v>
      </c>
    </row>
    <row r="227" spans="1:9" x14ac:dyDescent="0.3">
      <c r="A227" s="2">
        <f t="shared" si="12"/>
        <v>226</v>
      </c>
      <c r="B227" t="str">
        <f>DEC2HEX(Tableau146[[#This Row],[num ligne]])</f>
        <v>E2</v>
      </c>
      <c r="C227" s="5" t="str">
        <f>DEC2HEX(1+MOD(ROW()-2,MAX(member!A:A)))</f>
        <v>6</v>
      </c>
      <c r="D227" s="6">
        <f t="shared" ca="1" si="13"/>
        <v>43383.256356481485</v>
      </c>
      <c r="E227" s="6" t="str">
        <f>DEC2HEX(1+MOD(ROW()-2,MAX(member!A:A)))</f>
        <v>6</v>
      </c>
      <c r="F227" s="5" t="str">
        <f t="shared" si="14"/>
        <v>true</v>
      </c>
      <c r="G227" s="5" t="str">
        <f>"The title of &lt;" &amp; Tableau146[[#This Row],[id]] &amp; "&gt;"</f>
        <v>The title of &lt;E2&gt;</v>
      </c>
      <c r="H227" s="5" t="str">
        <f>"The content of the post &lt;" &amp; Tableau146[[#This Row],[id]] &amp; "&gt;"</f>
        <v>The content of the post &lt;E2&gt;</v>
      </c>
      <c r="I227" s="5" t="str">
        <f ca="1">"insert into post (id, topic_id, date, author_id, publicly_available, title, content) values ('" &amp; B227 &amp; "', '" &amp; C227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('E2', '6', '2018-10-10 06:09:09', '6', true, 'The title of &lt;E2&gt;', 'The content of the post &lt;E2&gt;');</v>
      </c>
    </row>
    <row r="228" spans="1:9" x14ac:dyDescent="0.3">
      <c r="A228" s="2">
        <f t="shared" si="12"/>
        <v>227</v>
      </c>
      <c r="B228" t="str">
        <f>DEC2HEX(Tableau146[[#This Row],[num ligne]])</f>
        <v>E3</v>
      </c>
      <c r="C228" s="5" t="str">
        <f>DEC2HEX(1+MOD(ROW()-2,MAX(member!A:A)))</f>
        <v>7</v>
      </c>
      <c r="D228" s="6">
        <f t="shared" ca="1" si="13"/>
        <v>43382.298717592595</v>
      </c>
      <c r="E228" s="6" t="str">
        <f>DEC2HEX(1+MOD(ROW()-2,MAX(member!A:A)))</f>
        <v>7</v>
      </c>
      <c r="F228" s="5" t="str">
        <f t="shared" si="14"/>
        <v>true</v>
      </c>
      <c r="G228" s="5" t="str">
        <f>"The title of &lt;" &amp; Tableau146[[#This Row],[id]] &amp; "&gt;"</f>
        <v>The title of &lt;E3&gt;</v>
      </c>
      <c r="H228" s="5" t="str">
        <f>"The content of the post &lt;" &amp; Tableau146[[#This Row],[id]] &amp; "&gt;"</f>
        <v>The content of the post &lt;E3&gt;</v>
      </c>
      <c r="I228" s="5" t="str">
        <f ca="1">"insert into post (id, topic_id, date, author_id, publicly_available, title, content) values ('" &amp; B228 &amp; "', '" &amp; C228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('E3', '7', '2018-10-09 07:10:09', '7', true, 'The title of &lt;E3&gt;', 'The content of the post &lt;E3&gt;');</v>
      </c>
    </row>
    <row r="229" spans="1:9" x14ac:dyDescent="0.3">
      <c r="A229" s="2">
        <f t="shared" si="12"/>
        <v>228</v>
      </c>
      <c r="B229" t="str">
        <f>DEC2HEX(Tableau146[[#This Row],[num ligne]])</f>
        <v>E4</v>
      </c>
      <c r="C229" s="5" t="str">
        <f>DEC2HEX(1+MOD(ROW()-2,MAX(member!A:A)))</f>
        <v>8</v>
      </c>
      <c r="D229" s="6">
        <f t="shared" ca="1" si="13"/>
        <v>43381.341078703706</v>
      </c>
      <c r="E229" s="6" t="str">
        <f>DEC2HEX(1+MOD(ROW()-2,MAX(member!A:A)))</f>
        <v>8</v>
      </c>
      <c r="F229" s="5" t="str">
        <f t="shared" si="14"/>
        <v>true</v>
      </c>
      <c r="G229" s="5" t="str">
        <f>"The title of &lt;" &amp; Tableau146[[#This Row],[id]] &amp; "&gt;"</f>
        <v>The title of &lt;E4&gt;</v>
      </c>
      <c r="H229" s="5" t="str">
        <f>"The content of the post &lt;" &amp; Tableau146[[#This Row],[id]] &amp; "&gt;"</f>
        <v>The content of the post &lt;E4&gt;</v>
      </c>
      <c r="I229" s="5" t="str">
        <f ca="1">"insert into post (id, topic_id, date, author_id, publicly_available, title, content) values ('" &amp; B229 &amp; "', '" &amp; C229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('E4', '8', '2018-10-08 08:11:09', '8', true, 'The title of &lt;E4&gt;', 'The content of the post &lt;E4&gt;');</v>
      </c>
    </row>
    <row r="230" spans="1:9" x14ac:dyDescent="0.3">
      <c r="A230" s="2">
        <f t="shared" si="12"/>
        <v>229</v>
      </c>
      <c r="B230" t="str">
        <f>DEC2HEX(Tableau146[[#This Row],[num ligne]])</f>
        <v>E5</v>
      </c>
      <c r="C230" s="5" t="str">
        <f>DEC2HEX(1+MOD(ROW()-2,MAX(member!A:A)))</f>
        <v>9</v>
      </c>
      <c r="D230" s="6">
        <f t="shared" ca="1" si="13"/>
        <v>43379.425106481482</v>
      </c>
      <c r="E230" s="6" t="str">
        <f>DEC2HEX(1+MOD(ROW()-2,MAX(member!A:A)))</f>
        <v>9</v>
      </c>
      <c r="F230" s="5" t="str">
        <f t="shared" si="14"/>
        <v>false</v>
      </c>
      <c r="G230" s="5" t="str">
        <f>"The title of &lt;" &amp; Tableau146[[#This Row],[id]] &amp; "&gt;"</f>
        <v>The title of &lt;E5&gt;</v>
      </c>
      <c r="H230" s="5" t="str">
        <f>"The content of the post &lt;" &amp; Tableau146[[#This Row],[id]] &amp; "&gt;"</f>
        <v>The content of the post &lt;E5&gt;</v>
      </c>
      <c r="I230" s="5" t="str">
        <f ca="1">"insert into post (id, topic_id, date, author_id, publicly_available, title, content) values ('" &amp; B230 &amp; "', '" &amp; C230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('E5', '9', '2018-10-06 10:12:09', '9', false, 'The title of &lt;E5&gt;', 'The content of the post &lt;E5&gt;');</v>
      </c>
    </row>
    <row r="231" spans="1:9" x14ac:dyDescent="0.3">
      <c r="A231" s="2">
        <f t="shared" si="12"/>
        <v>230</v>
      </c>
      <c r="B231" t="str">
        <f>DEC2HEX(Tableau146[[#This Row],[num ligne]])</f>
        <v>E6</v>
      </c>
      <c r="C231" s="5" t="str">
        <f>DEC2HEX(1+MOD(ROW()-2,MAX(member!A:A)))</f>
        <v>A</v>
      </c>
      <c r="D231" s="6">
        <f t="shared" ca="1" si="13"/>
        <v>43378.467467592593</v>
      </c>
      <c r="E231" s="6" t="str">
        <f>DEC2HEX(1+MOD(ROW()-2,MAX(member!A:A)))</f>
        <v>A</v>
      </c>
      <c r="F231" s="5" t="str">
        <f t="shared" si="14"/>
        <v>true</v>
      </c>
      <c r="G231" s="5" t="str">
        <f>"The title of &lt;" &amp; Tableau146[[#This Row],[id]] &amp; "&gt;"</f>
        <v>The title of &lt;E6&gt;</v>
      </c>
      <c r="H231" s="5" t="str">
        <f>"The content of the post &lt;" &amp; Tableau146[[#This Row],[id]] &amp; "&gt;"</f>
        <v>The content of the post &lt;E6&gt;</v>
      </c>
      <c r="I231" s="5" t="str">
        <f ca="1">"insert into post (id, topic_id, date, author_id, publicly_available, title, content) values ('" &amp; B231 &amp; "', '" &amp; C231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('E6', 'A', '2018-10-05 11:13:09', 'A', true, 'The title of &lt;E6&gt;', 'The content of the post &lt;E6&gt;');</v>
      </c>
    </row>
    <row r="232" spans="1:9" x14ac:dyDescent="0.3">
      <c r="A232" s="2">
        <f t="shared" si="12"/>
        <v>231</v>
      </c>
      <c r="B232" t="str">
        <f>DEC2HEX(Tableau146[[#This Row],[num ligne]])</f>
        <v>E7</v>
      </c>
      <c r="C232" s="5" t="str">
        <f>DEC2HEX(1+MOD(ROW()-2,MAX(member!A:A)))</f>
        <v>B</v>
      </c>
      <c r="D232" s="6">
        <f t="shared" ca="1" si="13"/>
        <v>43377.509828703711</v>
      </c>
      <c r="E232" s="6" t="str">
        <f>DEC2HEX(1+MOD(ROW()-2,MAX(member!A:A)))</f>
        <v>B</v>
      </c>
      <c r="F232" s="5" t="str">
        <f t="shared" si="14"/>
        <v>true</v>
      </c>
      <c r="G232" s="5" t="str">
        <f>"The title of &lt;" &amp; Tableau146[[#This Row],[id]] &amp; "&gt;"</f>
        <v>The title of &lt;E7&gt;</v>
      </c>
      <c r="H232" s="5" t="str">
        <f>"The content of the post &lt;" &amp; Tableau146[[#This Row],[id]] &amp; "&gt;"</f>
        <v>The content of the post &lt;E7&gt;</v>
      </c>
      <c r="I232" s="5" t="str">
        <f ca="1">"insert into post (id, topic_id, date, author_id, publicly_available, title, content) values ('" &amp; B232 &amp; "', '" &amp; C232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('E7', 'B', '2018-10-04 12:14:09', 'B', true, 'The title of &lt;E7&gt;', 'The content of the post &lt;E7&gt;');</v>
      </c>
    </row>
    <row r="233" spans="1:9" x14ac:dyDescent="0.3">
      <c r="A233" s="2">
        <f t="shared" si="12"/>
        <v>232</v>
      </c>
      <c r="B233" t="str">
        <f>DEC2HEX(Tableau146[[#This Row],[num ligne]])</f>
        <v>E8</v>
      </c>
      <c r="C233" s="5" t="str">
        <f>DEC2HEX(1+MOD(ROW()-2,MAX(member!A:A)))</f>
        <v>C</v>
      </c>
      <c r="D233" s="6">
        <f t="shared" ca="1" si="13"/>
        <v>43376.552189814814</v>
      </c>
      <c r="E233" s="6" t="str">
        <f>DEC2HEX(1+MOD(ROW()-2,MAX(member!A:A)))</f>
        <v>C</v>
      </c>
      <c r="F233" s="5" t="str">
        <f t="shared" si="14"/>
        <v>true</v>
      </c>
      <c r="G233" s="5" t="str">
        <f>"The title of &lt;" &amp; Tableau146[[#This Row],[id]] &amp; "&gt;"</f>
        <v>The title of &lt;E8&gt;</v>
      </c>
      <c r="H233" s="5" t="str">
        <f>"The content of the post &lt;" &amp; Tableau146[[#This Row],[id]] &amp; "&gt;"</f>
        <v>The content of the post &lt;E8&gt;</v>
      </c>
      <c r="I233" s="5" t="str">
        <f ca="1">"insert into post (id, topic_id, date, author_id, publicly_available, title, content) values ('" &amp; B233 &amp; "', '" &amp; C233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('E8', 'C', '2018-10-03 13:15:09', 'C', true, 'The title of &lt;E8&gt;', 'The content of the post &lt;E8&gt;');</v>
      </c>
    </row>
    <row r="234" spans="1:9" x14ac:dyDescent="0.3">
      <c r="A234" s="2">
        <f t="shared" si="12"/>
        <v>233</v>
      </c>
      <c r="B234" t="str">
        <f>DEC2HEX(Tableau146[[#This Row],[num ligne]])</f>
        <v>E9</v>
      </c>
      <c r="C234" s="5" t="str">
        <f>DEC2HEX(1+MOD(ROW()-2,MAX(member!A:A)))</f>
        <v>D</v>
      </c>
      <c r="D234" s="6">
        <f t="shared" ca="1" si="13"/>
        <v>43375.594550925925</v>
      </c>
      <c r="E234" s="6" t="str">
        <f>DEC2HEX(1+MOD(ROW()-2,MAX(member!A:A)))</f>
        <v>D</v>
      </c>
      <c r="F234" s="5" t="str">
        <f t="shared" si="14"/>
        <v>true</v>
      </c>
      <c r="G234" s="5" t="str">
        <f>"The title of &lt;" &amp; Tableau146[[#This Row],[id]] &amp; "&gt;"</f>
        <v>The title of &lt;E9&gt;</v>
      </c>
      <c r="H234" s="5" t="str">
        <f>"The content of the post &lt;" &amp; Tableau146[[#This Row],[id]] &amp; "&gt;"</f>
        <v>The content of the post &lt;E9&gt;</v>
      </c>
      <c r="I234" s="5" t="str">
        <f ca="1">"insert into post (id, topic_id, date, author_id, publicly_available, title, content) values ('" &amp; B234 &amp; "', '" &amp; C234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('E9', 'D', '2018-10-02 14:16:09', 'D', true, 'The title of &lt;E9&gt;', 'The content of the post &lt;E9&gt;');</v>
      </c>
    </row>
    <row r="235" spans="1:9" x14ac:dyDescent="0.3">
      <c r="A235" s="2">
        <f t="shared" si="12"/>
        <v>234</v>
      </c>
      <c r="B235" t="str">
        <f>DEC2HEX(Tableau146[[#This Row],[num ligne]])</f>
        <v>EA</v>
      </c>
      <c r="C235" s="5" t="str">
        <f>DEC2HEX(1+MOD(ROW()-2,MAX(member!A:A)))</f>
        <v>E</v>
      </c>
      <c r="D235" s="6">
        <f t="shared" ca="1" si="13"/>
        <v>43374.636912037044</v>
      </c>
      <c r="E235" s="6" t="str">
        <f>DEC2HEX(1+MOD(ROW()-2,MAX(member!A:A)))</f>
        <v>E</v>
      </c>
      <c r="F235" s="5" t="str">
        <f t="shared" si="14"/>
        <v>true</v>
      </c>
      <c r="G235" s="5" t="str">
        <f>"The title of &lt;" &amp; Tableau146[[#This Row],[id]] &amp; "&gt;"</f>
        <v>The title of &lt;EA&gt;</v>
      </c>
      <c r="H235" s="5" t="str">
        <f>"The content of the post &lt;" &amp; Tableau146[[#This Row],[id]] &amp; "&gt;"</f>
        <v>The content of the post &lt;EA&gt;</v>
      </c>
      <c r="I235" s="5" t="str">
        <f ca="1">"insert into post (id, topic_id, date, author_id, publicly_available, title, content) values ('" &amp; B235 &amp; "', '" &amp; C235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('EA', 'E', '2018-10-01 15:17:09', 'E', true, 'The title of &lt;EA&gt;', 'The content of the post &lt;EA&gt;');</v>
      </c>
    </row>
    <row r="236" spans="1:9" x14ac:dyDescent="0.3">
      <c r="A236" s="2">
        <f t="shared" si="12"/>
        <v>235</v>
      </c>
      <c r="B236" t="str">
        <f>DEC2HEX(Tableau146[[#This Row],[num ligne]])</f>
        <v>EB</v>
      </c>
      <c r="C236" s="5" t="str">
        <f>DEC2HEX(1+MOD(ROW()-2,MAX(member!A:A)))</f>
        <v>F</v>
      </c>
      <c r="D236" s="6">
        <f t="shared" ca="1" si="13"/>
        <v>43373.679273148155</v>
      </c>
      <c r="E236" s="6" t="str">
        <f>DEC2HEX(1+MOD(ROW()-2,MAX(member!A:A)))</f>
        <v>F</v>
      </c>
      <c r="F236" s="5" t="str">
        <f t="shared" si="14"/>
        <v>true</v>
      </c>
      <c r="G236" s="5" t="str">
        <f>"The title of &lt;" &amp; Tableau146[[#This Row],[id]] &amp; "&gt;"</f>
        <v>The title of &lt;EB&gt;</v>
      </c>
      <c r="H236" s="5" t="str">
        <f>"The content of the post &lt;" &amp; Tableau146[[#This Row],[id]] &amp; "&gt;"</f>
        <v>The content of the post &lt;EB&gt;</v>
      </c>
      <c r="I236" s="5" t="str">
        <f ca="1">"insert into post (id, topic_id, date, author_id, publicly_available, title, content) values ('" &amp; B236 &amp; "', '" &amp; C236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('EB', 'F', '2018-09-30 16:18:09', 'F', true, 'The title of &lt;EB&gt;', 'The content of the post &lt;EB&gt;');</v>
      </c>
    </row>
    <row r="237" spans="1:9" x14ac:dyDescent="0.3">
      <c r="A237" s="2">
        <f t="shared" si="12"/>
        <v>236</v>
      </c>
      <c r="B237" t="str">
        <f>DEC2HEX(Tableau146[[#This Row],[num ligne]])</f>
        <v>EC</v>
      </c>
      <c r="C237" s="5" t="str">
        <f>DEC2HEX(1+MOD(ROW()-2,MAX(member!A:A)))</f>
        <v>10</v>
      </c>
      <c r="D237" s="6">
        <f t="shared" ca="1" si="13"/>
        <v>43372.721634259258</v>
      </c>
      <c r="E237" s="6" t="str">
        <f>DEC2HEX(1+MOD(ROW()-2,MAX(member!A:A)))</f>
        <v>10</v>
      </c>
      <c r="F237" s="5" t="str">
        <f t="shared" si="14"/>
        <v>true</v>
      </c>
      <c r="G237" s="5" t="str">
        <f>"The title of &lt;" &amp; Tableau146[[#This Row],[id]] &amp; "&gt;"</f>
        <v>The title of &lt;EC&gt;</v>
      </c>
      <c r="H237" s="5" t="str">
        <f>"The content of the post &lt;" &amp; Tableau146[[#This Row],[id]] &amp; "&gt;"</f>
        <v>The content of the post &lt;EC&gt;</v>
      </c>
      <c r="I237" s="5" t="str">
        <f ca="1">"insert into post (id, topic_id, date, author_id, publicly_available, title, content) values ('" &amp; B237 &amp; "', '" &amp; C237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('EC', '10', '2018-09-29 17:19:09', '10', true, 'The title of &lt;EC&gt;', 'The content of the post &lt;EC&gt;');</v>
      </c>
    </row>
    <row r="238" spans="1:9" x14ac:dyDescent="0.3">
      <c r="A238" s="2">
        <f t="shared" si="12"/>
        <v>237</v>
      </c>
      <c r="B238" t="str">
        <f>DEC2HEX(Tableau146[[#This Row],[num ligne]])</f>
        <v>ED</v>
      </c>
      <c r="C238" s="5" t="str">
        <f>DEC2HEX(1+MOD(ROW()-2,MAX(member!A:A)))</f>
        <v>11</v>
      </c>
      <c r="D238" s="6">
        <f t="shared" ca="1" si="13"/>
        <v>43371.763995370377</v>
      </c>
      <c r="E238" s="6" t="str">
        <f>DEC2HEX(1+MOD(ROW()-2,MAX(member!A:A)))</f>
        <v>11</v>
      </c>
      <c r="F238" s="5" t="str">
        <f t="shared" si="14"/>
        <v>true</v>
      </c>
      <c r="G238" s="5" t="str">
        <f>"The title of &lt;" &amp; Tableau146[[#This Row],[id]] &amp; "&gt;"</f>
        <v>The title of &lt;ED&gt;</v>
      </c>
      <c r="H238" s="5" t="str">
        <f>"The content of the post &lt;" &amp; Tableau146[[#This Row],[id]] &amp; "&gt;"</f>
        <v>The content of the post &lt;ED&gt;</v>
      </c>
      <c r="I238" s="5" t="str">
        <f ca="1">"insert into post (id, topic_id, date, author_id, publicly_available, title, content) values ('" &amp; B238 &amp; "', '" &amp; C238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('ED', '11', '2018-09-28 18:20:09', '11', true, 'The title of &lt;ED&gt;', 'The content of the post &lt;ED&gt;');</v>
      </c>
    </row>
    <row r="239" spans="1:9" x14ac:dyDescent="0.3">
      <c r="A239" s="2">
        <f t="shared" si="12"/>
        <v>238</v>
      </c>
      <c r="B239" t="str">
        <f>DEC2HEX(Tableau146[[#This Row],[num ligne]])</f>
        <v>EE</v>
      </c>
      <c r="C239" s="5" t="str">
        <f>DEC2HEX(1+MOD(ROW()-2,MAX(member!A:A)))</f>
        <v>12</v>
      </c>
      <c r="D239" s="6">
        <f t="shared" ca="1" si="13"/>
        <v>43370.806356481487</v>
      </c>
      <c r="E239" s="6" t="str">
        <f>DEC2HEX(1+MOD(ROW()-2,MAX(member!A:A)))</f>
        <v>12</v>
      </c>
      <c r="F239" s="5" t="str">
        <f t="shared" si="14"/>
        <v>true</v>
      </c>
      <c r="G239" s="5" t="str">
        <f>"The title of &lt;" &amp; Tableau146[[#This Row],[id]] &amp; "&gt;"</f>
        <v>The title of &lt;EE&gt;</v>
      </c>
      <c r="H239" s="5" t="str">
        <f>"The content of the post &lt;" &amp; Tableau146[[#This Row],[id]] &amp; "&gt;"</f>
        <v>The content of the post &lt;EE&gt;</v>
      </c>
      <c r="I239" s="5" t="str">
        <f ca="1">"insert into post (id, topic_id, date, author_id, publicly_available, title, content) values ('" &amp; B239 &amp; "', '" &amp; C239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('EE', '12', '2018-09-27 19:21:09', '12', true, 'The title of &lt;EE&gt;', 'The content of the post &lt;EE&gt;');</v>
      </c>
    </row>
    <row r="240" spans="1:9" x14ac:dyDescent="0.3">
      <c r="A240" s="2">
        <f t="shared" si="12"/>
        <v>239</v>
      </c>
      <c r="B240" t="str">
        <f>DEC2HEX(Tableau146[[#This Row],[num ligne]])</f>
        <v>EF</v>
      </c>
      <c r="C240" s="5" t="str">
        <f>DEC2HEX(1+MOD(ROW()-2,MAX(member!A:A)))</f>
        <v>13</v>
      </c>
      <c r="D240" s="6">
        <f t="shared" ca="1" si="13"/>
        <v>43369.848717592591</v>
      </c>
      <c r="E240" s="6" t="str">
        <f>DEC2HEX(1+MOD(ROW()-2,MAX(member!A:A)))</f>
        <v>13</v>
      </c>
      <c r="F240" s="5" t="str">
        <f t="shared" si="14"/>
        <v>false</v>
      </c>
      <c r="G240" s="5" t="str">
        <f>"The title of &lt;" &amp; Tableau146[[#This Row],[id]] &amp; "&gt;"</f>
        <v>The title of &lt;EF&gt;</v>
      </c>
      <c r="H240" s="5" t="str">
        <f>"The content of the post &lt;" &amp; Tableau146[[#This Row],[id]] &amp; "&gt;"</f>
        <v>The content of the post &lt;EF&gt;</v>
      </c>
      <c r="I240" s="5" t="str">
        <f ca="1">"insert into post (id, topic_id, date, author_id, publicly_available, title, content) values ('" &amp; B240 &amp; "', '" &amp; C240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('EF', '13', '2018-09-26 20:22:09', '13', false, 'The title of &lt;EF&gt;', 'The content of the post &lt;EF&gt;');</v>
      </c>
    </row>
    <row r="241" spans="1:9" x14ac:dyDescent="0.3">
      <c r="A241" s="2">
        <f t="shared" si="12"/>
        <v>240</v>
      </c>
      <c r="B241" t="str">
        <f>DEC2HEX(Tableau146[[#This Row],[num ligne]])</f>
        <v>F0</v>
      </c>
      <c r="C241" s="5" t="str">
        <f>DEC2HEX(1+MOD(ROW()-2,MAX(member!A:A)))</f>
        <v>14</v>
      </c>
      <c r="D241" s="6">
        <f t="shared" ca="1" si="13"/>
        <v>43368.891078703709</v>
      </c>
      <c r="E241" s="6" t="str">
        <f>DEC2HEX(1+MOD(ROW()-2,MAX(member!A:A)))</f>
        <v>14</v>
      </c>
      <c r="F241" s="5" t="str">
        <f t="shared" si="14"/>
        <v>true</v>
      </c>
      <c r="G241" s="5" t="str">
        <f>"The title of &lt;" &amp; Tableau146[[#This Row],[id]] &amp; "&gt;"</f>
        <v>The title of &lt;F0&gt;</v>
      </c>
      <c r="H241" s="5" t="str">
        <f>"The content of the post &lt;" &amp; Tableau146[[#This Row],[id]] &amp; "&gt;"</f>
        <v>The content of the post &lt;F0&gt;</v>
      </c>
      <c r="I241" s="5" t="str">
        <f ca="1">"insert into post (id, topic_id, date, author_id, publicly_available, title, content) values ('" &amp; B241 &amp; "', '" &amp; C241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('F0', '14', '2018-09-25 21:23:09', '14', true, 'The title of &lt;F0&gt;', 'The content of the post &lt;F0&gt;');</v>
      </c>
    </row>
    <row r="242" spans="1:9" x14ac:dyDescent="0.3">
      <c r="A242" s="2">
        <f t="shared" si="12"/>
        <v>241</v>
      </c>
      <c r="B242" t="str">
        <f>DEC2HEX(Tableau146[[#This Row],[num ligne]])</f>
        <v>F1</v>
      </c>
      <c r="C242" s="5" t="str">
        <f>DEC2HEX(1+MOD(ROW()-2,MAX(member!A:A)))</f>
        <v>15</v>
      </c>
      <c r="D242" s="6">
        <f t="shared" ca="1" si="13"/>
        <v>43367.93343981482</v>
      </c>
      <c r="E242" s="6" t="str">
        <f>DEC2HEX(1+MOD(ROW()-2,MAX(member!A:A)))</f>
        <v>15</v>
      </c>
      <c r="F242" s="5" t="str">
        <f t="shared" si="14"/>
        <v>true</v>
      </c>
      <c r="G242" s="5" t="str">
        <f>"The title of &lt;" &amp; Tableau146[[#This Row],[id]] &amp; "&gt;"</f>
        <v>The title of &lt;F1&gt;</v>
      </c>
      <c r="H242" s="5" t="str">
        <f>"The content of the post &lt;" &amp; Tableau146[[#This Row],[id]] &amp; "&gt;"</f>
        <v>The content of the post &lt;F1&gt;</v>
      </c>
      <c r="I242" s="5" t="str">
        <f ca="1">"insert into post (id, topic_id, date, author_id, publicly_available, title, content) values ('" &amp; B242 &amp; "', '" &amp; C242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('F1', '15', '2018-09-24 22:24:09', '15', true, 'The title of &lt;F1&gt;', 'The content of the post &lt;F1&gt;');</v>
      </c>
    </row>
    <row r="243" spans="1:9" x14ac:dyDescent="0.3">
      <c r="A243" s="2">
        <f t="shared" si="12"/>
        <v>242</v>
      </c>
      <c r="B243" t="str">
        <f>DEC2HEX(Tableau146[[#This Row],[num ligne]])</f>
        <v>F2</v>
      </c>
      <c r="C243" s="5" t="str">
        <f>DEC2HEX(1+MOD(ROW()-2,MAX(member!A:A)))</f>
        <v>16</v>
      </c>
      <c r="D243" s="6">
        <f t="shared" ca="1" si="13"/>
        <v>43366.975800925924</v>
      </c>
      <c r="E243" s="6" t="str">
        <f>DEC2HEX(1+MOD(ROW()-2,MAX(member!A:A)))</f>
        <v>16</v>
      </c>
      <c r="F243" s="5" t="str">
        <f t="shared" si="14"/>
        <v>true</v>
      </c>
      <c r="G243" s="5" t="str">
        <f>"The title of &lt;" &amp; Tableau146[[#This Row],[id]] &amp; "&gt;"</f>
        <v>The title of &lt;F2&gt;</v>
      </c>
      <c r="H243" s="5" t="str">
        <f>"The content of the post &lt;" &amp; Tableau146[[#This Row],[id]] &amp; "&gt;"</f>
        <v>The content of the post &lt;F2&gt;</v>
      </c>
      <c r="I243" s="5" t="str">
        <f ca="1">"insert into post (id, topic_id, date, author_id, publicly_available, title, content) values ('" &amp; B243 &amp; "', '" &amp; C243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('F2', '16', '2018-09-23 23:25:09', '16', true, 'The title of &lt;F2&gt;', 'The content of the post &lt;F2&gt;');</v>
      </c>
    </row>
    <row r="244" spans="1:9" x14ac:dyDescent="0.3">
      <c r="A244" s="2">
        <f t="shared" si="12"/>
        <v>243</v>
      </c>
      <c r="B244" t="str">
        <f>DEC2HEX(Tableau146[[#This Row],[num ligne]])</f>
        <v>F3</v>
      </c>
      <c r="C244" s="5" t="str">
        <f>DEC2HEX(1+MOD(ROW()-2,MAX(member!A:A)))</f>
        <v>17</v>
      </c>
      <c r="D244" s="6">
        <f t="shared" ca="1" si="13"/>
        <v>43366.018162037042</v>
      </c>
      <c r="E244" s="6" t="str">
        <f>DEC2HEX(1+MOD(ROW()-2,MAX(member!A:A)))</f>
        <v>17</v>
      </c>
      <c r="F244" s="5" t="str">
        <f t="shared" si="14"/>
        <v>true</v>
      </c>
      <c r="G244" s="5" t="str">
        <f>"The title of &lt;" &amp; Tableau146[[#This Row],[id]] &amp; "&gt;"</f>
        <v>The title of &lt;F3&gt;</v>
      </c>
      <c r="H244" s="5" t="str">
        <f>"The content of the post &lt;" &amp; Tableau146[[#This Row],[id]] &amp; "&gt;"</f>
        <v>The content of the post &lt;F3&gt;</v>
      </c>
      <c r="I244" s="5" t="str">
        <f ca="1">"insert into post (id, topic_id, date, author_id, publicly_available, title, content) values ('" &amp; B244 &amp; "', '" &amp; C244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('F3', '17', '2018-09-23 00:26:09', '17', true, 'The title of &lt;F3&gt;', 'The content of the post &lt;F3&gt;');</v>
      </c>
    </row>
    <row r="245" spans="1:9" x14ac:dyDescent="0.3">
      <c r="A245" s="2">
        <f t="shared" si="12"/>
        <v>244</v>
      </c>
      <c r="B245" t="str">
        <f>DEC2HEX(Tableau146[[#This Row],[num ligne]])</f>
        <v>F4</v>
      </c>
      <c r="C245" s="5" t="str">
        <f>DEC2HEX(1+MOD(ROW()-2,MAX(member!A:A)))</f>
        <v>18</v>
      </c>
      <c r="D245" s="6">
        <f t="shared" ca="1" si="13"/>
        <v>43365.060523148153</v>
      </c>
      <c r="E245" s="6" t="str">
        <f>DEC2HEX(1+MOD(ROW()-2,MAX(member!A:A)))</f>
        <v>18</v>
      </c>
      <c r="F245" s="5" t="str">
        <f t="shared" si="14"/>
        <v>true</v>
      </c>
      <c r="G245" s="5" t="str">
        <f>"The title of &lt;" &amp; Tableau146[[#This Row],[id]] &amp; "&gt;"</f>
        <v>The title of &lt;F4&gt;</v>
      </c>
      <c r="H245" s="5" t="str">
        <f>"The content of the post &lt;" &amp; Tableau146[[#This Row],[id]] &amp; "&gt;"</f>
        <v>The content of the post &lt;F4&gt;</v>
      </c>
      <c r="I245" s="5" t="str">
        <f ca="1">"insert into post (id, topic_id, date, author_id, publicly_available, title, content) values ('" &amp; B245 &amp; "', '" &amp; C245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('F4', '18', '2018-09-22 01:27:09', '18', true, 'The title of &lt;F4&gt;', 'The content of the post &lt;F4&gt;');</v>
      </c>
    </row>
    <row r="246" spans="1:9" x14ac:dyDescent="0.3">
      <c r="A246" s="2">
        <f t="shared" si="12"/>
        <v>245</v>
      </c>
      <c r="B246" t="str">
        <f>DEC2HEX(Tableau146[[#This Row],[num ligne]])</f>
        <v>F5</v>
      </c>
      <c r="C246" s="5" t="str">
        <f>DEC2HEX(1+MOD(ROW()-2,MAX(member!A:A)))</f>
        <v>19</v>
      </c>
      <c r="D246" s="6">
        <f t="shared" ca="1" si="13"/>
        <v>43364.102884259257</v>
      </c>
      <c r="E246" s="6" t="str">
        <f>DEC2HEX(1+MOD(ROW()-2,MAX(member!A:A)))</f>
        <v>19</v>
      </c>
      <c r="F246" s="5" t="str">
        <f t="shared" si="14"/>
        <v>true</v>
      </c>
      <c r="G246" s="5" t="str">
        <f>"The title of &lt;" &amp; Tableau146[[#This Row],[id]] &amp; "&gt;"</f>
        <v>The title of &lt;F5&gt;</v>
      </c>
      <c r="H246" s="5" t="str">
        <f>"The content of the post &lt;" &amp; Tableau146[[#This Row],[id]] &amp; "&gt;"</f>
        <v>The content of the post &lt;F5&gt;</v>
      </c>
      <c r="I246" s="5" t="str">
        <f ca="1">"insert into post (id, topic_id, date, author_id, publicly_available, title, content) values ('" &amp; B246 &amp; "', '" &amp; C246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('F5', '19', '2018-09-21 02:28:09', '19', true, 'The title of &lt;F5&gt;', 'The content of the post &lt;F5&gt;');</v>
      </c>
    </row>
    <row r="247" spans="1:9" x14ac:dyDescent="0.3">
      <c r="A247" s="2">
        <f t="shared" si="12"/>
        <v>246</v>
      </c>
      <c r="B247" t="str">
        <f>DEC2HEX(Tableau146[[#This Row],[num ligne]])</f>
        <v>F6</v>
      </c>
      <c r="C247" s="5" t="str">
        <f>DEC2HEX(1+MOD(ROW()-2,MAX(member!A:A)))</f>
        <v>1A</v>
      </c>
      <c r="D247" s="6">
        <f t="shared" ca="1" si="13"/>
        <v>43363.145245370375</v>
      </c>
      <c r="E247" s="6" t="str">
        <f>DEC2HEX(1+MOD(ROW()-2,MAX(member!A:A)))</f>
        <v>1A</v>
      </c>
      <c r="F247" s="5" t="str">
        <f t="shared" si="14"/>
        <v>true</v>
      </c>
      <c r="G247" s="5" t="str">
        <f>"The title of &lt;" &amp; Tableau146[[#This Row],[id]] &amp; "&gt;"</f>
        <v>The title of &lt;F6&gt;</v>
      </c>
      <c r="H247" s="5" t="str">
        <f>"The content of the post &lt;" &amp; Tableau146[[#This Row],[id]] &amp; "&gt;"</f>
        <v>The content of the post &lt;F6&gt;</v>
      </c>
      <c r="I247" s="5" t="str">
        <f ca="1">"insert into post (id, topic_id, date, author_id, publicly_available, title, content) values ('" &amp; B247 &amp; "', '" &amp; C247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('F6', '1A', '2018-09-20 03:29:09', '1A', true, 'The title of &lt;F6&gt;', 'The content of the post &lt;F6&gt;');</v>
      </c>
    </row>
    <row r="248" spans="1:9" x14ac:dyDescent="0.3">
      <c r="A248" s="2">
        <f t="shared" si="12"/>
        <v>247</v>
      </c>
      <c r="B248" t="str">
        <f>DEC2HEX(Tableau146[[#This Row],[num ligne]])</f>
        <v>F7</v>
      </c>
      <c r="C248" s="5" t="str">
        <f>DEC2HEX(1+MOD(ROW()-2,MAX(member!A:A)))</f>
        <v>1B</v>
      </c>
      <c r="D248" s="6">
        <f t="shared" ca="1" si="13"/>
        <v>43362.187606481486</v>
      </c>
      <c r="E248" s="6" t="str">
        <f>DEC2HEX(1+MOD(ROW()-2,MAX(member!A:A)))</f>
        <v>1B</v>
      </c>
      <c r="F248" s="5" t="str">
        <f t="shared" si="14"/>
        <v>true</v>
      </c>
      <c r="G248" s="5" t="str">
        <f>"The title of &lt;" &amp; Tableau146[[#This Row],[id]] &amp; "&gt;"</f>
        <v>The title of &lt;F7&gt;</v>
      </c>
      <c r="H248" s="5" t="str">
        <f>"The content of the post &lt;" &amp; Tableau146[[#This Row],[id]] &amp; "&gt;"</f>
        <v>The content of the post &lt;F7&gt;</v>
      </c>
      <c r="I248" s="5" t="str">
        <f ca="1">"insert into post (id, topic_id, date, author_id, publicly_available, title, content) values ('" &amp; B248 &amp; "', '" &amp; C248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('F7', '1B', '2018-09-19 04:30:09', '1B', true, 'The title of &lt;F7&gt;', 'The content of the post &lt;F7&gt;');</v>
      </c>
    </row>
    <row r="249" spans="1:9" x14ac:dyDescent="0.3">
      <c r="A249" s="2">
        <f t="shared" si="12"/>
        <v>248</v>
      </c>
      <c r="B249" t="str">
        <f>DEC2HEX(Tableau146[[#This Row],[num ligne]])</f>
        <v>F8</v>
      </c>
      <c r="C249" s="5" t="str">
        <f>DEC2HEX(1+MOD(ROW()-2,MAX(member!A:A)))</f>
        <v>1C</v>
      </c>
      <c r="D249" s="6">
        <f t="shared" ca="1" si="13"/>
        <v>43361.229967592597</v>
      </c>
      <c r="E249" s="6" t="str">
        <f>DEC2HEX(1+MOD(ROW()-2,MAX(member!A:A)))</f>
        <v>1C</v>
      </c>
      <c r="F249" s="5" t="str">
        <f t="shared" si="14"/>
        <v>true</v>
      </c>
      <c r="G249" s="5" t="str">
        <f>"The title of &lt;" &amp; Tableau146[[#This Row],[id]] &amp; "&gt;"</f>
        <v>The title of &lt;F8&gt;</v>
      </c>
      <c r="H249" s="5" t="str">
        <f>"The content of the post &lt;" &amp; Tableau146[[#This Row],[id]] &amp; "&gt;"</f>
        <v>The content of the post &lt;F8&gt;</v>
      </c>
      <c r="I249" s="5" t="str">
        <f ca="1">"insert into post (id, topic_id, date, author_id, publicly_available, title, content) values ('" &amp; B249 &amp; "', '" &amp; C249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('F8', '1C', '2018-09-18 05:31:09', '1C', true, 'The title of &lt;F8&gt;', 'The content of the post &lt;F8&gt;');</v>
      </c>
    </row>
    <row r="250" spans="1:9" x14ac:dyDescent="0.3">
      <c r="A250" s="2">
        <f t="shared" si="12"/>
        <v>249</v>
      </c>
      <c r="B250" t="str">
        <f>DEC2HEX(Tableau146[[#This Row],[num ligne]])</f>
        <v>F9</v>
      </c>
      <c r="C250" s="5" t="str">
        <f>DEC2HEX(1+MOD(ROW()-2,MAX(member!A:A)))</f>
        <v>1D</v>
      </c>
      <c r="D250" s="6">
        <f t="shared" ca="1" si="13"/>
        <v>43360.272328703708</v>
      </c>
      <c r="E250" s="6" t="str">
        <f>DEC2HEX(1+MOD(ROW()-2,MAX(member!A:A)))</f>
        <v>1D</v>
      </c>
      <c r="F250" s="5" t="str">
        <f t="shared" si="14"/>
        <v>false</v>
      </c>
      <c r="G250" s="5" t="str">
        <f>"The title of &lt;" &amp; Tableau146[[#This Row],[id]] &amp; "&gt;"</f>
        <v>The title of &lt;F9&gt;</v>
      </c>
      <c r="H250" s="5" t="str">
        <f>"The content of the post &lt;" &amp; Tableau146[[#This Row],[id]] &amp; "&gt;"</f>
        <v>The content of the post &lt;F9&gt;</v>
      </c>
      <c r="I250" s="5" t="str">
        <f ca="1">"insert into post (id, topic_id, date, author_id, publicly_available, title, content) values ('" &amp; B250 &amp; "', '" &amp; C250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('F9', '1D', '2018-09-17 06:32:09', '1D', false, 'The title of &lt;F9&gt;', 'The content of the post &lt;F9&gt;');</v>
      </c>
    </row>
    <row r="251" spans="1:9" x14ac:dyDescent="0.3">
      <c r="A251" s="2">
        <f t="shared" si="12"/>
        <v>250</v>
      </c>
      <c r="B251" t="str">
        <f>DEC2HEX(Tableau146[[#This Row],[num ligne]])</f>
        <v>FA</v>
      </c>
      <c r="C251" s="5" t="str">
        <f>DEC2HEX(1+MOD(ROW()-2,MAX(member!A:A)))</f>
        <v>1E</v>
      </c>
      <c r="D251" s="6">
        <f t="shared" ca="1" si="13"/>
        <v>43359.314689814819</v>
      </c>
      <c r="E251" s="6" t="str">
        <f>DEC2HEX(1+MOD(ROW()-2,MAX(member!A:A)))</f>
        <v>1E</v>
      </c>
      <c r="F251" s="5" t="str">
        <f t="shared" si="14"/>
        <v>true</v>
      </c>
      <c r="G251" s="5" t="str">
        <f>"The title of &lt;" &amp; Tableau146[[#This Row],[id]] &amp; "&gt;"</f>
        <v>The title of &lt;FA&gt;</v>
      </c>
      <c r="H251" s="5" t="str">
        <f>"The content of the post &lt;" &amp; Tableau146[[#This Row],[id]] &amp; "&gt;"</f>
        <v>The content of the post &lt;FA&gt;</v>
      </c>
      <c r="I251" s="5" t="str">
        <f ca="1">"insert into post (id, topic_id, date, author_id, publicly_available, title, content) values ('" &amp; B251 &amp; "', '" &amp; C251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('FA', '1E', '2018-09-16 07:33:09', '1E', true, 'The title of &lt;FA&gt;', 'The content of the post &lt;FA&gt;');</v>
      </c>
    </row>
    <row r="252" spans="1:9" x14ac:dyDescent="0.3">
      <c r="A252" s="2">
        <f t="shared" si="12"/>
        <v>251</v>
      </c>
      <c r="B252" t="str">
        <f>DEC2HEX(Tableau146[[#This Row],[num ligne]])</f>
        <v>FB</v>
      </c>
      <c r="C252" s="5" t="str">
        <f>DEC2HEX(1+MOD(ROW()-2,MAX(member!A:A)))</f>
        <v>1F</v>
      </c>
      <c r="D252" s="6">
        <f t="shared" ca="1" si="13"/>
        <v>43358.35705092593</v>
      </c>
      <c r="E252" s="6" t="str">
        <f>DEC2HEX(1+MOD(ROW()-2,MAX(member!A:A)))</f>
        <v>1F</v>
      </c>
      <c r="F252" s="5" t="str">
        <f t="shared" si="14"/>
        <v>true</v>
      </c>
      <c r="G252" s="5" t="str">
        <f>"The title of &lt;" &amp; Tableau146[[#This Row],[id]] &amp; "&gt;"</f>
        <v>The title of &lt;FB&gt;</v>
      </c>
      <c r="H252" s="5" t="str">
        <f>"The content of the post &lt;" &amp; Tableau146[[#This Row],[id]] &amp; "&gt;"</f>
        <v>The content of the post &lt;FB&gt;</v>
      </c>
      <c r="I252" s="5" t="str">
        <f ca="1">"insert into post (id, topic_id, date, author_id, publicly_available, title, content) values ('" &amp; B252 &amp; "', '" &amp; C252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('FB', '1F', '2018-09-15 08:34:09', '1F', true, 'The title of &lt;FB&gt;', 'The content of the post &lt;FB&gt;');</v>
      </c>
    </row>
    <row r="253" spans="1:9" x14ac:dyDescent="0.3">
      <c r="A253" s="2">
        <f t="shared" si="12"/>
        <v>252</v>
      </c>
      <c r="B253" t="str">
        <f>DEC2HEX(Tableau146[[#This Row],[num ligne]])</f>
        <v>FC</v>
      </c>
      <c r="C253" s="5" t="str">
        <f>DEC2HEX(1+MOD(ROW()-2,MAX(member!A:A)))</f>
        <v>20</v>
      </c>
      <c r="D253" s="6">
        <f t="shared" ca="1" si="13"/>
        <v>43356.441078703705</v>
      </c>
      <c r="E253" s="6" t="str">
        <f>DEC2HEX(1+MOD(ROW()-2,MAX(member!A:A)))</f>
        <v>20</v>
      </c>
      <c r="F253" s="5" t="str">
        <f t="shared" si="14"/>
        <v>true</v>
      </c>
      <c r="G253" s="5" t="str">
        <f>"The title of &lt;" &amp; Tableau146[[#This Row],[id]] &amp; "&gt;"</f>
        <v>The title of &lt;FC&gt;</v>
      </c>
      <c r="H253" s="5" t="str">
        <f>"The content of the post &lt;" &amp; Tableau146[[#This Row],[id]] &amp; "&gt;"</f>
        <v>The content of the post &lt;FC&gt;</v>
      </c>
      <c r="I253" s="5" t="str">
        <f ca="1">"insert into post (id, topic_id, date, author_id, publicly_available, title, content) values ('" &amp; B253 &amp; "', '" &amp; C253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('FC', '20', '2018-09-13 10:35:09', '20', true, 'The title of &lt;FC&gt;', 'The content of the post &lt;FC&gt;');</v>
      </c>
    </row>
    <row r="254" spans="1:9" x14ac:dyDescent="0.3">
      <c r="A254" s="2">
        <f t="shared" si="12"/>
        <v>253</v>
      </c>
      <c r="B254" t="str">
        <f>DEC2HEX(Tableau146[[#This Row],[num ligne]])</f>
        <v>FD</v>
      </c>
      <c r="C254" s="5" t="str">
        <f>DEC2HEX(1+MOD(ROW()-2,MAX(member!A:A)))</f>
        <v>21</v>
      </c>
      <c r="D254" s="6">
        <f t="shared" ca="1" si="13"/>
        <v>43355.483439814816</v>
      </c>
      <c r="E254" s="6" t="str">
        <f>DEC2HEX(1+MOD(ROW()-2,MAX(member!A:A)))</f>
        <v>21</v>
      </c>
      <c r="F254" s="5" t="str">
        <f t="shared" si="14"/>
        <v>true</v>
      </c>
      <c r="G254" s="5" t="str">
        <f>"The title of &lt;" &amp; Tableau146[[#This Row],[id]] &amp; "&gt;"</f>
        <v>The title of &lt;FD&gt;</v>
      </c>
      <c r="H254" s="5" t="str">
        <f>"The content of the post &lt;" &amp; Tableau146[[#This Row],[id]] &amp; "&gt;"</f>
        <v>The content of the post &lt;FD&gt;</v>
      </c>
      <c r="I254" s="5" t="str">
        <f ca="1">"insert into post (id, topic_id, date, author_id, publicly_available, title, content) values ('" &amp; B254 &amp; "', '" &amp; C254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('FD', '21', '2018-09-12 11:36:09', '21', true, 'The title of &lt;FD&gt;', 'The content of the post &lt;FD&gt;');</v>
      </c>
    </row>
    <row r="255" spans="1:9" x14ac:dyDescent="0.3">
      <c r="A255" s="2">
        <f t="shared" si="12"/>
        <v>254</v>
      </c>
      <c r="B255" t="str">
        <f>DEC2HEX(Tableau146[[#This Row],[num ligne]])</f>
        <v>FE</v>
      </c>
      <c r="C255" s="5" t="str">
        <f>DEC2HEX(1+MOD(ROW()-2,MAX(member!A:A)))</f>
        <v>22</v>
      </c>
      <c r="D255" s="6">
        <f t="shared" ca="1" si="13"/>
        <v>43354.525800925934</v>
      </c>
      <c r="E255" s="6" t="str">
        <f>DEC2HEX(1+MOD(ROW()-2,MAX(member!A:A)))</f>
        <v>22</v>
      </c>
      <c r="F255" s="5" t="str">
        <f t="shared" si="14"/>
        <v>true</v>
      </c>
      <c r="G255" s="5" t="str">
        <f>"The title of &lt;" &amp; Tableau146[[#This Row],[id]] &amp; "&gt;"</f>
        <v>The title of &lt;FE&gt;</v>
      </c>
      <c r="H255" s="5" t="str">
        <f>"The content of the post &lt;" &amp; Tableau146[[#This Row],[id]] &amp; "&gt;"</f>
        <v>The content of the post &lt;FE&gt;</v>
      </c>
      <c r="I255" s="5" t="str">
        <f ca="1">"insert into post (id, topic_id, date, author_id, publicly_available, title, content) values ('" &amp; B255 &amp; "', '" &amp; C255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('FE', '22', '2018-09-11 12:37:09', '22', true, 'The title of &lt;FE&gt;', 'The content of the post &lt;FE&gt;');</v>
      </c>
    </row>
    <row r="256" spans="1:9" x14ac:dyDescent="0.3">
      <c r="A256" s="2">
        <f t="shared" si="12"/>
        <v>255</v>
      </c>
      <c r="B256" t="str">
        <f>DEC2HEX(Tableau146[[#This Row],[num ligne]])</f>
        <v>FF</v>
      </c>
      <c r="C256" s="5" t="str">
        <f>DEC2HEX(1+MOD(ROW()-2,MAX(member!A:A)))</f>
        <v>23</v>
      </c>
      <c r="D256" s="6">
        <f t="shared" ca="1" si="13"/>
        <v>43353.526495370374</v>
      </c>
      <c r="E256" s="6" t="str">
        <f>DEC2HEX(1+MOD(ROW()-2,MAX(member!A:A)))</f>
        <v>23</v>
      </c>
      <c r="F256" s="5" t="str">
        <f t="shared" si="14"/>
        <v>true</v>
      </c>
      <c r="G256" s="5" t="str">
        <f>"The title of &lt;" &amp; Tableau146[[#This Row],[id]] &amp; "&gt;"</f>
        <v>The title of &lt;FF&gt;</v>
      </c>
      <c r="H256" s="5" t="str">
        <f>"The content of the post &lt;" &amp; Tableau146[[#This Row],[id]] &amp; "&gt;"</f>
        <v>The content of the post &lt;FF&gt;</v>
      </c>
      <c r="I256" s="5" t="str">
        <f ca="1">"insert into post (id, topic_id, date, author_id, publicly_available, title, content) values ('" &amp; B256 &amp; "', '" &amp; C256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('FF', '23', '2018-09-10 12:38:09', '23', true, 'The title of &lt;FF&gt;', 'The content of the post &lt;FF&gt;');</v>
      </c>
    </row>
    <row r="257" spans="1:9" x14ac:dyDescent="0.3">
      <c r="A257" s="2">
        <f t="shared" si="12"/>
        <v>256</v>
      </c>
      <c r="B257" t="str">
        <f>DEC2HEX(Tableau146[[#This Row],[num ligne]])</f>
        <v>100</v>
      </c>
      <c r="C257" s="5" t="str">
        <f>DEC2HEX(1+MOD(ROW()-2,MAX(member!A:A)))</f>
        <v>24</v>
      </c>
      <c r="D257" s="6">
        <f t="shared" ca="1" si="13"/>
        <v>43352.568856481485</v>
      </c>
      <c r="E257" s="6" t="str">
        <f>DEC2HEX(1+MOD(ROW()-2,MAX(member!A:A)))</f>
        <v>24</v>
      </c>
      <c r="F257" s="5" t="str">
        <f t="shared" si="14"/>
        <v>true</v>
      </c>
      <c r="G257" s="5" t="str">
        <f>"The title of &lt;" &amp; Tableau146[[#This Row],[id]] &amp; "&gt;"</f>
        <v>The title of &lt;100&gt;</v>
      </c>
      <c r="H257" s="5" t="str">
        <f>"The content of the post &lt;" &amp; Tableau146[[#This Row],[id]] &amp; "&gt;"</f>
        <v>The content of the post &lt;100&gt;</v>
      </c>
      <c r="I257" s="5" t="str">
        <f ca="1">"insert into post (id, topic_id, date, author_id, publicly_available, title, content) values ('" &amp; B257 &amp; "', '" &amp; C257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('100', '24', '2018-09-09 13:39:09', '24', true, 'The title of &lt;100&gt;', 'The content of the post &lt;100&gt;');</v>
      </c>
    </row>
    <row r="258" spans="1:9" x14ac:dyDescent="0.3">
      <c r="A258" s="2">
        <f t="shared" si="12"/>
        <v>257</v>
      </c>
      <c r="B258" t="str">
        <f>DEC2HEX(Tableau146[[#This Row],[num ligne]])</f>
        <v>101</v>
      </c>
      <c r="C258" s="5" t="str">
        <f>DEC2HEX(1+MOD(ROW()-2,MAX(member!A:A)))</f>
        <v>25</v>
      </c>
      <c r="D258" s="6">
        <f t="shared" ca="1" si="13"/>
        <v>43351.611217592595</v>
      </c>
      <c r="E258" s="6" t="str">
        <f>DEC2HEX(1+MOD(ROW()-2,MAX(member!A:A)))</f>
        <v>25</v>
      </c>
      <c r="F258" s="5" t="str">
        <f t="shared" si="14"/>
        <v>true</v>
      </c>
      <c r="G258" s="5" t="str">
        <f>"The title of &lt;" &amp; Tableau146[[#This Row],[id]] &amp; "&gt;"</f>
        <v>The title of &lt;101&gt;</v>
      </c>
      <c r="H258" s="5" t="str">
        <f>"The content of the post &lt;" &amp; Tableau146[[#This Row],[id]] &amp; "&gt;"</f>
        <v>The content of the post &lt;101&gt;</v>
      </c>
      <c r="I258" s="5" t="str">
        <f ca="1">"insert into post (id, topic_id, date, author_id, publicly_available, title, content) values ('" &amp; B258 &amp; "', '" &amp; C258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('101', '25', '2018-09-08 14:40:09', '25', true, 'The title of &lt;101&gt;', 'The content of the post &lt;101&gt;');</v>
      </c>
    </row>
    <row r="259" spans="1:9" x14ac:dyDescent="0.3">
      <c r="A259" s="2">
        <f t="shared" si="12"/>
        <v>258</v>
      </c>
      <c r="B259" t="str">
        <f>DEC2HEX(Tableau146[[#This Row],[num ligne]])</f>
        <v>102</v>
      </c>
      <c r="C259" s="5" t="str">
        <f>DEC2HEX(1+MOD(ROW()-2,MAX(member!A:A)))</f>
        <v>26</v>
      </c>
      <c r="D259" s="6">
        <f t="shared" ca="1" si="13"/>
        <v>43350.653578703706</v>
      </c>
      <c r="E259" s="6" t="str">
        <f>DEC2HEX(1+MOD(ROW()-2,MAX(member!A:A)))</f>
        <v>26</v>
      </c>
      <c r="F259" s="5" t="str">
        <f t="shared" si="14"/>
        <v>true</v>
      </c>
      <c r="G259" s="5" t="str">
        <f>"The title of &lt;" &amp; Tableau146[[#This Row],[id]] &amp; "&gt;"</f>
        <v>The title of &lt;102&gt;</v>
      </c>
      <c r="H259" s="5" t="str">
        <f>"The content of the post &lt;" &amp; Tableau146[[#This Row],[id]] &amp; "&gt;"</f>
        <v>The content of the post &lt;102&gt;</v>
      </c>
      <c r="I259" s="5" t="str">
        <f ca="1">"insert into post (id, topic_id, date, author_id, publicly_available, title, content) values ('" &amp; B259 &amp; "', '" &amp; C259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('102', '26', '2018-09-07 15:41:09', '26', true, 'The title of &lt;102&gt;', 'The content of the post &lt;102&gt;');</v>
      </c>
    </row>
    <row r="260" spans="1:9" x14ac:dyDescent="0.3">
      <c r="A260" s="2">
        <f t="shared" si="12"/>
        <v>259</v>
      </c>
      <c r="B260" t="str">
        <f>DEC2HEX(Tableau146[[#This Row],[num ligne]])</f>
        <v>103</v>
      </c>
      <c r="C260" s="5" t="str">
        <f>DEC2HEX(1+MOD(ROW()-2,MAX(member!A:A)))</f>
        <v>27</v>
      </c>
      <c r="D260" s="6">
        <f t="shared" ca="1" si="13"/>
        <v>43349.695939814817</v>
      </c>
      <c r="E260" s="6" t="str">
        <f>DEC2HEX(1+MOD(ROW()-2,MAX(member!A:A)))</f>
        <v>27</v>
      </c>
      <c r="F260" s="5" t="str">
        <f t="shared" si="14"/>
        <v>false</v>
      </c>
      <c r="G260" s="5" t="str">
        <f>"The title of &lt;" &amp; Tableau146[[#This Row],[id]] &amp; "&gt;"</f>
        <v>The title of &lt;103&gt;</v>
      </c>
      <c r="H260" s="5" t="str">
        <f>"The content of the post &lt;" &amp; Tableau146[[#This Row],[id]] &amp; "&gt;"</f>
        <v>The content of the post &lt;103&gt;</v>
      </c>
      <c r="I260" s="5" t="str">
        <f ca="1">"insert into post (id, topic_id, date, author_id, publicly_available, title, content) values ('" &amp; B260 &amp; "', '" &amp; C260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('103', '27', '2018-09-06 16:42:09', '27', false, 'The title of &lt;103&gt;', 'The content of the post &lt;103&gt;');</v>
      </c>
    </row>
    <row r="261" spans="1:9" x14ac:dyDescent="0.3">
      <c r="A261" s="2">
        <f t="shared" si="12"/>
        <v>260</v>
      </c>
      <c r="B261" t="str">
        <f>DEC2HEX(Tableau146[[#This Row],[num ligne]])</f>
        <v>104</v>
      </c>
      <c r="C261" s="5" t="str">
        <f>DEC2HEX(1+MOD(ROW()-2,MAX(member!A:A)))</f>
        <v>28</v>
      </c>
      <c r="D261" s="6">
        <f t="shared" ca="1" si="13"/>
        <v>43348.738300925928</v>
      </c>
      <c r="E261" s="6" t="str">
        <f>DEC2HEX(1+MOD(ROW()-2,MAX(member!A:A)))</f>
        <v>28</v>
      </c>
      <c r="F261" s="5" t="str">
        <f t="shared" si="14"/>
        <v>true</v>
      </c>
      <c r="G261" s="5" t="str">
        <f>"The title of &lt;" &amp; Tableau146[[#This Row],[id]] &amp; "&gt;"</f>
        <v>The title of &lt;104&gt;</v>
      </c>
      <c r="H261" s="5" t="str">
        <f>"The content of the post &lt;" &amp; Tableau146[[#This Row],[id]] &amp; "&gt;"</f>
        <v>The content of the post &lt;104&gt;</v>
      </c>
      <c r="I261" s="5" t="str">
        <f ca="1">"insert into post (id, topic_id, date, author_id, publicly_available, title, content) values ('" &amp; B261 &amp; "', '" &amp; C261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('104', '28', '2018-09-05 17:43:09', '28', true, 'The title of &lt;104&gt;', 'The content of the post &lt;104&gt;');</v>
      </c>
    </row>
    <row r="262" spans="1:9" x14ac:dyDescent="0.3">
      <c r="A262" s="2">
        <f t="shared" si="12"/>
        <v>261</v>
      </c>
      <c r="B262" t="str">
        <f>DEC2HEX(Tableau146[[#This Row],[num ligne]])</f>
        <v>105</v>
      </c>
      <c r="C262" s="5" t="str">
        <f>DEC2HEX(1+MOD(ROW()-2,MAX(member!A:A)))</f>
        <v>29</v>
      </c>
      <c r="D262" s="6">
        <f t="shared" ca="1" si="13"/>
        <v>43347.780662037039</v>
      </c>
      <c r="E262" s="6" t="str">
        <f>DEC2HEX(1+MOD(ROW()-2,MAX(member!A:A)))</f>
        <v>29</v>
      </c>
      <c r="F262" s="5" t="str">
        <f t="shared" si="14"/>
        <v>true</v>
      </c>
      <c r="G262" s="5" t="str">
        <f>"The title of &lt;" &amp; Tableau146[[#This Row],[id]] &amp; "&gt;"</f>
        <v>The title of &lt;105&gt;</v>
      </c>
      <c r="H262" s="5" t="str">
        <f>"The content of the post &lt;" &amp; Tableau146[[#This Row],[id]] &amp; "&gt;"</f>
        <v>The content of the post &lt;105&gt;</v>
      </c>
      <c r="I262" s="5" t="str">
        <f ca="1">"insert into post (id, topic_id, date, author_id, publicly_available, title, content) values ('" &amp; B262 &amp; "', '" &amp; C262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('105', '29', '2018-09-04 18:44:09', '29', true, 'The title of &lt;105&gt;', 'The content of the post &lt;105&gt;');</v>
      </c>
    </row>
    <row r="263" spans="1:9" x14ac:dyDescent="0.3">
      <c r="A263" s="2">
        <f t="shared" si="12"/>
        <v>262</v>
      </c>
      <c r="B263" t="str">
        <f>DEC2HEX(Tableau146[[#This Row],[num ligne]])</f>
        <v>106</v>
      </c>
      <c r="C263" s="5" t="str">
        <f>DEC2HEX(1+MOD(ROW()-2,MAX(member!A:A)))</f>
        <v>2A</v>
      </c>
      <c r="D263" s="6">
        <f t="shared" ca="1" si="13"/>
        <v>43346.82302314815</v>
      </c>
      <c r="E263" s="6" t="str">
        <f>DEC2HEX(1+MOD(ROW()-2,MAX(member!A:A)))</f>
        <v>2A</v>
      </c>
      <c r="F263" s="5" t="str">
        <f t="shared" si="14"/>
        <v>true</v>
      </c>
      <c r="G263" s="5" t="str">
        <f>"The title of &lt;" &amp; Tableau146[[#This Row],[id]] &amp; "&gt;"</f>
        <v>The title of &lt;106&gt;</v>
      </c>
      <c r="H263" s="5" t="str">
        <f>"The content of the post &lt;" &amp; Tableau146[[#This Row],[id]] &amp; "&gt;"</f>
        <v>The content of the post &lt;106&gt;</v>
      </c>
      <c r="I263" s="5" t="str">
        <f ca="1">"insert into post (id, topic_id, date, author_id, publicly_available, title, content) values ('" &amp; B263 &amp; "', '" &amp; C263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('106', '2A', '2018-09-03 19:45:09', '2A', true, 'The title of &lt;106&gt;', 'The content of the post &lt;106&gt;');</v>
      </c>
    </row>
    <row r="264" spans="1:9" x14ac:dyDescent="0.3">
      <c r="A264" s="2">
        <f t="shared" si="12"/>
        <v>263</v>
      </c>
      <c r="B264" t="str">
        <f>DEC2HEX(Tableau146[[#This Row],[num ligne]])</f>
        <v>107</v>
      </c>
      <c r="C264" s="5" t="str">
        <f>DEC2HEX(1+MOD(ROW()-2,MAX(member!A:A)))</f>
        <v>2B</v>
      </c>
      <c r="D264" s="6">
        <f t="shared" ca="1" si="13"/>
        <v>43345.865384259268</v>
      </c>
      <c r="E264" s="6" t="str">
        <f>DEC2HEX(1+MOD(ROW()-2,MAX(member!A:A)))</f>
        <v>2B</v>
      </c>
      <c r="F264" s="5" t="str">
        <f t="shared" si="14"/>
        <v>true</v>
      </c>
      <c r="G264" s="5" t="str">
        <f>"The title of &lt;" &amp; Tableau146[[#This Row],[id]] &amp; "&gt;"</f>
        <v>The title of &lt;107&gt;</v>
      </c>
      <c r="H264" s="5" t="str">
        <f>"The content of the post &lt;" &amp; Tableau146[[#This Row],[id]] &amp; "&gt;"</f>
        <v>The content of the post &lt;107&gt;</v>
      </c>
      <c r="I264" s="5" t="str">
        <f ca="1">"insert into post (id, topic_id, date, author_id, publicly_available, title, content) values ('" &amp; B264 &amp; "', '" &amp; C264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('107', '2B', '2018-09-02 20:46:09', '2B', true, 'The title of &lt;107&gt;', 'The content of the post &lt;107&gt;');</v>
      </c>
    </row>
    <row r="265" spans="1:9" x14ac:dyDescent="0.3">
      <c r="A265" s="2">
        <f t="shared" si="12"/>
        <v>264</v>
      </c>
      <c r="B265" t="str">
        <f>DEC2HEX(Tableau146[[#This Row],[num ligne]])</f>
        <v>108</v>
      </c>
      <c r="C265" s="5" t="str">
        <f>DEC2HEX(1+MOD(ROW()-2,MAX(member!A:A)))</f>
        <v>2C</v>
      </c>
      <c r="D265" s="6">
        <f t="shared" ca="1" si="13"/>
        <v>43344.907745370372</v>
      </c>
      <c r="E265" s="6" t="str">
        <f>DEC2HEX(1+MOD(ROW()-2,MAX(member!A:A)))</f>
        <v>2C</v>
      </c>
      <c r="F265" s="5" t="str">
        <f t="shared" si="14"/>
        <v>true</v>
      </c>
      <c r="G265" s="5" t="str">
        <f>"The title of &lt;" &amp; Tableau146[[#This Row],[id]] &amp; "&gt;"</f>
        <v>The title of &lt;108&gt;</v>
      </c>
      <c r="H265" s="5" t="str">
        <f>"The content of the post &lt;" &amp; Tableau146[[#This Row],[id]] &amp; "&gt;"</f>
        <v>The content of the post &lt;108&gt;</v>
      </c>
      <c r="I265" s="5" t="str">
        <f ca="1">"insert into post (id, topic_id, date, author_id, publicly_available, title, content) values ('" &amp; B265 &amp; "', '" &amp; C265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('108', '2C', '2018-09-01 21:47:09', '2C', true, 'The title of &lt;108&gt;', 'The content of the post &lt;108&gt;');</v>
      </c>
    </row>
    <row r="266" spans="1:9" x14ac:dyDescent="0.3">
      <c r="A266" s="2">
        <f t="shared" si="12"/>
        <v>265</v>
      </c>
      <c r="B266" t="str">
        <f>DEC2HEX(Tableau146[[#This Row],[num ligne]])</f>
        <v>109</v>
      </c>
      <c r="C266" s="5" t="str">
        <f>DEC2HEX(1+MOD(ROW()-2,MAX(member!A:A)))</f>
        <v>1</v>
      </c>
      <c r="D266" s="6">
        <f t="shared" ca="1" si="13"/>
        <v>43343.950106481483</v>
      </c>
      <c r="E266" s="6" t="str">
        <f>DEC2HEX(1+MOD(ROW()-2,MAX(member!A:A)))</f>
        <v>1</v>
      </c>
      <c r="F266" s="5" t="str">
        <f t="shared" si="14"/>
        <v>true</v>
      </c>
      <c r="G266" s="5" t="str">
        <f>"The title of &lt;" &amp; Tableau146[[#This Row],[id]] &amp; "&gt;"</f>
        <v>The title of &lt;109&gt;</v>
      </c>
      <c r="H266" s="5" t="str">
        <f>"The content of the post &lt;" &amp; Tableau146[[#This Row],[id]] &amp; "&gt;"</f>
        <v>The content of the post &lt;109&gt;</v>
      </c>
      <c r="I266" s="5" t="str">
        <f ca="1">"insert into post (id, topic_id, date, author_id, publicly_available, title, content) values ('" &amp; B266 &amp; "', '" &amp; C266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('109', '1', '2018-08-31 22:48:09', '1', true, 'The title of &lt;109&gt;', 'The content of the post &lt;109&gt;');</v>
      </c>
    </row>
    <row r="267" spans="1:9" x14ac:dyDescent="0.3">
      <c r="A267" s="2">
        <f t="shared" si="12"/>
        <v>266</v>
      </c>
      <c r="B267" t="str">
        <f>DEC2HEX(Tableau146[[#This Row],[num ligne]])</f>
        <v>10A</v>
      </c>
      <c r="C267" s="5" t="str">
        <f>DEC2HEX(1+MOD(ROW()-2,MAX(member!A:A)))</f>
        <v>2</v>
      </c>
      <c r="D267" s="6">
        <f t="shared" ca="1" si="13"/>
        <v>43342.992467592601</v>
      </c>
      <c r="E267" s="6" t="str">
        <f>DEC2HEX(1+MOD(ROW()-2,MAX(member!A:A)))</f>
        <v>2</v>
      </c>
      <c r="F267" s="5" t="str">
        <f t="shared" si="14"/>
        <v>true</v>
      </c>
      <c r="G267" s="5" t="str">
        <f>"The title of &lt;" &amp; Tableau146[[#This Row],[id]] &amp; "&gt;"</f>
        <v>The title of &lt;10A&gt;</v>
      </c>
      <c r="H267" s="5" t="str">
        <f>"The content of the post &lt;" &amp; Tableau146[[#This Row],[id]] &amp; "&gt;"</f>
        <v>The content of the post &lt;10A&gt;</v>
      </c>
      <c r="I267" s="5" t="str">
        <f ca="1">"insert into post (id, topic_id, date, author_id, publicly_available, title, content) values ('" &amp; B267 &amp; "', '" &amp; C267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('10A', '2', '2018-08-30 23:49:09', '2', true, 'The title of &lt;10A&gt;', 'The content of the post &lt;10A&gt;');</v>
      </c>
    </row>
    <row r="268" spans="1:9" x14ac:dyDescent="0.3">
      <c r="A268" s="2">
        <f t="shared" ref="A268:A321" si="15">ROW()-1</f>
        <v>267</v>
      </c>
      <c r="B268" t="str">
        <f>DEC2HEX(Tableau146[[#This Row],[num ligne]])</f>
        <v>10B</v>
      </c>
      <c r="C268" s="5" t="str">
        <f>DEC2HEX(1+MOD(ROW()-2,MAX(member!A:A)))</f>
        <v>3</v>
      </c>
      <c r="D268" s="6">
        <f t="shared" ref="D268:D321" ca="1" si="16">NOW()-ROW()+MOD(ROW(),23)/24 +MOD(ROW()+44,60)/24/60</f>
        <v>43342.034828703705</v>
      </c>
      <c r="E268" s="6" t="str">
        <f>DEC2HEX(1+MOD(ROW()-2,MAX(member!A:A)))</f>
        <v>3</v>
      </c>
      <c r="F268" s="5" t="str">
        <f t="shared" ref="F268:F321" si="17">IF(MOD(ROW(),10)=0,"false","true")</f>
        <v>true</v>
      </c>
      <c r="G268" s="5" t="str">
        <f>"The title of &lt;" &amp; Tableau146[[#This Row],[id]] &amp; "&gt;"</f>
        <v>The title of &lt;10B&gt;</v>
      </c>
      <c r="H268" s="5" t="str">
        <f>"The content of the post &lt;" &amp; Tableau146[[#This Row],[id]] &amp; "&gt;"</f>
        <v>The content of the post &lt;10B&gt;</v>
      </c>
      <c r="I268" s="5" t="str">
        <f ca="1">"insert into post (id, topic_id, date, author_id, publicly_available, title, content) values ('" &amp; B268 &amp; "', '" &amp; C268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('10B', '3', '2018-08-30 00:50:09', '3', true, 'The title of &lt;10B&gt;', 'The content of the post &lt;10B&gt;');</v>
      </c>
    </row>
    <row r="269" spans="1:9" x14ac:dyDescent="0.3">
      <c r="A269" s="2">
        <f t="shared" si="15"/>
        <v>268</v>
      </c>
      <c r="B269" t="str">
        <f>DEC2HEX(Tableau146[[#This Row],[num ligne]])</f>
        <v>10C</v>
      </c>
      <c r="C269" s="5" t="str">
        <f>DEC2HEX(1+MOD(ROW()-2,MAX(member!A:A)))</f>
        <v>4</v>
      </c>
      <c r="D269" s="6">
        <f t="shared" ca="1" si="16"/>
        <v>43341.077189814816</v>
      </c>
      <c r="E269" s="6" t="str">
        <f>DEC2HEX(1+MOD(ROW()-2,MAX(member!A:A)))</f>
        <v>4</v>
      </c>
      <c r="F269" s="5" t="str">
        <f t="shared" si="17"/>
        <v>true</v>
      </c>
      <c r="G269" s="5" t="str">
        <f>"The title of &lt;" &amp; Tableau146[[#This Row],[id]] &amp; "&gt;"</f>
        <v>The title of &lt;10C&gt;</v>
      </c>
      <c r="H269" s="5" t="str">
        <f>"The content of the post &lt;" &amp; Tableau146[[#This Row],[id]] &amp; "&gt;"</f>
        <v>The content of the post &lt;10C&gt;</v>
      </c>
      <c r="I269" s="5" t="str">
        <f ca="1">"insert into post (id, topic_id, date, author_id, publicly_available, title, content) values ('" &amp; B269 &amp; "', '" &amp; C269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('10C', '4', '2018-08-29 01:51:09', '4', true, 'The title of &lt;10C&gt;', 'The content of the post &lt;10C&gt;');</v>
      </c>
    </row>
    <row r="270" spans="1:9" x14ac:dyDescent="0.3">
      <c r="A270" s="2">
        <f t="shared" si="15"/>
        <v>269</v>
      </c>
      <c r="B270" t="str">
        <f>DEC2HEX(Tableau146[[#This Row],[num ligne]])</f>
        <v>10D</v>
      </c>
      <c r="C270" s="5" t="str">
        <f>DEC2HEX(1+MOD(ROW()-2,MAX(member!A:A)))</f>
        <v>5</v>
      </c>
      <c r="D270" s="6">
        <f t="shared" ca="1" si="16"/>
        <v>43340.119550925934</v>
      </c>
      <c r="E270" s="6" t="str">
        <f>DEC2HEX(1+MOD(ROW()-2,MAX(member!A:A)))</f>
        <v>5</v>
      </c>
      <c r="F270" s="5" t="str">
        <f t="shared" si="17"/>
        <v>false</v>
      </c>
      <c r="G270" s="5" t="str">
        <f>"The title of &lt;" &amp; Tableau146[[#This Row],[id]] &amp; "&gt;"</f>
        <v>The title of &lt;10D&gt;</v>
      </c>
      <c r="H270" s="5" t="str">
        <f>"The content of the post &lt;" &amp; Tableau146[[#This Row],[id]] &amp; "&gt;"</f>
        <v>The content of the post &lt;10D&gt;</v>
      </c>
      <c r="I270" s="5" t="str">
        <f ca="1">"insert into post (id, topic_id, date, author_id, publicly_available, title, content) values ('" &amp; B270 &amp; "', '" &amp; C270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('10D', '5', '2018-08-28 02:52:09', '5', false, 'The title of &lt;10D&gt;', 'The content of the post &lt;10D&gt;');</v>
      </c>
    </row>
    <row r="271" spans="1:9" x14ac:dyDescent="0.3">
      <c r="A271" s="2">
        <f t="shared" si="15"/>
        <v>270</v>
      </c>
      <c r="B271" t="str">
        <f>DEC2HEX(Tableau146[[#This Row],[num ligne]])</f>
        <v>10E</v>
      </c>
      <c r="C271" s="5" t="str">
        <f>DEC2HEX(1+MOD(ROW()-2,MAX(member!A:A)))</f>
        <v>6</v>
      </c>
      <c r="D271" s="6">
        <f t="shared" ca="1" si="16"/>
        <v>43339.161912037038</v>
      </c>
      <c r="E271" s="6" t="str">
        <f>DEC2HEX(1+MOD(ROW()-2,MAX(member!A:A)))</f>
        <v>6</v>
      </c>
      <c r="F271" s="5" t="str">
        <f t="shared" si="17"/>
        <v>true</v>
      </c>
      <c r="G271" s="5" t="str">
        <f>"The title of &lt;" &amp; Tableau146[[#This Row],[id]] &amp; "&gt;"</f>
        <v>The title of &lt;10E&gt;</v>
      </c>
      <c r="H271" s="5" t="str">
        <f>"The content of the post &lt;" &amp; Tableau146[[#This Row],[id]] &amp; "&gt;"</f>
        <v>The content of the post &lt;10E&gt;</v>
      </c>
      <c r="I271" s="5" t="str">
        <f ca="1">"insert into post (id, topic_id, date, author_id, publicly_available, title, content) values ('" &amp; B271 &amp; "', '" &amp; C271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('10E', '6', '2018-08-27 03:53:09', '6', true, 'The title of &lt;10E&gt;', 'The content of the post &lt;10E&gt;');</v>
      </c>
    </row>
    <row r="272" spans="1:9" x14ac:dyDescent="0.3">
      <c r="A272" s="2">
        <f t="shared" si="15"/>
        <v>271</v>
      </c>
      <c r="B272" t="str">
        <f>DEC2HEX(Tableau146[[#This Row],[num ligne]])</f>
        <v>10F</v>
      </c>
      <c r="C272" s="5" t="str">
        <f>DEC2HEX(1+MOD(ROW()-2,MAX(member!A:A)))</f>
        <v>7</v>
      </c>
      <c r="D272" s="6">
        <f t="shared" ca="1" si="16"/>
        <v>43338.204273148149</v>
      </c>
      <c r="E272" s="6" t="str">
        <f>DEC2HEX(1+MOD(ROW()-2,MAX(member!A:A)))</f>
        <v>7</v>
      </c>
      <c r="F272" s="5" t="str">
        <f t="shared" si="17"/>
        <v>true</v>
      </c>
      <c r="G272" s="5" t="str">
        <f>"The title of &lt;" &amp; Tableau146[[#This Row],[id]] &amp; "&gt;"</f>
        <v>The title of &lt;10F&gt;</v>
      </c>
      <c r="H272" s="5" t="str">
        <f>"The content of the post &lt;" &amp; Tableau146[[#This Row],[id]] &amp; "&gt;"</f>
        <v>The content of the post &lt;10F&gt;</v>
      </c>
      <c r="I272" s="5" t="str">
        <f ca="1">"insert into post (id, topic_id, date, author_id, publicly_available, title, content) values ('" &amp; B272 &amp; "', '" &amp; C272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('10F', '7', '2018-08-26 04:54:09', '7', true, 'The title of &lt;10F&gt;', 'The content of the post &lt;10F&gt;');</v>
      </c>
    </row>
    <row r="273" spans="1:9" x14ac:dyDescent="0.3">
      <c r="A273" s="2">
        <f t="shared" si="15"/>
        <v>272</v>
      </c>
      <c r="B273" t="str">
        <f>DEC2HEX(Tableau146[[#This Row],[num ligne]])</f>
        <v>110</v>
      </c>
      <c r="C273" s="5" t="str">
        <f>DEC2HEX(1+MOD(ROW()-2,MAX(member!A:A)))</f>
        <v>8</v>
      </c>
      <c r="D273" s="6">
        <f t="shared" ca="1" si="16"/>
        <v>43337.246634259267</v>
      </c>
      <c r="E273" s="6" t="str">
        <f>DEC2HEX(1+MOD(ROW()-2,MAX(member!A:A)))</f>
        <v>8</v>
      </c>
      <c r="F273" s="5" t="str">
        <f t="shared" si="17"/>
        <v>true</v>
      </c>
      <c r="G273" s="5" t="str">
        <f>"The title of &lt;" &amp; Tableau146[[#This Row],[id]] &amp; "&gt;"</f>
        <v>The title of &lt;110&gt;</v>
      </c>
      <c r="H273" s="5" t="str">
        <f>"The content of the post &lt;" &amp; Tableau146[[#This Row],[id]] &amp; "&gt;"</f>
        <v>The content of the post &lt;110&gt;</v>
      </c>
      <c r="I273" s="5" t="str">
        <f ca="1">"insert into post (id, topic_id, date, author_id, publicly_available, title, content) values ('" &amp; B273 &amp; "', '" &amp; C273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('110', '8', '2018-08-25 05:55:09', '8', true, 'The title of &lt;110&gt;', 'The content of the post &lt;110&gt;');</v>
      </c>
    </row>
    <row r="274" spans="1:9" x14ac:dyDescent="0.3">
      <c r="A274" s="2">
        <f t="shared" si="15"/>
        <v>273</v>
      </c>
      <c r="B274" t="str">
        <f>DEC2HEX(Tableau146[[#This Row],[num ligne]])</f>
        <v>111</v>
      </c>
      <c r="C274" s="5" t="str">
        <f>DEC2HEX(1+MOD(ROW()-2,MAX(member!A:A)))</f>
        <v>9</v>
      </c>
      <c r="D274" s="6">
        <f t="shared" ca="1" si="16"/>
        <v>43336.288995370371</v>
      </c>
      <c r="E274" s="6" t="str">
        <f>DEC2HEX(1+MOD(ROW()-2,MAX(member!A:A)))</f>
        <v>9</v>
      </c>
      <c r="F274" s="5" t="str">
        <f t="shared" si="17"/>
        <v>true</v>
      </c>
      <c r="G274" s="5" t="str">
        <f>"The title of &lt;" &amp; Tableau146[[#This Row],[id]] &amp; "&gt;"</f>
        <v>The title of &lt;111&gt;</v>
      </c>
      <c r="H274" s="5" t="str">
        <f>"The content of the post &lt;" &amp; Tableau146[[#This Row],[id]] &amp; "&gt;"</f>
        <v>The content of the post &lt;111&gt;</v>
      </c>
      <c r="I274" s="5" t="str">
        <f ca="1">"insert into post (id, topic_id, date, author_id, publicly_available, title, content) values ('" &amp; B274 &amp; "', '" &amp; C274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('111', '9', '2018-08-24 06:56:09', '9', true, 'The title of &lt;111&gt;', 'The content of the post &lt;111&gt;');</v>
      </c>
    </row>
    <row r="275" spans="1:9" x14ac:dyDescent="0.3">
      <c r="A275" s="2">
        <f t="shared" si="15"/>
        <v>274</v>
      </c>
      <c r="B275" t="str">
        <f>DEC2HEX(Tableau146[[#This Row],[num ligne]])</f>
        <v>112</v>
      </c>
      <c r="C275" s="5" t="str">
        <f>DEC2HEX(1+MOD(ROW()-2,MAX(member!A:A)))</f>
        <v>A</v>
      </c>
      <c r="D275" s="6">
        <f t="shared" ca="1" si="16"/>
        <v>43335.331356481482</v>
      </c>
      <c r="E275" s="6" t="str">
        <f>DEC2HEX(1+MOD(ROW()-2,MAX(member!A:A)))</f>
        <v>A</v>
      </c>
      <c r="F275" s="5" t="str">
        <f t="shared" si="17"/>
        <v>true</v>
      </c>
      <c r="G275" s="5" t="str">
        <f>"The title of &lt;" &amp; Tableau146[[#This Row],[id]] &amp; "&gt;"</f>
        <v>The title of &lt;112&gt;</v>
      </c>
      <c r="H275" s="5" t="str">
        <f>"The content of the post &lt;" &amp; Tableau146[[#This Row],[id]] &amp; "&gt;"</f>
        <v>The content of the post &lt;112&gt;</v>
      </c>
      <c r="I275" s="5" t="str">
        <f ca="1">"insert into post (id, topic_id, date, author_id, publicly_available, title, content) values ('" &amp; B275 &amp; "', '" &amp; C275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('112', 'A', '2018-08-23 07:57:09', 'A', true, 'The title of &lt;112&gt;', 'The content of the post &lt;112&gt;');</v>
      </c>
    </row>
    <row r="276" spans="1:9" x14ac:dyDescent="0.3">
      <c r="A276" s="2">
        <f t="shared" si="15"/>
        <v>275</v>
      </c>
      <c r="B276" t="str">
        <f>DEC2HEX(Tableau146[[#This Row],[num ligne]])</f>
        <v>113</v>
      </c>
      <c r="C276" s="5" t="str">
        <f>DEC2HEX(1+MOD(ROW()-2,MAX(member!A:A)))</f>
        <v>B</v>
      </c>
      <c r="D276" s="6">
        <f t="shared" ca="1" si="16"/>
        <v>43333.415384259264</v>
      </c>
      <c r="E276" s="6" t="str">
        <f>DEC2HEX(1+MOD(ROW()-2,MAX(member!A:A)))</f>
        <v>B</v>
      </c>
      <c r="F276" s="5" t="str">
        <f t="shared" si="17"/>
        <v>true</v>
      </c>
      <c r="G276" s="5" t="str">
        <f>"The title of &lt;" &amp; Tableau146[[#This Row],[id]] &amp; "&gt;"</f>
        <v>The title of &lt;113&gt;</v>
      </c>
      <c r="H276" s="5" t="str">
        <f>"The content of the post &lt;" &amp; Tableau146[[#This Row],[id]] &amp; "&gt;"</f>
        <v>The content of the post &lt;113&gt;</v>
      </c>
      <c r="I276" s="5" t="str">
        <f ca="1">"insert into post (id, topic_id, date, author_id, publicly_available, title, content) values ('" &amp; B276 &amp; "', '" &amp; C276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('113', 'B', '2018-08-21 09:58:09', 'B', true, 'The title of &lt;113&gt;', 'The content of the post &lt;113&gt;');</v>
      </c>
    </row>
    <row r="277" spans="1:9" x14ac:dyDescent="0.3">
      <c r="A277" s="2">
        <f t="shared" si="15"/>
        <v>276</v>
      </c>
      <c r="B277" t="str">
        <f>DEC2HEX(Tableau146[[#This Row],[num ligne]])</f>
        <v>114</v>
      </c>
      <c r="C277" s="5" t="str">
        <f>DEC2HEX(1+MOD(ROW()-2,MAX(member!A:A)))</f>
        <v>C</v>
      </c>
      <c r="D277" s="6">
        <f t="shared" ca="1" si="16"/>
        <v>43332.457745370368</v>
      </c>
      <c r="E277" s="6" t="str">
        <f>DEC2HEX(1+MOD(ROW()-2,MAX(member!A:A)))</f>
        <v>C</v>
      </c>
      <c r="F277" s="5" t="str">
        <f t="shared" si="17"/>
        <v>true</v>
      </c>
      <c r="G277" s="5" t="str">
        <f>"The title of &lt;" &amp; Tableau146[[#This Row],[id]] &amp; "&gt;"</f>
        <v>The title of &lt;114&gt;</v>
      </c>
      <c r="H277" s="5" t="str">
        <f>"The content of the post &lt;" &amp; Tableau146[[#This Row],[id]] &amp; "&gt;"</f>
        <v>The content of the post &lt;114&gt;</v>
      </c>
      <c r="I277" s="5" t="str">
        <f ca="1">"insert into post (id, topic_id, date, author_id, publicly_available, title, content) values ('" &amp; B277 &amp; "', '" &amp; C277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('114', 'C', '2018-08-20 10:59:09', 'C', true, 'The title of &lt;114&gt;', 'The content of the post &lt;114&gt;');</v>
      </c>
    </row>
    <row r="278" spans="1:9" x14ac:dyDescent="0.3">
      <c r="A278" s="2">
        <f t="shared" si="15"/>
        <v>277</v>
      </c>
      <c r="B278" t="str">
        <f>DEC2HEX(Tableau146[[#This Row],[num ligne]])</f>
        <v>115</v>
      </c>
      <c r="C278" s="5" t="str">
        <f>DEC2HEX(1+MOD(ROW()-2,MAX(member!A:A)))</f>
        <v>D</v>
      </c>
      <c r="D278" s="6">
        <f t="shared" ca="1" si="16"/>
        <v>43331.500106481486</v>
      </c>
      <c r="E278" s="6" t="str">
        <f>DEC2HEX(1+MOD(ROW()-2,MAX(member!A:A)))</f>
        <v>D</v>
      </c>
      <c r="F278" s="5" t="str">
        <f t="shared" si="17"/>
        <v>true</v>
      </c>
      <c r="G278" s="5" t="str">
        <f>"The title of &lt;" &amp; Tableau146[[#This Row],[id]] &amp; "&gt;"</f>
        <v>The title of &lt;115&gt;</v>
      </c>
      <c r="H278" s="5" t="str">
        <f>"The content of the post &lt;" &amp; Tableau146[[#This Row],[id]] &amp; "&gt;"</f>
        <v>The content of the post &lt;115&gt;</v>
      </c>
      <c r="I278" s="5" t="str">
        <f ca="1">"insert into post (id, topic_id, date, author_id, publicly_available, title, content) values ('" &amp; B278 &amp; "', '" &amp; C278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('115', 'D', '2018-08-19 12:00:09', 'D', true, 'The title of &lt;115&gt;', 'The content of the post &lt;115&gt;');</v>
      </c>
    </row>
    <row r="279" spans="1:9" x14ac:dyDescent="0.3">
      <c r="A279" s="2">
        <f t="shared" si="15"/>
        <v>278</v>
      </c>
      <c r="B279" t="str">
        <f>DEC2HEX(Tableau146[[#This Row],[num ligne]])</f>
        <v>116</v>
      </c>
      <c r="C279" s="5" t="str">
        <f>DEC2HEX(1+MOD(ROW()-2,MAX(member!A:A)))</f>
        <v>E</v>
      </c>
      <c r="D279" s="6">
        <f t="shared" ca="1" si="16"/>
        <v>43330.542467592597</v>
      </c>
      <c r="E279" s="6" t="str">
        <f>DEC2HEX(1+MOD(ROW()-2,MAX(member!A:A)))</f>
        <v>E</v>
      </c>
      <c r="F279" s="5" t="str">
        <f t="shared" si="17"/>
        <v>true</v>
      </c>
      <c r="G279" s="5" t="str">
        <f>"The title of &lt;" &amp; Tableau146[[#This Row],[id]] &amp; "&gt;"</f>
        <v>The title of &lt;116&gt;</v>
      </c>
      <c r="H279" s="5" t="str">
        <f>"The content of the post &lt;" &amp; Tableau146[[#This Row],[id]] &amp; "&gt;"</f>
        <v>The content of the post &lt;116&gt;</v>
      </c>
      <c r="I279" s="5" t="str">
        <f ca="1">"insert into post (id, topic_id, date, author_id, publicly_available, title, content) values ('" &amp; B279 &amp; "', '" &amp; C279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('116', 'E', '2018-08-18 13:01:09', 'E', true, 'The title of &lt;116&gt;', 'The content of the post &lt;116&gt;');</v>
      </c>
    </row>
    <row r="280" spans="1:9" x14ac:dyDescent="0.3">
      <c r="A280" s="2">
        <f t="shared" si="15"/>
        <v>279</v>
      </c>
      <c r="B280" t="str">
        <f>DEC2HEX(Tableau146[[#This Row],[num ligne]])</f>
        <v>117</v>
      </c>
      <c r="C280" s="5" t="str">
        <f>DEC2HEX(1+MOD(ROW()-2,MAX(member!A:A)))</f>
        <v>F</v>
      </c>
      <c r="D280" s="6">
        <f t="shared" ca="1" si="16"/>
        <v>43329.584828703708</v>
      </c>
      <c r="E280" s="6" t="str">
        <f>DEC2HEX(1+MOD(ROW()-2,MAX(member!A:A)))</f>
        <v>F</v>
      </c>
      <c r="F280" s="5" t="str">
        <f t="shared" si="17"/>
        <v>false</v>
      </c>
      <c r="G280" s="5" t="str">
        <f>"The title of &lt;" &amp; Tableau146[[#This Row],[id]] &amp; "&gt;"</f>
        <v>The title of &lt;117&gt;</v>
      </c>
      <c r="H280" s="5" t="str">
        <f>"The content of the post &lt;" &amp; Tableau146[[#This Row],[id]] &amp; "&gt;"</f>
        <v>The content of the post &lt;117&gt;</v>
      </c>
      <c r="I280" s="5" t="str">
        <f ca="1">"insert into post (id, topic_id, date, author_id, publicly_available, title, content) values ('" &amp; B280 &amp; "', '" &amp; C280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('117', 'F', '2018-08-17 14:02:09', 'F', false, 'The title of &lt;117&gt;', 'The content of the post &lt;117&gt;');</v>
      </c>
    </row>
    <row r="281" spans="1:9" x14ac:dyDescent="0.3">
      <c r="A281" s="2">
        <f t="shared" si="15"/>
        <v>280</v>
      </c>
      <c r="B281" t="str">
        <f>DEC2HEX(Tableau146[[#This Row],[num ligne]])</f>
        <v>118</v>
      </c>
      <c r="C281" s="5" t="str">
        <f>DEC2HEX(1+MOD(ROW()-2,MAX(member!A:A)))</f>
        <v>10</v>
      </c>
      <c r="D281" s="6">
        <f t="shared" ca="1" si="16"/>
        <v>43328.627189814819</v>
      </c>
      <c r="E281" s="6" t="str">
        <f>DEC2HEX(1+MOD(ROW()-2,MAX(member!A:A)))</f>
        <v>10</v>
      </c>
      <c r="F281" s="5" t="str">
        <f t="shared" si="17"/>
        <v>true</v>
      </c>
      <c r="G281" s="5" t="str">
        <f>"The title of &lt;" &amp; Tableau146[[#This Row],[id]] &amp; "&gt;"</f>
        <v>The title of &lt;118&gt;</v>
      </c>
      <c r="H281" s="5" t="str">
        <f>"The content of the post &lt;" &amp; Tableau146[[#This Row],[id]] &amp; "&gt;"</f>
        <v>The content of the post &lt;118&gt;</v>
      </c>
      <c r="I281" s="5" t="str">
        <f ca="1">"insert into post (id, topic_id, date, author_id, publicly_available, title, content) values ('" &amp; B281 &amp; "', '" &amp; C281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('118', '10', '2018-08-16 15:03:09', '10', true, 'The title of &lt;118&gt;', 'The content of the post &lt;118&gt;');</v>
      </c>
    </row>
    <row r="282" spans="1:9" x14ac:dyDescent="0.3">
      <c r="A282" s="2">
        <f t="shared" si="15"/>
        <v>281</v>
      </c>
      <c r="B282" t="str">
        <f>DEC2HEX(Tableau146[[#This Row],[num ligne]])</f>
        <v>119</v>
      </c>
      <c r="C282" s="5" t="str">
        <f>DEC2HEX(1+MOD(ROW()-2,MAX(member!A:A)))</f>
        <v>11</v>
      </c>
      <c r="D282" s="6">
        <f t="shared" ca="1" si="16"/>
        <v>43327.66955092593</v>
      </c>
      <c r="E282" s="6" t="str">
        <f>DEC2HEX(1+MOD(ROW()-2,MAX(member!A:A)))</f>
        <v>11</v>
      </c>
      <c r="F282" s="5" t="str">
        <f t="shared" si="17"/>
        <v>true</v>
      </c>
      <c r="G282" s="5" t="str">
        <f>"The title of &lt;" &amp; Tableau146[[#This Row],[id]] &amp; "&gt;"</f>
        <v>The title of &lt;119&gt;</v>
      </c>
      <c r="H282" s="5" t="str">
        <f>"The content of the post &lt;" &amp; Tableau146[[#This Row],[id]] &amp; "&gt;"</f>
        <v>The content of the post &lt;119&gt;</v>
      </c>
      <c r="I282" s="5" t="str">
        <f ca="1">"insert into post (id, topic_id, date, author_id, publicly_available, title, content) values ('" &amp; B282 &amp; "', '" &amp; C282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('119', '11', '2018-08-15 16:04:09', '11', true, 'The title of &lt;119&gt;', 'The content of the post &lt;119&gt;');</v>
      </c>
    </row>
    <row r="283" spans="1:9" x14ac:dyDescent="0.3">
      <c r="A283" s="2">
        <f t="shared" si="15"/>
        <v>282</v>
      </c>
      <c r="B283" t="str">
        <f>DEC2HEX(Tableau146[[#This Row],[num ligne]])</f>
        <v>11A</v>
      </c>
      <c r="C283" s="5" t="str">
        <f>DEC2HEX(1+MOD(ROW()-2,MAX(member!A:A)))</f>
        <v>12</v>
      </c>
      <c r="D283" s="6">
        <f t="shared" ca="1" si="16"/>
        <v>43326.711912037041</v>
      </c>
      <c r="E283" s="6" t="str">
        <f>DEC2HEX(1+MOD(ROW()-2,MAX(member!A:A)))</f>
        <v>12</v>
      </c>
      <c r="F283" s="5" t="str">
        <f t="shared" si="17"/>
        <v>true</v>
      </c>
      <c r="G283" s="5" t="str">
        <f>"The title of &lt;" &amp; Tableau146[[#This Row],[id]] &amp; "&gt;"</f>
        <v>The title of &lt;11A&gt;</v>
      </c>
      <c r="H283" s="5" t="str">
        <f>"The content of the post &lt;" &amp; Tableau146[[#This Row],[id]] &amp; "&gt;"</f>
        <v>The content of the post &lt;11A&gt;</v>
      </c>
      <c r="I283" s="5" t="str">
        <f ca="1">"insert into post (id, topic_id, date, author_id, publicly_available, title, content) values ('" &amp; B283 &amp; "', '" &amp; C283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('11A', '12', '2018-08-14 17:05:09', '12', true, 'The title of &lt;11A&gt;', 'The content of the post &lt;11A&gt;');</v>
      </c>
    </row>
    <row r="284" spans="1:9" x14ac:dyDescent="0.3">
      <c r="A284" s="2">
        <f t="shared" si="15"/>
        <v>283</v>
      </c>
      <c r="B284" t="str">
        <f>DEC2HEX(Tableau146[[#This Row],[num ligne]])</f>
        <v>11B</v>
      </c>
      <c r="C284" s="5" t="str">
        <f>DEC2HEX(1+MOD(ROW()-2,MAX(member!A:A)))</f>
        <v>13</v>
      </c>
      <c r="D284" s="6">
        <f t="shared" ca="1" si="16"/>
        <v>43325.754273148152</v>
      </c>
      <c r="E284" s="6" t="str">
        <f>DEC2HEX(1+MOD(ROW()-2,MAX(member!A:A)))</f>
        <v>13</v>
      </c>
      <c r="F284" s="5" t="str">
        <f t="shared" si="17"/>
        <v>true</v>
      </c>
      <c r="G284" s="5" t="str">
        <f>"The title of &lt;" &amp; Tableau146[[#This Row],[id]] &amp; "&gt;"</f>
        <v>The title of &lt;11B&gt;</v>
      </c>
      <c r="H284" s="5" t="str">
        <f>"The content of the post &lt;" &amp; Tableau146[[#This Row],[id]] &amp; "&gt;"</f>
        <v>The content of the post &lt;11B&gt;</v>
      </c>
      <c r="I284" s="5" t="str">
        <f ca="1">"insert into post (id, topic_id, date, author_id, publicly_available, title, content) values ('" &amp; B284 &amp; "', '" &amp; C284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('11B', '13', '2018-08-13 18:06:09', '13', true, 'The title of &lt;11B&gt;', 'The content of the post &lt;11B&gt;');</v>
      </c>
    </row>
    <row r="285" spans="1:9" x14ac:dyDescent="0.3">
      <c r="A285" s="2">
        <f t="shared" si="15"/>
        <v>284</v>
      </c>
      <c r="B285" t="str">
        <f>DEC2HEX(Tableau146[[#This Row],[num ligne]])</f>
        <v>11C</v>
      </c>
      <c r="C285" s="5" t="str">
        <f>DEC2HEX(1+MOD(ROW()-2,MAX(member!A:A)))</f>
        <v>14</v>
      </c>
      <c r="D285" s="6">
        <f t="shared" ca="1" si="16"/>
        <v>43324.796634259263</v>
      </c>
      <c r="E285" s="6" t="str">
        <f>DEC2HEX(1+MOD(ROW()-2,MAX(member!A:A)))</f>
        <v>14</v>
      </c>
      <c r="F285" s="5" t="str">
        <f t="shared" si="17"/>
        <v>true</v>
      </c>
      <c r="G285" s="5" t="str">
        <f>"The title of &lt;" &amp; Tableau146[[#This Row],[id]] &amp; "&gt;"</f>
        <v>The title of &lt;11C&gt;</v>
      </c>
      <c r="H285" s="5" t="str">
        <f>"The content of the post &lt;" &amp; Tableau146[[#This Row],[id]] &amp; "&gt;"</f>
        <v>The content of the post &lt;11C&gt;</v>
      </c>
      <c r="I285" s="5" t="str">
        <f ca="1">"insert into post (id, topic_id, date, author_id, publicly_available, title, content) values ('" &amp; B285 &amp; "', '" &amp; C285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('11C', '14', '2018-08-12 19:07:09', '14', true, 'The title of &lt;11C&gt;', 'The content of the post &lt;11C&gt;');</v>
      </c>
    </row>
    <row r="286" spans="1:9" x14ac:dyDescent="0.3">
      <c r="A286" s="2">
        <f t="shared" si="15"/>
        <v>285</v>
      </c>
      <c r="B286" t="str">
        <f>DEC2HEX(Tableau146[[#This Row],[num ligne]])</f>
        <v>11D</v>
      </c>
      <c r="C286" s="5" t="str">
        <f>DEC2HEX(1+MOD(ROW()-2,MAX(member!A:A)))</f>
        <v>15</v>
      </c>
      <c r="D286" s="6">
        <f t="shared" ca="1" si="16"/>
        <v>43323.838995370374</v>
      </c>
      <c r="E286" s="6" t="str">
        <f>DEC2HEX(1+MOD(ROW()-2,MAX(member!A:A)))</f>
        <v>15</v>
      </c>
      <c r="F286" s="5" t="str">
        <f t="shared" si="17"/>
        <v>true</v>
      </c>
      <c r="G286" s="5" t="str">
        <f>"The title of &lt;" &amp; Tableau146[[#This Row],[id]] &amp; "&gt;"</f>
        <v>The title of &lt;11D&gt;</v>
      </c>
      <c r="H286" s="5" t="str">
        <f>"The content of the post &lt;" &amp; Tableau146[[#This Row],[id]] &amp; "&gt;"</f>
        <v>The content of the post &lt;11D&gt;</v>
      </c>
      <c r="I286" s="5" t="str">
        <f ca="1">"insert into post (id, topic_id, date, author_id, publicly_available, title, content) values ('" &amp; B286 &amp; "', '" &amp; C286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('11D', '15', '2018-08-11 20:08:09', '15', true, 'The title of &lt;11D&gt;', 'The content of the post &lt;11D&gt;');</v>
      </c>
    </row>
    <row r="287" spans="1:9" x14ac:dyDescent="0.3">
      <c r="A287" s="2">
        <f t="shared" si="15"/>
        <v>286</v>
      </c>
      <c r="B287" t="str">
        <f>DEC2HEX(Tableau146[[#This Row],[num ligne]])</f>
        <v>11E</v>
      </c>
      <c r="C287" s="5" t="str">
        <f>DEC2HEX(1+MOD(ROW()-2,MAX(member!A:A)))</f>
        <v>16</v>
      </c>
      <c r="D287" s="6">
        <f t="shared" ca="1" si="16"/>
        <v>43322.881356481485</v>
      </c>
      <c r="E287" s="6" t="str">
        <f>DEC2HEX(1+MOD(ROW()-2,MAX(member!A:A)))</f>
        <v>16</v>
      </c>
      <c r="F287" s="5" t="str">
        <f t="shared" si="17"/>
        <v>true</v>
      </c>
      <c r="G287" s="5" t="str">
        <f>"The title of &lt;" &amp; Tableau146[[#This Row],[id]] &amp; "&gt;"</f>
        <v>The title of &lt;11E&gt;</v>
      </c>
      <c r="H287" s="5" t="str">
        <f>"The content of the post &lt;" &amp; Tableau146[[#This Row],[id]] &amp; "&gt;"</f>
        <v>The content of the post &lt;11E&gt;</v>
      </c>
      <c r="I287" s="5" t="str">
        <f ca="1">"insert into post (id, topic_id, date, author_id, publicly_available, title, content) values ('" &amp; B287 &amp; "', '" &amp; C287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('11E', '16', '2018-08-10 21:09:09', '16', true, 'The title of &lt;11E&gt;', 'The content of the post &lt;11E&gt;');</v>
      </c>
    </row>
    <row r="288" spans="1:9" x14ac:dyDescent="0.3">
      <c r="A288" s="2">
        <f t="shared" si="15"/>
        <v>287</v>
      </c>
      <c r="B288" t="str">
        <f>DEC2HEX(Tableau146[[#This Row],[num ligne]])</f>
        <v>11F</v>
      </c>
      <c r="C288" s="5" t="str">
        <f>DEC2HEX(1+MOD(ROW()-2,MAX(member!A:A)))</f>
        <v>17</v>
      </c>
      <c r="D288" s="6">
        <f t="shared" ca="1" si="16"/>
        <v>43321.923717592595</v>
      </c>
      <c r="E288" s="6" t="str">
        <f>DEC2HEX(1+MOD(ROW()-2,MAX(member!A:A)))</f>
        <v>17</v>
      </c>
      <c r="F288" s="5" t="str">
        <f t="shared" si="17"/>
        <v>true</v>
      </c>
      <c r="G288" s="5" t="str">
        <f>"The title of &lt;" &amp; Tableau146[[#This Row],[id]] &amp; "&gt;"</f>
        <v>The title of &lt;11F&gt;</v>
      </c>
      <c r="H288" s="5" t="str">
        <f>"The content of the post &lt;" &amp; Tableau146[[#This Row],[id]] &amp; "&gt;"</f>
        <v>The content of the post &lt;11F&gt;</v>
      </c>
      <c r="I288" s="5" t="str">
        <f ca="1">"insert into post (id, topic_id, date, author_id, publicly_available, title, content) values ('" &amp; B288 &amp; "', '" &amp; C288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('11F', '17', '2018-08-09 22:10:09', '17', true, 'The title of &lt;11F&gt;', 'The content of the post &lt;11F&gt;');</v>
      </c>
    </row>
    <row r="289" spans="1:9" x14ac:dyDescent="0.3">
      <c r="A289" s="2">
        <f t="shared" si="15"/>
        <v>288</v>
      </c>
      <c r="B289" t="str">
        <f>DEC2HEX(Tableau146[[#This Row],[num ligne]])</f>
        <v>120</v>
      </c>
      <c r="C289" s="5" t="str">
        <f>DEC2HEX(1+MOD(ROW()-2,MAX(member!A:A)))</f>
        <v>18</v>
      </c>
      <c r="D289" s="6">
        <f t="shared" ca="1" si="16"/>
        <v>43320.966078703706</v>
      </c>
      <c r="E289" s="6" t="str">
        <f>DEC2HEX(1+MOD(ROW()-2,MAX(member!A:A)))</f>
        <v>18</v>
      </c>
      <c r="F289" s="5" t="str">
        <f t="shared" si="17"/>
        <v>true</v>
      </c>
      <c r="G289" s="5" t="str">
        <f>"The title of &lt;" &amp; Tableau146[[#This Row],[id]] &amp; "&gt;"</f>
        <v>The title of &lt;120&gt;</v>
      </c>
      <c r="H289" s="5" t="str">
        <f>"The content of the post &lt;" &amp; Tableau146[[#This Row],[id]] &amp; "&gt;"</f>
        <v>The content of the post &lt;120&gt;</v>
      </c>
      <c r="I289" s="5" t="str">
        <f ca="1">"insert into post (id, topic_id, date, author_id, publicly_available, title, content) values ('" &amp; B289 &amp; "', '" &amp; C289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('120', '18', '2018-08-08 23:11:09', '18', true, 'The title of &lt;120&gt;', 'The content of the post &lt;120&gt;');</v>
      </c>
    </row>
    <row r="290" spans="1:9" x14ac:dyDescent="0.3">
      <c r="A290" s="2">
        <f t="shared" si="15"/>
        <v>289</v>
      </c>
      <c r="B290" t="str">
        <f>DEC2HEX(Tableau146[[#This Row],[num ligne]])</f>
        <v>121</v>
      </c>
      <c r="C290" s="5" t="str">
        <f>DEC2HEX(1+MOD(ROW()-2,MAX(member!A:A)))</f>
        <v>19</v>
      </c>
      <c r="D290" s="6">
        <f t="shared" ca="1" si="16"/>
        <v>43320.008439814817</v>
      </c>
      <c r="E290" s="6" t="str">
        <f>DEC2HEX(1+MOD(ROW()-2,MAX(member!A:A)))</f>
        <v>19</v>
      </c>
      <c r="F290" s="5" t="str">
        <f t="shared" si="17"/>
        <v>false</v>
      </c>
      <c r="G290" s="5" t="str">
        <f>"The title of &lt;" &amp; Tableau146[[#This Row],[id]] &amp; "&gt;"</f>
        <v>The title of &lt;121&gt;</v>
      </c>
      <c r="H290" s="5" t="str">
        <f>"The content of the post &lt;" &amp; Tableau146[[#This Row],[id]] &amp; "&gt;"</f>
        <v>The content of the post &lt;121&gt;</v>
      </c>
      <c r="I290" s="5" t="str">
        <f ca="1">"insert into post (id, topic_id, date, author_id, publicly_available, title, content) values ('" &amp; B290 &amp; "', '" &amp; C290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('121', '19', '2018-08-08 00:12:09', '19', false, 'The title of &lt;121&gt;', 'The content of the post &lt;121&gt;');</v>
      </c>
    </row>
    <row r="291" spans="1:9" x14ac:dyDescent="0.3">
      <c r="A291" s="2">
        <f t="shared" si="15"/>
        <v>290</v>
      </c>
      <c r="B291" t="str">
        <f>DEC2HEX(Tableau146[[#This Row],[num ligne]])</f>
        <v>122</v>
      </c>
      <c r="C291" s="5" t="str">
        <f>DEC2HEX(1+MOD(ROW()-2,MAX(member!A:A)))</f>
        <v>1A</v>
      </c>
      <c r="D291" s="6">
        <f t="shared" ca="1" si="16"/>
        <v>43319.050800925928</v>
      </c>
      <c r="E291" s="6" t="str">
        <f>DEC2HEX(1+MOD(ROW()-2,MAX(member!A:A)))</f>
        <v>1A</v>
      </c>
      <c r="F291" s="5" t="str">
        <f t="shared" si="17"/>
        <v>true</v>
      </c>
      <c r="G291" s="5" t="str">
        <f>"The title of &lt;" &amp; Tableau146[[#This Row],[id]] &amp; "&gt;"</f>
        <v>The title of &lt;122&gt;</v>
      </c>
      <c r="H291" s="5" t="str">
        <f>"The content of the post &lt;" &amp; Tableau146[[#This Row],[id]] &amp; "&gt;"</f>
        <v>The content of the post &lt;122&gt;</v>
      </c>
      <c r="I291" s="5" t="str">
        <f ca="1">"insert into post (id, topic_id, date, author_id, publicly_available, title, content) values ('" &amp; B291 &amp; "', '" &amp; C291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('122', '1A', '2018-08-07 01:13:09', '1A', true, 'The title of &lt;122&gt;', 'The content of the post &lt;122&gt;');</v>
      </c>
    </row>
    <row r="292" spans="1:9" x14ac:dyDescent="0.3">
      <c r="A292" s="2">
        <f t="shared" si="15"/>
        <v>291</v>
      </c>
      <c r="B292" t="str">
        <f>DEC2HEX(Tableau146[[#This Row],[num ligne]])</f>
        <v>123</v>
      </c>
      <c r="C292" s="5" t="str">
        <f>DEC2HEX(1+MOD(ROW()-2,MAX(member!A:A)))</f>
        <v>1B</v>
      </c>
      <c r="D292" s="6">
        <f t="shared" ca="1" si="16"/>
        <v>43318.093162037039</v>
      </c>
      <c r="E292" s="6" t="str">
        <f>DEC2HEX(1+MOD(ROW()-2,MAX(member!A:A)))</f>
        <v>1B</v>
      </c>
      <c r="F292" s="5" t="str">
        <f t="shared" si="17"/>
        <v>true</v>
      </c>
      <c r="G292" s="5" t="str">
        <f>"The title of &lt;" &amp; Tableau146[[#This Row],[id]] &amp; "&gt;"</f>
        <v>The title of &lt;123&gt;</v>
      </c>
      <c r="H292" s="5" t="str">
        <f>"The content of the post &lt;" &amp; Tableau146[[#This Row],[id]] &amp; "&gt;"</f>
        <v>The content of the post &lt;123&gt;</v>
      </c>
      <c r="I292" s="5" t="str">
        <f ca="1">"insert into post (id, topic_id, date, author_id, publicly_available, title, content) values ('" &amp; B292 &amp; "', '" &amp; C292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('123', '1B', '2018-08-06 02:14:09', '1B', true, 'The title of &lt;123&gt;', 'The content of the post &lt;123&gt;');</v>
      </c>
    </row>
    <row r="293" spans="1:9" x14ac:dyDescent="0.3">
      <c r="A293" s="2">
        <f t="shared" si="15"/>
        <v>292</v>
      </c>
      <c r="B293" t="str">
        <f>DEC2HEX(Tableau146[[#This Row],[num ligne]])</f>
        <v>124</v>
      </c>
      <c r="C293" s="5" t="str">
        <f>DEC2HEX(1+MOD(ROW()-2,MAX(member!A:A)))</f>
        <v>1C</v>
      </c>
      <c r="D293" s="6">
        <f t="shared" ca="1" si="16"/>
        <v>43317.13552314815</v>
      </c>
      <c r="E293" s="6" t="str">
        <f>DEC2HEX(1+MOD(ROW()-2,MAX(member!A:A)))</f>
        <v>1C</v>
      </c>
      <c r="F293" s="5" t="str">
        <f t="shared" si="17"/>
        <v>true</v>
      </c>
      <c r="G293" s="5" t="str">
        <f>"The title of &lt;" &amp; Tableau146[[#This Row],[id]] &amp; "&gt;"</f>
        <v>The title of &lt;124&gt;</v>
      </c>
      <c r="H293" s="5" t="str">
        <f>"The content of the post &lt;" &amp; Tableau146[[#This Row],[id]] &amp; "&gt;"</f>
        <v>The content of the post &lt;124&gt;</v>
      </c>
      <c r="I293" s="5" t="str">
        <f ca="1">"insert into post (id, topic_id, date, author_id, publicly_available, title, content) values ('" &amp; B293 &amp; "', '" &amp; C293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('124', '1C', '2018-08-05 03:15:09', '1C', true, 'The title of &lt;124&gt;', 'The content of the post &lt;124&gt;');</v>
      </c>
    </row>
    <row r="294" spans="1:9" x14ac:dyDescent="0.3">
      <c r="A294" s="2">
        <f t="shared" si="15"/>
        <v>293</v>
      </c>
      <c r="B294" t="str">
        <f>DEC2HEX(Tableau146[[#This Row],[num ligne]])</f>
        <v>125</v>
      </c>
      <c r="C294" s="5" t="str">
        <f>DEC2HEX(1+MOD(ROW()-2,MAX(member!A:A)))</f>
        <v>1D</v>
      </c>
      <c r="D294" s="6">
        <f t="shared" ca="1" si="16"/>
        <v>43316.177884259261</v>
      </c>
      <c r="E294" s="6" t="str">
        <f>DEC2HEX(1+MOD(ROW()-2,MAX(member!A:A)))</f>
        <v>1D</v>
      </c>
      <c r="F294" s="5" t="str">
        <f t="shared" si="17"/>
        <v>true</v>
      </c>
      <c r="G294" s="5" t="str">
        <f>"The title of &lt;" &amp; Tableau146[[#This Row],[id]] &amp; "&gt;"</f>
        <v>The title of &lt;125&gt;</v>
      </c>
      <c r="H294" s="5" t="str">
        <f>"The content of the post &lt;" &amp; Tableau146[[#This Row],[id]] &amp; "&gt;"</f>
        <v>The content of the post &lt;125&gt;</v>
      </c>
      <c r="I294" s="5" t="str">
        <f ca="1">"insert into post (id, topic_id, date, author_id, publicly_available, title, content) values ('" &amp; B294 &amp; "', '" &amp; C294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('125', '1D', '2018-08-04 04:16:09', '1D', true, 'The title of &lt;125&gt;', 'The content of the post &lt;125&gt;');</v>
      </c>
    </row>
    <row r="295" spans="1:9" x14ac:dyDescent="0.3">
      <c r="A295" s="2">
        <f t="shared" si="15"/>
        <v>294</v>
      </c>
      <c r="B295" t="str">
        <f>DEC2HEX(Tableau146[[#This Row],[num ligne]])</f>
        <v>126</v>
      </c>
      <c r="C295" s="5" t="str">
        <f>DEC2HEX(1+MOD(ROW()-2,MAX(member!A:A)))</f>
        <v>1E</v>
      </c>
      <c r="D295" s="6">
        <f t="shared" ca="1" si="16"/>
        <v>43315.220245370372</v>
      </c>
      <c r="E295" s="6" t="str">
        <f>DEC2HEX(1+MOD(ROW()-2,MAX(member!A:A)))</f>
        <v>1E</v>
      </c>
      <c r="F295" s="5" t="str">
        <f t="shared" si="17"/>
        <v>true</v>
      </c>
      <c r="G295" s="5" t="str">
        <f>"The title of &lt;" &amp; Tableau146[[#This Row],[id]] &amp; "&gt;"</f>
        <v>The title of &lt;126&gt;</v>
      </c>
      <c r="H295" s="5" t="str">
        <f>"The content of the post &lt;" &amp; Tableau146[[#This Row],[id]] &amp; "&gt;"</f>
        <v>The content of the post &lt;126&gt;</v>
      </c>
      <c r="I295" s="5" t="str">
        <f ca="1">"insert into post (id, topic_id, date, author_id, publicly_available, title, content) values ('" &amp; B295 &amp; "', '" &amp; C295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('126', '1E', '2018-08-03 05:17:09', '1E', true, 'The title of &lt;126&gt;', 'The content of the post &lt;126&gt;');</v>
      </c>
    </row>
    <row r="296" spans="1:9" x14ac:dyDescent="0.3">
      <c r="A296" s="2">
        <f t="shared" si="15"/>
        <v>295</v>
      </c>
      <c r="B296" t="str">
        <f>DEC2HEX(Tableau146[[#This Row],[num ligne]])</f>
        <v>127</v>
      </c>
      <c r="C296" s="5" t="str">
        <f>DEC2HEX(1+MOD(ROW()-2,MAX(member!A:A)))</f>
        <v>1F</v>
      </c>
      <c r="D296" s="6">
        <f t="shared" ca="1" si="16"/>
        <v>43314.26260648149</v>
      </c>
      <c r="E296" s="6" t="str">
        <f>DEC2HEX(1+MOD(ROW()-2,MAX(member!A:A)))</f>
        <v>1F</v>
      </c>
      <c r="F296" s="5" t="str">
        <f t="shared" si="17"/>
        <v>true</v>
      </c>
      <c r="G296" s="5" t="str">
        <f>"The title of &lt;" &amp; Tableau146[[#This Row],[id]] &amp; "&gt;"</f>
        <v>The title of &lt;127&gt;</v>
      </c>
      <c r="H296" s="5" t="str">
        <f>"The content of the post &lt;" &amp; Tableau146[[#This Row],[id]] &amp; "&gt;"</f>
        <v>The content of the post &lt;127&gt;</v>
      </c>
      <c r="I296" s="5" t="str">
        <f ca="1">"insert into post (id, topic_id, date, author_id, publicly_available, title, content) values ('" &amp; B296 &amp; "', '" &amp; C296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('127', '1F', '2018-08-02 06:18:09', '1F', true, 'The title of &lt;127&gt;', 'The content of the post &lt;127&gt;');</v>
      </c>
    </row>
    <row r="297" spans="1:9" x14ac:dyDescent="0.3">
      <c r="A297" s="2">
        <f t="shared" si="15"/>
        <v>296</v>
      </c>
      <c r="B297" t="str">
        <f>DEC2HEX(Tableau146[[#This Row],[num ligne]])</f>
        <v>128</v>
      </c>
      <c r="C297" s="5" t="str">
        <f>DEC2HEX(1+MOD(ROW()-2,MAX(member!A:A)))</f>
        <v>20</v>
      </c>
      <c r="D297" s="6">
        <f t="shared" ca="1" si="16"/>
        <v>43313.304967592594</v>
      </c>
      <c r="E297" s="6" t="str">
        <f>DEC2HEX(1+MOD(ROW()-2,MAX(member!A:A)))</f>
        <v>20</v>
      </c>
      <c r="F297" s="5" t="str">
        <f t="shared" si="17"/>
        <v>true</v>
      </c>
      <c r="G297" s="5" t="str">
        <f>"The title of &lt;" &amp; Tableau146[[#This Row],[id]] &amp; "&gt;"</f>
        <v>The title of &lt;128&gt;</v>
      </c>
      <c r="H297" s="5" t="str">
        <f>"The content of the post &lt;" &amp; Tableau146[[#This Row],[id]] &amp; "&gt;"</f>
        <v>The content of the post &lt;128&gt;</v>
      </c>
      <c r="I297" s="5" t="str">
        <f ca="1">"insert into post (id, topic_id, date, author_id, publicly_available, title, content) values ('" &amp; B297 &amp; "', '" &amp; C297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('128', '20', '2018-08-01 07:19:09', '20', true, 'The title of &lt;128&gt;', 'The content of the post &lt;128&gt;');</v>
      </c>
    </row>
    <row r="298" spans="1:9" x14ac:dyDescent="0.3">
      <c r="A298" s="2">
        <f t="shared" si="15"/>
        <v>297</v>
      </c>
      <c r="B298" t="str">
        <f>DEC2HEX(Tableau146[[#This Row],[num ligne]])</f>
        <v>129</v>
      </c>
      <c r="C298" s="5" t="str">
        <f>DEC2HEX(1+MOD(ROW()-2,MAX(member!A:A)))</f>
        <v>21</v>
      </c>
      <c r="D298" s="6">
        <f t="shared" ca="1" si="16"/>
        <v>43312.347328703705</v>
      </c>
      <c r="E298" s="6" t="str">
        <f>DEC2HEX(1+MOD(ROW()-2,MAX(member!A:A)))</f>
        <v>21</v>
      </c>
      <c r="F298" s="5" t="str">
        <f t="shared" si="17"/>
        <v>true</v>
      </c>
      <c r="G298" s="5" t="str">
        <f>"The title of &lt;" &amp; Tableau146[[#This Row],[id]] &amp; "&gt;"</f>
        <v>The title of &lt;129&gt;</v>
      </c>
      <c r="H298" s="5" t="str">
        <f>"The content of the post &lt;" &amp; Tableau146[[#This Row],[id]] &amp; "&gt;"</f>
        <v>The content of the post &lt;129&gt;</v>
      </c>
      <c r="I298" s="5" t="str">
        <f ca="1">"insert into post (id, topic_id, date, author_id, publicly_available, title, content) values ('" &amp; B298 &amp; "', '" &amp; C298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('129', '21', '2018-07-31 08:20:09', '21', true, 'The title of &lt;129&gt;', 'The content of the post &lt;129&gt;');</v>
      </c>
    </row>
    <row r="299" spans="1:9" x14ac:dyDescent="0.3">
      <c r="A299" s="2">
        <f t="shared" si="15"/>
        <v>298</v>
      </c>
      <c r="B299" t="str">
        <f>DEC2HEX(Tableau146[[#This Row],[num ligne]])</f>
        <v>12A</v>
      </c>
      <c r="C299" s="5" t="str">
        <f>DEC2HEX(1+MOD(ROW()-2,MAX(member!A:A)))</f>
        <v>22</v>
      </c>
      <c r="D299" s="6">
        <f t="shared" ca="1" si="16"/>
        <v>43310.431356481487</v>
      </c>
      <c r="E299" s="6" t="str">
        <f>DEC2HEX(1+MOD(ROW()-2,MAX(member!A:A)))</f>
        <v>22</v>
      </c>
      <c r="F299" s="5" t="str">
        <f t="shared" si="17"/>
        <v>true</v>
      </c>
      <c r="G299" s="5" t="str">
        <f>"The title of &lt;" &amp; Tableau146[[#This Row],[id]] &amp; "&gt;"</f>
        <v>The title of &lt;12A&gt;</v>
      </c>
      <c r="H299" s="5" t="str">
        <f>"The content of the post &lt;" &amp; Tableau146[[#This Row],[id]] &amp; "&gt;"</f>
        <v>The content of the post &lt;12A&gt;</v>
      </c>
      <c r="I299" s="5" t="str">
        <f ca="1">"insert into post (id, topic_id, date, author_id, publicly_available, title, content) values ('" &amp; B299 &amp; "', '" &amp; C299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('12A', '22', '2018-07-29 10:21:09', '22', true, 'The title of &lt;12A&gt;', 'The content of the post &lt;12A&gt;');</v>
      </c>
    </row>
    <row r="300" spans="1:9" x14ac:dyDescent="0.3">
      <c r="A300" s="2">
        <f t="shared" si="15"/>
        <v>299</v>
      </c>
      <c r="B300" t="str">
        <f>DEC2HEX(Tableau146[[#This Row],[num ligne]])</f>
        <v>12B</v>
      </c>
      <c r="C300" s="5" t="str">
        <f>DEC2HEX(1+MOD(ROW()-2,MAX(member!A:A)))</f>
        <v>23</v>
      </c>
      <c r="D300" s="6">
        <f t="shared" ca="1" si="16"/>
        <v>43309.473717592591</v>
      </c>
      <c r="E300" s="6" t="str">
        <f>DEC2HEX(1+MOD(ROW()-2,MAX(member!A:A)))</f>
        <v>23</v>
      </c>
      <c r="F300" s="5" t="str">
        <f t="shared" si="17"/>
        <v>false</v>
      </c>
      <c r="G300" s="5" t="str">
        <f>"The title of &lt;" &amp; Tableau146[[#This Row],[id]] &amp; "&gt;"</f>
        <v>The title of &lt;12B&gt;</v>
      </c>
      <c r="H300" s="5" t="str">
        <f>"The content of the post &lt;" &amp; Tableau146[[#This Row],[id]] &amp; "&gt;"</f>
        <v>The content of the post &lt;12B&gt;</v>
      </c>
      <c r="I300" s="5" t="str">
        <f ca="1">"insert into post (id, topic_id, date, author_id, publicly_available, title, content) values ('" &amp; B300 &amp; "', '" &amp; C300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('12B', '23', '2018-07-28 11:22:09', '23', false, 'The title of &lt;12B&gt;', 'The content of the post &lt;12B&gt;');</v>
      </c>
    </row>
    <row r="301" spans="1:9" x14ac:dyDescent="0.3">
      <c r="A301" s="2">
        <f t="shared" si="15"/>
        <v>300</v>
      </c>
      <c r="B301" t="str">
        <f>DEC2HEX(Tableau146[[#This Row],[num ligne]])</f>
        <v>12C</v>
      </c>
      <c r="C301" s="5" t="str">
        <f>DEC2HEX(1+MOD(ROW()-2,MAX(member!A:A)))</f>
        <v>24</v>
      </c>
      <c r="D301" s="6">
        <f t="shared" ca="1" si="16"/>
        <v>43308.516078703709</v>
      </c>
      <c r="E301" s="6" t="str">
        <f>DEC2HEX(1+MOD(ROW()-2,MAX(member!A:A)))</f>
        <v>24</v>
      </c>
      <c r="F301" s="5" t="str">
        <f t="shared" si="17"/>
        <v>true</v>
      </c>
      <c r="G301" s="5" t="str">
        <f>"The title of &lt;" &amp; Tableau146[[#This Row],[id]] &amp; "&gt;"</f>
        <v>The title of &lt;12C&gt;</v>
      </c>
      <c r="H301" s="5" t="str">
        <f>"The content of the post &lt;" &amp; Tableau146[[#This Row],[id]] &amp; "&gt;"</f>
        <v>The content of the post &lt;12C&gt;</v>
      </c>
      <c r="I301" s="5" t="str">
        <f ca="1">"insert into post (id, topic_id, date, author_id, publicly_available, title, content) values ('" &amp; B301 &amp; "', '" &amp; C301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('12C', '24', '2018-07-27 12:23:09', '24', true, 'The title of &lt;12C&gt;', 'The content of the post &lt;12C&gt;');</v>
      </c>
    </row>
    <row r="302" spans="1:9" x14ac:dyDescent="0.3">
      <c r="A302" s="2">
        <f t="shared" si="15"/>
        <v>301</v>
      </c>
      <c r="B302" t="str">
        <f>DEC2HEX(Tableau146[[#This Row],[num ligne]])</f>
        <v>12D</v>
      </c>
      <c r="C302" s="5" t="str">
        <f>DEC2HEX(1+MOD(ROW()-2,MAX(member!A:A)))</f>
        <v>25</v>
      </c>
      <c r="D302" s="6">
        <f t="shared" ca="1" si="16"/>
        <v>43307.55843981482</v>
      </c>
      <c r="E302" s="6" t="str">
        <f>DEC2HEX(1+MOD(ROW()-2,MAX(member!A:A)))</f>
        <v>25</v>
      </c>
      <c r="F302" s="5" t="str">
        <f t="shared" si="17"/>
        <v>true</v>
      </c>
      <c r="G302" s="5" t="str">
        <f>"The title of &lt;" &amp; Tableau146[[#This Row],[id]] &amp; "&gt;"</f>
        <v>The title of &lt;12D&gt;</v>
      </c>
      <c r="H302" s="5" t="str">
        <f>"The content of the post &lt;" &amp; Tableau146[[#This Row],[id]] &amp; "&gt;"</f>
        <v>The content of the post &lt;12D&gt;</v>
      </c>
      <c r="I302" s="5" t="str">
        <f ca="1">"insert into post (id, topic_id, date, author_id, publicly_available, title, content) values ('" &amp; B302 &amp; "', '" &amp; C302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('12D', '25', '2018-07-26 13:24:09', '25', true, 'The title of &lt;12D&gt;', 'The content of the post &lt;12D&gt;');</v>
      </c>
    </row>
    <row r="303" spans="1:9" x14ac:dyDescent="0.3">
      <c r="A303" s="2">
        <f t="shared" si="15"/>
        <v>302</v>
      </c>
      <c r="B303" t="str">
        <f>DEC2HEX(Tableau146[[#This Row],[num ligne]])</f>
        <v>12E</v>
      </c>
      <c r="C303" s="5" t="str">
        <f>DEC2HEX(1+MOD(ROW()-2,MAX(member!A:A)))</f>
        <v>26</v>
      </c>
      <c r="D303" s="6">
        <f t="shared" ca="1" si="16"/>
        <v>43306.600800925924</v>
      </c>
      <c r="E303" s="6" t="str">
        <f>DEC2HEX(1+MOD(ROW()-2,MAX(member!A:A)))</f>
        <v>26</v>
      </c>
      <c r="F303" s="5" t="str">
        <f t="shared" si="17"/>
        <v>true</v>
      </c>
      <c r="G303" s="5" t="str">
        <f>"The title of &lt;" &amp; Tableau146[[#This Row],[id]] &amp; "&gt;"</f>
        <v>The title of &lt;12E&gt;</v>
      </c>
      <c r="H303" s="5" t="str">
        <f>"The content of the post &lt;" &amp; Tableau146[[#This Row],[id]] &amp; "&gt;"</f>
        <v>The content of the post &lt;12E&gt;</v>
      </c>
      <c r="I303" s="5" t="str">
        <f ca="1">"insert into post (id, topic_id, date, author_id, publicly_available, title, content) values ('" &amp; B303 &amp; "', '" &amp; C303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('12E', '26', '2018-07-25 14:25:09', '26', true, 'The title of &lt;12E&gt;', 'The content of the post &lt;12E&gt;');</v>
      </c>
    </row>
    <row r="304" spans="1:9" x14ac:dyDescent="0.3">
      <c r="A304" s="2">
        <f t="shared" si="15"/>
        <v>303</v>
      </c>
      <c r="B304" t="str">
        <f>DEC2HEX(Tableau146[[#This Row],[num ligne]])</f>
        <v>12F</v>
      </c>
      <c r="C304" s="5" t="str">
        <f>DEC2HEX(1+MOD(ROW()-2,MAX(member!A:A)))</f>
        <v>27</v>
      </c>
      <c r="D304" s="6">
        <f t="shared" ca="1" si="16"/>
        <v>43305.643162037042</v>
      </c>
      <c r="E304" s="6" t="str">
        <f>DEC2HEX(1+MOD(ROW()-2,MAX(member!A:A)))</f>
        <v>27</v>
      </c>
      <c r="F304" s="5" t="str">
        <f t="shared" si="17"/>
        <v>true</v>
      </c>
      <c r="G304" s="5" t="str">
        <f>"The title of &lt;" &amp; Tableau146[[#This Row],[id]] &amp; "&gt;"</f>
        <v>The title of &lt;12F&gt;</v>
      </c>
      <c r="H304" s="5" t="str">
        <f>"The content of the post &lt;" &amp; Tableau146[[#This Row],[id]] &amp; "&gt;"</f>
        <v>The content of the post &lt;12F&gt;</v>
      </c>
      <c r="I304" s="5" t="str">
        <f ca="1">"insert into post (id, topic_id, date, author_id, publicly_available, title, content) values ('" &amp; B304 &amp; "', '" &amp; C304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('12F', '27', '2018-07-24 15:26:09', '27', true, 'The title of &lt;12F&gt;', 'The content of the post &lt;12F&gt;');</v>
      </c>
    </row>
    <row r="305" spans="1:9" x14ac:dyDescent="0.3">
      <c r="A305" s="2">
        <f t="shared" si="15"/>
        <v>304</v>
      </c>
      <c r="B305" t="str">
        <f>DEC2HEX(Tableau146[[#This Row],[num ligne]])</f>
        <v>130</v>
      </c>
      <c r="C305" s="5" t="str">
        <f>DEC2HEX(1+MOD(ROW()-2,MAX(member!A:A)))</f>
        <v>28</v>
      </c>
      <c r="D305" s="6">
        <f t="shared" ca="1" si="16"/>
        <v>43304.685523148153</v>
      </c>
      <c r="E305" s="6" t="str">
        <f>DEC2HEX(1+MOD(ROW()-2,MAX(member!A:A)))</f>
        <v>28</v>
      </c>
      <c r="F305" s="5" t="str">
        <f t="shared" si="17"/>
        <v>true</v>
      </c>
      <c r="G305" s="5" t="str">
        <f>"The title of &lt;" &amp; Tableau146[[#This Row],[id]] &amp; "&gt;"</f>
        <v>The title of &lt;130&gt;</v>
      </c>
      <c r="H305" s="5" t="str">
        <f>"The content of the post &lt;" &amp; Tableau146[[#This Row],[id]] &amp; "&gt;"</f>
        <v>The content of the post &lt;130&gt;</v>
      </c>
      <c r="I305" s="5" t="str">
        <f ca="1">"insert into post (id, topic_id, date, author_id, publicly_available, title, content) values ('" &amp; B305 &amp; "', '" &amp; C305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('130', '28', '2018-07-23 16:27:09', '28', true, 'The title of &lt;130&gt;', 'The content of the post &lt;130&gt;');</v>
      </c>
    </row>
    <row r="306" spans="1:9" x14ac:dyDescent="0.3">
      <c r="A306" s="2">
        <f t="shared" si="15"/>
        <v>305</v>
      </c>
      <c r="B306" t="str">
        <f>DEC2HEX(Tableau146[[#This Row],[num ligne]])</f>
        <v>131</v>
      </c>
      <c r="C306" s="5" t="str">
        <f>DEC2HEX(1+MOD(ROW()-2,MAX(member!A:A)))</f>
        <v>29</v>
      </c>
      <c r="D306" s="6">
        <f t="shared" ca="1" si="16"/>
        <v>43303.727884259257</v>
      </c>
      <c r="E306" s="6" t="str">
        <f>DEC2HEX(1+MOD(ROW()-2,MAX(member!A:A)))</f>
        <v>29</v>
      </c>
      <c r="F306" s="5" t="str">
        <f t="shared" si="17"/>
        <v>true</v>
      </c>
      <c r="G306" s="5" t="str">
        <f>"The title of &lt;" &amp; Tableau146[[#This Row],[id]] &amp; "&gt;"</f>
        <v>The title of &lt;131&gt;</v>
      </c>
      <c r="H306" s="5" t="str">
        <f>"The content of the post &lt;" &amp; Tableau146[[#This Row],[id]] &amp; "&gt;"</f>
        <v>The content of the post &lt;131&gt;</v>
      </c>
      <c r="I306" s="5" t="str">
        <f ca="1">"insert into post (id, topic_id, date, author_id, publicly_available, title, content) values ('" &amp; B306 &amp; "', '" &amp; C306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('131', '29', '2018-07-22 17:28:09', '29', true, 'The title of &lt;131&gt;', 'The content of the post &lt;131&gt;');</v>
      </c>
    </row>
    <row r="307" spans="1:9" x14ac:dyDescent="0.3">
      <c r="A307" s="2">
        <f t="shared" si="15"/>
        <v>306</v>
      </c>
      <c r="B307" t="str">
        <f>DEC2HEX(Tableau146[[#This Row],[num ligne]])</f>
        <v>132</v>
      </c>
      <c r="C307" s="5" t="str">
        <f>DEC2HEX(1+MOD(ROW()-2,MAX(member!A:A)))</f>
        <v>2A</v>
      </c>
      <c r="D307" s="6">
        <f t="shared" ca="1" si="16"/>
        <v>43302.770245370375</v>
      </c>
      <c r="E307" s="6" t="str">
        <f>DEC2HEX(1+MOD(ROW()-2,MAX(member!A:A)))</f>
        <v>2A</v>
      </c>
      <c r="F307" s="5" t="str">
        <f t="shared" si="17"/>
        <v>true</v>
      </c>
      <c r="G307" s="5" t="str">
        <f>"The title of &lt;" &amp; Tableau146[[#This Row],[id]] &amp; "&gt;"</f>
        <v>The title of &lt;132&gt;</v>
      </c>
      <c r="H307" s="5" t="str">
        <f>"The content of the post &lt;" &amp; Tableau146[[#This Row],[id]] &amp; "&gt;"</f>
        <v>The content of the post &lt;132&gt;</v>
      </c>
      <c r="I307" s="5" t="str">
        <f ca="1">"insert into post (id, topic_id, date, author_id, publicly_available, title, content) values ('" &amp; B307 &amp; "', '" &amp; C307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('132', '2A', '2018-07-21 18:29:09', '2A', true, 'The title of &lt;132&gt;', 'The content of the post &lt;132&gt;');</v>
      </c>
    </row>
    <row r="308" spans="1:9" x14ac:dyDescent="0.3">
      <c r="A308" s="2">
        <f t="shared" si="15"/>
        <v>307</v>
      </c>
      <c r="B308" t="str">
        <f>DEC2HEX(Tableau146[[#This Row],[num ligne]])</f>
        <v>133</v>
      </c>
      <c r="C308" s="5" t="str">
        <f>DEC2HEX(1+MOD(ROW()-2,MAX(member!A:A)))</f>
        <v>2B</v>
      </c>
      <c r="D308" s="6">
        <f t="shared" ca="1" si="16"/>
        <v>43301.812606481486</v>
      </c>
      <c r="E308" s="6" t="str">
        <f>DEC2HEX(1+MOD(ROW()-2,MAX(member!A:A)))</f>
        <v>2B</v>
      </c>
      <c r="F308" s="5" t="str">
        <f t="shared" si="17"/>
        <v>true</v>
      </c>
      <c r="G308" s="5" t="str">
        <f>"The title of &lt;" &amp; Tableau146[[#This Row],[id]] &amp; "&gt;"</f>
        <v>The title of &lt;133&gt;</v>
      </c>
      <c r="H308" s="5" t="str">
        <f>"The content of the post &lt;" &amp; Tableau146[[#This Row],[id]] &amp; "&gt;"</f>
        <v>The content of the post &lt;133&gt;</v>
      </c>
      <c r="I308" s="5" t="str">
        <f ca="1">"insert into post (id, topic_id, date, author_id, publicly_available, title, content) values ('" &amp; B308 &amp; "', '" &amp; C308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('133', '2B', '2018-07-20 19:30:09', '2B', true, 'The title of &lt;133&gt;', 'The content of the post &lt;133&gt;');</v>
      </c>
    </row>
    <row r="309" spans="1:9" x14ac:dyDescent="0.3">
      <c r="A309" s="2">
        <f t="shared" si="15"/>
        <v>308</v>
      </c>
      <c r="B309" t="str">
        <f>DEC2HEX(Tableau146[[#This Row],[num ligne]])</f>
        <v>134</v>
      </c>
      <c r="C309" s="5" t="str">
        <f>DEC2HEX(1+MOD(ROW()-2,MAX(member!A:A)))</f>
        <v>2C</v>
      </c>
      <c r="D309" s="6">
        <f t="shared" ca="1" si="16"/>
        <v>43300.854967592597</v>
      </c>
      <c r="E309" s="6" t="str">
        <f>DEC2HEX(1+MOD(ROW()-2,MAX(member!A:A)))</f>
        <v>2C</v>
      </c>
      <c r="F309" s="5" t="str">
        <f t="shared" si="17"/>
        <v>true</v>
      </c>
      <c r="G309" s="5" t="str">
        <f>"The title of &lt;" &amp; Tableau146[[#This Row],[id]] &amp; "&gt;"</f>
        <v>The title of &lt;134&gt;</v>
      </c>
      <c r="H309" s="5" t="str">
        <f>"The content of the post &lt;" &amp; Tableau146[[#This Row],[id]] &amp; "&gt;"</f>
        <v>The content of the post &lt;134&gt;</v>
      </c>
      <c r="I309" s="5" t="str">
        <f ca="1">"insert into post (id, topic_id, date, author_id, publicly_available, title, content) values ('" &amp; B309 &amp; "', '" &amp; C309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('134', '2C', '2018-07-19 20:31:09', '2C', true, 'The title of &lt;134&gt;', 'The content of the post &lt;134&gt;');</v>
      </c>
    </row>
    <row r="310" spans="1:9" x14ac:dyDescent="0.3">
      <c r="A310" s="2">
        <f t="shared" si="15"/>
        <v>309</v>
      </c>
      <c r="B310" t="str">
        <f>DEC2HEX(Tableau146[[#This Row],[num ligne]])</f>
        <v>135</v>
      </c>
      <c r="C310" s="5" t="str">
        <f>DEC2HEX(1+MOD(ROW()-2,MAX(member!A:A)))</f>
        <v>1</v>
      </c>
      <c r="D310" s="6">
        <f t="shared" ca="1" si="16"/>
        <v>43299.897328703708</v>
      </c>
      <c r="E310" s="6" t="str">
        <f>DEC2HEX(1+MOD(ROW()-2,MAX(member!A:A)))</f>
        <v>1</v>
      </c>
      <c r="F310" s="5" t="str">
        <f t="shared" si="17"/>
        <v>false</v>
      </c>
      <c r="G310" s="5" t="str">
        <f>"The title of &lt;" &amp; Tableau146[[#This Row],[id]] &amp; "&gt;"</f>
        <v>The title of &lt;135&gt;</v>
      </c>
      <c r="H310" s="5" t="str">
        <f>"The content of the post &lt;" &amp; Tableau146[[#This Row],[id]] &amp; "&gt;"</f>
        <v>The content of the post &lt;135&gt;</v>
      </c>
      <c r="I310" s="5" t="str">
        <f ca="1">"insert into post (id, topic_id, date, author_id, publicly_available, title, content) values ('" &amp; B310 &amp; "', '" &amp; C310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('135', '1', '2018-07-18 21:32:09', '1', false, 'The title of &lt;135&gt;', 'The content of the post &lt;135&gt;');</v>
      </c>
    </row>
    <row r="311" spans="1:9" x14ac:dyDescent="0.3">
      <c r="A311" s="2">
        <f t="shared" si="15"/>
        <v>310</v>
      </c>
      <c r="B311" t="str">
        <f>DEC2HEX(Tableau146[[#This Row],[num ligne]])</f>
        <v>136</v>
      </c>
      <c r="C311" s="5" t="str">
        <f>DEC2HEX(1+MOD(ROW()-2,MAX(member!A:A)))</f>
        <v>2</v>
      </c>
      <c r="D311" s="6">
        <f t="shared" ca="1" si="16"/>
        <v>43298.939689814819</v>
      </c>
      <c r="E311" s="6" t="str">
        <f>DEC2HEX(1+MOD(ROW()-2,MAX(member!A:A)))</f>
        <v>2</v>
      </c>
      <c r="F311" s="5" t="str">
        <f t="shared" si="17"/>
        <v>true</v>
      </c>
      <c r="G311" s="5" t="str">
        <f>"The title of &lt;" &amp; Tableau146[[#This Row],[id]] &amp; "&gt;"</f>
        <v>The title of &lt;136&gt;</v>
      </c>
      <c r="H311" s="5" t="str">
        <f>"The content of the post &lt;" &amp; Tableau146[[#This Row],[id]] &amp; "&gt;"</f>
        <v>The content of the post &lt;136&gt;</v>
      </c>
      <c r="I311" s="5" t="str">
        <f ca="1">"insert into post (id, topic_id, date, author_id, publicly_available, title, content) values ('" &amp; B311 &amp; "', '" &amp; C311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('136', '2', '2018-07-17 22:33:09', '2', true, 'The title of &lt;136&gt;', 'The content of the post &lt;136&gt;');</v>
      </c>
    </row>
    <row r="312" spans="1:9" x14ac:dyDescent="0.3">
      <c r="A312" s="2">
        <f t="shared" si="15"/>
        <v>311</v>
      </c>
      <c r="B312" t="str">
        <f>DEC2HEX(Tableau146[[#This Row],[num ligne]])</f>
        <v>137</v>
      </c>
      <c r="C312" s="5" t="str">
        <f>DEC2HEX(1+MOD(ROW()-2,MAX(member!A:A)))</f>
        <v>3</v>
      </c>
      <c r="D312" s="6">
        <f t="shared" ca="1" si="16"/>
        <v>43297.98205092593</v>
      </c>
      <c r="E312" s="6" t="str">
        <f>DEC2HEX(1+MOD(ROW()-2,MAX(member!A:A)))</f>
        <v>3</v>
      </c>
      <c r="F312" s="5" t="str">
        <f t="shared" si="17"/>
        <v>true</v>
      </c>
      <c r="G312" s="5" t="str">
        <f>"The title of &lt;" &amp; Tableau146[[#This Row],[id]] &amp; "&gt;"</f>
        <v>The title of &lt;137&gt;</v>
      </c>
      <c r="H312" s="5" t="str">
        <f>"The content of the post &lt;" &amp; Tableau146[[#This Row],[id]] &amp; "&gt;"</f>
        <v>The content of the post &lt;137&gt;</v>
      </c>
      <c r="I312" s="5" t="str">
        <f ca="1">"insert into post (id, topic_id, date, author_id, publicly_available, title, content) values ('" &amp; B312 &amp; "', '" &amp; C312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('137', '3', '2018-07-16 23:34:09', '3', true, 'The title of &lt;137&gt;', 'The content of the post &lt;137&gt;');</v>
      </c>
    </row>
    <row r="313" spans="1:9" x14ac:dyDescent="0.3">
      <c r="A313" s="2">
        <f t="shared" si="15"/>
        <v>312</v>
      </c>
      <c r="B313" t="str">
        <f>DEC2HEX(Tableau146[[#This Row],[num ligne]])</f>
        <v>138</v>
      </c>
      <c r="C313" s="5" t="str">
        <f>DEC2HEX(1+MOD(ROW()-2,MAX(member!A:A)))</f>
        <v>4</v>
      </c>
      <c r="D313" s="6">
        <f t="shared" ca="1" si="16"/>
        <v>43297.024412037041</v>
      </c>
      <c r="E313" s="6" t="str">
        <f>DEC2HEX(1+MOD(ROW()-2,MAX(member!A:A)))</f>
        <v>4</v>
      </c>
      <c r="F313" s="5" t="str">
        <f t="shared" si="17"/>
        <v>true</v>
      </c>
      <c r="G313" s="5" t="str">
        <f>"The title of &lt;" &amp; Tableau146[[#This Row],[id]] &amp; "&gt;"</f>
        <v>The title of &lt;138&gt;</v>
      </c>
      <c r="H313" s="5" t="str">
        <f>"The content of the post &lt;" &amp; Tableau146[[#This Row],[id]] &amp; "&gt;"</f>
        <v>The content of the post &lt;138&gt;</v>
      </c>
      <c r="I313" s="5" t="str">
        <f ca="1">"insert into post (id, topic_id, date, author_id, publicly_available, title, content) values ('" &amp; B313 &amp; "', '" &amp; C313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('138', '4', '2018-07-16 00:35:09', '4', true, 'The title of &lt;138&gt;', 'The content of the post &lt;138&gt;');</v>
      </c>
    </row>
    <row r="314" spans="1:9" x14ac:dyDescent="0.3">
      <c r="A314" s="2">
        <f t="shared" si="15"/>
        <v>313</v>
      </c>
      <c r="B314" t="str">
        <f>DEC2HEX(Tableau146[[#This Row],[num ligne]])</f>
        <v>139</v>
      </c>
      <c r="C314" s="5" t="str">
        <f>DEC2HEX(1+MOD(ROW()-2,MAX(member!A:A)))</f>
        <v>5</v>
      </c>
      <c r="D314" s="6">
        <f t="shared" ca="1" si="16"/>
        <v>43296.066773148152</v>
      </c>
      <c r="E314" s="6" t="str">
        <f>DEC2HEX(1+MOD(ROW()-2,MAX(member!A:A)))</f>
        <v>5</v>
      </c>
      <c r="F314" s="5" t="str">
        <f t="shared" si="17"/>
        <v>true</v>
      </c>
      <c r="G314" s="5" t="str">
        <f>"The title of &lt;" &amp; Tableau146[[#This Row],[id]] &amp; "&gt;"</f>
        <v>The title of &lt;139&gt;</v>
      </c>
      <c r="H314" s="5" t="str">
        <f>"The content of the post &lt;" &amp; Tableau146[[#This Row],[id]] &amp; "&gt;"</f>
        <v>The content of the post &lt;139&gt;</v>
      </c>
      <c r="I314" s="5" t="str">
        <f ca="1">"insert into post (id, topic_id, date, author_id, publicly_available, title, content) values ('" &amp; B314 &amp; "', '" &amp; C314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('139', '5', '2018-07-15 01:36:09', '5', true, 'The title of &lt;139&gt;', 'The content of the post &lt;139&gt;');</v>
      </c>
    </row>
    <row r="315" spans="1:9" x14ac:dyDescent="0.3">
      <c r="A315" s="2">
        <f t="shared" si="15"/>
        <v>314</v>
      </c>
      <c r="B315" t="str">
        <f>DEC2HEX(Tableau146[[#This Row],[num ligne]])</f>
        <v>13A</v>
      </c>
      <c r="C315" s="5" t="str">
        <f>DEC2HEX(1+MOD(ROW()-2,MAX(member!A:A)))</f>
        <v>6</v>
      </c>
      <c r="D315" s="6">
        <f t="shared" ca="1" si="16"/>
        <v>43295.109134259263</v>
      </c>
      <c r="E315" s="6" t="str">
        <f>DEC2HEX(1+MOD(ROW()-2,MAX(member!A:A)))</f>
        <v>6</v>
      </c>
      <c r="F315" s="5" t="str">
        <f t="shared" si="17"/>
        <v>true</v>
      </c>
      <c r="G315" s="5" t="str">
        <f>"The title of &lt;" &amp; Tableau146[[#This Row],[id]] &amp; "&gt;"</f>
        <v>The title of &lt;13A&gt;</v>
      </c>
      <c r="H315" s="5" t="str">
        <f>"The content of the post &lt;" &amp; Tableau146[[#This Row],[id]] &amp; "&gt;"</f>
        <v>The content of the post &lt;13A&gt;</v>
      </c>
      <c r="I315" s="5" t="str">
        <f ca="1">"insert into post (id, topic_id, date, author_id, publicly_available, title, content) values ('" &amp; B315 &amp; "', '" &amp; C315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('13A', '6', '2018-07-14 02:37:09', '6', true, 'The title of &lt;13A&gt;', 'The content of the post &lt;13A&gt;');</v>
      </c>
    </row>
    <row r="316" spans="1:9" x14ac:dyDescent="0.3">
      <c r="A316" s="2">
        <f t="shared" si="15"/>
        <v>315</v>
      </c>
      <c r="B316" t="str">
        <f>DEC2HEX(Tableau146[[#This Row],[num ligne]])</f>
        <v>13B</v>
      </c>
      <c r="C316" s="5" t="str">
        <f>DEC2HEX(1+MOD(ROW()-2,MAX(member!A:A)))</f>
        <v>7</v>
      </c>
      <c r="D316" s="6">
        <f t="shared" ca="1" si="16"/>
        <v>43294.109828703709</v>
      </c>
      <c r="E316" s="6" t="str">
        <f>DEC2HEX(1+MOD(ROW()-2,MAX(member!A:A)))</f>
        <v>7</v>
      </c>
      <c r="F316" s="5" t="str">
        <f t="shared" si="17"/>
        <v>true</v>
      </c>
      <c r="G316" s="5" t="str">
        <f>"The title of &lt;" &amp; Tableau146[[#This Row],[id]] &amp; "&gt;"</f>
        <v>The title of &lt;13B&gt;</v>
      </c>
      <c r="H316" s="5" t="str">
        <f>"The content of the post &lt;" &amp; Tableau146[[#This Row],[id]] &amp; "&gt;"</f>
        <v>The content of the post &lt;13B&gt;</v>
      </c>
      <c r="I316" s="5" t="str">
        <f ca="1">"insert into post (id, topic_id, date, author_id, publicly_available, title, content) values ('" &amp; B316 &amp; "', '" &amp; C316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('13B', '7', '2018-07-13 02:38:09', '7', true, 'The title of &lt;13B&gt;', 'The content of the post &lt;13B&gt;');</v>
      </c>
    </row>
    <row r="317" spans="1:9" x14ac:dyDescent="0.3">
      <c r="A317" s="2">
        <f t="shared" si="15"/>
        <v>316</v>
      </c>
      <c r="B317" t="str">
        <f>DEC2HEX(Tableau146[[#This Row],[num ligne]])</f>
        <v>13C</v>
      </c>
      <c r="C317" s="5" t="str">
        <f>DEC2HEX(1+MOD(ROW()-2,MAX(member!A:A)))</f>
        <v>8</v>
      </c>
      <c r="D317" s="6">
        <f t="shared" ca="1" si="16"/>
        <v>43293.15218981482</v>
      </c>
      <c r="E317" s="6" t="str">
        <f>DEC2HEX(1+MOD(ROW()-2,MAX(member!A:A)))</f>
        <v>8</v>
      </c>
      <c r="F317" s="5" t="str">
        <f t="shared" si="17"/>
        <v>true</v>
      </c>
      <c r="G317" s="5" t="str">
        <f>"The title of &lt;" &amp; Tableau146[[#This Row],[id]] &amp; "&gt;"</f>
        <v>The title of &lt;13C&gt;</v>
      </c>
      <c r="H317" s="5" t="str">
        <f>"The content of the post &lt;" &amp; Tableau146[[#This Row],[id]] &amp; "&gt;"</f>
        <v>The content of the post &lt;13C&gt;</v>
      </c>
      <c r="I317" s="5" t="str">
        <f ca="1">"insert into post (id, topic_id, date, author_id, publicly_available, title, content) values ('" &amp; B317 &amp; "', '" &amp; C317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('13C', '8', '2018-07-12 03:39:09', '8', true, 'The title of &lt;13C&gt;', 'The content of the post &lt;13C&gt;');</v>
      </c>
    </row>
    <row r="318" spans="1:9" x14ac:dyDescent="0.3">
      <c r="A318" s="2">
        <f t="shared" si="15"/>
        <v>317</v>
      </c>
      <c r="B318" t="str">
        <f>DEC2HEX(Tableau146[[#This Row],[num ligne]])</f>
        <v>13D</v>
      </c>
      <c r="C318" s="5" t="str">
        <f>DEC2HEX(1+MOD(ROW()-2,MAX(member!A:A)))</f>
        <v>9</v>
      </c>
      <c r="D318" s="6">
        <f t="shared" ca="1" si="16"/>
        <v>43292.194550925924</v>
      </c>
      <c r="E318" s="6" t="str">
        <f>DEC2HEX(1+MOD(ROW()-2,MAX(member!A:A)))</f>
        <v>9</v>
      </c>
      <c r="F318" s="5" t="str">
        <f t="shared" si="17"/>
        <v>true</v>
      </c>
      <c r="G318" s="5" t="str">
        <f>"The title of &lt;" &amp; Tableau146[[#This Row],[id]] &amp; "&gt;"</f>
        <v>The title of &lt;13D&gt;</v>
      </c>
      <c r="H318" s="5" t="str">
        <f>"The content of the post &lt;" &amp; Tableau146[[#This Row],[id]] &amp; "&gt;"</f>
        <v>The content of the post &lt;13D&gt;</v>
      </c>
      <c r="I318" s="5" t="str">
        <f ca="1">"insert into post (id, topic_id, date, author_id, publicly_available, title, content) values ('" &amp; B318 &amp; "', '" &amp; C318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('13D', '9', '2018-07-11 04:40:09', '9', true, 'The title of &lt;13D&gt;', 'The content of the post &lt;13D&gt;');</v>
      </c>
    </row>
    <row r="319" spans="1:9" x14ac:dyDescent="0.3">
      <c r="A319" s="2">
        <f t="shared" si="15"/>
        <v>318</v>
      </c>
      <c r="B319" t="str">
        <f>DEC2HEX(Tableau146[[#This Row],[num ligne]])</f>
        <v>13E</v>
      </c>
      <c r="C319" s="5" t="str">
        <f>DEC2HEX(1+MOD(ROW()-2,MAX(member!A:A)))</f>
        <v>A</v>
      </c>
      <c r="D319" s="6">
        <f t="shared" ca="1" si="16"/>
        <v>43291.236912037042</v>
      </c>
      <c r="E319" s="6" t="str">
        <f>DEC2HEX(1+MOD(ROW()-2,MAX(member!A:A)))</f>
        <v>A</v>
      </c>
      <c r="F319" s="5" t="str">
        <f t="shared" si="17"/>
        <v>true</v>
      </c>
      <c r="G319" s="5" t="str">
        <f>"The title of &lt;" &amp; Tableau146[[#This Row],[id]] &amp; "&gt;"</f>
        <v>The title of &lt;13E&gt;</v>
      </c>
      <c r="H319" s="5" t="str">
        <f>"The content of the post &lt;" &amp; Tableau146[[#This Row],[id]] &amp; "&gt;"</f>
        <v>The content of the post &lt;13E&gt;</v>
      </c>
      <c r="I319" s="5" t="str">
        <f ca="1">"insert into post (id, topic_id, date, author_id, publicly_available, title, content) values ('" &amp; B319 &amp; "', '" &amp; C319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('13E', 'A', '2018-07-10 05:41:09', 'A', true, 'The title of &lt;13E&gt;', 'The content of the post &lt;13E&gt;');</v>
      </c>
    </row>
    <row r="320" spans="1:9" x14ac:dyDescent="0.3">
      <c r="A320" s="2">
        <f t="shared" si="15"/>
        <v>319</v>
      </c>
      <c r="B320" t="str">
        <f>DEC2HEX(Tableau146[[#This Row],[num ligne]])</f>
        <v>13F</v>
      </c>
      <c r="C320" s="5" t="str">
        <f>DEC2HEX(1+MOD(ROW()-2,MAX(member!A:A)))</f>
        <v>B</v>
      </c>
      <c r="D320" s="6">
        <f t="shared" ca="1" si="16"/>
        <v>43290.279273148153</v>
      </c>
      <c r="E320" s="6" t="str">
        <f>DEC2HEX(1+MOD(ROW()-2,MAX(member!A:A)))</f>
        <v>B</v>
      </c>
      <c r="F320" s="5" t="str">
        <f t="shared" si="17"/>
        <v>false</v>
      </c>
      <c r="G320" s="5" t="str">
        <f>"The title of &lt;" &amp; Tableau146[[#This Row],[id]] &amp; "&gt;"</f>
        <v>The title of &lt;13F&gt;</v>
      </c>
      <c r="H320" s="5" t="str">
        <f>"The content of the post &lt;" &amp; Tableau146[[#This Row],[id]] &amp; "&gt;"</f>
        <v>The content of the post &lt;13F&gt;</v>
      </c>
      <c r="I320" s="5" t="str">
        <f ca="1">"insert into post (id, topic_id, date, author_id, publicly_available, title, content) values ('" &amp; B320 &amp; "', '" &amp; C320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('13F', 'B', '2018-07-09 06:42:09', 'B', false, 'The title of &lt;13F&gt;', 'The content of the post &lt;13F&gt;');</v>
      </c>
    </row>
    <row r="321" spans="1:9" x14ac:dyDescent="0.3">
      <c r="A321" s="2">
        <f t="shared" si="15"/>
        <v>320</v>
      </c>
      <c r="B321" t="str">
        <f>DEC2HEX(Tableau146[[#This Row],[num ligne]])</f>
        <v>140</v>
      </c>
      <c r="C321" s="5" t="str">
        <f>DEC2HEX(1+MOD(ROW()-2,MAX(member!A:A)))</f>
        <v>C</v>
      </c>
      <c r="D321" s="6">
        <f t="shared" ca="1" si="16"/>
        <v>43289.321634259257</v>
      </c>
      <c r="E321" s="6" t="str">
        <f>DEC2HEX(1+MOD(ROW()-2,MAX(member!A:A)))</f>
        <v>C</v>
      </c>
      <c r="F321" s="5" t="str">
        <f t="shared" si="17"/>
        <v>true</v>
      </c>
      <c r="G321" s="5" t="str">
        <f>"The title of &lt;" &amp; Tableau146[[#This Row],[id]] &amp; "&gt;"</f>
        <v>The title of &lt;140&gt;</v>
      </c>
      <c r="H321" s="5" t="str">
        <f>"The content of the post &lt;" &amp; Tableau146[[#This Row],[id]] &amp; "&gt;"</f>
        <v>The content of the post &lt;140&gt;</v>
      </c>
      <c r="I321" s="5" t="str">
        <f ca="1">"insert into post (id, topic_id, date, author_id, publicly_available, title, content) values ('" &amp; B321 &amp; "', '" &amp; C321 &amp; "', '" &amp; TEXT(Tableau146[[#This Row],[date]], "AAAA-MM-JJ HH:MM:SS") &amp; "', '" &amp; Tableau146[[#This Row],[author_id]] &amp; "', " &amp; Tableau146[[#This Row],[publiclyAvailable]] &amp; ", '" &amp; Tableau146[[#This Row],[title]] &amp; "', '" &amp; Tableau146[[#This Row],[content]] &amp; "');"</f>
        <v>insert into post (id, topic_id, date, author_id, publicly_available, title, content) values ('140', 'C', '2018-07-08 07:43:09', 'C', true, 'The title of &lt;140&gt;', 'The content of the post &lt;140&gt;');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7643-EB7B-4ACB-AFCB-2C4BB49D263A}">
  <dimension ref="A1:I529"/>
  <sheetViews>
    <sheetView topLeftCell="D1" workbookViewId="0">
      <selection activeCell="F1" sqref="F1:F1048576"/>
    </sheetView>
  </sheetViews>
  <sheetFormatPr baseColWidth="10" defaultRowHeight="14.4" x14ac:dyDescent="0.3"/>
  <cols>
    <col min="2" max="2" width="13" bestFit="1" customWidth="1"/>
    <col min="3" max="3" width="9.44140625" bestFit="1" customWidth="1"/>
    <col min="4" max="4" width="9" bestFit="1" customWidth="1"/>
    <col min="5" max="5" width="8.77734375" customWidth="1"/>
    <col min="6" max="6" width="186" bestFit="1" customWidth="1"/>
    <col min="8" max="8" width="10.6640625" bestFit="1" customWidth="1"/>
    <col min="9" max="9" width="104.109375" bestFit="1" customWidth="1"/>
  </cols>
  <sheetData>
    <row r="1" spans="1:9" x14ac:dyDescent="0.3">
      <c r="A1" t="s">
        <v>63</v>
      </c>
      <c r="B1" t="s">
        <v>61</v>
      </c>
      <c r="C1" t="s">
        <v>62</v>
      </c>
      <c r="D1" t="s">
        <v>64</v>
      </c>
      <c r="E1" t="s">
        <v>65</v>
      </c>
      <c r="F1" t="s">
        <v>83</v>
      </c>
    </row>
    <row r="2" spans="1:9" x14ac:dyDescent="0.3">
      <c r="A2" s="5">
        <f t="shared" ref="A2:A65" si="0">ROW()-1</f>
        <v>1</v>
      </c>
      <c r="B2" t="str">
        <f>IF(Tableau6[[#This Row],[numLigne]] &lt;= MAX(member!A:A), "member!G" &amp; (Tableau6[[#This Row],[numLigne]]+1), "")</f>
        <v>member!G2</v>
      </c>
      <c r="C2" s="5" t="str">
        <f>IF(  OR(        ROW()&lt;=MAX(member!A:A)+1, ROW() &gt; MAX(member!A:A) + MAX(board!A:A) + 1),    "",  "board!E" &amp; (Tableau6[[#This Row],[numLigne]]-MAX(member!A:A)+1))</f>
        <v/>
      </c>
      <c r="D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2" s="5" t="str">
        <f ca="1">IF( OR(F1="commit;",F1=""),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('1', 'Name 1', null, 'name.1@graphql-java.com', 'ADMIN'); </v>
      </c>
    </row>
    <row r="3" spans="1:9" x14ac:dyDescent="0.3">
      <c r="A3" s="5">
        <f t="shared" si="0"/>
        <v>2</v>
      </c>
      <c r="B3" t="str">
        <f>IF(Tableau6[[#This Row],[numLigne]] &lt;= MAX(member!A:A), "member!G" &amp; (Tableau6[[#This Row],[numLigne]]+1), "")</f>
        <v>member!G3</v>
      </c>
      <c r="C3" s="5" t="str">
        <f>IF(  OR(        ROW()&lt;=MAX(member!A:A)+1, ROW() &gt; MAX(member!A:A) + MAX(board!A:A) + 1),    "",  "board!E" &amp; (Tableau6[[#This Row],[numLigne]]-MAX(member!A:A)+1))</f>
        <v/>
      </c>
      <c r="D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3" s="5" t="str">
        <f ca="1">IF( OR(F2="commit;",F2=""),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('2', 'Name 2', 'Alias of Name 2', 'name.2@graphql-java.com', 'MODERATOR'); </v>
      </c>
    </row>
    <row r="4" spans="1:9" x14ac:dyDescent="0.3">
      <c r="A4" s="5">
        <f t="shared" si="0"/>
        <v>3</v>
      </c>
      <c r="B4" t="str">
        <f>IF(Tableau6[[#This Row],[numLigne]] &lt;= MAX(member!A:A), "member!G" &amp; (Tableau6[[#This Row],[numLigne]]+1), "")</f>
        <v>member!G4</v>
      </c>
      <c r="C4" s="5" t="str">
        <f>IF(  OR(        ROW()&lt;=MAX(member!A:A)+1, ROW() &gt; MAX(member!A:A) + MAX(board!A:A) + 1),    "",  "board!E" &amp; (Tableau6[[#This Row],[numLigne]]-MAX(member!A:A)+1))</f>
        <v/>
      </c>
      <c r="D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" s="5" t="str">
        <f ca="1">IF( OR(F3="commit;",F3=""),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('3', 'Name 3', null, 'name.3@graphql-java.com', 'STANDARD'); </v>
      </c>
    </row>
    <row r="5" spans="1:9" x14ac:dyDescent="0.3">
      <c r="A5" s="5">
        <f t="shared" si="0"/>
        <v>4</v>
      </c>
      <c r="B5" t="str">
        <f>IF(Tableau6[[#This Row],[numLigne]] &lt;= MAX(member!A:A), "member!G" &amp; (Tableau6[[#This Row],[numLigne]]+1), "")</f>
        <v>member!G5</v>
      </c>
      <c r="C5" s="5" t="str">
        <f>IF(  OR(        ROW()&lt;=MAX(member!A:A)+1, ROW() &gt; MAX(member!A:A) + MAX(board!A:A) + 1),    "",  "board!E" &amp; (Tableau6[[#This Row],[numLigne]]-MAX(member!A:A)+1))</f>
        <v/>
      </c>
      <c r="D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" s="5" t="str">
        <f ca="1">IF( OR(F4="commit;",F4=""),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('4', 'Name 4', 'Alias of Name 4', 'name.4@graphql-java.com', 'ADMIN'); </v>
      </c>
      <c r="H5" t="s">
        <v>66</v>
      </c>
      <c r="I5" t="str">
        <f ca="1">INDIRECT(H5)</f>
        <v xml:space="preserve">insert into member (id, name, alias, email, type) values ('1', 'Name 1', null, 'name.1@graphql-java.com', 'ADMIN'); </v>
      </c>
    </row>
    <row r="6" spans="1:9" x14ac:dyDescent="0.3">
      <c r="A6" s="5">
        <f t="shared" si="0"/>
        <v>5</v>
      </c>
      <c r="B6" t="str">
        <f>IF(Tableau6[[#This Row],[numLigne]] &lt;= MAX(member!A:A), "member!G" &amp; (Tableau6[[#This Row],[numLigne]]+1), "")</f>
        <v>member!G6</v>
      </c>
      <c r="C6" s="5" t="str">
        <f>IF(  OR(        ROW()&lt;=MAX(member!A:A)+1, ROW() &gt; MAX(member!A:A) + MAX(board!A:A) + 1),    "",  "board!E" &amp; (Tableau6[[#This Row],[numLigne]]-MAX(member!A:A)+1))</f>
        <v/>
      </c>
      <c r="D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6" s="5" t="str">
        <f ca="1">IF( OR(F5="commit;",F5=""),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('5', 'Name 5', null, 'name.5@graphql-java.com', 'MODERATOR'); </v>
      </c>
      <c r="H6" t="s">
        <v>67</v>
      </c>
      <c r="I6" t="str">
        <f t="shared" ref="I6:I10" ca="1" si="1">INDIRECT(H6)</f>
        <v xml:space="preserve">insert into member (id, name, alias, email, type) values ('2', 'Name 2', 'Alias of Name 2', 'name.2@graphql-java.com', 'MODERATOR'); </v>
      </c>
    </row>
    <row r="7" spans="1:9" x14ac:dyDescent="0.3">
      <c r="A7" s="5">
        <f t="shared" si="0"/>
        <v>6</v>
      </c>
      <c r="B7" t="str">
        <f>IF(Tableau6[[#This Row],[numLigne]] &lt;= MAX(member!A:A), "member!G" &amp; (Tableau6[[#This Row],[numLigne]]+1), "")</f>
        <v>member!G7</v>
      </c>
      <c r="C7" s="5" t="str">
        <f>IF(  OR(        ROW()&lt;=MAX(member!A:A)+1, ROW() &gt; MAX(member!A:A) + MAX(board!A:A) + 1),    "",  "board!E" &amp; (Tableau6[[#This Row],[numLigne]]-MAX(member!A:A)+1))</f>
        <v/>
      </c>
      <c r="D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7" s="5" t="str">
        <f ca="1">IF( OR(F6="commit;",F6=""),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('6', 'Name 6', 'Alias of Name 6', 'name.6@graphql-java.com', 'STANDARD'); </v>
      </c>
      <c r="H7" t="s">
        <v>68</v>
      </c>
      <c r="I7" t="str">
        <f t="shared" ca="1" si="1"/>
        <v xml:space="preserve">insert into member (id, name, alias, email, type) values ('3', 'Name 3', null, 'name.3@graphql-java.com', 'STANDARD'); </v>
      </c>
    </row>
    <row r="8" spans="1:9" x14ac:dyDescent="0.3">
      <c r="A8" s="5">
        <f t="shared" si="0"/>
        <v>7</v>
      </c>
      <c r="B8" t="str">
        <f>IF(Tableau6[[#This Row],[numLigne]] &lt;= MAX(member!A:A), "member!G" &amp; (Tableau6[[#This Row],[numLigne]]+1), "")</f>
        <v>member!G8</v>
      </c>
      <c r="C8" s="5" t="str">
        <f>IF(  OR(        ROW()&lt;=MAX(member!A:A)+1, ROW() &gt; MAX(member!A:A) + MAX(board!A:A) + 1),    "",  "board!E" &amp; (Tableau6[[#This Row],[numLigne]]-MAX(member!A:A)+1))</f>
        <v/>
      </c>
      <c r="D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8" s="5" t="str">
        <f ca="1">IF( OR(F7="commit;",F7=""),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('7', 'Name 7', null, 'name.7@graphql-java.com', 'ADMIN'); </v>
      </c>
      <c r="H8" t="s">
        <v>69</v>
      </c>
      <c r="I8" t="str">
        <f t="shared" ca="1" si="1"/>
        <v xml:space="preserve">insert into member (id, name, alias, email, type) values ('4', 'Name 4', 'Alias of Name 4', 'name.4@graphql-java.com', 'ADMIN'); </v>
      </c>
    </row>
    <row r="9" spans="1:9" x14ac:dyDescent="0.3">
      <c r="A9" s="5">
        <f t="shared" si="0"/>
        <v>8</v>
      </c>
      <c r="B9" t="str">
        <f>IF(Tableau6[[#This Row],[numLigne]] &lt;= MAX(member!A:A), "member!G" &amp; (Tableau6[[#This Row],[numLigne]]+1), "")</f>
        <v>member!G9</v>
      </c>
      <c r="C9" s="5" t="str">
        <f>IF(  OR(        ROW()&lt;=MAX(member!A:A)+1, ROW() &gt; MAX(member!A:A) + MAX(board!A:A) + 1),    "",  "board!E" &amp; (Tableau6[[#This Row],[numLigne]]-MAX(member!A:A)+1))</f>
        <v/>
      </c>
      <c r="D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9" s="5" t="str">
        <f ca="1">IF( OR(F8="commit;",F8=""),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('8', 'Name 8', 'Alias of Name 8', 'name.8@graphql-java.com', 'MODERATOR'); </v>
      </c>
      <c r="H9" t="s">
        <v>70</v>
      </c>
      <c r="I9" t="str">
        <f t="shared" ca="1" si="1"/>
        <v xml:space="preserve">insert into member (id, name, alias, email, type) values ('5', 'Name 5', null, 'name.5@graphql-java.com', 'MODERATOR'); </v>
      </c>
    </row>
    <row r="10" spans="1:9" x14ac:dyDescent="0.3">
      <c r="A10" s="5">
        <f t="shared" si="0"/>
        <v>9</v>
      </c>
      <c r="B10" t="str">
        <f>IF(Tableau6[[#This Row],[numLigne]] &lt;= MAX(member!A:A), "member!G" &amp; (Tableau6[[#This Row],[numLigne]]+1), "")</f>
        <v>member!G10</v>
      </c>
      <c r="C10" s="5" t="str">
        <f>IF(  OR(        ROW()&lt;=MAX(member!A:A)+1, ROW() &gt; MAX(member!A:A) + MAX(board!A:A) + 1),    "",  "board!E" &amp; (Tableau6[[#This Row],[numLigne]]-MAX(member!A:A)+1))</f>
        <v/>
      </c>
      <c r="D1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10" s="5" t="str">
        <f ca="1">IF( OR(F9="commit;",F9=""),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('9', 'Name 9', null, 'name.9@graphql-java.com', 'STANDARD'); </v>
      </c>
      <c r="H10" t="s">
        <v>71</v>
      </c>
      <c r="I10" t="str">
        <f t="shared" ca="1" si="1"/>
        <v xml:space="preserve">insert into member (id, name, alias, email, type) values ('6', 'Name 6', 'Alias of Name 6', 'name.6@graphql-java.com', 'STANDARD'); </v>
      </c>
    </row>
    <row r="11" spans="1:9" x14ac:dyDescent="0.3">
      <c r="A11" s="5">
        <f t="shared" si="0"/>
        <v>10</v>
      </c>
      <c r="B11" t="str">
        <f>IF(Tableau6[[#This Row],[numLigne]] &lt;= MAX(member!A:A), "member!G" &amp; (Tableau6[[#This Row],[numLigne]]+1), "")</f>
        <v>member!G11</v>
      </c>
      <c r="C11" s="5" t="str">
        <f>IF(  OR(        ROW()&lt;=MAX(member!A:A)+1, ROW() &gt; MAX(member!A:A) + MAX(board!A:A) + 1),    "",  "board!E" &amp; (Tableau6[[#This Row],[numLigne]]-MAX(member!A:A)+1))</f>
        <v/>
      </c>
      <c r="D1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11" s="5" t="str">
        <f ca="1">IF( OR(F10="commit;",F10=""),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('A', 'Name 10', 'Alias of Name 10', 'name.10@graphql-java.com', 'ADMIN'); </v>
      </c>
    </row>
    <row r="12" spans="1:9" x14ac:dyDescent="0.3">
      <c r="A12" s="5">
        <f t="shared" si="0"/>
        <v>11</v>
      </c>
      <c r="B12" t="str">
        <f>IF(Tableau6[[#This Row],[numLigne]] &lt;= MAX(member!A:A), "member!G" &amp; (Tableau6[[#This Row],[numLigne]]+1), "")</f>
        <v>member!G12</v>
      </c>
      <c r="C12" s="5" t="str">
        <f>IF(  OR(        ROW()&lt;=MAX(member!A:A)+1, ROW() &gt; MAX(member!A:A) + MAX(board!A:A) + 1),    "",  "board!E" &amp; (Tableau6[[#This Row],[numLigne]]-MAX(member!A:A)+1))</f>
        <v/>
      </c>
      <c r="D1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12" s="5" t="str">
        <f ca="1">IF( OR(F11="commit;",F11=""),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('B', 'Name 11', null, 'name.11@graphql-java.com', 'MODERATOR'); </v>
      </c>
    </row>
    <row r="13" spans="1:9" x14ac:dyDescent="0.3">
      <c r="A13" s="5">
        <f t="shared" si="0"/>
        <v>12</v>
      </c>
      <c r="B13" t="str">
        <f>IF(Tableau6[[#This Row],[numLigne]] &lt;= MAX(member!A:A), "member!G" &amp; (Tableau6[[#This Row],[numLigne]]+1), "")</f>
        <v>member!G13</v>
      </c>
      <c r="C13" s="5" t="str">
        <f>IF(  OR(        ROW()&lt;=MAX(member!A:A)+1, ROW() &gt; MAX(member!A:A) + MAX(board!A:A) + 1),    "",  "board!E" &amp; (Tableau6[[#This Row],[numLigne]]-MAX(member!A:A)+1))</f>
        <v/>
      </c>
      <c r="D1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13" s="5" t="str">
        <f ca="1">IF( OR(F12="commit;",F12=""),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('C', 'Name 12', 'Alias of Name 12', 'name.12@graphql-java.com', 'STANDARD'); </v>
      </c>
    </row>
    <row r="14" spans="1:9" x14ac:dyDescent="0.3">
      <c r="A14" s="5">
        <f t="shared" si="0"/>
        <v>13</v>
      </c>
      <c r="B14" t="str">
        <f>IF(Tableau6[[#This Row],[numLigne]] &lt;= MAX(member!A:A), "member!G" &amp; (Tableau6[[#This Row],[numLigne]]+1), "")</f>
        <v>member!G14</v>
      </c>
      <c r="C14" s="5" t="str">
        <f>IF(  OR(        ROW()&lt;=MAX(member!A:A)+1, ROW() &gt; MAX(member!A:A) + MAX(board!A:A) + 1),    "",  "board!E" &amp; (Tableau6[[#This Row],[numLigne]]-MAX(member!A:A)+1))</f>
        <v/>
      </c>
      <c r="D1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14" s="5" t="str">
        <f ca="1">IF( OR(F13="commit;",F13=""),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('D', 'Name 13', null, 'name.13@graphql-java.com', 'ADMIN'); </v>
      </c>
    </row>
    <row r="15" spans="1:9" x14ac:dyDescent="0.3">
      <c r="A15" s="5">
        <f t="shared" si="0"/>
        <v>14</v>
      </c>
      <c r="B15" t="str">
        <f>IF(Tableau6[[#This Row],[numLigne]] &lt;= MAX(member!A:A), "member!G" &amp; (Tableau6[[#This Row],[numLigne]]+1), "")</f>
        <v>member!G15</v>
      </c>
      <c r="C15" s="5" t="str">
        <f>IF(  OR(        ROW()&lt;=MAX(member!A:A)+1, ROW() &gt; MAX(member!A:A) + MAX(board!A:A) + 1),    "",  "board!E" &amp; (Tableau6[[#This Row],[numLigne]]-MAX(member!A:A)+1))</f>
        <v/>
      </c>
      <c r="D1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15" s="5" t="str">
        <f ca="1">IF( OR(F14="commit;",F14=""),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('E', 'Name 14', 'Alias of Name 14', 'name.14@graphql-java.com', 'MODERATOR'); </v>
      </c>
    </row>
    <row r="16" spans="1:9" x14ac:dyDescent="0.3">
      <c r="A16" s="5">
        <f t="shared" si="0"/>
        <v>15</v>
      </c>
      <c r="B16" t="str">
        <f>IF(Tableau6[[#This Row],[numLigne]] &lt;= MAX(member!A:A), "member!G" &amp; (Tableau6[[#This Row],[numLigne]]+1), "")</f>
        <v>member!G16</v>
      </c>
      <c r="C16" s="5" t="str">
        <f>IF(  OR(        ROW()&lt;=MAX(member!A:A)+1, ROW() &gt; MAX(member!A:A) + MAX(board!A:A) + 1),    "",  "board!E" &amp; (Tableau6[[#This Row],[numLigne]]-MAX(member!A:A)+1))</f>
        <v/>
      </c>
      <c r="D1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16" s="5" t="str">
        <f ca="1">IF( OR(F15="commit;",F15=""),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('F', 'Name 15', null, 'name.15@graphql-java.com', 'STANDARD'); </v>
      </c>
    </row>
    <row r="17" spans="1:6" x14ac:dyDescent="0.3">
      <c r="A17" s="5">
        <f t="shared" si="0"/>
        <v>16</v>
      </c>
      <c r="B17" t="str">
        <f>IF(Tableau6[[#This Row],[numLigne]] &lt;= MAX(member!A:A), "member!G" &amp; (Tableau6[[#This Row],[numLigne]]+1), "")</f>
        <v>member!G17</v>
      </c>
      <c r="C17" s="5" t="str">
        <f>IF(  OR(        ROW()&lt;=MAX(member!A:A)+1, ROW() &gt; MAX(member!A:A) + MAX(board!A:A) + 1),    "",  "board!E" &amp; (Tableau6[[#This Row],[numLigne]]-MAX(member!A:A)+1))</f>
        <v/>
      </c>
      <c r="D1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17" s="5" t="str">
        <f ca="1">IF( OR(F16="commit;",F16=""),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('10', 'Name 16', 'Alias of Name 16', 'name.16@graphql-java.com', 'ADMIN'); </v>
      </c>
    </row>
    <row r="18" spans="1:6" x14ac:dyDescent="0.3">
      <c r="A18" s="5">
        <f t="shared" si="0"/>
        <v>17</v>
      </c>
      <c r="B18" t="str">
        <f>IF(Tableau6[[#This Row],[numLigne]] &lt;= MAX(member!A:A), "member!G" &amp; (Tableau6[[#This Row],[numLigne]]+1), "")</f>
        <v>member!G18</v>
      </c>
      <c r="C18" s="5" t="str">
        <f>IF(  OR(        ROW()&lt;=MAX(member!A:A)+1, ROW() &gt; MAX(member!A:A) + MAX(board!A:A) + 1),    "",  "board!E" &amp; (Tableau6[[#This Row],[numLigne]]-MAX(member!A:A)+1))</f>
        <v/>
      </c>
      <c r="D1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18" s="5" t="str">
        <f ca="1">IF( OR(F17="commit;",F17=""),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('11', 'Name 17', null, 'name.17@graphql-java.com', 'MODERATOR'); </v>
      </c>
    </row>
    <row r="19" spans="1:6" x14ac:dyDescent="0.3">
      <c r="A19" s="5">
        <f t="shared" si="0"/>
        <v>18</v>
      </c>
      <c r="B19" t="str">
        <f>IF(Tableau6[[#This Row],[numLigne]] &lt;= MAX(member!A:A), "member!G" &amp; (Tableau6[[#This Row],[numLigne]]+1), "")</f>
        <v>member!G19</v>
      </c>
      <c r="C19" s="5" t="str">
        <f>IF(  OR(        ROW()&lt;=MAX(member!A:A)+1, ROW() &gt; MAX(member!A:A) + MAX(board!A:A) + 1),    "",  "board!E" &amp; (Tableau6[[#This Row],[numLigne]]-MAX(member!A:A)+1))</f>
        <v/>
      </c>
      <c r="D1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19" s="5" t="str">
        <f ca="1">IF( OR(F18="commit;",F18=""),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('12', 'Name 18', 'Alias of Name 18', 'name.18@graphql-java.com', 'STANDARD'); </v>
      </c>
    </row>
    <row r="20" spans="1:6" x14ac:dyDescent="0.3">
      <c r="A20" s="5">
        <f t="shared" si="0"/>
        <v>19</v>
      </c>
      <c r="B20" t="str">
        <f>IF(Tableau6[[#This Row],[numLigne]] &lt;= MAX(member!A:A), "member!G" &amp; (Tableau6[[#This Row],[numLigne]]+1), "")</f>
        <v>member!G20</v>
      </c>
      <c r="C20" s="5" t="str">
        <f>IF(  OR(        ROW()&lt;=MAX(member!A:A)+1, ROW() &gt; MAX(member!A:A) + MAX(board!A:A) + 1),    "",  "board!E" &amp; (Tableau6[[#This Row],[numLigne]]-MAX(member!A:A)+1))</f>
        <v/>
      </c>
      <c r="D2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20" s="5" t="str">
        <f ca="1">IF( OR(F19="commit;",F19=""),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('13', 'Name 19', null, 'name.19@graphql-java.com', 'ADMIN'); </v>
      </c>
    </row>
    <row r="21" spans="1:6" x14ac:dyDescent="0.3">
      <c r="A21" s="5">
        <f t="shared" si="0"/>
        <v>20</v>
      </c>
      <c r="B21" t="str">
        <f>IF(Tableau6[[#This Row],[numLigne]] &lt;= MAX(member!A:A), "member!G" &amp; (Tableau6[[#This Row],[numLigne]]+1), "")</f>
        <v>member!G21</v>
      </c>
      <c r="C21" s="5" t="str">
        <f>IF(  OR(        ROW()&lt;=MAX(member!A:A)+1, ROW() &gt; MAX(member!A:A) + MAX(board!A:A) + 1),    "",  "board!E" &amp; (Tableau6[[#This Row],[numLigne]]-MAX(member!A:A)+1))</f>
        <v/>
      </c>
      <c r="D2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21" s="5" t="str">
        <f ca="1">IF( OR(F20="commit;",F20=""),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('14', 'Name 20', 'Alias of Name 20', 'name.20@graphql-java.com', 'MODERATOR'); </v>
      </c>
    </row>
    <row r="22" spans="1:6" x14ac:dyDescent="0.3">
      <c r="A22" s="5">
        <f t="shared" si="0"/>
        <v>21</v>
      </c>
      <c r="B22" t="str">
        <f>IF(Tableau6[[#This Row],[numLigne]] &lt;= MAX(member!A:A), "member!G" &amp; (Tableau6[[#This Row],[numLigne]]+1), "")</f>
        <v>member!G22</v>
      </c>
      <c r="C22" s="5" t="str">
        <f>IF(  OR(        ROW()&lt;=MAX(member!A:A)+1, ROW() &gt; MAX(member!A:A) + MAX(board!A:A) + 1),    "",  "board!E" &amp; (Tableau6[[#This Row],[numLigne]]-MAX(member!A:A)+1))</f>
        <v/>
      </c>
      <c r="D2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22" s="5" t="str">
        <f ca="1">IF( OR(F21="commit;",F21=""),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('15', 'Name 21', null, 'name.21@graphql-java.com', 'STANDARD'); </v>
      </c>
    </row>
    <row r="23" spans="1:6" x14ac:dyDescent="0.3">
      <c r="A23" s="5">
        <f t="shared" si="0"/>
        <v>22</v>
      </c>
      <c r="B23" t="str">
        <f>IF(Tableau6[[#This Row],[numLigne]] &lt;= MAX(member!A:A), "member!G" &amp; (Tableau6[[#This Row],[numLigne]]+1), "")</f>
        <v>member!G23</v>
      </c>
      <c r="C23" s="5" t="str">
        <f>IF(  OR(        ROW()&lt;=MAX(member!A:A)+1, ROW() &gt; MAX(member!A:A) + MAX(board!A:A) + 1),    "",  "board!E" &amp; (Tableau6[[#This Row],[numLigne]]-MAX(member!A:A)+1))</f>
        <v/>
      </c>
      <c r="D2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23" s="5" t="str">
        <f ca="1">IF( OR(F22="commit;",F22=""),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('16', 'Name 22', 'Alias of Name 22', 'name.22@graphql-java.com', 'ADMIN'); </v>
      </c>
    </row>
    <row r="24" spans="1:6" x14ac:dyDescent="0.3">
      <c r="A24" s="5">
        <f t="shared" si="0"/>
        <v>23</v>
      </c>
      <c r="B24" t="str">
        <f>IF(Tableau6[[#This Row],[numLigne]] &lt;= MAX(member!A:A), "member!G" &amp; (Tableau6[[#This Row],[numLigne]]+1), "")</f>
        <v>member!G24</v>
      </c>
      <c r="C24" s="5" t="str">
        <f>IF(  OR(        ROW()&lt;=MAX(member!A:A)+1, ROW() &gt; MAX(member!A:A) + MAX(board!A:A) + 1),    "",  "board!E" &amp; (Tableau6[[#This Row],[numLigne]]-MAX(member!A:A)+1))</f>
        <v/>
      </c>
      <c r="D2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24" s="5" t="str">
        <f ca="1">IF( OR(F23="commit;",F23=""),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('17', 'Name 23', null, 'name.23@graphql-java.com', 'MODERATOR'); </v>
      </c>
    </row>
    <row r="25" spans="1:6" x14ac:dyDescent="0.3">
      <c r="A25" s="5">
        <f t="shared" si="0"/>
        <v>24</v>
      </c>
      <c r="B25" t="str">
        <f>IF(Tableau6[[#This Row],[numLigne]] &lt;= MAX(member!A:A), "member!G" &amp; (Tableau6[[#This Row],[numLigne]]+1), "")</f>
        <v>member!G25</v>
      </c>
      <c r="C25" s="5" t="str">
        <f>IF(  OR(        ROW()&lt;=MAX(member!A:A)+1, ROW() &gt; MAX(member!A:A) + MAX(board!A:A) + 1),    "",  "board!E" &amp; (Tableau6[[#This Row],[numLigne]]-MAX(member!A:A)+1))</f>
        <v/>
      </c>
      <c r="D2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25" s="5" t="str">
        <f ca="1">IF( OR(F24="commit;",F24=""),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('18', 'Name 24', 'Alias of Name 24', 'name.24@graphql-java.com', 'STANDARD'); </v>
      </c>
    </row>
    <row r="26" spans="1:6" x14ac:dyDescent="0.3">
      <c r="A26" s="5">
        <f t="shared" si="0"/>
        <v>25</v>
      </c>
      <c r="B26" t="str">
        <f>IF(Tableau6[[#This Row],[numLigne]] &lt;= MAX(member!A:A), "member!G" &amp; (Tableau6[[#This Row],[numLigne]]+1), "")</f>
        <v>member!G26</v>
      </c>
      <c r="C26" s="5" t="str">
        <f>IF(  OR(        ROW()&lt;=MAX(member!A:A)+1, ROW() &gt; MAX(member!A:A) + MAX(board!A:A) + 1),    "",  "board!E" &amp; (Tableau6[[#This Row],[numLigne]]-MAX(member!A:A)+1))</f>
        <v/>
      </c>
      <c r="D2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26" s="5" t="str">
        <f ca="1">IF( OR(F25="commit;",F25=""),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('19', 'Name 25', null, 'name.25@graphql-java.com', 'ADMIN'); </v>
      </c>
    </row>
    <row r="27" spans="1:6" x14ac:dyDescent="0.3">
      <c r="A27" s="5">
        <f t="shared" si="0"/>
        <v>26</v>
      </c>
      <c r="B27" t="str">
        <f>IF(Tableau6[[#This Row],[numLigne]] &lt;= MAX(member!A:A), "member!G" &amp; (Tableau6[[#This Row],[numLigne]]+1), "")</f>
        <v>member!G27</v>
      </c>
      <c r="C27" s="5" t="str">
        <f>IF(  OR(        ROW()&lt;=MAX(member!A:A)+1, ROW() &gt; MAX(member!A:A) + MAX(board!A:A) + 1),    "",  "board!E" &amp; (Tableau6[[#This Row],[numLigne]]-MAX(member!A:A)+1))</f>
        <v/>
      </c>
      <c r="D2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27" s="5" t="str">
        <f ca="1">IF( OR(F26="commit;",F26=""),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('1A', 'Name 26', 'Alias of Name 26', 'name.26@graphql-java.com', 'MODERATOR'); </v>
      </c>
    </row>
    <row r="28" spans="1:6" x14ac:dyDescent="0.3">
      <c r="A28" s="5">
        <f t="shared" si="0"/>
        <v>27</v>
      </c>
      <c r="B28" t="str">
        <f>IF(Tableau6[[#This Row],[numLigne]] &lt;= MAX(member!A:A), "member!G" &amp; (Tableau6[[#This Row],[numLigne]]+1), "")</f>
        <v>member!G28</v>
      </c>
      <c r="C28" s="5" t="str">
        <f>IF(  OR(        ROW()&lt;=MAX(member!A:A)+1, ROW() &gt; MAX(member!A:A) + MAX(board!A:A) + 1),    "",  "board!E" &amp; (Tableau6[[#This Row],[numLigne]]-MAX(member!A:A)+1))</f>
        <v/>
      </c>
      <c r="D2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28" s="5" t="str">
        <f ca="1">IF( OR(F27="commit;",F27=""),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('1B', 'Name 27', null, 'name.27@graphql-java.com', 'STANDARD'); </v>
      </c>
    </row>
    <row r="29" spans="1:6" x14ac:dyDescent="0.3">
      <c r="A29" s="5">
        <f t="shared" si="0"/>
        <v>28</v>
      </c>
      <c r="B29" t="str">
        <f>IF(Tableau6[[#This Row],[numLigne]] &lt;= MAX(member!A:A), "member!G" &amp; (Tableau6[[#This Row],[numLigne]]+1), "")</f>
        <v>member!G29</v>
      </c>
      <c r="C29" s="5" t="str">
        <f>IF(  OR(        ROW()&lt;=MAX(member!A:A)+1, ROW() &gt; MAX(member!A:A) + MAX(board!A:A) + 1),    "",  "board!E" &amp; (Tableau6[[#This Row],[numLigne]]-MAX(member!A:A)+1))</f>
        <v/>
      </c>
      <c r="D2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29" s="5" t="str">
        <f ca="1">IF( OR(F28="commit;",F28=""),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('1C', 'Name 28', 'Alias of Name 28', 'name.28@graphql-java.com', 'ADMIN'); </v>
      </c>
    </row>
    <row r="30" spans="1:6" x14ac:dyDescent="0.3">
      <c r="A30" s="5">
        <f t="shared" si="0"/>
        <v>29</v>
      </c>
      <c r="B30" t="str">
        <f>IF(Tableau6[[#This Row],[numLigne]] &lt;= MAX(member!A:A), "member!G" &amp; (Tableau6[[#This Row],[numLigne]]+1), "")</f>
        <v>member!G30</v>
      </c>
      <c r="C30" s="5" t="str">
        <f>IF(  OR(        ROW()&lt;=MAX(member!A:A)+1, ROW() &gt; MAX(member!A:A) + MAX(board!A:A) + 1),    "",  "board!E" &amp; (Tableau6[[#This Row],[numLigne]]-MAX(member!A:A)+1))</f>
        <v/>
      </c>
      <c r="D3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30" s="5" t="str">
        <f ca="1">IF( OR(F29="commit;",F29=""),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('1D', 'Name 29', null, 'name.29@graphql-java.com', 'MODERATOR'); </v>
      </c>
    </row>
    <row r="31" spans="1:6" x14ac:dyDescent="0.3">
      <c r="A31" s="5">
        <f t="shared" si="0"/>
        <v>30</v>
      </c>
      <c r="B31" t="str">
        <f>IF(Tableau6[[#This Row],[numLigne]] &lt;= MAX(member!A:A), "member!G" &amp; (Tableau6[[#This Row],[numLigne]]+1), "")</f>
        <v>member!G31</v>
      </c>
      <c r="C31" s="5" t="str">
        <f>IF(  OR(        ROW()&lt;=MAX(member!A:A)+1, ROW() &gt; MAX(member!A:A) + MAX(board!A:A) + 1),    "",  "board!E" &amp; (Tableau6[[#This Row],[numLigne]]-MAX(member!A:A)+1))</f>
        <v/>
      </c>
      <c r="D3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31" s="5" t="str">
        <f ca="1">IF( OR(F30="commit;",F30=""),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('1E', 'Name 30', 'Alias of Name 30', 'name.30@graphql-java.com', 'STANDARD'); </v>
      </c>
    </row>
    <row r="32" spans="1:6" x14ac:dyDescent="0.3">
      <c r="A32" s="5">
        <f t="shared" si="0"/>
        <v>31</v>
      </c>
      <c r="B32" t="str">
        <f>IF(Tableau6[[#This Row],[numLigne]] &lt;= MAX(member!A:A), "member!G" &amp; (Tableau6[[#This Row],[numLigne]]+1), "")</f>
        <v>member!G32</v>
      </c>
      <c r="C32" s="5" t="str">
        <f>IF(  OR(        ROW()&lt;=MAX(member!A:A)+1, ROW() &gt; MAX(member!A:A) + MAX(board!A:A) + 1),    "",  "board!E" &amp; (Tableau6[[#This Row],[numLigne]]-MAX(member!A:A)+1))</f>
        <v/>
      </c>
      <c r="D3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32" s="5" t="str">
        <f ca="1">IF( OR(F31="commit;",F31=""),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('1F', 'Name 31', null, 'name.31@graphql-java.com', 'ADMIN'); </v>
      </c>
    </row>
    <row r="33" spans="1:6" x14ac:dyDescent="0.3">
      <c r="A33" s="5">
        <f t="shared" si="0"/>
        <v>32</v>
      </c>
      <c r="B33" t="str">
        <f>IF(Tableau6[[#This Row],[numLigne]] &lt;= MAX(member!A:A), "member!G" &amp; (Tableau6[[#This Row],[numLigne]]+1), "")</f>
        <v>member!G33</v>
      </c>
      <c r="C33" s="5" t="str">
        <f>IF(  OR(        ROW()&lt;=MAX(member!A:A)+1, ROW() &gt; MAX(member!A:A) + MAX(board!A:A) + 1),    "",  "board!E" &amp; (Tableau6[[#This Row],[numLigne]]-MAX(member!A:A)+1))</f>
        <v/>
      </c>
      <c r="D3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33" s="5" t="str">
        <f ca="1">IF( OR(F32="commit;",F32=""),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('20', 'Name 32', 'Alias of Name 32', 'name.32@graphql-java.com', 'MODERATOR'); </v>
      </c>
    </row>
    <row r="34" spans="1:6" x14ac:dyDescent="0.3">
      <c r="A34" s="5">
        <f t="shared" si="0"/>
        <v>33</v>
      </c>
      <c r="B34" t="str">
        <f>IF(Tableau6[[#This Row],[numLigne]] &lt;= MAX(member!A:A), "member!G" &amp; (Tableau6[[#This Row],[numLigne]]+1), "")</f>
        <v>member!G34</v>
      </c>
      <c r="C34" s="5" t="str">
        <f>IF(  OR(        ROW()&lt;=MAX(member!A:A)+1, ROW() &gt; MAX(member!A:A) + MAX(board!A:A) + 1),    "",  "board!E" &amp; (Tableau6[[#This Row],[numLigne]]-MAX(member!A:A)+1))</f>
        <v/>
      </c>
      <c r="D3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34" s="5" t="str">
        <f ca="1">IF( OR(F33="commit;",F33=""),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('21', 'Name 33', null, 'name.33@graphql-java.com', 'STANDARD'); </v>
      </c>
    </row>
    <row r="35" spans="1:6" x14ac:dyDescent="0.3">
      <c r="A35" s="5">
        <f t="shared" si="0"/>
        <v>34</v>
      </c>
      <c r="B35" t="str">
        <f>IF(Tableau6[[#This Row],[numLigne]] &lt;= MAX(member!A:A), "member!G" &amp; (Tableau6[[#This Row],[numLigne]]+1), "")</f>
        <v>member!G35</v>
      </c>
      <c r="C35" s="5" t="str">
        <f>IF(  OR(        ROW()&lt;=MAX(member!A:A)+1, ROW() &gt; MAX(member!A:A) + MAX(board!A:A) + 1),    "",  "board!E" &amp; (Tableau6[[#This Row],[numLigne]]-MAX(member!A:A)+1))</f>
        <v/>
      </c>
      <c r="D3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35" s="5" t="str">
        <f ca="1">IF( OR(F34="commit;",F34=""),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('22', 'Name 34', 'Alias of Name 34', 'name.34@graphql-java.com', 'ADMIN'); </v>
      </c>
    </row>
    <row r="36" spans="1:6" x14ac:dyDescent="0.3">
      <c r="A36" s="5">
        <f t="shared" si="0"/>
        <v>35</v>
      </c>
      <c r="B36" t="str">
        <f>IF(Tableau6[[#This Row],[numLigne]] &lt;= MAX(member!A:A), "member!G" &amp; (Tableau6[[#This Row],[numLigne]]+1), "")</f>
        <v>member!G36</v>
      </c>
      <c r="C36" s="5" t="str">
        <f>IF(  OR(        ROW()&lt;=MAX(member!A:A)+1, ROW() &gt; MAX(member!A:A) + MAX(board!A:A) + 1),    "",  "board!E" &amp; (Tableau6[[#This Row],[numLigne]]-MAX(member!A:A)+1))</f>
        <v/>
      </c>
      <c r="D3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36" s="5" t="str">
        <f ca="1">IF( OR(F35="commit;",F35=""),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('23', 'Name 35', null, 'name.35@graphql-java.com', 'MODERATOR'); </v>
      </c>
    </row>
    <row r="37" spans="1:6" x14ac:dyDescent="0.3">
      <c r="A37" s="5">
        <f t="shared" si="0"/>
        <v>36</v>
      </c>
      <c r="B37" t="str">
        <f>IF(Tableau6[[#This Row],[numLigne]] &lt;= MAX(member!A:A), "member!G" &amp; (Tableau6[[#This Row],[numLigne]]+1), "")</f>
        <v>member!G37</v>
      </c>
      <c r="C37" s="5" t="str">
        <f>IF(  OR(        ROW()&lt;=MAX(member!A:A)+1, ROW() &gt; MAX(member!A:A) + MAX(board!A:A) + 1),    "",  "board!E" &amp; (Tableau6[[#This Row],[numLigne]]-MAX(member!A:A)+1))</f>
        <v/>
      </c>
      <c r="D3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37" s="5" t="str">
        <f ca="1">IF( OR(F36="commit;",F36=""),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('24', 'Name 36', 'Alias of Name 36', 'name.36@graphql-java.com', 'STANDARD'); </v>
      </c>
    </row>
    <row r="38" spans="1:6" x14ac:dyDescent="0.3">
      <c r="A38" s="5">
        <f t="shared" si="0"/>
        <v>37</v>
      </c>
      <c r="B38" t="str">
        <f>IF(Tableau6[[#This Row],[numLigne]] &lt;= MAX(member!A:A), "member!G" &amp; (Tableau6[[#This Row],[numLigne]]+1), "")</f>
        <v>member!G38</v>
      </c>
      <c r="C38" s="5" t="str">
        <f>IF(  OR(        ROW()&lt;=MAX(member!A:A)+1, ROW() &gt; MAX(member!A:A) + MAX(board!A:A) + 1),    "",  "board!E" &amp; (Tableau6[[#This Row],[numLigne]]-MAX(member!A:A)+1))</f>
        <v/>
      </c>
      <c r="D3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38" s="5" t="str">
        <f ca="1">IF( OR(F37="commit;",F37=""),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('25', 'Name 37', null, 'name.37@graphql-java.com', 'ADMIN'); </v>
      </c>
    </row>
    <row r="39" spans="1:6" x14ac:dyDescent="0.3">
      <c r="A39" s="5">
        <f t="shared" si="0"/>
        <v>38</v>
      </c>
      <c r="B39" t="str">
        <f>IF(Tableau6[[#This Row],[numLigne]] &lt;= MAX(member!A:A), "member!G" &amp; (Tableau6[[#This Row],[numLigne]]+1), "")</f>
        <v>member!G39</v>
      </c>
      <c r="C39" s="5" t="str">
        <f>IF(  OR(        ROW()&lt;=MAX(member!A:A)+1, ROW() &gt; MAX(member!A:A) + MAX(board!A:A) + 1),    "",  "board!E" &amp; (Tableau6[[#This Row],[numLigne]]-MAX(member!A:A)+1))</f>
        <v/>
      </c>
      <c r="D3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39" s="5" t="str">
        <f ca="1">IF( OR(F38="commit;",F38=""),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('26', 'Name 38', 'Alias of Name 38', 'name.38@graphql-java.com', 'MODERATOR'); </v>
      </c>
    </row>
    <row r="40" spans="1:6" x14ac:dyDescent="0.3">
      <c r="A40" s="5">
        <f t="shared" si="0"/>
        <v>39</v>
      </c>
      <c r="B40" t="str">
        <f>IF(Tableau6[[#This Row],[numLigne]] &lt;= MAX(member!A:A), "member!G" &amp; (Tableau6[[#This Row],[numLigne]]+1), "")</f>
        <v>member!G40</v>
      </c>
      <c r="C40" s="5" t="str">
        <f>IF(  OR(        ROW()&lt;=MAX(member!A:A)+1, ROW() &gt; MAX(member!A:A) + MAX(board!A:A) + 1),    "",  "board!E" &amp; (Tableau6[[#This Row],[numLigne]]-MAX(member!A:A)+1))</f>
        <v/>
      </c>
      <c r="D4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0" s="5" t="str">
        <f ca="1">IF( OR(F39="commit;",F39=""),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('27', 'Name 39', null, 'name.39@graphql-java.com', 'STANDARD'); </v>
      </c>
    </row>
    <row r="41" spans="1:6" x14ac:dyDescent="0.3">
      <c r="A41" s="5">
        <f t="shared" si="0"/>
        <v>40</v>
      </c>
      <c r="B41" t="str">
        <f>IF(Tableau6[[#This Row],[numLigne]] &lt;= MAX(member!A:A), "member!G" &amp; (Tableau6[[#This Row],[numLigne]]+1), "")</f>
        <v>member!G41</v>
      </c>
      <c r="C41" s="5" t="str">
        <f>IF(  OR(        ROW()&lt;=MAX(member!A:A)+1, ROW() &gt; MAX(member!A:A) + MAX(board!A:A) + 1),    "",  "board!E" &amp; (Tableau6[[#This Row],[numLigne]]-MAX(member!A:A)+1))</f>
        <v/>
      </c>
      <c r="D4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1" s="5" t="str">
        <f ca="1">IF( OR(F40="commit;",F40=""),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('28', 'Name 40', 'Alias of Name 40', 'name.40@graphql-java.com', 'ADMIN'); </v>
      </c>
    </row>
    <row r="42" spans="1:6" x14ac:dyDescent="0.3">
      <c r="A42" s="5">
        <f t="shared" si="0"/>
        <v>41</v>
      </c>
      <c r="B42" t="str">
        <f>IF(Tableau6[[#This Row],[numLigne]] &lt;= MAX(member!A:A), "member!G" &amp; (Tableau6[[#This Row],[numLigne]]+1), "")</f>
        <v>member!G42</v>
      </c>
      <c r="C42" s="5" t="str">
        <f>IF(  OR(        ROW()&lt;=MAX(member!A:A)+1, ROW() &gt; MAX(member!A:A) + MAX(board!A:A) + 1),    "",  "board!E" &amp; (Tableau6[[#This Row],[numLigne]]-MAX(member!A:A)+1))</f>
        <v/>
      </c>
      <c r="D4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2" s="5" t="str">
        <f ca="1">IF( OR(F41="commit;",F41=""),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('29', 'Name 41', null, 'name.41@graphql-java.com', 'MODERATOR'); </v>
      </c>
    </row>
    <row r="43" spans="1:6" x14ac:dyDescent="0.3">
      <c r="A43" s="5">
        <f t="shared" si="0"/>
        <v>42</v>
      </c>
      <c r="B43" t="str">
        <f>IF(Tableau6[[#This Row],[numLigne]] &lt;= MAX(member!A:A), "member!G" &amp; (Tableau6[[#This Row],[numLigne]]+1), "")</f>
        <v>member!G43</v>
      </c>
      <c r="C43" s="5" t="str">
        <f>IF(  OR(        ROW()&lt;=MAX(member!A:A)+1, ROW() &gt; MAX(member!A:A) + MAX(board!A:A) + 1),    "",  "board!E" &amp; (Tableau6[[#This Row],[numLigne]]-MAX(member!A:A)+1))</f>
        <v/>
      </c>
      <c r="D4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3" s="5" t="str">
        <f ca="1">IF( OR(F42="commit;",F42=""),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('2A', 'Name 42', 'Alias of Name 42', 'name.42@graphql-java.com', 'STANDARD'); </v>
      </c>
    </row>
    <row r="44" spans="1:6" x14ac:dyDescent="0.3">
      <c r="A44" s="5">
        <f t="shared" si="0"/>
        <v>43</v>
      </c>
      <c r="B44" t="str">
        <f>IF(Tableau6[[#This Row],[numLigne]] &lt;= MAX(member!A:A), "member!G" &amp; (Tableau6[[#This Row],[numLigne]]+1), "")</f>
        <v>member!G44</v>
      </c>
      <c r="C44" s="5" t="str">
        <f>IF(  OR(        ROW()&lt;=MAX(member!A:A)+1, ROW() &gt; MAX(member!A:A) + MAX(board!A:A) + 1),    "",  "board!E" &amp; (Tableau6[[#This Row],[numLigne]]-MAX(member!A:A)+1))</f>
        <v/>
      </c>
      <c r="D4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4" s="5" t="str">
        <f ca="1">IF( OR(F43="commit;",F43=""),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('2B', 'Name 43', null, 'name.43@graphql-java.com', 'ADMIN'); </v>
      </c>
    </row>
    <row r="45" spans="1:6" x14ac:dyDescent="0.3">
      <c r="A45" s="5">
        <f t="shared" si="0"/>
        <v>44</v>
      </c>
      <c r="B45" t="str">
        <f>IF(Tableau6[[#This Row],[numLigne]] &lt;= MAX(member!A:A), "member!G" &amp; (Tableau6[[#This Row],[numLigne]]+1), "")</f>
        <v>member!G45</v>
      </c>
      <c r="C45" s="5" t="str">
        <f>IF(  OR(        ROW()&lt;=MAX(member!A:A)+1, ROW() &gt; MAX(member!A:A) + MAX(board!A:A) + 1),    "",  "board!E" &amp; (Tableau6[[#This Row],[numLigne]]-MAX(member!A:A)+1))</f>
        <v/>
      </c>
      <c r="D4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5" s="5" t="str">
        <f ca="1">IF( OR(F44="commit;",F44=""),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 xml:space="preserve">insert into member (id, name, alias, email, type) values ('2C', 'Name 44', 'Alias of Name 44', 'name.44@graphql-java.com', 'MODERATOR'); </v>
      </c>
    </row>
    <row r="46" spans="1:6" x14ac:dyDescent="0.3">
      <c r="A46" s="5">
        <f t="shared" si="0"/>
        <v>45</v>
      </c>
      <c r="B46" t="str">
        <f>IF(Tableau6[[#This Row],[numLigne]] &lt;= MAX(member!A:A), "member!G" &amp; (Tableau6[[#This Row],[numLigne]]+1), "")</f>
        <v/>
      </c>
      <c r="C46" s="5" t="str">
        <f>IF(  OR(        ROW()&lt;=MAX(member!A:A)+1, ROW() &gt; MAX(member!A:A) + MAX(board!A:A) + 1),    "",  "board!E" &amp; (Tableau6[[#This Row],[numLigne]]-MAX(member!A:A)+1))</f>
        <v>board!E2</v>
      </c>
      <c r="D4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6" s="5" t="str">
        <f ca="1">IF( OR(F45="commit;",F45=""),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board (id, name, publicly_available) values ('1', 'Board name 1', true);</v>
      </c>
    </row>
    <row r="47" spans="1:6" x14ac:dyDescent="0.3">
      <c r="A47" s="5">
        <f t="shared" si="0"/>
        <v>46</v>
      </c>
      <c r="B47" t="str">
        <f>IF(Tableau6[[#This Row],[numLigne]] &lt;= MAX(member!A:A), "member!G" &amp; (Tableau6[[#This Row],[numLigne]]+1), "")</f>
        <v/>
      </c>
      <c r="C47" s="5" t="str">
        <f>IF(  OR(        ROW()&lt;=MAX(member!A:A)+1, ROW() &gt; MAX(member!A:A) + MAX(board!A:A) + 1),    "",  "board!E" &amp; (Tableau6[[#This Row],[numLigne]]-MAX(member!A:A)+1))</f>
        <v>board!E3</v>
      </c>
      <c r="D4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7" s="5" t="str">
        <f ca="1">IF( OR(F46="commit;",F46=""),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board (id, name, publicly_available) values ('2', 'Board name 2', false);</v>
      </c>
    </row>
    <row r="48" spans="1:6" x14ac:dyDescent="0.3">
      <c r="A48" s="5">
        <f t="shared" si="0"/>
        <v>47</v>
      </c>
      <c r="B48" t="str">
        <f>IF(Tableau6[[#This Row],[numLigne]] &lt;= MAX(member!A:A), "member!G" &amp; (Tableau6[[#This Row],[numLigne]]+1), "")</f>
        <v/>
      </c>
      <c r="C48" s="5" t="str">
        <f>IF(  OR(        ROW()&lt;=MAX(member!A:A)+1, ROW() &gt; MAX(member!A:A) + MAX(board!A:A) + 1),    "",  "board!E" &amp; (Tableau6[[#This Row],[numLigne]]-MAX(member!A:A)+1))</f>
        <v>board!E4</v>
      </c>
      <c r="D4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8" s="5" t="str">
        <f ca="1">IF( OR(F47="commit;",F47=""),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board (id, name, publicly_available) values ('3', 'Board name 3', true);</v>
      </c>
    </row>
    <row r="49" spans="1:6" x14ac:dyDescent="0.3">
      <c r="A49" s="5">
        <f t="shared" si="0"/>
        <v>48</v>
      </c>
      <c r="B49" t="str">
        <f>IF(Tableau6[[#This Row],[numLigne]] &lt;= MAX(member!A:A), "member!G" &amp; (Tableau6[[#This Row],[numLigne]]+1), "")</f>
        <v/>
      </c>
      <c r="C49" s="5" t="str">
        <f>IF(  OR(        ROW()&lt;=MAX(member!A:A)+1, ROW() &gt; MAX(member!A:A) + MAX(board!A:A) + 1),    "",  "board!E" &amp; (Tableau6[[#This Row],[numLigne]]-MAX(member!A:A)+1))</f>
        <v>board!E5</v>
      </c>
      <c r="D4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9" s="5" t="str">
        <f ca="1">IF( OR(F48="commit;",F48=""),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board (id, name, publicly_available) values ('4', 'Board name 4', true);</v>
      </c>
    </row>
    <row r="50" spans="1:6" x14ac:dyDescent="0.3">
      <c r="A50" s="5">
        <f t="shared" si="0"/>
        <v>49</v>
      </c>
      <c r="B50" t="str">
        <f>IF(Tableau6[[#This Row],[numLigne]] &lt;= MAX(member!A:A), "member!G" &amp; (Tableau6[[#This Row],[numLigne]]+1), "")</f>
        <v/>
      </c>
      <c r="C50" s="5" t="str">
        <f>IF(  OR(        ROW()&lt;=MAX(member!A:A)+1, ROW() &gt; MAX(member!A:A) + MAX(board!A:A) + 1),    "",  "board!E" &amp; (Tableau6[[#This Row],[numLigne]]-MAX(member!A:A)+1))</f>
        <v>board!E6</v>
      </c>
      <c r="D5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0" s="5" t="str">
        <f ca="1">IF( OR(F49="commit;",F49=""),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board (id, name, publicly_available) values ('5', 'Board name 5', false);</v>
      </c>
    </row>
    <row r="51" spans="1:6" x14ac:dyDescent="0.3">
      <c r="A51" s="5">
        <f t="shared" si="0"/>
        <v>50</v>
      </c>
      <c r="B51" t="str">
        <f>IF(Tableau6[[#This Row],[numLigne]] &lt;= MAX(member!A:A), "member!G" &amp; (Tableau6[[#This Row],[numLigne]]+1), "")</f>
        <v/>
      </c>
      <c r="C51" s="5" t="str">
        <f>IF(  OR(        ROW()&lt;=MAX(member!A:A)+1, ROW() &gt; MAX(member!A:A) + MAX(board!A:A) + 1),    "",  "board!E" &amp; (Tableau6[[#This Row],[numLigne]]-MAX(member!A:A)+1))</f>
        <v>board!E7</v>
      </c>
      <c r="D5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1" s="5" t="str">
        <f ca="1">IF( OR(F50="commit;",F50=""),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board (id, name, publicly_available) values ('6', 'Board name 6', true);</v>
      </c>
    </row>
    <row r="52" spans="1:6" x14ac:dyDescent="0.3">
      <c r="A52" s="5">
        <f t="shared" si="0"/>
        <v>51</v>
      </c>
      <c r="B52" t="str">
        <f>IF(Tableau6[[#This Row],[numLigne]] &lt;= MAX(member!A:A), "member!G" &amp; (Tableau6[[#This Row],[numLigne]]+1), "")</f>
        <v/>
      </c>
      <c r="C52" s="5" t="str">
        <f>IF(  OR(        ROW()&lt;=MAX(member!A:A)+1, ROW() &gt; MAX(member!A:A) + MAX(board!A:A) + 1),    "",  "board!E" &amp; (Tableau6[[#This Row],[numLigne]]-MAX(member!A:A)+1))</f>
        <v>board!E8</v>
      </c>
      <c r="D5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2" s="5" t="str">
        <f ca="1">IF( OR(F51="commit;",F51=""),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board (id, name, publicly_available) values ('7', 'Board name 7', true);</v>
      </c>
    </row>
    <row r="53" spans="1:6" x14ac:dyDescent="0.3">
      <c r="A53" s="5">
        <f t="shared" si="0"/>
        <v>52</v>
      </c>
      <c r="B53" t="str">
        <f>IF(Tableau6[[#This Row],[numLigne]] &lt;= MAX(member!A:A), "member!G" &amp; (Tableau6[[#This Row],[numLigne]]+1), "")</f>
        <v/>
      </c>
      <c r="C53" s="5" t="str">
        <f>IF(  OR(        ROW()&lt;=MAX(member!A:A)+1, ROW() &gt; MAX(member!A:A) + MAX(board!A:A) + 1),    "",  "board!E" &amp; (Tableau6[[#This Row],[numLigne]]-MAX(member!A:A)+1))</f>
        <v>board!E9</v>
      </c>
      <c r="D5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3" s="5" t="str">
        <f ca="1">IF( OR(F52="commit;",F52=""),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board (id, name, publicly_available) values ('8', 'Board name 8', false);</v>
      </c>
    </row>
    <row r="54" spans="1:6" x14ac:dyDescent="0.3">
      <c r="A54" s="5">
        <f t="shared" si="0"/>
        <v>53</v>
      </c>
      <c r="B54" t="str">
        <f>IF(Tableau6[[#This Row],[numLigne]] &lt;= MAX(member!A:A), "member!G" &amp; (Tableau6[[#This Row],[numLigne]]+1), "")</f>
        <v/>
      </c>
      <c r="C54" s="5" t="str">
        <f>IF(  OR(        ROW()&lt;=MAX(member!A:A)+1, ROW() &gt; MAX(member!A:A) + MAX(board!A:A) + 1),    "",  "board!E" &amp; (Tableau6[[#This Row],[numLigne]]-MAX(member!A:A)+1))</f>
        <v>board!E10</v>
      </c>
      <c r="D5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4" s="5" t="str">
        <f ca="1">IF( OR(F53="commit;",F53=""),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board (id, name, publicly_available) values ('9', 'Board name 9', true);</v>
      </c>
    </row>
    <row r="55" spans="1:6" x14ac:dyDescent="0.3">
      <c r="A55" s="5">
        <f t="shared" si="0"/>
        <v>54</v>
      </c>
      <c r="B55" t="str">
        <f>IF(Tableau6[[#This Row],[numLigne]] &lt;= MAX(member!A:A), "member!G" &amp; (Tableau6[[#This Row],[numLigne]]+1), "")</f>
        <v/>
      </c>
      <c r="C55" s="5" t="str">
        <f>IF(  OR(        ROW()&lt;=MAX(member!A:A)+1, ROW() &gt; MAX(member!A:A) + MAX(board!A:A) + 1),    "",  "board!E" &amp; (Tableau6[[#This Row],[numLigne]]-MAX(member!A:A)+1))</f>
        <v>board!E11</v>
      </c>
      <c r="D5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5" s="5" t="str">
        <f ca="1">IF( OR(F54="commit;",F54=""),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board (id, name, publicly_available) values ('A', 'Board name 10', true);</v>
      </c>
    </row>
    <row r="56" spans="1:6" x14ac:dyDescent="0.3">
      <c r="A56" s="5">
        <f t="shared" si="0"/>
        <v>55</v>
      </c>
      <c r="B56" t="str">
        <f>IF(Tableau6[[#This Row],[numLigne]] &lt;= MAX(member!A:A), "member!G" &amp; (Tableau6[[#This Row],[numLigne]]+1), "")</f>
        <v/>
      </c>
      <c r="C56" s="5" t="str">
        <f>IF(  OR(        ROW()&lt;=MAX(member!A:A)+1, ROW() &gt; MAX(member!A:A) + MAX(board!A:A) + 1),    "",  "board!E" &amp; (Tableau6[[#This Row],[numLigne]]-MAX(member!A:A)+1))</f>
        <v/>
      </c>
      <c r="D56" s="5" t="str">
        <f>IF(  OR(        ROW()&lt;=MAX(member!A:A)+MAX(board!A:A)+1, ROW() &gt; MAX(member!A:A) + MAX(board!A:A) + MAX(topic!A:A) + 1),    "",  "topic!J" &amp; (Tableau6[[#This Row],[numLigne]]-MAX(member!A:A)-MAX(board!A:A)+1))</f>
        <v>topic!J2</v>
      </c>
      <c r="E5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6" s="5" t="str">
        <f ca="1">IF( OR(F55="commit;",F55=""),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('1', 'Board1', '2019-05-22 12:24:09', '1', true, 1, 'The title of &lt;1&gt;', 'The content of the topic &lt;1&gt;');</v>
      </c>
    </row>
    <row r="57" spans="1:6" x14ac:dyDescent="0.3">
      <c r="A57" s="5">
        <f t="shared" si="0"/>
        <v>56</v>
      </c>
      <c r="B57" t="str">
        <f>IF(Tableau6[[#This Row],[numLigne]] &lt;= MAX(member!A:A), "member!G" &amp; (Tableau6[[#This Row],[numLigne]]+1), "")</f>
        <v/>
      </c>
      <c r="C57" s="5" t="str">
        <f>IF(  OR(        ROW()&lt;=MAX(member!A:A)+1, ROW() &gt; MAX(member!A:A) + MAX(board!A:A) + 1),    "",  "board!E" &amp; (Tableau6[[#This Row],[numLigne]]-MAX(member!A:A)+1))</f>
        <v/>
      </c>
      <c r="D57" s="5" t="str">
        <f>IF(  OR(        ROW()&lt;=MAX(member!A:A)+MAX(board!A:A)+1, ROW() &gt; MAX(member!A:A) + MAX(board!A:A) + MAX(topic!A:A) + 1),    "",  "topic!J" &amp; (Tableau6[[#This Row],[numLigne]]-MAX(member!A:A)-MAX(board!A:A)+1))</f>
        <v>topic!J3</v>
      </c>
      <c r="E5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7" s="5" t="str">
        <f ca="1">IF( OR(F56="commit;",F56=""),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('2', 'Board2', '2019-05-21 13:25:09', '2', true, 2, 'The title of &lt;2&gt;', 'The content of the topic &lt;2&gt;');</v>
      </c>
    </row>
    <row r="58" spans="1:6" x14ac:dyDescent="0.3">
      <c r="A58" s="5">
        <f t="shared" si="0"/>
        <v>57</v>
      </c>
      <c r="B58" t="str">
        <f>IF(Tableau6[[#This Row],[numLigne]] &lt;= MAX(member!A:A), "member!G" &amp; (Tableau6[[#This Row],[numLigne]]+1), "")</f>
        <v/>
      </c>
      <c r="C58" s="5" t="str">
        <f>IF(  OR(        ROW()&lt;=MAX(member!A:A)+1, ROW() &gt; MAX(member!A:A) + MAX(board!A:A) + 1),    "",  "board!E" &amp; (Tableau6[[#This Row],[numLigne]]-MAX(member!A:A)+1))</f>
        <v/>
      </c>
      <c r="D58" s="5" t="str">
        <f>IF(  OR(        ROW()&lt;=MAX(member!A:A)+MAX(board!A:A)+1, ROW() &gt; MAX(member!A:A) + MAX(board!A:A) + MAX(topic!A:A) + 1),    "",  "topic!J" &amp; (Tableau6[[#This Row],[numLigne]]-MAX(member!A:A)-MAX(board!A:A)+1))</f>
        <v>topic!J4</v>
      </c>
      <c r="E5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8" s="5" t="str">
        <f ca="1">IF( OR(F57="commit;",F57=""),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('3', 'Board3', '2019-05-20 14:26:09', '3', true, 3, 'The title of &lt;3&gt;', 'The content of the topic &lt;3&gt;');</v>
      </c>
    </row>
    <row r="59" spans="1:6" x14ac:dyDescent="0.3">
      <c r="A59" s="5">
        <f t="shared" si="0"/>
        <v>58</v>
      </c>
      <c r="B59" t="str">
        <f>IF(Tableau6[[#This Row],[numLigne]] &lt;= MAX(member!A:A), "member!G" &amp; (Tableau6[[#This Row],[numLigne]]+1), "")</f>
        <v/>
      </c>
      <c r="C59" s="5" t="str">
        <f>IF(  OR(        ROW()&lt;=MAX(member!A:A)+1, ROW() &gt; MAX(member!A:A) + MAX(board!A:A) + 1),    "",  "board!E" &amp; (Tableau6[[#This Row],[numLigne]]-MAX(member!A:A)+1))</f>
        <v/>
      </c>
      <c r="D59" s="5" t="str">
        <f>IF(  OR(        ROW()&lt;=MAX(member!A:A)+MAX(board!A:A)+1, ROW() &gt; MAX(member!A:A) + MAX(board!A:A) + MAX(topic!A:A) + 1),    "",  "topic!J" &amp; (Tableau6[[#This Row],[numLigne]]-MAX(member!A:A)-MAX(board!A:A)+1))</f>
        <v>topic!J5</v>
      </c>
      <c r="E5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9" s="5" t="str">
        <f ca="1">IF( OR(F58="commit;",F58=""),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('4', 'Board4', '2019-05-19 15:27:09', '4', true, 4, 'The title of &lt;4&gt;', 'The content of the topic &lt;4&gt;');</v>
      </c>
    </row>
    <row r="60" spans="1:6" x14ac:dyDescent="0.3">
      <c r="A60" s="5">
        <f t="shared" si="0"/>
        <v>59</v>
      </c>
      <c r="B60" t="str">
        <f>IF(Tableau6[[#This Row],[numLigne]] &lt;= MAX(member!A:A), "member!G" &amp; (Tableau6[[#This Row],[numLigne]]+1), "")</f>
        <v/>
      </c>
      <c r="C60" s="5" t="str">
        <f>IF(  OR(        ROW()&lt;=MAX(member!A:A)+1, ROW() &gt; MAX(member!A:A) + MAX(board!A:A) + 1),    "",  "board!E" &amp; (Tableau6[[#This Row],[numLigne]]-MAX(member!A:A)+1))</f>
        <v/>
      </c>
      <c r="D60" s="5" t="str">
        <f>IF(  OR(        ROW()&lt;=MAX(member!A:A)+MAX(board!A:A)+1, ROW() &gt; MAX(member!A:A) + MAX(board!A:A) + MAX(topic!A:A) + 1),    "",  "topic!J" &amp; (Tableau6[[#This Row],[numLigne]]-MAX(member!A:A)-MAX(board!A:A)+1))</f>
        <v>topic!J6</v>
      </c>
      <c r="E6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60" s="5" t="str">
        <f ca="1">IF( OR(F59="commit;",F59=""),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('5', 'Board5', '2019-05-18 16:28:09', '5', true, 5, 'The title of &lt;5&gt;', 'The content of the topic &lt;5&gt;');</v>
      </c>
    </row>
    <row r="61" spans="1:6" x14ac:dyDescent="0.3">
      <c r="A61" s="5">
        <f t="shared" si="0"/>
        <v>60</v>
      </c>
      <c r="B61" t="str">
        <f>IF(Tableau6[[#This Row],[numLigne]] &lt;= MAX(member!A:A), "member!G" &amp; (Tableau6[[#This Row],[numLigne]]+1), "")</f>
        <v/>
      </c>
      <c r="C61" s="5" t="str">
        <f>IF(  OR(        ROW()&lt;=MAX(member!A:A)+1, ROW() &gt; MAX(member!A:A) + MAX(board!A:A) + 1),    "",  "board!E" &amp; (Tableau6[[#This Row],[numLigne]]-MAX(member!A:A)+1))</f>
        <v/>
      </c>
      <c r="D61" s="5" t="str">
        <f>IF(  OR(        ROW()&lt;=MAX(member!A:A)+MAX(board!A:A)+1, ROW() &gt; MAX(member!A:A) + MAX(board!A:A) + MAX(topic!A:A) + 1),    "",  "topic!J" &amp; (Tableau6[[#This Row],[numLigne]]-MAX(member!A:A)-MAX(board!A:A)+1))</f>
        <v>topic!J7</v>
      </c>
      <c r="E6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61" s="5" t="str">
        <f ca="1">IF( OR(F60="commit;",F60=""),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('6', 'Board6', '2019-05-17 17:29:09', '6', true, 6, 'The title of &lt;6&gt;', 'The content of the topic &lt;6&gt;');</v>
      </c>
    </row>
    <row r="62" spans="1:6" x14ac:dyDescent="0.3">
      <c r="A62" s="5">
        <f t="shared" si="0"/>
        <v>61</v>
      </c>
      <c r="B62" t="str">
        <f>IF(Tableau6[[#This Row],[numLigne]] &lt;= MAX(member!A:A), "member!G" &amp; (Tableau6[[#This Row],[numLigne]]+1), "")</f>
        <v/>
      </c>
      <c r="C62" s="5" t="str">
        <f>IF(  OR(        ROW()&lt;=MAX(member!A:A)+1, ROW() &gt; MAX(member!A:A) + MAX(board!A:A) + 1),    "",  "board!E" &amp; (Tableau6[[#This Row],[numLigne]]-MAX(member!A:A)+1))</f>
        <v/>
      </c>
      <c r="D62" s="5" t="str">
        <f>IF(  OR(        ROW()&lt;=MAX(member!A:A)+MAX(board!A:A)+1, ROW() &gt; MAX(member!A:A) + MAX(board!A:A) + MAX(topic!A:A) + 1),    "",  "topic!J" &amp; (Tableau6[[#This Row],[numLigne]]-MAX(member!A:A)-MAX(board!A:A)+1))</f>
        <v>topic!J8</v>
      </c>
      <c r="E6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62" s="5" t="str">
        <f ca="1">IF( OR(F61="commit;",F61=""),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('7', 'Board7', '2019-05-16 18:30:09', '7', true, 7, 'The title of &lt;7&gt;', 'The content of the topic &lt;7&gt;');</v>
      </c>
    </row>
    <row r="63" spans="1:6" x14ac:dyDescent="0.3">
      <c r="A63" s="5">
        <f t="shared" si="0"/>
        <v>62</v>
      </c>
      <c r="B63" t="str">
        <f>IF(Tableau6[[#This Row],[numLigne]] &lt;= MAX(member!A:A), "member!G" &amp; (Tableau6[[#This Row],[numLigne]]+1), "")</f>
        <v/>
      </c>
      <c r="C63" s="5" t="str">
        <f>IF(  OR(        ROW()&lt;=MAX(member!A:A)+1, ROW() &gt; MAX(member!A:A) + MAX(board!A:A) + 1),    "",  "board!E" &amp; (Tableau6[[#This Row],[numLigne]]-MAX(member!A:A)+1))</f>
        <v/>
      </c>
      <c r="D63" s="5" t="str">
        <f>IF(  OR(        ROW()&lt;=MAX(member!A:A)+MAX(board!A:A)+1, ROW() &gt; MAX(member!A:A) + MAX(board!A:A) + MAX(topic!A:A) + 1),    "",  "topic!J" &amp; (Tableau6[[#This Row],[numLigne]]-MAX(member!A:A)-MAX(board!A:A)+1))</f>
        <v>topic!J9</v>
      </c>
      <c r="E6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63" s="5" t="str">
        <f ca="1">IF( OR(F62="commit;",F62=""),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('8', 'Board8', '2019-05-15 19:31:09', '8', true, 8, 'The title of &lt;8&gt;', 'The content of the topic &lt;8&gt;');</v>
      </c>
    </row>
    <row r="64" spans="1:6" x14ac:dyDescent="0.3">
      <c r="A64" s="5">
        <f t="shared" si="0"/>
        <v>63</v>
      </c>
      <c r="B64" t="str">
        <f>IF(Tableau6[[#This Row],[numLigne]] &lt;= MAX(member!A:A), "member!G" &amp; (Tableau6[[#This Row],[numLigne]]+1), "")</f>
        <v/>
      </c>
      <c r="C64" s="5" t="str">
        <f>IF(  OR(        ROW()&lt;=MAX(member!A:A)+1, ROW() &gt; MAX(member!A:A) + MAX(board!A:A) + 1),    "",  "board!E" &amp; (Tableau6[[#This Row],[numLigne]]-MAX(member!A:A)+1))</f>
        <v/>
      </c>
      <c r="D64" s="5" t="str">
        <f>IF(  OR(        ROW()&lt;=MAX(member!A:A)+MAX(board!A:A)+1, ROW() &gt; MAX(member!A:A) + MAX(board!A:A) + MAX(topic!A:A) + 1),    "",  "topic!J" &amp; (Tableau6[[#This Row],[numLigne]]-MAX(member!A:A)-MAX(board!A:A)+1))</f>
        <v>topic!J10</v>
      </c>
      <c r="E6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64" s="5" t="str">
        <f ca="1">IF( OR(F63="commit;",F63=""),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('9', 'Board9', '2019-05-14 20:32:09', '9', false, 9, 'The title of &lt;9&gt;', 'The content of the topic &lt;9&gt;');</v>
      </c>
    </row>
    <row r="65" spans="1:6" x14ac:dyDescent="0.3">
      <c r="A65" s="5">
        <f t="shared" si="0"/>
        <v>64</v>
      </c>
      <c r="B65" t="str">
        <f>IF(Tableau6[[#This Row],[numLigne]] &lt;= MAX(member!A:A), "member!G" &amp; (Tableau6[[#This Row],[numLigne]]+1), "")</f>
        <v/>
      </c>
      <c r="C65" s="5" t="str">
        <f>IF(  OR(        ROW()&lt;=MAX(member!A:A)+1, ROW() &gt; MAX(member!A:A) + MAX(board!A:A) + 1),    "",  "board!E" &amp; (Tableau6[[#This Row],[numLigne]]-MAX(member!A:A)+1))</f>
        <v/>
      </c>
      <c r="D65" s="5" t="str">
        <f>IF(  OR(        ROW()&lt;=MAX(member!A:A)+MAX(board!A:A)+1, ROW() &gt; MAX(member!A:A) + MAX(board!A:A) + MAX(topic!A:A) + 1),    "",  "topic!J" &amp; (Tableau6[[#This Row],[numLigne]]-MAX(member!A:A)-MAX(board!A:A)+1))</f>
        <v>topic!J11</v>
      </c>
      <c r="E6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65" s="5" t="str">
        <f ca="1">IF( OR(F64="commit;",F64=""),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('A', 'Board10', '2019-05-13 21:33:09', 'A', true, 10, 'The title of &lt;A&gt;', 'The content of the topic &lt;A&gt;');</v>
      </c>
    </row>
    <row r="66" spans="1:6" x14ac:dyDescent="0.3">
      <c r="A66" s="5">
        <f t="shared" ref="A66:A129" si="2">ROW()-1</f>
        <v>65</v>
      </c>
      <c r="B66" t="str">
        <f>IF(Tableau6[[#This Row],[numLigne]] &lt;= MAX(member!A:A), "member!G" &amp; (Tableau6[[#This Row],[numLigne]]+1), "")</f>
        <v/>
      </c>
      <c r="C66" s="5" t="str">
        <f>IF(  OR(        ROW()&lt;=MAX(member!A:A)+1, ROW() &gt; MAX(member!A:A) + MAX(board!A:A) + 1),    "",  "board!E" &amp; (Tableau6[[#This Row],[numLigne]]-MAX(member!A:A)+1))</f>
        <v/>
      </c>
      <c r="D66" s="5" t="str">
        <f>IF(  OR(        ROW()&lt;=MAX(member!A:A)+MAX(board!A:A)+1, ROW() &gt; MAX(member!A:A) + MAX(board!A:A) + MAX(topic!A:A) + 1),    "",  "topic!J" &amp; (Tableau6[[#This Row],[numLigne]]-MAX(member!A:A)-MAX(board!A:A)+1))</f>
        <v>topic!J12</v>
      </c>
      <c r="E6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66" s="5" t="str">
        <f ca="1">IF( OR(F65="commit;",F65=""),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('B', 'Board1', '2019-05-12 22:34:09', 'B', true, 11, 'The title of &lt;B&gt;', 'The content of the topic &lt;B&gt;');</v>
      </c>
    </row>
    <row r="67" spans="1:6" x14ac:dyDescent="0.3">
      <c r="A67" s="5">
        <f t="shared" si="2"/>
        <v>66</v>
      </c>
      <c r="B67" t="str">
        <f>IF(Tableau6[[#This Row],[numLigne]] &lt;= MAX(member!A:A), "member!G" &amp; (Tableau6[[#This Row],[numLigne]]+1), "")</f>
        <v/>
      </c>
      <c r="C67" s="5" t="str">
        <f>IF(  OR(        ROW()&lt;=MAX(member!A:A)+1, ROW() &gt; MAX(member!A:A) + MAX(board!A:A) + 1),    "",  "board!E" &amp; (Tableau6[[#This Row],[numLigne]]-MAX(member!A:A)+1))</f>
        <v/>
      </c>
      <c r="D67" s="5" t="str">
        <f>IF(  OR(        ROW()&lt;=MAX(member!A:A)+MAX(board!A:A)+1, ROW() &gt; MAX(member!A:A) + MAX(board!A:A) + MAX(topic!A:A) + 1),    "",  "topic!J" &amp; (Tableau6[[#This Row],[numLigne]]-MAX(member!A:A)-MAX(board!A:A)+1))</f>
        <v>topic!J13</v>
      </c>
      <c r="E6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67" s="5" t="str">
        <f ca="1">IF( OR(F66="commit;",F66=""),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('C', 'Board2', '2019-05-11 23:35:09', 'C', true, 12, 'The title of &lt;C&gt;', 'The content of the topic &lt;C&gt;');</v>
      </c>
    </row>
    <row r="68" spans="1:6" x14ac:dyDescent="0.3">
      <c r="A68" s="5">
        <f t="shared" si="2"/>
        <v>67</v>
      </c>
      <c r="B68" t="str">
        <f>IF(Tableau6[[#This Row],[numLigne]] &lt;= MAX(member!A:A), "member!G" &amp; (Tableau6[[#This Row],[numLigne]]+1), "")</f>
        <v/>
      </c>
      <c r="C68" s="5" t="str">
        <f>IF(  OR(        ROW()&lt;=MAX(member!A:A)+1, ROW() &gt; MAX(member!A:A) + MAX(board!A:A) + 1),    "",  "board!E" &amp; (Tableau6[[#This Row],[numLigne]]-MAX(member!A:A)+1))</f>
        <v/>
      </c>
      <c r="D68" s="5" t="str">
        <f>IF(  OR(        ROW()&lt;=MAX(member!A:A)+MAX(board!A:A)+1, ROW() &gt; MAX(member!A:A) + MAX(board!A:A) + MAX(topic!A:A) + 1),    "",  "topic!J" &amp; (Tableau6[[#This Row],[numLigne]]-MAX(member!A:A)-MAX(board!A:A)+1))</f>
        <v>topic!J14</v>
      </c>
      <c r="E6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68" s="5" t="str">
        <f ca="1">IF( OR(F67="commit;",F67=""),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('D', 'Board3', '2019-05-11 00:36:09', 'D', true, 13, 'The title of &lt;D&gt;', 'The content of the topic &lt;D&gt;');</v>
      </c>
    </row>
    <row r="69" spans="1:6" x14ac:dyDescent="0.3">
      <c r="A69" s="5">
        <f t="shared" si="2"/>
        <v>68</v>
      </c>
      <c r="B69" t="str">
        <f>IF(Tableau6[[#This Row],[numLigne]] &lt;= MAX(member!A:A), "member!G" &amp; (Tableau6[[#This Row],[numLigne]]+1), "")</f>
        <v/>
      </c>
      <c r="C69" s="5" t="str">
        <f>IF(  OR(        ROW()&lt;=MAX(member!A:A)+1, ROW() &gt; MAX(member!A:A) + MAX(board!A:A) + 1),    "",  "board!E" &amp; (Tableau6[[#This Row],[numLigne]]-MAX(member!A:A)+1))</f>
        <v/>
      </c>
      <c r="D69" s="5" t="str">
        <f>IF(  OR(        ROW()&lt;=MAX(member!A:A)+MAX(board!A:A)+1, ROW() &gt; MAX(member!A:A) + MAX(board!A:A) + MAX(topic!A:A) + 1),    "",  "topic!J" &amp; (Tableau6[[#This Row],[numLigne]]-MAX(member!A:A)-MAX(board!A:A)+1))</f>
        <v>topic!J15</v>
      </c>
      <c r="E6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69" s="5" t="str">
        <f ca="1">IF( OR(F68="commit;",F68=""),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('E', 'Board4', '2019-05-10 01:37:09', 'E', true, 14, 'The title of &lt;E&gt;', 'The content of the topic &lt;E&gt;');</v>
      </c>
    </row>
    <row r="70" spans="1:6" x14ac:dyDescent="0.3">
      <c r="A70" s="5">
        <f t="shared" si="2"/>
        <v>69</v>
      </c>
      <c r="B70" t="str">
        <f>IF(Tableau6[[#This Row],[numLigne]] &lt;= MAX(member!A:A), "member!G" &amp; (Tableau6[[#This Row],[numLigne]]+1), "")</f>
        <v/>
      </c>
      <c r="C70" s="5" t="str">
        <f>IF(  OR(        ROW()&lt;=MAX(member!A:A)+1, ROW() &gt; MAX(member!A:A) + MAX(board!A:A) + 1),    "",  "board!E" &amp; (Tableau6[[#This Row],[numLigne]]-MAX(member!A:A)+1))</f>
        <v/>
      </c>
      <c r="D70" s="5" t="str">
        <f>IF(  OR(        ROW()&lt;=MAX(member!A:A)+MAX(board!A:A)+1, ROW() &gt; MAX(member!A:A) + MAX(board!A:A) + MAX(topic!A:A) + 1),    "",  "topic!J" &amp; (Tableau6[[#This Row],[numLigne]]-MAX(member!A:A)-MAX(board!A:A)+1))</f>
        <v>topic!J16</v>
      </c>
      <c r="E7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70" s="5" t="str">
        <f ca="1">IF( OR(F69="commit;",F69=""),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('F', 'Board5', '2019-05-09 01:38:09', 'F', true, 15, 'The title of &lt;F&gt;', 'The content of the topic &lt;F&gt;');</v>
      </c>
    </row>
    <row r="71" spans="1:6" x14ac:dyDescent="0.3">
      <c r="A71" s="5">
        <f t="shared" si="2"/>
        <v>70</v>
      </c>
      <c r="B71" t="str">
        <f>IF(Tableau6[[#This Row],[numLigne]] &lt;= MAX(member!A:A), "member!G" &amp; (Tableau6[[#This Row],[numLigne]]+1), "")</f>
        <v/>
      </c>
      <c r="C71" s="5" t="str">
        <f>IF(  OR(        ROW()&lt;=MAX(member!A:A)+1, ROW() &gt; MAX(member!A:A) + MAX(board!A:A) + 1),    "",  "board!E" &amp; (Tableau6[[#This Row],[numLigne]]-MAX(member!A:A)+1))</f>
        <v/>
      </c>
      <c r="D71" s="5" t="str">
        <f>IF(  OR(        ROW()&lt;=MAX(member!A:A)+MAX(board!A:A)+1, ROW() &gt; MAX(member!A:A) + MAX(board!A:A) + MAX(topic!A:A) + 1),    "",  "topic!J" &amp; (Tableau6[[#This Row],[numLigne]]-MAX(member!A:A)-MAX(board!A:A)+1))</f>
        <v>topic!J17</v>
      </c>
      <c r="E7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71" s="5" t="str">
        <f ca="1">IF( OR(F70="commit;",F70=""),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('10', 'Board6', '2019-05-08 02:39:09', '10', true, 16, 'The title of &lt;10&gt;', 'The content of the topic &lt;10&gt;');</v>
      </c>
    </row>
    <row r="72" spans="1:6" x14ac:dyDescent="0.3">
      <c r="A72" s="5">
        <f t="shared" si="2"/>
        <v>71</v>
      </c>
      <c r="B72" t="str">
        <f>IF(Tableau6[[#This Row],[numLigne]] &lt;= MAX(member!A:A), "member!G" &amp; (Tableau6[[#This Row],[numLigne]]+1), "")</f>
        <v/>
      </c>
      <c r="C72" s="5" t="str">
        <f>IF(  OR(        ROW()&lt;=MAX(member!A:A)+1, ROW() &gt; MAX(member!A:A) + MAX(board!A:A) + 1),    "",  "board!E" &amp; (Tableau6[[#This Row],[numLigne]]-MAX(member!A:A)+1))</f>
        <v/>
      </c>
      <c r="D72" s="5" t="str">
        <f>IF(  OR(        ROW()&lt;=MAX(member!A:A)+MAX(board!A:A)+1, ROW() &gt; MAX(member!A:A) + MAX(board!A:A) + MAX(topic!A:A) + 1),    "",  "topic!J" &amp; (Tableau6[[#This Row],[numLigne]]-MAX(member!A:A)-MAX(board!A:A)+1))</f>
        <v>topic!J18</v>
      </c>
      <c r="E7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72" s="5" t="str">
        <f ca="1">IF( OR(F71="commit;",F71=""),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('11', 'Board7', '2019-05-07 03:40:09', '11', true, 17, 'The title of &lt;11&gt;', 'The content of the topic &lt;11&gt;');</v>
      </c>
    </row>
    <row r="73" spans="1:6" x14ac:dyDescent="0.3">
      <c r="A73" s="5">
        <f t="shared" si="2"/>
        <v>72</v>
      </c>
      <c r="B73" t="str">
        <f>IF(Tableau6[[#This Row],[numLigne]] &lt;= MAX(member!A:A), "member!G" &amp; (Tableau6[[#This Row],[numLigne]]+1), "")</f>
        <v/>
      </c>
      <c r="C73" s="5" t="str">
        <f>IF(  OR(        ROW()&lt;=MAX(member!A:A)+1, ROW() &gt; MAX(member!A:A) + MAX(board!A:A) + 1),    "",  "board!E" &amp; (Tableau6[[#This Row],[numLigne]]-MAX(member!A:A)+1))</f>
        <v/>
      </c>
      <c r="D73" s="5" t="str">
        <f>IF(  OR(        ROW()&lt;=MAX(member!A:A)+MAX(board!A:A)+1, ROW() &gt; MAX(member!A:A) + MAX(board!A:A) + MAX(topic!A:A) + 1),    "",  "topic!J" &amp; (Tableau6[[#This Row],[numLigne]]-MAX(member!A:A)-MAX(board!A:A)+1))</f>
        <v>topic!J19</v>
      </c>
      <c r="E7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73" s="5" t="str">
        <f ca="1">IF( OR(F72="commit;",F72=""),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('12', 'Board8', '2019-05-06 04:41:09', '12', true, 18, 'The title of &lt;12&gt;', 'The content of the topic &lt;12&gt;');</v>
      </c>
    </row>
    <row r="74" spans="1:6" x14ac:dyDescent="0.3">
      <c r="A74" s="5">
        <f t="shared" si="2"/>
        <v>73</v>
      </c>
      <c r="B74" t="str">
        <f>IF(Tableau6[[#This Row],[numLigne]] &lt;= MAX(member!A:A), "member!G" &amp; (Tableau6[[#This Row],[numLigne]]+1), "")</f>
        <v/>
      </c>
      <c r="C74" s="5" t="str">
        <f>IF(  OR(        ROW()&lt;=MAX(member!A:A)+1, ROW() &gt; MAX(member!A:A) + MAX(board!A:A) + 1),    "",  "board!E" &amp; (Tableau6[[#This Row],[numLigne]]-MAX(member!A:A)+1))</f>
        <v/>
      </c>
      <c r="D74" s="5" t="str">
        <f>IF(  OR(        ROW()&lt;=MAX(member!A:A)+MAX(board!A:A)+1, ROW() &gt; MAX(member!A:A) + MAX(board!A:A) + MAX(topic!A:A) + 1),    "",  "topic!J" &amp; (Tableau6[[#This Row],[numLigne]]-MAX(member!A:A)-MAX(board!A:A)+1))</f>
        <v>topic!J20</v>
      </c>
      <c r="E7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74" s="5" t="str">
        <f ca="1">IF( OR(F73="commit;",F73=""),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('13', 'Board9', '2019-05-05 05:42:09', '13', false, 19, 'The title of &lt;13&gt;', 'The content of the topic &lt;13&gt;');</v>
      </c>
    </row>
    <row r="75" spans="1:6" x14ac:dyDescent="0.3">
      <c r="A75" s="5">
        <f t="shared" si="2"/>
        <v>74</v>
      </c>
      <c r="B75" t="str">
        <f>IF(Tableau6[[#This Row],[numLigne]] &lt;= MAX(member!A:A), "member!G" &amp; (Tableau6[[#This Row],[numLigne]]+1), "")</f>
        <v/>
      </c>
      <c r="C75" s="5" t="str">
        <f>IF(  OR(        ROW()&lt;=MAX(member!A:A)+1, ROW() &gt; MAX(member!A:A) + MAX(board!A:A) + 1),    "",  "board!E" &amp; (Tableau6[[#This Row],[numLigne]]-MAX(member!A:A)+1))</f>
        <v/>
      </c>
      <c r="D75" s="5" t="str">
        <f>IF(  OR(        ROW()&lt;=MAX(member!A:A)+MAX(board!A:A)+1, ROW() &gt; MAX(member!A:A) + MAX(board!A:A) + MAX(topic!A:A) + 1),    "",  "topic!J" &amp; (Tableau6[[#This Row],[numLigne]]-MAX(member!A:A)-MAX(board!A:A)+1))</f>
        <v>topic!J21</v>
      </c>
      <c r="E7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75" s="5" t="str">
        <f ca="1">IF( OR(F74="commit;",F74=""),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('14', 'Board10', '2019-05-04 06:43:09', '14', true, 20, 'The title of &lt;14&gt;', 'The content of the topic &lt;14&gt;');</v>
      </c>
    </row>
    <row r="76" spans="1:6" x14ac:dyDescent="0.3">
      <c r="A76" s="5">
        <f t="shared" si="2"/>
        <v>75</v>
      </c>
      <c r="B76" t="str">
        <f>IF(Tableau6[[#This Row],[numLigne]] &lt;= MAX(member!A:A), "member!G" &amp; (Tableau6[[#This Row],[numLigne]]+1), "")</f>
        <v/>
      </c>
      <c r="C76" s="5" t="str">
        <f>IF(  OR(        ROW()&lt;=MAX(member!A:A)+1, ROW() &gt; MAX(member!A:A) + MAX(board!A:A) + 1),    "",  "board!E" &amp; (Tableau6[[#This Row],[numLigne]]-MAX(member!A:A)+1))</f>
        <v/>
      </c>
      <c r="D76" s="5" t="str">
        <f>IF(  OR(        ROW()&lt;=MAX(member!A:A)+MAX(board!A:A)+1, ROW() &gt; MAX(member!A:A) + MAX(board!A:A) + MAX(topic!A:A) + 1),    "",  "topic!J" &amp; (Tableau6[[#This Row],[numLigne]]-MAX(member!A:A)-MAX(board!A:A)+1))</f>
        <v>topic!J22</v>
      </c>
      <c r="E7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76" s="5" t="str">
        <f ca="1">IF( OR(F75="commit;",F75=""),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('15', 'Board1', '2019-05-03 07:44:09', '15', true, 21, 'The title of &lt;15&gt;', 'The content of the topic &lt;15&gt;');</v>
      </c>
    </row>
    <row r="77" spans="1:6" x14ac:dyDescent="0.3">
      <c r="A77" s="5">
        <f t="shared" si="2"/>
        <v>76</v>
      </c>
      <c r="B77" t="str">
        <f>IF(Tableau6[[#This Row],[numLigne]] &lt;= MAX(member!A:A), "member!G" &amp; (Tableau6[[#This Row],[numLigne]]+1), "")</f>
        <v/>
      </c>
      <c r="C77" s="5" t="str">
        <f>IF(  OR(        ROW()&lt;=MAX(member!A:A)+1, ROW() &gt; MAX(member!A:A) + MAX(board!A:A) + 1),    "",  "board!E" &amp; (Tableau6[[#This Row],[numLigne]]-MAX(member!A:A)+1))</f>
        <v/>
      </c>
      <c r="D77" s="5" t="str">
        <f>IF(  OR(        ROW()&lt;=MAX(member!A:A)+MAX(board!A:A)+1, ROW() &gt; MAX(member!A:A) + MAX(board!A:A) + MAX(topic!A:A) + 1),    "",  "topic!J" &amp; (Tableau6[[#This Row],[numLigne]]-MAX(member!A:A)-MAX(board!A:A)+1))</f>
        <v>topic!J23</v>
      </c>
      <c r="E7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77" s="5" t="str">
        <f ca="1">IF( OR(F76="commit;",F76=""),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('16', 'Board2', '2019-05-01 09:45:09', '16', true, 22, 'The title of &lt;16&gt;', 'The content of the topic &lt;16&gt;');</v>
      </c>
    </row>
    <row r="78" spans="1:6" x14ac:dyDescent="0.3">
      <c r="A78" s="5">
        <f t="shared" si="2"/>
        <v>77</v>
      </c>
      <c r="B78" t="str">
        <f>IF(Tableau6[[#This Row],[numLigne]] &lt;= MAX(member!A:A), "member!G" &amp; (Tableau6[[#This Row],[numLigne]]+1), "")</f>
        <v/>
      </c>
      <c r="C78" s="5" t="str">
        <f>IF(  OR(        ROW()&lt;=MAX(member!A:A)+1, ROW() &gt; MAX(member!A:A) + MAX(board!A:A) + 1),    "",  "board!E" &amp; (Tableau6[[#This Row],[numLigne]]-MAX(member!A:A)+1))</f>
        <v/>
      </c>
      <c r="D78" s="5" t="str">
        <f>IF(  OR(        ROW()&lt;=MAX(member!A:A)+MAX(board!A:A)+1, ROW() &gt; MAX(member!A:A) + MAX(board!A:A) + MAX(topic!A:A) + 1),    "",  "topic!J" &amp; (Tableau6[[#This Row],[numLigne]]-MAX(member!A:A)-MAX(board!A:A)+1))</f>
        <v>topic!J24</v>
      </c>
      <c r="E7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78" s="5" t="str">
        <f ca="1">IF( OR(F77="commit;",F77=""),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('17', 'Board3', '2019-04-30 10:46:09', '17', true, 23, 'The title of &lt;17&gt;', 'The content of the topic &lt;17&gt;');</v>
      </c>
    </row>
    <row r="79" spans="1:6" x14ac:dyDescent="0.3">
      <c r="A79" s="5">
        <f t="shared" si="2"/>
        <v>78</v>
      </c>
      <c r="B79" t="str">
        <f>IF(Tableau6[[#This Row],[numLigne]] &lt;= MAX(member!A:A), "member!G" &amp; (Tableau6[[#This Row],[numLigne]]+1), "")</f>
        <v/>
      </c>
      <c r="C79" s="5" t="str">
        <f>IF(  OR(        ROW()&lt;=MAX(member!A:A)+1, ROW() &gt; MAX(member!A:A) + MAX(board!A:A) + 1),    "",  "board!E" &amp; (Tableau6[[#This Row],[numLigne]]-MAX(member!A:A)+1))</f>
        <v/>
      </c>
      <c r="D79" s="5" t="str">
        <f>IF(  OR(        ROW()&lt;=MAX(member!A:A)+MAX(board!A:A)+1, ROW() &gt; MAX(member!A:A) + MAX(board!A:A) + MAX(topic!A:A) + 1),    "",  "topic!J" &amp; (Tableau6[[#This Row],[numLigne]]-MAX(member!A:A)-MAX(board!A:A)+1))</f>
        <v>topic!J25</v>
      </c>
      <c r="E7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79" s="5" t="str">
        <f ca="1">IF( OR(F78="commit;",F78=""),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('18', 'Board4', '2019-04-29 11:47:09', '18', true, 24, 'The title of &lt;18&gt;', 'The content of the topic &lt;18&gt;');</v>
      </c>
    </row>
    <row r="80" spans="1:6" x14ac:dyDescent="0.3">
      <c r="A80" s="5">
        <f t="shared" si="2"/>
        <v>79</v>
      </c>
      <c r="B80" t="str">
        <f>IF(Tableau6[[#This Row],[numLigne]] &lt;= MAX(member!A:A), "member!G" &amp; (Tableau6[[#This Row],[numLigne]]+1), "")</f>
        <v/>
      </c>
      <c r="C80" s="5" t="str">
        <f>IF(  OR(        ROW()&lt;=MAX(member!A:A)+1, ROW() &gt; MAX(member!A:A) + MAX(board!A:A) + 1),    "",  "board!E" &amp; (Tableau6[[#This Row],[numLigne]]-MAX(member!A:A)+1))</f>
        <v/>
      </c>
      <c r="D80" s="5" t="str">
        <f>IF(  OR(        ROW()&lt;=MAX(member!A:A)+MAX(board!A:A)+1, ROW() &gt; MAX(member!A:A) + MAX(board!A:A) + MAX(topic!A:A) + 1),    "",  "topic!J" &amp; (Tableau6[[#This Row],[numLigne]]-MAX(member!A:A)-MAX(board!A:A)+1))</f>
        <v>topic!J26</v>
      </c>
      <c r="E8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80" s="5" t="str">
        <f ca="1">IF( OR(F79="commit;",F79=""),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('19', 'Board5', '2019-04-28 12:48:09', '19', true, 25, 'The title of &lt;19&gt;', 'The content of the topic &lt;19&gt;');</v>
      </c>
    </row>
    <row r="81" spans="1:6" x14ac:dyDescent="0.3">
      <c r="A81" s="5">
        <f t="shared" si="2"/>
        <v>80</v>
      </c>
      <c r="B81" t="str">
        <f>IF(Tableau6[[#This Row],[numLigne]] &lt;= MAX(member!A:A), "member!G" &amp; (Tableau6[[#This Row],[numLigne]]+1), "")</f>
        <v/>
      </c>
      <c r="C81" s="5" t="str">
        <f>IF(  OR(        ROW()&lt;=MAX(member!A:A)+1, ROW() &gt; MAX(member!A:A) + MAX(board!A:A) + 1),    "",  "board!E" &amp; (Tableau6[[#This Row],[numLigne]]-MAX(member!A:A)+1))</f>
        <v/>
      </c>
      <c r="D81" s="5" t="str">
        <f>IF(  OR(        ROW()&lt;=MAX(member!A:A)+MAX(board!A:A)+1, ROW() &gt; MAX(member!A:A) + MAX(board!A:A) + MAX(topic!A:A) + 1),    "",  "topic!J" &amp; (Tableau6[[#This Row],[numLigne]]-MAX(member!A:A)-MAX(board!A:A)+1))</f>
        <v>topic!J27</v>
      </c>
      <c r="E8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81" s="5" t="str">
        <f ca="1">IF( OR(F80="commit;",F80=""),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('1A', 'Board6', '2019-04-27 13:49:09', '1A', true, 26, 'The title of &lt;1A&gt;', 'The content of the topic &lt;1A&gt;');</v>
      </c>
    </row>
    <row r="82" spans="1:6" x14ac:dyDescent="0.3">
      <c r="A82" s="5">
        <f t="shared" si="2"/>
        <v>81</v>
      </c>
      <c r="B82" t="str">
        <f>IF(Tableau6[[#This Row],[numLigne]] &lt;= MAX(member!A:A), "member!G" &amp; (Tableau6[[#This Row],[numLigne]]+1), "")</f>
        <v/>
      </c>
      <c r="C82" s="5" t="str">
        <f>IF(  OR(        ROW()&lt;=MAX(member!A:A)+1, ROW() &gt; MAX(member!A:A) + MAX(board!A:A) + 1),    "",  "board!E" &amp; (Tableau6[[#This Row],[numLigne]]-MAX(member!A:A)+1))</f>
        <v/>
      </c>
      <c r="D82" s="5" t="str">
        <f>IF(  OR(        ROW()&lt;=MAX(member!A:A)+MAX(board!A:A)+1, ROW() &gt; MAX(member!A:A) + MAX(board!A:A) + MAX(topic!A:A) + 1),    "",  "topic!J" &amp; (Tableau6[[#This Row],[numLigne]]-MAX(member!A:A)-MAX(board!A:A)+1))</f>
        <v>topic!J28</v>
      </c>
      <c r="E8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82" s="5" t="str">
        <f ca="1">IF( OR(F81="commit;",F81=""),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('1B', 'Board7', '2019-04-26 14:50:09', '1B', true, 27, 'The title of &lt;1B&gt;', 'The content of the topic &lt;1B&gt;');</v>
      </c>
    </row>
    <row r="83" spans="1:6" x14ac:dyDescent="0.3">
      <c r="A83" s="5">
        <f t="shared" si="2"/>
        <v>82</v>
      </c>
      <c r="B83" t="str">
        <f>IF(Tableau6[[#This Row],[numLigne]] &lt;= MAX(member!A:A), "member!G" &amp; (Tableau6[[#This Row],[numLigne]]+1), "")</f>
        <v/>
      </c>
      <c r="C83" s="5" t="str">
        <f>IF(  OR(        ROW()&lt;=MAX(member!A:A)+1, ROW() &gt; MAX(member!A:A) + MAX(board!A:A) + 1),    "",  "board!E" &amp; (Tableau6[[#This Row],[numLigne]]-MAX(member!A:A)+1))</f>
        <v/>
      </c>
      <c r="D83" s="5" t="str">
        <f>IF(  OR(        ROW()&lt;=MAX(member!A:A)+MAX(board!A:A)+1, ROW() &gt; MAX(member!A:A) + MAX(board!A:A) + MAX(topic!A:A) + 1),    "",  "topic!J" &amp; (Tableau6[[#This Row],[numLigne]]-MAX(member!A:A)-MAX(board!A:A)+1))</f>
        <v>topic!J29</v>
      </c>
      <c r="E8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83" s="5" t="str">
        <f ca="1">IF( OR(F82="commit;",F82=""),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('1C', 'Board8', '2019-04-25 15:51:09', '1C', true, 28, 'The title of &lt;1C&gt;', 'The content of the topic &lt;1C&gt;');</v>
      </c>
    </row>
    <row r="84" spans="1:6" x14ac:dyDescent="0.3">
      <c r="A84" s="5">
        <f t="shared" si="2"/>
        <v>83</v>
      </c>
      <c r="B84" t="str">
        <f>IF(Tableau6[[#This Row],[numLigne]] &lt;= MAX(member!A:A), "member!G" &amp; (Tableau6[[#This Row],[numLigne]]+1), "")</f>
        <v/>
      </c>
      <c r="C84" s="5" t="str">
        <f>IF(  OR(        ROW()&lt;=MAX(member!A:A)+1, ROW() &gt; MAX(member!A:A) + MAX(board!A:A) + 1),    "",  "board!E" &amp; (Tableau6[[#This Row],[numLigne]]-MAX(member!A:A)+1))</f>
        <v/>
      </c>
      <c r="D84" s="5" t="str">
        <f>IF(  OR(        ROW()&lt;=MAX(member!A:A)+MAX(board!A:A)+1, ROW() &gt; MAX(member!A:A) + MAX(board!A:A) + MAX(topic!A:A) + 1),    "",  "topic!J" &amp; (Tableau6[[#This Row],[numLigne]]-MAX(member!A:A)-MAX(board!A:A)+1))</f>
        <v>topic!J30</v>
      </c>
      <c r="E8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84" s="5" t="str">
        <f ca="1">IF( OR(F83="commit;",F83=""),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('1D', 'Board9', '2019-04-24 16:52:09', '1D', false, 29, 'The title of &lt;1D&gt;', 'The content of the topic &lt;1D&gt;');</v>
      </c>
    </row>
    <row r="85" spans="1:6" x14ac:dyDescent="0.3">
      <c r="A85" s="5">
        <f t="shared" si="2"/>
        <v>84</v>
      </c>
      <c r="B85" t="str">
        <f>IF(Tableau6[[#This Row],[numLigne]] &lt;= MAX(member!A:A), "member!G" &amp; (Tableau6[[#This Row],[numLigne]]+1), "")</f>
        <v/>
      </c>
      <c r="C85" s="5" t="str">
        <f>IF(  OR(        ROW()&lt;=MAX(member!A:A)+1, ROW() &gt; MAX(member!A:A) + MAX(board!A:A) + 1),    "",  "board!E" &amp; (Tableau6[[#This Row],[numLigne]]-MAX(member!A:A)+1))</f>
        <v/>
      </c>
      <c r="D85" s="5" t="str">
        <f>IF(  OR(        ROW()&lt;=MAX(member!A:A)+MAX(board!A:A)+1, ROW() &gt; MAX(member!A:A) + MAX(board!A:A) + MAX(topic!A:A) + 1),    "",  "topic!J" &amp; (Tableau6[[#This Row],[numLigne]]-MAX(member!A:A)-MAX(board!A:A)+1))</f>
        <v>topic!J31</v>
      </c>
      <c r="E8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85" s="5" t="str">
        <f ca="1">IF( OR(F84="commit;",F84=""),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('1E', 'Board10', '2019-04-23 17:53:09', '1E', true, 30, 'The title of &lt;1E&gt;', 'The content of the topic &lt;1E&gt;');</v>
      </c>
    </row>
    <row r="86" spans="1:6" x14ac:dyDescent="0.3">
      <c r="A86" s="5">
        <f t="shared" si="2"/>
        <v>85</v>
      </c>
      <c r="B86" t="str">
        <f>IF(Tableau6[[#This Row],[numLigne]] &lt;= MAX(member!A:A), "member!G" &amp; (Tableau6[[#This Row],[numLigne]]+1), "")</f>
        <v/>
      </c>
      <c r="C86" s="5" t="str">
        <f>IF(  OR(        ROW()&lt;=MAX(member!A:A)+1, ROW() &gt; MAX(member!A:A) + MAX(board!A:A) + 1),    "",  "board!E" &amp; (Tableau6[[#This Row],[numLigne]]-MAX(member!A:A)+1))</f>
        <v/>
      </c>
      <c r="D86" s="5" t="str">
        <f>IF(  OR(        ROW()&lt;=MAX(member!A:A)+MAX(board!A:A)+1, ROW() &gt; MAX(member!A:A) + MAX(board!A:A) + MAX(topic!A:A) + 1),    "",  "topic!J" &amp; (Tableau6[[#This Row],[numLigne]]-MAX(member!A:A)-MAX(board!A:A)+1))</f>
        <v>topic!J32</v>
      </c>
      <c r="E8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86" s="5" t="str">
        <f ca="1">IF( OR(F85="commit;",F85=""),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('1F', 'Board1', '2019-04-22 18:54:09', '1F', true, 31, 'The title of &lt;1F&gt;', 'The content of the topic &lt;1F&gt;');</v>
      </c>
    </row>
    <row r="87" spans="1:6" x14ac:dyDescent="0.3">
      <c r="A87" s="5">
        <f t="shared" si="2"/>
        <v>86</v>
      </c>
      <c r="B87" t="str">
        <f>IF(Tableau6[[#This Row],[numLigne]] &lt;= MAX(member!A:A), "member!G" &amp; (Tableau6[[#This Row],[numLigne]]+1), "")</f>
        <v/>
      </c>
      <c r="C87" s="5" t="str">
        <f>IF(  OR(        ROW()&lt;=MAX(member!A:A)+1, ROW() &gt; MAX(member!A:A) + MAX(board!A:A) + 1),    "",  "board!E" &amp; (Tableau6[[#This Row],[numLigne]]-MAX(member!A:A)+1))</f>
        <v/>
      </c>
      <c r="D87" s="5" t="str">
        <f>IF(  OR(        ROW()&lt;=MAX(member!A:A)+MAX(board!A:A)+1, ROW() &gt; MAX(member!A:A) + MAX(board!A:A) + MAX(topic!A:A) + 1),    "",  "topic!J" &amp; (Tableau6[[#This Row],[numLigne]]-MAX(member!A:A)-MAX(board!A:A)+1))</f>
        <v>topic!J33</v>
      </c>
      <c r="E8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87" s="5" t="str">
        <f ca="1">IF( OR(F86="commit;",F86=""),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('20', 'Board2', '2019-04-21 19:55:09', '20', true, 32, 'The title of &lt;20&gt;', 'The content of the topic &lt;20&gt;');</v>
      </c>
    </row>
    <row r="88" spans="1:6" x14ac:dyDescent="0.3">
      <c r="A88" s="5">
        <f t="shared" si="2"/>
        <v>87</v>
      </c>
      <c r="B88" t="str">
        <f>IF(Tableau6[[#This Row],[numLigne]] &lt;= MAX(member!A:A), "member!G" &amp; (Tableau6[[#This Row],[numLigne]]+1), "")</f>
        <v/>
      </c>
      <c r="C88" s="5" t="str">
        <f>IF(  OR(        ROW()&lt;=MAX(member!A:A)+1, ROW() &gt; MAX(member!A:A) + MAX(board!A:A) + 1),    "",  "board!E" &amp; (Tableau6[[#This Row],[numLigne]]-MAX(member!A:A)+1))</f>
        <v/>
      </c>
      <c r="D88" s="5" t="str">
        <f>IF(  OR(        ROW()&lt;=MAX(member!A:A)+MAX(board!A:A)+1, ROW() &gt; MAX(member!A:A) + MAX(board!A:A) + MAX(topic!A:A) + 1),    "",  "topic!J" &amp; (Tableau6[[#This Row],[numLigne]]-MAX(member!A:A)-MAX(board!A:A)+1))</f>
        <v>topic!J34</v>
      </c>
      <c r="E8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88" s="5" t="str">
        <f ca="1">IF( OR(F87="commit;",F87=""),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('21', 'Board3', '2019-04-20 20:56:09', '21', true, 33, 'The title of &lt;21&gt;', 'The content of the topic &lt;21&gt;');</v>
      </c>
    </row>
    <row r="89" spans="1:6" x14ac:dyDescent="0.3">
      <c r="A89" s="5">
        <f t="shared" si="2"/>
        <v>88</v>
      </c>
      <c r="B89" t="str">
        <f>IF(Tableau6[[#This Row],[numLigne]] &lt;= MAX(member!A:A), "member!G" &amp; (Tableau6[[#This Row],[numLigne]]+1), "")</f>
        <v/>
      </c>
      <c r="C89" s="5" t="str">
        <f>IF(  OR(        ROW()&lt;=MAX(member!A:A)+1, ROW() &gt; MAX(member!A:A) + MAX(board!A:A) + 1),    "",  "board!E" &amp; (Tableau6[[#This Row],[numLigne]]-MAX(member!A:A)+1))</f>
        <v/>
      </c>
      <c r="D89" s="5" t="str">
        <f>IF(  OR(        ROW()&lt;=MAX(member!A:A)+MAX(board!A:A)+1, ROW() &gt; MAX(member!A:A) + MAX(board!A:A) + MAX(topic!A:A) + 1),    "",  "topic!J" &amp; (Tableau6[[#This Row],[numLigne]]-MAX(member!A:A)-MAX(board!A:A)+1))</f>
        <v>topic!J35</v>
      </c>
      <c r="E8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89" s="5" t="str">
        <f ca="1">IF( OR(F88="commit;",F88=""),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('22', 'Board4', '2019-04-19 21:57:09', '22', true, 34, 'The title of &lt;22&gt;', 'The content of the topic &lt;22&gt;');</v>
      </c>
    </row>
    <row r="90" spans="1:6" x14ac:dyDescent="0.3">
      <c r="A90" s="5">
        <f t="shared" si="2"/>
        <v>89</v>
      </c>
      <c r="B90" t="str">
        <f>IF(Tableau6[[#This Row],[numLigne]] &lt;= MAX(member!A:A), "member!G" &amp; (Tableau6[[#This Row],[numLigne]]+1), "")</f>
        <v/>
      </c>
      <c r="C90" s="5" t="str">
        <f>IF(  OR(        ROW()&lt;=MAX(member!A:A)+1, ROW() &gt; MAX(member!A:A) + MAX(board!A:A) + 1),    "",  "board!E" &amp; (Tableau6[[#This Row],[numLigne]]-MAX(member!A:A)+1))</f>
        <v/>
      </c>
      <c r="D90" s="5" t="str">
        <f>IF(  OR(        ROW()&lt;=MAX(member!A:A)+MAX(board!A:A)+1, ROW() &gt; MAX(member!A:A) + MAX(board!A:A) + MAX(topic!A:A) + 1),    "",  "topic!J" &amp; (Tableau6[[#This Row],[numLigne]]-MAX(member!A:A)-MAX(board!A:A)+1))</f>
        <v>topic!J36</v>
      </c>
      <c r="E9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90" s="5" t="str">
        <f ca="1">IF( OR(F89="commit;",F89=""),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('23', 'Board5', '2019-04-18 22:58:09', '23', true, 35, 'The title of &lt;23&gt;', 'The content of the topic &lt;23&gt;');</v>
      </c>
    </row>
    <row r="91" spans="1:6" x14ac:dyDescent="0.3">
      <c r="A91" s="5">
        <f t="shared" si="2"/>
        <v>90</v>
      </c>
      <c r="B91" t="str">
        <f>IF(Tableau6[[#This Row],[numLigne]] &lt;= MAX(member!A:A), "member!G" &amp; (Tableau6[[#This Row],[numLigne]]+1), "")</f>
        <v/>
      </c>
      <c r="C91" s="5" t="str">
        <f>IF(  OR(        ROW()&lt;=MAX(member!A:A)+1, ROW() &gt; MAX(member!A:A) + MAX(board!A:A) + 1),    "",  "board!E" &amp; (Tableau6[[#This Row],[numLigne]]-MAX(member!A:A)+1))</f>
        <v/>
      </c>
      <c r="D91" s="5" t="str">
        <f>IF(  OR(        ROW()&lt;=MAX(member!A:A)+MAX(board!A:A)+1, ROW() &gt; MAX(member!A:A) + MAX(board!A:A) + MAX(topic!A:A) + 1),    "",  "topic!J" &amp; (Tableau6[[#This Row],[numLigne]]-MAX(member!A:A)-MAX(board!A:A)+1))</f>
        <v>topic!J37</v>
      </c>
      <c r="E9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91" s="5" t="str">
        <f ca="1">IF( OR(F90="commit;",F90=""),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('24', 'Board6', '2019-04-17 23:59:09', '24', true, 36, 'The title of &lt;24&gt;', 'The content of the topic &lt;24&gt;');</v>
      </c>
    </row>
    <row r="92" spans="1:6" x14ac:dyDescent="0.3">
      <c r="A92" s="5">
        <f t="shared" si="2"/>
        <v>91</v>
      </c>
      <c r="B92" t="str">
        <f>IF(Tableau6[[#This Row],[numLigne]] &lt;= MAX(member!A:A), "member!G" &amp; (Tableau6[[#This Row],[numLigne]]+1), "")</f>
        <v/>
      </c>
      <c r="C92" s="5" t="str">
        <f>IF(  OR(        ROW()&lt;=MAX(member!A:A)+1, ROW() &gt; MAX(member!A:A) + MAX(board!A:A) + 1),    "",  "board!E" &amp; (Tableau6[[#This Row],[numLigne]]-MAX(member!A:A)+1))</f>
        <v/>
      </c>
      <c r="D92" s="5" t="str">
        <f>IF(  OR(        ROW()&lt;=MAX(member!A:A)+MAX(board!A:A)+1, ROW() &gt; MAX(member!A:A) + MAX(board!A:A) + MAX(topic!A:A) + 1),    "",  "topic!J" &amp; (Tableau6[[#This Row],[numLigne]]-MAX(member!A:A)-MAX(board!A:A)+1))</f>
        <v>topic!J38</v>
      </c>
      <c r="E9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92" s="5" t="str">
        <f ca="1">IF( OR(F91="commit;",F91=""),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('25', 'Board7', '2019-04-17 01:00:09', '25', true, 37, 'The title of &lt;25&gt;', 'The content of the topic &lt;25&gt;');</v>
      </c>
    </row>
    <row r="93" spans="1:6" x14ac:dyDescent="0.3">
      <c r="A93" s="5">
        <f t="shared" si="2"/>
        <v>92</v>
      </c>
      <c r="B93" t="str">
        <f>IF(Tableau6[[#This Row],[numLigne]] &lt;= MAX(member!A:A), "member!G" &amp; (Tableau6[[#This Row],[numLigne]]+1), "")</f>
        <v/>
      </c>
      <c r="C93" s="5" t="str">
        <f>IF(  OR(        ROW()&lt;=MAX(member!A:A)+1, ROW() &gt; MAX(member!A:A) + MAX(board!A:A) + 1),    "",  "board!E" &amp; (Tableau6[[#This Row],[numLigne]]-MAX(member!A:A)+1))</f>
        <v/>
      </c>
      <c r="D93" s="5" t="str">
        <f>IF(  OR(        ROW()&lt;=MAX(member!A:A)+MAX(board!A:A)+1, ROW() &gt; MAX(member!A:A) + MAX(board!A:A) + MAX(topic!A:A) + 1),    "",  "topic!J" &amp; (Tableau6[[#This Row],[numLigne]]-MAX(member!A:A)-MAX(board!A:A)+1))</f>
        <v>topic!J39</v>
      </c>
      <c r="E9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93" s="5" t="str">
        <f ca="1">IF( OR(F92="commit;",F92=""),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('26', 'Board8', '2019-04-16 02:01:09', '26', true, 38, 'The title of &lt;26&gt;', 'The content of the topic &lt;26&gt;');</v>
      </c>
    </row>
    <row r="94" spans="1:6" x14ac:dyDescent="0.3">
      <c r="A94" s="5">
        <f t="shared" si="2"/>
        <v>93</v>
      </c>
      <c r="B94" t="str">
        <f>IF(Tableau6[[#This Row],[numLigne]] &lt;= MAX(member!A:A), "member!G" &amp; (Tableau6[[#This Row],[numLigne]]+1), "")</f>
        <v/>
      </c>
      <c r="C94" s="5" t="str">
        <f>IF(  OR(        ROW()&lt;=MAX(member!A:A)+1, ROW() &gt; MAX(member!A:A) + MAX(board!A:A) + 1),    "",  "board!E" &amp; (Tableau6[[#This Row],[numLigne]]-MAX(member!A:A)+1))</f>
        <v/>
      </c>
      <c r="D94" s="5" t="str">
        <f>IF(  OR(        ROW()&lt;=MAX(member!A:A)+MAX(board!A:A)+1, ROW() &gt; MAX(member!A:A) + MAX(board!A:A) + MAX(topic!A:A) + 1),    "",  "topic!J" &amp; (Tableau6[[#This Row],[numLigne]]-MAX(member!A:A)-MAX(board!A:A)+1))</f>
        <v>topic!J40</v>
      </c>
      <c r="E9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94" s="5" t="str">
        <f ca="1">IF( OR(F93="commit;",F93=""),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('27', 'Board9', '2019-04-15 03:02:09', '27', false, 39, 'The title of &lt;27&gt;', 'The content of the topic &lt;27&gt;');</v>
      </c>
    </row>
    <row r="95" spans="1:6" x14ac:dyDescent="0.3">
      <c r="A95" s="5">
        <f t="shared" si="2"/>
        <v>94</v>
      </c>
      <c r="B95" t="str">
        <f>IF(Tableau6[[#This Row],[numLigne]] &lt;= MAX(member!A:A), "member!G" &amp; (Tableau6[[#This Row],[numLigne]]+1), "")</f>
        <v/>
      </c>
      <c r="C95" s="5" t="str">
        <f>IF(  OR(        ROW()&lt;=MAX(member!A:A)+1, ROW() &gt; MAX(member!A:A) + MAX(board!A:A) + 1),    "",  "board!E" &amp; (Tableau6[[#This Row],[numLigne]]-MAX(member!A:A)+1))</f>
        <v/>
      </c>
      <c r="D95" s="5" t="str">
        <f>IF(  OR(        ROW()&lt;=MAX(member!A:A)+MAX(board!A:A)+1, ROW() &gt; MAX(member!A:A) + MAX(board!A:A) + MAX(topic!A:A) + 1),    "",  "topic!J" &amp; (Tableau6[[#This Row],[numLigne]]-MAX(member!A:A)-MAX(board!A:A)+1))</f>
        <v>topic!J41</v>
      </c>
      <c r="E9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95" s="5" t="str">
        <f ca="1">IF( OR(F94="commit;",F94=""),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('28', 'Board10', '2019-04-14 04:03:09', '28', true, 40, 'The title of &lt;28&gt;', 'The content of the topic &lt;28&gt;');</v>
      </c>
    </row>
    <row r="96" spans="1:6" x14ac:dyDescent="0.3">
      <c r="A96" s="5">
        <f t="shared" si="2"/>
        <v>95</v>
      </c>
      <c r="B96" t="str">
        <f>IF(Tableau6[[#This Row],[numLigne]] &lt;= MAX(member!A:A), "member!G" &amp; (Tableau6[[#This Row],[numLigne]]+1), "")</f>
        <v/>
      </c>
      <c r="C96" s="5" t="str">
        <f>IF(  OR(        ROW()&lt;=MAX(member!A:A)+1, ROW() &gt; MAX(member!A:A) + MAX(board!A:A) + 1),    "",  "board!E" &amp; (Tableau6[[#This Row],[numLigne]]-MAX(member!A:A)+1))</f>
        <v/>
      </c>
      <c r="D96" s="5" t="str">
        <f>IF(  OR(        ROW()&lt;=MAX(member!A:A)+MAX(board!A:A)+1, ROW() &gt; MAX(member!A:A) + MAX(board!A:A) + MAX(topic!A:A) + 1),    "",  "topic!J" &amp; (Tableau6[[#This Row],[numLigne]]-MAX(member!A:A)-MAX(board!A:A)+1))</f>
        <v>topic!J42</v>
      </c>
      <c r="E9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96" s="5" t="str">
        <f ca="1">IF( OR(F95="commit;",F95=""),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('29', 'Board1', '2019-04-13 05:04:09', '29', true, 41, 'The title of &lt;29&gt;', 'The content of the topic &lt;29&gt;');</v>
      </c>
    </row>
    <row r="97" spans="1:6" x14ac:dyDescent="0.3">
      <c r="A97" s="5">
        <f t="shared" si="2"/>
        <v>96</v>
      </c>
      <c r="B97" t="str">
        <f>IF(Tableau6[[#This Row],[numLigne]] &lt;= MAX(member!A:A), "member!G" &amp; (Tableau6[[#This Row],[numLigne]]+1), "")</f>
        <v/>
      </c>
      <c r="C97" s="5" t="str">
        <f>IF(  OR(        ROW()&lt;=MAX(member!A:A)+1, ROW() &gt; MAX(member!A:A) + MAX(board!A:A) + 1),    "",  "board!E" &amp; (Tableau6[[#This Row],[numLigne]]-MAX(member!A:A)+1))</f>
        <v/>
      </c>
      <c r="D97" s="5" t="str">
        <f>IF(  OR(        ROW()&lt;=MAX(member!A:A)+MAX(board!A:A)+1, ROW() &gt; MAX(member!A:A) + MAX(board!A:A) + MAX(topic!A:A) + 1),    "",  "topic!J" &amp; (Tableau6[[#This Row],[numLigne]]-MAX(member!A:A)-MAX(board!A:A)+1))</f>
        <v>topic!J43</v>
      </c>
      <c r="E9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97" s="5" t="str">
        <f ca="1">IF( OR(F96="commit;",F96=""),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('2A', 'Board2', '2019-04-12 06:05:09', '2A', true, 42, 'The title of &lt;2A&gt;', 'The content of the topic &lt;2A&gt;');</v>
      </c>
    </row>
    <row r="98" spans="1:6" x14ac:dyDescent="0.3">
      <c r="A98" s="5">
        <f t="shared" si="2"/>
        <v>97</v>
      </c>
      <c r="B98" t="str">
        <f>IF(Tableau6[[#This Row],[numLigne]] &lt;= MAX(member!A:A), "member!G" &amp; (Tableau6[[#This Row],[numLigne]]+1), "")</f>
        <v/>
      </c>
      <c r="C98" s="5" t="str">
        <f>IF(  OR(        ROW()&lt;=MAX(member!A:A)+1, ROW() &gt; MAX(member!A:A) + MAX(board!A:A) + 1),    "",  "board!E" &amp; (Tableau6[[#This Row],[numLigne]]-MAX(member!A:A)+1))</f>
        <v/>
      </c>
      <c r="D98" s="5" t="str">
        <f>IF(  OR(        ROW()&lt;=MAX(member!A:A)+MAX(board!A:A)+1, ROW() &gt; MAX(member!A:A) + MAX(board!A:A) + MAX(topic!A:A) + 1),    "",  "topic!J" &amp; (Tableau6[[#This Row],[numLigne]]-MAX(member!A:A)-MAX(board!A:A)+1))</f>
        <v>topic!J44</v>
      </c>
      <c r="E9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98" s="5" t="str">
        <f ca="1">IF( OR(F97="commit;",F97=""),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('2B', 'Board3', '2019-04-11 07:06:09', '2B', true, 43, 'The title of &lt;2B&gt;', 'The content of the topic &lt;2B&gt;');</v>
      </c>
    </row>
    <row r="99" spans="1:6" x14ac:dyDescent="0.3">
      <c r="A99" s="5">
        <f t="shared" si="2"/>
        <v>98</v>
      </c>
      <c r="B99" t="str">
        <f>IF(Tableau6[[#This Row],[numLigne]] &lt;= MAX(member!A:A), "member!G" &amp; (Tableau6[[#This Row],[numLigne]]+1), "")</f>
        <v/>
      </c>
      <c r="C99" s="5" t="str">
        <f>IF(  OR(        ROW()&lt;=MAX(member!A:A)+1, ROW() &gt; MAX(member!A:A) + MAX(board!A:A) + 1),    "",  "board!E" &amp; (Tableau6[[#This Row],[numLigne]]-MAX(member!A:A)+1))</f>
        <v/>
      </c>
      <c r="D99" s="5" t="str">
        <f>IF(  OR(        ROW()&lt;=MAX(member!A:A)+MAX(board!A:A)+1, ROW() &gt; MAX(member!A:A) + MAX(board!A:A) + MAX(topic!A:A) + 1),    "",  "topic!J" &amp; (Tableau6[[#This Row],[numLigne]]-MAX(member!A:A)-MAX(board!A:A)+1))</f>
        <v>topic!J45</v>
      </c>
      <c r="E9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99" s="5" t="str">
        <f ca="1">IF( OR(F98="commit;",F98=""),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topic (id, board_id, date, author_id, publicly_available, nb_posts, title, content) values ('2C', 'Board4', '2019-04-10 08:07:09', '2C', true, 44, 'The title of &lt;2C&gt;', 'The content of the topic &lt;2C&gt;');</v>
      </c>
    </row>
    <row r="100" spans="1:6" x14ac:dyDescent="0.3">
      <c r="A100" s="5">
        <f t="shared" si="2"/>
        <v>99</v>
      </c>
      <c r="B100" t="str">
        <f>IF(Tableau6[[#This Row],[numLigne]] &lt;= MAX(member!A:A), "member!G" &amp; (Tableau6[[#This Row],[numLigne]]+1), "")</f>
        <v/>
      </c>
      <c r="C100" s="5" t="str">
        <f>IF(  OR(        ROW()&lt;=MAX(member!A:A)+1, ROW() &gt; MAX(member!A:A) + MAX(board!A:A) + 1),    "",  "board!E" &amp; (Tableau6[[#This Row],[numLigne]]-MAX(member!A:A)+1))</f>
        <v/>
      </c>
      <c r="D10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0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</v>
      </c>
      <c r="F100" s="5" t="str">
        <f ca="1">IF( OR(F99="commit;",F99=""),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('1', '1', '2019-05-22 12:24:09', '1', true, 'The title of &lt;1&gt;', 'The content of the post &lt;1&gt;');</v>
      </c>
    </row>
    <row r="101" spans="1:6" x14ac:dyDescent="0.3">
      <c r="A101" s="5">
        <f t="shared" si="2"/>
        <v>100</v>
      </c>
      <c r="B101" t="str">
        <f>IF(Tableau6[[#This Row],[numLigne]] &lt;= MAX(member!A:A), "member!G" &amp; (Tableau6[[#This Row],[numLigne]]+1), "")</f>
        <v/>
      </c>
      <c r="C101" s="5" t="str">
        <f>IF(  OR(        ROW()&lt;=MAX(member!A:A)+1, ROW() &gt; MAX(member!A:A) + MAX(board!A:A) + 1),    "",  "board!E" &amp; (Tableau6[[#This Row],[numLigne]]-MAX(member!A:A)+1))</f>
        <v/>
      </c>
      <c r="D10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0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</v>
      </c>
      <c r="F101" s="5" t="str">
        <f ca="1">IF( OR(F100="commit;",F100=""),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('2', '2', '2019-05-21 13:25:09', '2', true, 'The title of &lt;2&gt;', 'The content of the post &lt;2&gt;');</v>
      </c>
    </row>
    <row r="102" spans="1:6" x14ac:dyDescent="0.3">
      <c r="A102" s="5">
        <f t="shared" si="2"/>
        <v>101</v>
      </c>
      <c r="B102" t="str">
        <f>IF(Tableau6[[#This Row],[numLigne]] &lt;= MAX(member!A:A), "member!G" &amp; (Tableau6[[#This Row],[numLigne]]+1), "")</f>
        <v/>
      </c>
      <c r="C102" s="5" t="str">
        <f>IF(  OR(        ROW()&lt;=MAX(member!A:A)+1, ROW() &gt; MAX(member!A:A) + MAX(board!A:A) + 1),    "",  "board!E" &amp; (Tableau6[[#This Row],[numLigne]]-MAX(member!A:A)+1))</f>
        <v/>
      </c>
      <c r="D10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0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post!I4</v>
      </c>
      <c r="F102" s="5" t="str">
        <f ca="1">IF( OR(F101="commit;",F101=""),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('3', '3', '2019-05-20 14:26:09', '3', true, 'The title of &lt;3&gt;', 'The content of the post &lt;3&gt;');</v>
      </c>
    </row>
    <row r="103" spans="1:6" x14ac:dyDescent="0.3">
      <c r="A103" s="5">
        <f t="shared" si="2"/>
        <v>102</v>
      </c>
      <c r="B103" t="str">
        <f>IF(Tableau6[[#This Row],[numLigne]] &lt;= MAX(member!A:A), "member!G" &amp; (Tableau6[[#This Row],[numLigne]]+1), "")</f>
        <v/>
      </c>
      <c r="C103" s="5" t="str">
        <f>IF(  OR(        ROW()&lt;=MAX(member!A:A)+1, ROW() &gt; MAX(member!A:A) + MAX(board!A:A) + 1),    "",  "board!E" &amp; (Tableau6[[#This Row],[numLigne]]-MAX(member!A:A)+1))</f>
        <v/>
      </c>
      <c r="D10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0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post!I5</v>
      </c>
      <c r="F103" s="5" t="str">
        <f ca="1">IF( OR(F102="commit;",F102=""),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('4', '4', '2019-05-19 15:27:09', '4', true, 'The title of &lt;4&gt;', 'The content of the post &lt;4&gt;');</v>
      </c>
    </row>
    <row r="104" spans="1:6" x14ac:dyDescent="0.3">
      <c r="A104" s="5">
        <f t="shared" si="2"/>
        <v>103</v>
      </c>
      <c r="B104" t="str">
        <f>IF(Tableau6[[#This Row],[numLigne]] &lt;= MAX(member!A:A), "member!G" &amp; (Tableau6[[#This Row],[numLigne]]+1), "")</f>
        <v/>
      </c>
      <c r="C104" s="5" t="str">
        <f>IF(  OR(        ROW()&lt;=MAX(member!A:A)+1, ROW() &gt; MAX(member!A:A) + MAX(board!A:A) + 1),    "",  "board!E" &amp; (Tableau6[[#This Row],[numLigne]]-MAX(member!A:A)+1))</f>
        <v/>
      </c>
      <c r="D10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0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post!I6</v>
      </c>
      <c r="F104" s="5" t="str">
        <f ca="1">IF( OR(F103="commit;",F103=""),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('5', '5', '2019-05-18 16:28:09', '5', true, 'The title of &lt;5&gt;', 'The content of the post &lt;5&gt;');</v>
      </c>
    </row>
    <row r="105" spans="1:6" x14ac:dyDescent="0.3">
      <c r="A105" s="5">
        <f t="shared" si="2"/>
        <v>104</v>
      </c>
      <c r="B105" t="str">
        <f>IF(Tableau6[[#This Row],[numLigne]] &lt;= MAX(member!A:A), "member!G" &amp; (Tableau6[[#This Row],[numLigne]]+1), "")</f>
        <v/>
      </c>
      <c r="C105" s="5" t="str">
        <f>IF(  OR(        ROW()&lt;=MAX(member!A:A)+1, ROW() &gt; MAX(member!A:A) + MAX(board!A:A) + 1),    "",  "board!E" &amp; (Tableau6[[#This Row],[numLigne]]-MAX(member!A:A)+1))</f>
        <v/>
      </c>
      <c r="D10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0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post!I7</v>
      </c>
      <c r="F105" s="5" t="str">
        <f ca="1">IF( OR(F104="commit;",F104=""),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('6', '6', '2019-05-17 17:29:09', '6', true, 'The title of &lt;6&gt;', 'The content of the post &lt;6&gt;');</v>
      </c>
    </row>
    <row r="106" spans="1:6" x14ac:dyDescent="0.3">
      <c r="A106" s="5">
        <f t="shared" si="2"/>
        <v>105</v>
      </c>
      <c r="B106" t="str">
        <f>IF(Tableau6[[#This Row],[numLigne]] &lt;= MAX(member!A:A), "member!G" &amp; (Tableau6[[#This Row],[numLigne]]+1), "")</f>
        <v/>
      </c>
      <c r="C106" s="5" t="str">
        <f>IF(  OR(        ROW()&lt;=MAX(member!A:A)+1, ROW() &gt; MAX(member!A:A) + MAX(board!A:A) + 1),    "",  "board!E" &amp; (Tableau6[[#This Row],[numLigne]]-MAX(member!A:A)+1))</f>
        <v/>
      </c>
      <c r="D10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0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post!I8</v>
      </c>
      <c r="F106" s="5" t="str">
        <f ca="1">IF( OR(F105="commit;",F105=""),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('7', '7', '2019-05-16 18:30:09', '7', true, 'The title of &lt;7&gt;', 'The content of the post &lt;7&gt;');</v>
      </c>
    </row>
    <row r="107" spans="1:6" x14ac:dyDescent="0.3">
      <c r="A107" s="5">
        <f t="shared" si="2"/>
        <v>106</v>
      </c>
      <c r="B107" t="str">
        <f>IF(Tableau6[[#This Row],[numLigne]] &lt;= MAX(member!A:A), "member!G" &amp; (Tableau6[[#This Row],[numLigne]]+1), "")</f>
        <v/>
      </c>
      <c r="C107" s="5" t="str">
        <f>IF(  OR(        ROW()&lt;=MAX(member!A:A)+1, ROW() &gt; MAX(member!A:A) + MAX(board!A:A) + 1),    "",  "board!E" &amp; (Tableau6[[#This Row],[numLigne]]-MAX(member!A:A)+1))</f>
        <v/>
      </c>
      <c r="D10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0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post!I9</v>
      </c>
      <c r="F107" s="5" t="str">
        <f ca="1">IF( OR(F106="commit;",F106=""),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('8', '8', '2019-05-15 19:31:09', '8', true, 'The title of &lt;8&gt;', 'The content of the post &lt;8&gt;');</v>
      </c>
    </row>
    <row r="108" spans="1:6" x14ac:dyDescent="0.3">
      <c r="A108" s="5">
        <f t="shared" si="2"/>
        <v>107</v>
      </c>
      <c r="B108" t="str">
        <f>IF(Tableau6[[#This Row],[numLigne]] &lt;= MAX(member!A:A), "member!G" &amp; (Tableau6[[#This Row],[numLigne]]+1), "")</f>
        <v/>
      </c>
      <c r="C108" s="5" t="str">
        <f>IF(  OR(        ROW()&lt;=MAX(member!A:A)+1, ROW() &gt; MAX(member!A:A) + MAX(board!A:A) + 1),    "",  "board!E" &amp; (Tableau6[[#This Row],[numLigne]]-MAX(member!A:A)+1))</f>
        <v/>
      </c>
      <c r="D10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0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post!I10</v>
      </c>
      <c r="F108" s="5" t="str">
        <f ca="1">IF( OR(F107="commit;",F107=""),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('9', '9', '2019-05-14 20:32:09', '9', false, 'The title of &lt;9&gt;', 'The content of the post &lt;9&gt;');</v>
      </c>
    </row>
    <row r="109" spans="1:6" x14ac:dyDescent="0.3">
      <c r="A109" s="5">
        <f t="shared" si="2"/>
        <v>108</v>
      </c>
      <c r="B109" t="str">
        <f>IF(Tableau6[[#This Row],[numLigne]] &lt;= MAX(member!A:A), "member!G" &amp; (Tableau6[[#This Row],[numLigne]]+1), "")</f>
        <v/>
      </c>
      <c r="C109" s="5" t="str">
        <f>IF(  OR(        ROW()&lt;=MAX(member!A:A)+1, ROW() &gt; MAX(member!A:A) + MAX(board!A:A) + 1),    "",  "board!E" &amp; (Tableau6[[#This Row],[numLigne]]-MAX(member!A:A)+1))</f>
        <v/>
      </c>
      <c r="D10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0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post!I11</v>
      </c>
      <c r="F109" s="5" t="str">
        <f ca="1">IF( OR(F108="commit;",F108=""),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('A', 'A', '2019-05-13 21:33:09', 'A', true, 'The title of &lt;A&gt;', 'The content of the post &lt;A&gt;');</v>
      </c>
    </row>
    <row r="110" spans="1:6" x14ac:dyDescent="0.3">
      <c r="A110" s="5">
        <f t="shared" si="2"/>
        <v>109</v>
      </c>
      <c r="B110" t="str">
        <f>IF(Tableau6[[#This Row],[numLigne]] &lt;= MAX(member!A:A), "member!G" &amp; (Tableau6[[#This Row],[numLigne]]+1), "")</f>
        <v/>
      </c>
      <c r="C110" s="5" t="str">
        <f>IF(  OR(        ROW()&lt;=MAX(member!A:A)+1, ROW() &gt; MAX(member!A:A) + MAX(board!A:A) + 1),    "",  "board!E" &amp; (Tableau6[[#This Row],[numLigne]]-MAX(member!A:A)+1))</f>
        <v/>
      </c>
      <c r="D11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1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post!I12</v>
      </c>
      <c r="F110" s="5" t="str">
        <f ca="1">IF( OR(F109="commit;",F109=""),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('B', 'B', '2019-05-12 22:34:09', 'B', true, 'The title of &lt;B&gt;', 'The content of the post &lt;B&gt;');</v>
      </c>
    </row>
    <row r="111" spans="1:6" x14ac:dyDescent="0.3">
      <c r="A111" s="5">
        <f t="shared" si="2"/>
        <v>110</v>
      </c>
      <c r="B111" t="str">
        <f>IF(Tableau6[[#This Row],[numLigne]] &lt;= MAX(member!A:A), "member!G" &amp; (Tableau6[[#This Row],[numLigne]]+1), "")</f>
        <v/>
      </c>
      <c r="C111" s="5" t="str">
        <f>IF(  OR(        ROW()&lt;=MAX(member!A:A)+1, ROW() &gt; MAX(member!A:A) + MAX(board!A:A) + 1),    "",  "board!E" &amp; (Tableau6[[#This Row],[numLigne]]-MAX(member!A:A)+1))</f>
        <v/>
      </c>
      <c r="D11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1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post!I13</v>
      </c>
      <c r="F111" s="5" t="str">
        <f ca="1">IF( OR(F110="commit;",F110=""),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('C', 'C', '2019-05-11 23:35:09', 'C', true, 'The title of &lt;C&gt;', 'The content of the post &lt;C&gt;');</v>
      </c>
    </row>
    <row r="112" spans="1:6" x14ac:dyDescent="0.3">
      <c r="A112" s="5">
        <f t="shared" si="2"/>
        <v>111</v>
      </c>
      <c r="B112" t="str">
        <f>IF(Tableau6[[#This Row],[numLigne]] &lt;= MAX(member!A:A), "member!G" &amp; (Tableau6[[#This Row],[numLigne]]+1), "")</f>
        <v/>
      </c>
      <c r="C112" s="5" t="str">
        <f>IF(  OR(        ROW()&lt;=MAX(member!A:A)+1, ROW() &gt; MAX(member!A:A) + MAX(board!A:A) + 1),    "",  "board!E" &amp; (Tableau6[[#This Row],[numLigne]]-MAX(member!A:A)+1))</f>
        <v/>
      </c>
      <c r="D11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1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post!I14</v>
      </c>
      <c r="F112" s="5" t="str">
        <f ca="1">IF( OR(F111="commit;",F111=""),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('D', 'D', '2019-05-11 00:36:09', 'D', true, 'The title of &lt;D&gt;', 'The content of the post &lt;D&gt;');</v>
      </c>
    </row>
    <row r="113" spans="1:6" x14ac:dyDescent="0.3">
      <c r="A113" s="5">
        <f t="shared" si="2"/>
        <v>112</v>
      </c>
      <c r="B113" t="str">
        <f>IF(Tableau6[[#This Row],[numLigne]] &lt;= MAX(member!A:A), "member!G" &amp; (Tableau6[[#This Row],[numLigne]]+1), "")</f>
        <v/>
      </c>
      <c r="C113" s="5" t="str">
        <f>IF(  OR(        ROW()&lt;=MAX(member!A:A)+1, ROW() &gt; MAX(member!A:A) + MAX(board!A:A) + 1),    "",  "board!E" &amp; (Tableau6[[#This Row],[numLigne]]-MAX(member!A:A)+1))</f>
        <v/>
      </c>
      <c r="D11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1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post!I15</v>
      </c>
      <c r="F113" s="5" t="str">
        <f ca="1">IF( OR(F112="commit;",F112=""),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('E', 'E', '2019-05-10 01:37:09', 'E', true, 'The title of &lt;E&gt;', 'The content of the post &lt;E&gt;');</v>
      </c>
    </row>
    <row r="114" spans="1:6" x14ac:dyDescent="0.3">
      <c r="A114" s="5">
        <f t="shared" si="2"/>
        <v>113</v>
      </c>
      <c r="B114" t="str">
        <f>IF(Tableau6[[#This Row],[numLigne]] &lt;= MAX(member!A:A), "member!G" &amp; (Tableau6[[#This Row],[numLigne]]+1), "")</f>
        <v/>
      </c>
      <c r="C114" s="5" t="str">
        <f>IF(  OR(        ROW()&lt;=MAX(member!A:A)+1, ROW() &gt; MAX(member!A:A) + MAX(board!A:A) + 1),    "",  "board!E" &amp; (Tableau6[[#This Row],[numLigne]]-MAX(member!A:A)+1))</f>
        <v/>
      </c>
      <c r="D11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1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post!I16</v>
      </c>
      <c r="F114" s="5" t="str">
        <f ca="1">IF( OR(F113="commit;",F113=""),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('F', 'F', '2019-05-09 01:38:09', 'F', true, 'The title of &lt;F&gt;', 'The content of the post &lt;F&gt;');</v>
      </c>
    </row>
    <row r="115" spans="1:6" x14ac:dyDescent="0.3">
      <c r="A115" s="5">
        <f t="shared" si="2"/>
        <v>114</v>
      </c>
      <c r="B115" t="str">
        <f>IF(Tableau6[[#This Row],[numLigne]] &lt;= MAX(member!A:A), "member!G" &amp; (Tableau6[[#This Row],[numLigne]]+1), "")</f>
        <v/>
      </c>
      <c r="C115" s="5" t="str">
        <f>IF(  OR(        ROW()&lt;=MAX(member!A:A)+1, ROW() &gt; MAX(member!A:A) + MAX(board!A:A) + 1),    "",  "board!E" &amp; (Tableau6[[#This Row],[numLigne]]-MAX(member!A:A)+1))</f>
        <v/>
      </c>
      <c r="D11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1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post!I17</v>
      </c>
      <c r="F115" s="5" t="str">
        <f ca="1">IF( OR(F114="commit;",F114=""),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('10', '10', '2019-05-08 02:39:09', '10', true, 'The title of &lt;10&gt;', 'The content of the post &lt;10&gt;');</v>
      </c>
    </row>
    <row r="116" spans="1:6" x14ac:dyDescent="0.3">
      <c r="A116" s="5">
        <f t="shared" si="2"/>
        <v>115</v>
      </c>
      <c r="B116" t="str">
        <f>IF(Tableau6[[#This Row],[numLigne]] &lt;= MAX(member!A:A), "member!G" &amp; (Tableau6[[#This Row],[numLigne]]+1), "")</f>
        <v/>
      </c>
      <c r="C116" s="5" t="str">
        <f>IF(  OR(        ROW()&lt;=MAX(member!A:A)+1, ROW() &gt; MAX(member!A:A) + MAX(board!A:A) + 1),    "",  "board!E" &amp; (Tableau6[[#This Row],[numLigne]]-MAX(member!A:A)+1))</f>
        <v/>
      </c>
      <c r="D11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1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post!I18</v>
      </c>
      <c r="F116" s="5" t="str">
        <f ca="1">IF( OR(F115="commit;",F115=""),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('11', '11', '2019-05-07 03:40:09', '11', true, 'The title of &lt;11&gt;', 'The content of the post &lt;11&gt;');</v>
      </c>
    </row>
    <row r="117" spans="1:6" x14ac:dyDescent="0.3">
      <c r="A117" s="5">
        <f t="shared" si="2"/>
        <v>116</v>
      </c>
      <c r="B117" t="str">
        <f>IF(Tableau6[[#This Row],[numLigne]] &lt;= MAX(member!A:A), "member!G" &amp; (Tableau6[[#This Row],[numLigne]]+1), "")</f>
        <v/>
      </c>
      <c r="C117" s="5" t="str">
        <f>IF(  OR(        ROW()&lt;=MAX(member!A:A)+1, ROW() &gt; MAX(member!A:A) + MAX(board!A:A) + 1),    "",  "board!E" &amp; (Tableau6[[#This Row],[numLigne]]-MAX(member!A:A)+1))</f>
        <v/>
      </c>
      <c r="D11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1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post!I19</v>
      </c>
      <c r="F117" s="5" t="str">
        <f ca="1">IF( OR(F116="commit;",F116=""),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('12', '12', '2019-05-06 04:41:09', '12', true, 'The title of &lt;12&gt;', 'The content of the post &lt;12&gt;');</v>
      </c>
    </row>
    <row r="118" spans="1:6" x14ac:dyDescent="0.3">
      <c r="A118" s="5">
        <f t="shared" si="2"/>
        <v>117</v>
      </c>
      <c r="B118" t="str">
        <f>IF(Tableau6[[#This Row],[numLigne]] &lt;= MAX(member!A:A), "member!G" &amp; (Tableau6[[#This Row],[numLigne]]+1), "")</f>
        <v/>
      </c>
      <c r="C118" s="5" t="str">
        <f>IF(  OR(        ROW()&lt;=MAX(member!A:A)+1, ROW() &gt; MAX(member!A:A) + MAX(board!A:A) + 1),    "",  "board!E" &amp; (Tableau6[[#This Row],[numLigne]]-MAX(member!A:A)+1))</f>
        <v/>
      </c>
      <c r="D11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1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post!I20</v>
      </c>
      <c r="F118" s="5" t="str">
        <f ca="1">IF( OR(F117="commit;",F117=""),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('13', '13', '2019-05-05 05:42:09', '13', false, 'The title of &lt;13&gt;', 'The content of the post &lt;13&gt;');</v>
      </c>
    </row>
    <row r="119" spans="1:6" x14ac:dyDescent="0.3">
      <c r="A119" s="5">
        <f t="shared" si="2"/>
        <v>118</v>
      </c>
      <c r="B119" t="str">
        <f>IF(Tableau6[[#This Row],[numLigne]] &lt;= MAX(member!A:A), "member!G" &amp; (Tableau6[[#This Row],[numLigne]]+1), "")</f>
        <v/>
      </c>
      <c r="C119" s="5" t="str">
        <f>IF(  OR(        ROW()&lt;=MAX(member!A:A)+1, ROW() &gt; MAX(member!A:A) + MAX(board!A:A) + 1),    "",  "board!E" &amp; (Tableau6[[#This Row],[numLigne]]-MAX(member!A:A)+1))</f>
        <v/>
      </c>
      <c r="D11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1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post!I21</v>
      </c>
      <c r="F119" s="5" t="str">
        <f ca="1">IF( OR(F118="commit;",F118=""),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('14', '14', '2019-05-04 06:43:09', '14', true, 'The title of &lt;14&gt;', 'The content of the post &lt;14&gt;');</v>
      </c>
    </row>
    <row r="120" spans="1:6" x14ac:dyDescent="0.3">
      <c r="A120" s="5">
        <f t="shared" si="2"/>
        <v>119</v>
      </c>
      <c r="B120" t="str">
        <f>IF(Tableau6[[#This Row],[numLigne]] &lt;= MAX(member!A:A), "member!G" &amp; (Tableau6[[#This Row],[numLigne]]+1), "")</f>
        <v/>
      </c>
      <c r="C120" s="5" t="str">
        <f>IF(  OR(        ROW()&lt;=MAX(member!A:A)+1, ROW() &gt; MAX(member!A:A) + MAX(board!A:A) + 1),    "",  "board!E" &amp; (Tableau6[[#This Row],[numLigne]]-MAX(member!A:A)+1))</f>
        <v/>
      </c>
      <c r="D12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2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post!I22</v>
      </c>
      <c r="F120" s="5" t="str">
        <f ca="1">IF( OR(F119="commit;",F119=""),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('15', '15', '2019-05-03 07:44:09', '15', true, 'The title of &lt;15&gt;', 'The content of the post &lt;15&gt;');</v>
      </c>
    </row>
    <row r="121" spans="1:6" x14ac:dyDescent="0.3">
      <c r="A121" s="5">
        <f t="shared" si="2"/>
        <v>120</v>
      </c>
      <c r="B121" t="str">
        <f>IF(Tableau6[[#This Row],[numLigne]] &lt;= MAX(member!A:A), "member!G" &amp; (Tableau6[[#This Row],[numLigne]]+1), "")</f>
        <v/>
      </c>
      <c r="C121" s="5" t="str">
        <f>IF(  OR(        ROW()&lt;=MAX(member!A:A)+1, ROW() &gt; MAX(member!A:A) + MAX(board!A:A) + 1),    "",  "board!E" &amp; (Tableau6[[#This Row],[numLigne]]-MAX(member!A:A)+1))</f>
        <v/>
      </c>
      <c r="D12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2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post!I23</v>
      </c>
      <c r="F121" s="5" t="str">
        <f ca="1">IF( OR(F120="commit;",F120=""),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('16', '16', '2019-05-01 09:45:09', '16', true, 'The title of &lt;16&gt;', 'The content of the post &lt;16&gt;');</v>
      </c>
    </row>
    <row r="122" spans="1:6" x14ac:dyDescent="0.3">
      <c r="A122" s="5">
        <f t="shared" si="2"/>
        <v>121</v>
      </c>
      <c r="B122" t="str">
        <f>IF(Tableau6[[#This Row],[numLigne]] &lt;= MAX(member!A:A), "member!G" &amp; (Tableau6[[#This Row],[numLigne]]+1), "")</f>
        <v/>
      </c>
      <c r="C122" s="5" t="str">
        <f>IF(  OR(        ROW()&lt;=MAX(member!A:A)+1, ROW() &gt; MAX(member!A:A) + MAX(board!A:A) + 1),    "",  "board!E" &amp; (Tableau6[[#This Row],[numLigne]]-MAX(member!A:A)+1))</f>
        <v/>
      </c>
      <c r="D12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2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post!I24</v>
      </c>
      <c r="F122" s="5" t="str">
        <f ca="1">IF( OR(F121="commit;",F121=""),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('17', '17', '2019-04-30 10:46:09', '17', true, 'The title of &lt;17&gt;', 'The content of the post &lt;17&gt;');</v>
      </c>
    </row>
    <row r="123" spans="1:6" x14ac:dyDescent="0.3">
      <c r="A123" s="5">
        <f t="shared" si="2"/>
        <v>122</v>
      </c>
      <c r="B123" t="str">
        <f>IF(Tableau6[[#This Row],[numLigne]] &lt;= MAX(member!A:A), "member!G" &amp; (Tableau6[[#This Row],[numLigne]]+1), "")</f>
        <v/>
      </c>
      <c r="C123" s="5" t="str">
        <f>IF(  OR(        ROW()&lt;=MAX(member!A:A)+1, ROW() &gt; MAX(member!A:A) + MAX(board!A:A) + 1),    "",  "board!E" &amp; (Tableau6[[#This Row],[numLigne]]-MAX(member!A:A)+1))</f>
        <v/>
      </c>
      <c r="D12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2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post!I25</v>
      </c>
      <c r="F123" s="5" t="str">
        <f ca="1">IF( OR(F122="commit;",F122=""),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('18', '18', '2019-04-29 11:47:09', '18', true, 'The title of &lt;18&gt;', 'The content of the post &lt;18&gt;');</v>
      </c>
    </row>
    <row r="124" spans="1:6" x14ac:dyDescent="0.3">
      <c r="A124" s="5">
        <f t="shared" si="2"/>
        <v>123</v>
      </c>
      <c r="B124" t="str">
        <f>IF(Tableau6[[#This Row],[numLigne]] &lt;= MAX(member!A:A), "member!G" &amp; (Tableau6[[#This Row],[numLigne]]+1), "")</f>
        <v/>
      </c>
      <c r="C124" s="5" t="str">
        <f>IF(  OR(        ROW()&lt;=MAX(member!A:A)+1, ROW() &gt; MAX(member!A:A) + MAX(board!A:A) + 1),    "",  "board!E" &amp; (Tableau6[[#This Row],[numLigne]]-MAX(member!A:A)+1))</f>
        <v/>
      </c>
      <c r="D12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2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post!I26</v>
      </c>
      <c r="F124" s="5" t="str">
        <f ca="1">IF( OR(F123="commit;",F123=""),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('19', '19', '2019-04-28 12:48:09', '19', true, 'The title of &lt;19&gt;', 'The content of the post &lt;19&gt;');</v>
      </c>
    </row>
    <row r="125" spans="1:6" x14ac:dyDescent="0.3">
      <c r="A125" s="5">
        <f t="shared" si="2"/>
        <v>124</v>
      </c>
      <c r="B125" t="str">
        <f>IF(Tableau6[[#This Row],[numLigne]] &lt;= MAX(member!A:A), "member!G" &amp; (Tableau6[[#This Row],[numLigne]]+1), "")</f>
        <v/>
      </c>
      <c r="C125" s="5" t="str">
        <f>IF(  OR(        ROW()&lt;=MAX(member!A:A)+1, ROW() &gt; MAX(member!A:A) + MAX(board!A:A) + 1),    "",  "board!E" &amp; (Tableau6[[#This Row],[numLigne]]-MAX(member!A:A)+1))</f>
        <v/>
      </c>
      <c r="D12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2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post!I27</v>
      </c>
      <c r="F125" s="5" t="str">
        <f ca="1">IF( OR(F124="commit;",F124=""),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('1A', '1A', '2019-04-27 13:49:09', '1A', true, 'The title of &lt;1A&gt;', 'The content of the post &lt;1A&gt;');</v>
      </c>
    </row>
    <row r="126" spans="1:6" x14ac:dyDescent="0.3">
      <c r="A126" s="5">
        <f t="shared" si="2"/>
        <v>125</v>
      </c>
      <c r="B126" t="str">
        <f>IF(Tableau6[[#This Row],[numLigne]] &lt;= MAX(member!A:A), "member!G" &amp; (Tableau6[[#This Row],[numLigne]]+1), "")</f>
        <v/>
      </c>
      <c r="C126" s="5" t="str">
        <f>IF(  OR(        ROW()&lt;=MAX(member!A:A)+1, ROW() &gt; MAX(member!A:A) + MAX(board!A:A) + 1),    "",  "board!E" &amp; (Tableau6[[#This Row],[numLigne]]-MAX(member!A:A)+1))</f>
        <v/>
      </c>
      <c r="D12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2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post!I28</v>
      </c>
      <c r="F126" s="5" t="str">
        <f ca="1">IF( OR(F125="commit;",F125=""),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('1B', '1B', '2019-04-26 14:50:09', '1B', true, 'The title of &lt;1B&gt;', 'The content of the post &lt;1B&gt;');</v>
      </c>
    </row>
    <row r="127" spans="1:6" x14ac:dyDescent="0.3">
      <c r="A127" s="5">
        <f t="shared" si="2"/>
        <v>126</v>
      </c>
      <c r="B127" t="str">
        <f>IF(Tableau6[[#This Row],[numLigne]] &lt;= MAX(member!A:A), "member!G" &amp; (Tableau6[[#This Row],[numLigne]]+1), "")</f>
        <v/>
      </c>
      <c r="C127" s="5" t="str">
        <f>IF(  OR(        ROW()&lt;=MAX(member!A:A)+1, ROW() &gt; MAX(member!A:A) + MAX(board!A:A) + 1),    "",  "board!E" &amp; (Tableau6[[#This Row],[numLigne]]-MAX(member!A:A)+1))</f>
        <v/>
      </c>
      <c r="D12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2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post!I29</v>
      </c>
      <c r="F127" s="5" t="str">
        <f ca="1">IF( OR(F126="commit;",F126=""),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('1C', '1C', '2019-04-25 15:51:09', '1C', true, 'The title of &lt;1C&gt;', 'The content of the post &lt;1C&gt;');</v>
      </c>
    </row>
    <row r="128" spans="1:6" x14ac:dyDescent="0.3">
      <c r="A128" s="5">
        <f t="shared" si="2"/>
        <v>127</v>
      </c>
      <c r="B128" t="str">
        <f>IF(Tableau6[[#This Row],[numLigne]] &lt;= MAX(member!A:A), "member!G" &amp; (Tableau6[[#This Row],[numLigne]]+1), "")</f>
        <v/>
      </c>
      <c r="C128" s="5" t="str">
        <f>IF(  OR(        ROW()&lt;=MAX(member!A:A)+1, ROW() &gt; MAX(member!A:A) + MAX(board!A:A) + 1),    "",  "board!E" &amp; (Tableau6[[#This Row],[numLigne]]-MAX(member!A:A)+1))</f>
        <v/>
      </c>
      <c r="D12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2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post!I30</v>
      </c>
      <c r="F128" s="5" t="str">
        <f ca="1">IF( OR(F127="commit;",F127=""),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('1D', '1D', '2019-04-24 16:52:09', '1D', false, 'The title of &lt;1D&gt;', 'The content of the post &lt;1D&gt;');</v>
      </c>
    </row>
    <row r="129" spans="1:6" x14ac:dyDescent="0.3">
      <c r="A129" s="5">
        <f t="shared" si="2"/>
        <v>128</v>
      </c>
      <c r="B129" t="str">
        <f>IF(Tableau6[[#This Row],[numLigne]] &lt;= MAX(member!A:A), "member!G" &amp; (Tableau6[[#This Row],[numLigne]]+1), "")</f>
        <v/>
      </c>
      <c r="C129" s="5" t="str">
        <f>IF(  OR(        ROW()&lt;=MAX(member!A:A)+1, ROW() &gt; MAX(member!A:A) + MAX(board!A:A) + 1),    "",  "board!E" &amp; (Tableau6[[#This Row],[numLigne]]-MAX(member!A:A)+1))</f>
        <v/>
      </c>
      <c r="D12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2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post!I31</v>
      </c>
      <c r="F129" s="5" t="str">
        <f ca="1">IF( OR(F128="commit;",F128=""),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('1E', '1E', '2019-04-23 17:53:09', '1E', true, 'The title of &lt;1E&gt;', 'The content of the post &lt;1E&gt;');</v>
      </c>
    </row>
    <row r="130" spans="1:6" x14ac:dyDescent="0.3">
      <c r="A130" s="5">
        <f t="shared" ref="A130:A193" si="3">ROW()-1</f>
        <v>129</v>
      </c>
      <c r="B130" t="str">
        <f>IF(Tableau6[[#This Row],[numLigne]] &lt;= MAX(member!A:A), "member!G" &amp; (Tableau6[[#This Row],[numLigne]]+1), "")</f>
        <v/>
      </c>
      <c r="C130" s="5" t="str">
        <f>IF(  OR(        ROW()&lt;=MAX(member!A:A)+1, ROW() &gt; MAX(member!A:A) + MAX(board!A:A) + 1),    "",  "board!E" &amp; (Tableau6[[#This Row],[numLigne]]-MAX(member!A:A)+1))</f>
        <v/>
      </c>
      <c r="D13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3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post!I32</v>
      </c>
      <c r="F130" s="5" t="str">
        <f ca="1">IF( OR(F129="commit;",F129=""),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('1F', '1F', '2019-04-22 18:54:09', '1F', true, 'The title of &lt;1F&gt;', 'The content of the post &lt;1F&gt;');</v>
      </c>
    </row>
    <row r="131" spans="1:6" x14ac:dyDescent="0.3">
      <c r="A131" s="5">
        <f t="shared" si="3"/>
        <v>130</v>
      </c>
      <c r="B131" t="str">
        <f>IF(Tableau6[[#This Row],[numLigne]] &lt;= MAX(member!A:A), "member!G" &amp; (Tableau6[[#This Row],[numLigne]]+1), "")</f>
        <v/>
      </c>
      <c r="C131" s="5" t="str">
        <f>IF(  OR(        ROW()&lt;=MAX(member!A:A)+1, ROW() &gt; MAX(member!A:A) + MAX(board!A:A) + 1),    "",  "board!E" &amp; (Tableau6[[#This Row],[numLigne]]-MAX(member!A:A)+1))</f>
        <v/>
      </c>
      <c r="D13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3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post!I33</v>
      </c>
      <c r="F131" s="5" t="str">
        <f ca="1">IF( OR(F130="commit;",F130=""),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('20', '20', '2019-04-21 19:55:09', '20', true, 'The title of &lt;20&gt;', 'The content of the post &lt;20&gt;');</v>
      </c>
    </row>
    <row r="132" spans="1:6" x14ac:dyDescent="0.3">
      <c r="A132" s="5">
        <f t="shared" si="3"/>
        <v>131</v>
      </c>
      <c r="B132" t="str">
        <f>IF(Tableau6[[#This Row],[numLigne]] &lt;= MAX(member!A:A), "member!G" &amp; (Tableau6[[#This Row],[numLigne]]+1), "")</f>
        <v/>
      </c>
      <c r="C132" s="5" t="str">
        <f>IF(  OR(        ROW()&lt;=MAX(member!A:A)+1, ROW() &gt; MAX(member!A:A) + MAX(board!A:A) + 1),    "",  "board!E" &amp; (Tableau6[[#This Row],[numLigne]]-MAX(member!A:A)+1))</f>
        <v/>
      </c>
      <c r="D13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3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post!I34</v>
      </c>
      <c r="F132" s="5" t="str">
        <f ca="1">IF( OR(F131="commit;",F131=""),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('21', '21', '2019-04-20 20:56:09', '21', true, 'The title of &lt;21&gt;', 'The content of the post &lt;21&gt;');</v>
      </c>
    </row>
    <row r="133" spans="1:6" x14ac:dyDescent="0.3">
      <c r="A133" s="5">
        <f t="shared" si="3"/>
        <v>132</v>
      </c>
      <c r="B133" t="str">
        <f>IF(Tableau6[[#This Row],[numLigne]] &lt;= MAX(member!A:A), "member!G" &amp; (Tableau6[[#This Row],[numLigne]]+1), "")</f>
        <v/>
      </c>
      <c r="C133" s="5" t="str">
        <f>IF(  OR(        ROW()&lt;=MAX(member!A:A)+1, ROW() &gt; MAX(member!A:A) + MAX(board!A:A) + 1),    "",  "board!E" &amp; (Tableau6[[#This Row],[numLigne]]-MAX(member!A:A)+1))</f>
        <v/>
      </c>
      <c r="D13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3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post!I35</v>
      </c>
      <c r="F133" s="5" t="str">
        <f ca="1">IF( OR(F132="commit;",F132=""),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('22', '22', '2019-04-19 21:57:09', '22', true, 'The title of &lt;22&gt;', 'The content of the post &lt;22&gt;');</v>
      </c>
    </row>
    <row r="134" spans="1:6" x14ac:dyDescent="0.3">
      <c r="A134" s="5">
        <f t="shared" si="3"/>
        <v>133</v>
      </c>
      <c r="B134" t="str">
        <f>IF(Tableau6[[#This Row],[numLigne]] &lt;= MAX(member!A:A), "member!G" &amp; (Tableau6[[#This Row],[numLigne]]+1), "")</f>
        <v/>
      </c>
      <c r="C134" s="5" t="str">
        <f>IF(  OR(        ROW()&lt;=MAX(member!A:A)+1, ROW() &gt; MAX(member!A:A) + MAX(board!A:A) + 1),    "",  "board!E" &amp; (Tableau6[[#This Row],[numLigne]]-MAX(member!A:A)+1))</f>
        <v/>
      </c>
      <c r="D13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3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post!I36</v>
      </c>
      <c r="F134" s="5" t="str">
        <f ca="1">IF( OR(F133="commit;",F133=""),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('23', '23', '2019-04-18 22:58:09', '23', true, 'The title of &lt;23&gt;', 'The content of the post &lt;23&gt;');</v>
      </c>
    </row>
    <row r="135" spans="1:6" x14ac:dyDescent="0.3">
      <c r="A135" s="5">
        <f t="shared" si="3"/>
        <v>134</v>
      </c>
      <c r="B135" t="str">
        <f>IF(Tableau6[[#This Row],[numLigne]] &lt;= MAX(member!A:A), "member!G" &amp; (Tableau6[[#This Row],[numLigne]]+1), "")</f>
        <v/>
      </c>
      <c r="C135" s="5" t="str">
        <f>IF(  OR(        ROW()&lt;=MAX(member!A:A)+1, ROW() &gt; MAX(member!A:A) + MAX(board!A:A) + 1),    "",  "board!E" &amp; (Tableau6[[#This Row],[numLigne]]-MAX(member!A:A)+1))</f>
        <v/>
      </c>
      <c r="D13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3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post!I37</v>
      </c>
      <c r="F135" s="5" t="str">
        <f ca="1">IF( OR(F134="commit;",F134=""),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('24', '24', '2019-04-17 23:59:09', '24', true, 'The title of &lt;24&gt;', 'The content of the post &lt;24&gt;');</v>
      </c>
    </row>
    <row r="136" spans="1:6" x14ac:dyDescent="0.3">
      <c r="A136" s="5">
        <f t="shared" si="3"/>
        <v>135</v>
      </c>
      <c r="B136" t="str">
        <f>IF(Tableau6[[#This Row],[numLigne]] &lt;= MAX(member!A:A), "member!G" &amp; (Tableau6[[#This Row],[numLigne]]+1), "")</f>
        <v/>
      </c>
      <c r="C136" s="5" t="str">
        <f>IF(  OR(        ROW()&lt;=MAX(member!A:A)+1, ROW() &gt; MAX(member!A:A) + MAX(board!A:A) + 1),    "",  "board!E" &amp; (Tableau6[[#This Row],[numLigne]]-MAX(member!A:A)+1))</f>
        <v/>
      </c>
      <c r="D13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3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post!I38</v>
      </c>
      <c r="F136" s="5" t="str">
        <f ca="1">IF( OR(F135="commit;",F135=""),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('25', '25', '2019-04-17 01:00:09', '25', true, 'The title of &lt;25&gt;', 'The content of the post &lt;25&gt;');</v>
      </c>
    </row>
    <row r="137" spans="1:6" x14ac:dyDescent="0.3">
      <c r="A137" s="5">
        <f t="shared" si="3"/>
        <v>136</v>
      </c>
      <c r="B137" t="str">
        <f>IF(Tableau6[[#This Row],[numLigne]] &lt;= MAX(member!A:A), "member!G" &amp; (Tableau6[[#This Row],[numLigne]]+1), "")</f>
        <v/>
      </c>
      <c r="C137" s="5" t="str">
        <f>IF(  OR(        ROW()&lt;=MAX(member!A:A)+1, ROW() &gt; MAX(member!A:A) + MAX(board!A:A) + 1),    "",  "board!E" &amp; (Tableau6[[#This Row],[numLigne]]-MAX(member!A:A)+1))</f>
        <v/>
      </c>
      <c r="D13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3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post!I39</v>
      </c>
      <c r="F137" s="5" t="str">
        <f ca="1">IF( OR(F136="commit;",F136=""),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('26', '26', '2019-04-16 02:01:09', '26', true, 'The title of &lt;26&gt;', 'The content of the post &lt;26&gt;');</v>
      </c>
    </row>
    <row r="138" spans="1:6" x14ac:dyDescent="0.3">
      <c r="A138" s="5">
        <f t="shared" si="3"/>
        <v>137</v>
      </c>
      <c r="B138" t="str">
        <f>IF(Tableau6[[#This Row],[numLigne]] &lt;= MAX(member!A:A), "member!G" &amp; (Tableau6[[#This Row],[numLigne]]+1), "")</f>
        <v/>
      </c>
      <c r="C138" s="5" t="str">
        <f>IF(  OR(        ROW()&lt;=MAX(member!A:A)+1, ROW() &gt; MAX(member!A:A) + MAX(board!A:A) + 1),    "",  "board!E" &amp; (Tableau6[[#This Row],[numLigne]]-MAX(member!A:A)+1))</f>
        <v/>
      </c>
      <c r="D13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3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post!I40</v>
      </c>
      <c r="F138" s="5" t="str">
        <f ca="1">IF( OR(F137="commit;",F137=""),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('27', '27', '2019-04-15 03:02:09', '27', false, 'The title of &lt;27&gt;', 'The content of the post &lt;27&gt;');</v>
      </c>
    </row>
    <row r="139" spans="1:6" x14ac:dyDescent="0.3">
      <c r="A139" s="5">
        <f t="shared" si="3"/>
        <v>138</v>
      </c>
      <c r="B139" t="str">
        <f>IF(Tableau6[[#This Row],[numLigne]] &lt;= MAX(member!A:A), "member!G" &amp; (Tableau6[[#This Row],[numLigne]]+1), "")</f>
        <v/>
      </c>
      <c r="C139" s="5" t="str">
        <f>IF(  OR(        ROW()&lt;=MAX(member!A:A)+1, ROW() &gt; MAX(member!A:A) + MAX(board!A:A) + 1),    "",  "board!E" &amp; (Tableau6[[#This Row],[numLigne]]-MAX(member!A:A)+1))</f>
        <v/>
      </c>
      <c r="D13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3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post!I41</v>
      </c>
      <c r="F139" s="5" t="str">
        <f ca="1">IF( OR(F138="commit;",F138=""),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('28', '28', '2019-04-14 04:03:09', '28', true, 'The title of &lt;28&gt;', 'The content of the post &lt;28&gt;');</v>
      </c>
    </row>
    <row r="140" spans="1:6" x14ac:dyDescent="0.3">
      <c r="A140" s="5">
        <f t="shared" si="3"/>
        <v>139</v>
      </c>
      <c r="B140" t="str">
        <f>IF(Tableau6[[#This Row],[numLigne]] &lt;= MAX(member!A:A), "member!G" &amp; (Tableau6[[#This Row],[numLigne]]+1), "")</f>
        <v/>
      </c>
      <c r="C140" s="5" t="str">
        <f>IF(  OR(        ROW()&lt;=MAX(member!A:A)+1, ROW() &gt; MAX(member!A:A) + MAX(board!A:A) + 1),    "",  "board!E" &amp; (Tableau6[[#This Row],[numLigne]]-MAX(member!A:A)+1))</f>
        <v/>
      </c>
      <c r="D14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4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post!I42</v>
      </c>
      <c r="F140" s="5" t="str">
        <f ca="1">IF( OR(F139="commit;",F139=""),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('29', '29', '2019-04-13 05:04:09', '29', true, 'The title of &lt;29&gt;', 'The content of the post &lt;29&gt;');</v>
      </c>
    </row>
    <row r="141" spans="1:6" x14ac:dyDescent="0.3">
      <c r="A141" s="5">
        <f t="shared" si="3"/>
        <v>140</v>
      </c>
      <c r="B141" t="str">
        <f>IF(Tableau6[[#This Row],[numLigne]] &lt;= MAX(member!A:A), "member!G" &amp; (Tableau6[[#This Row],[numLigne]]+1), "")</f>
        <v/>
      </c>
      <c r="C141" s="5" t="str">
        <f>IF(  OR(        ROW()&lt;=MAX(member!A:A)+1, ROW() &gt; MAX(member!A:A) + MAX(board!A:A) + 1),    "",  "board!E" &amp; (Tableau6[[#This Row],[numLigne]]-MAX(member!A:A)+1))</f>
        <v/>
      </c>
      <c r="D14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4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post!I43</v>
      </c>
      <c r="F141" s="5" t="str">
        <f ca="1">IF( OR(F140="commit;",F140=""),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('2A', '2A', '2019-04-12 06:05:09', '2A', true, 'The title of &lt;2A&gt;', 'The content of the post &lt;2A&gt;');</v>
      </c>
    </row>
    <row r="142" spans="1:6" x14ac:dyDescent="0.3">
      <c r="A142" s="5">
        <f t="shared" si="3"/>
        <v>141</v>
      </c>
      <c r="B142" t="str">
        <f>IF(Tableau6[[#This Row],[numLigne]] &lt;= MAX(member!A:A), "member!G" &amp; (Tableau6[[#This Row],[numLigne]]+1), "")</f>
        <v/>
      </c>
      <c r="C142" s="5" t="str">
        <f>IF(  OR(        ROW()&lt;=MAX(member!A:A)+1, ROW() &gt; MAX(member!A:A) + MAX(board!A:A) + 1),    "",  "board!E" &amp; (Tableau6[[#This Row],[numLigne]]-MAX(member!A:A)+1))</f>
        <v/>
      </c>
      <c r="D14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4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post!I44</v>
      </c>
      <c r="F142" s="5" t="str">
        <f ca="1">IF( OR(F141="commit;",F141=""),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('2B', '2B', '2019-04-11 07:06:09', '2B', true, 'The title of &lt;2B&gt;', 'The content of the post &lt;2B&gt;');</v>
      </c>
    </row>
    <row r="143" spans="1:6" x14ac:dyDescent="0.3">
      <c r="A143" s="5">
        <f t="shared" si="3"/>
        <v>142</v>
      </c>
      <c r="B143" t="str">
        <f>IF(Tableau6[[#This Row],[numLigne]] &lt;= MAX(member!A:A), "member!G" &amp; (Tableau6[[#This Row],[numLigne]]+1), "")</f>
        <v/>
      </c>
      <c r="C143" s="5" t="str">
        <f>IF(  OR(        ROW()&lt;=MAX(member!A:A)+1, ROW() &gt; MAX(member!A:A) + MAX(board!A:A) + 1),    "",  "board!E" &amp; (Tableau6[[#This Row],[numLigne]]-MAX(member!A:A)+1))</f>
        <v/>
      </c>
      <c r="D14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4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post!I45</v>
      </c>
      <c r="F143" s="5" t="str">
        <f ca="1">IF( OR(F142="commit;",F142=""),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('2C', '2C', '2019-04-10 08:07:09', '2C', true, 'The title of &lt;2C&gt;', 'The content of the post &lt;2C&gt;');</v>
      </c>
    </row>
    <row r="144" spans="1:6" x14ac:dyDescent="0.3">
      <c r="A144" s="5">
        <f t="shared" si="3"/>
        <v>143</v>
      </c>
      <c r="B144" t="str">
        <f>IF(Tableau6[[#This Row],[numLigne]] &lt;= MAX(member!A:A), "member!G" &amp; (Tableau6[[#This Row],[numLigne]]+1), "")</f>
        <v/>
      </c>
      <c r="C144" s="5" t="str">
        <f>IF(  OR(        ROW()&lt;=MAX(member!A:A)+1, ROW() &gt; MAX(member!A:A) + MAX(board!A:A) + 1),    "",  "board!E" &amp; (Tableau6[[#This Row],[numLigne]]-MAX(member!A:A)+1))</f>
        <v/>
      </c>
      <c r="D14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4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post!I46</v>
      </c>
      <c r="F144" s="5" t="str">
        <f ca="1">IF( OR(F143="commit;",F143=""),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('2D', '1', '2019-04-08 10:08:09', '1', true, 'The title of &lt;2D&gt;', 'The content of the post &lt;2D&gt;');</v>
      </c>
    </row>
    <row r="145" spans="1:6" x14ac:dyDescent="0.3">
      <c r="A145" s="5">
        <f t="shared" si="3"/>
        <v>144</v>
      </c>
      <c r="B145" t="str">
        <f>IF(Tableau6[[#This Row],[numLigne]] &lt;= MAX(member!A:A), "member!G" &amp; (Tableau6[[#This Row],[numLigne]]+1), "")</f>
        <v/>
      </c>
      <c r="C145" s="5" t="str">
        <f>IF(  OR(        ROW()&lt;=MAX(member!A:A)+1, ROW() &gt; MAX(member!A:A) + MAX(board!A:A) + 1),    "",  "board!E" &amp; (Tableau6[[#This Row],[numLigne]]-MAX(member!A:A)+1))</f>
        <v/>
      </c>
      <c r="D14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4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post!I47</v>
      </c>
      <c r="F145" s="5" t="str">
        <f ca="1">IF( OR(F144="commit;",F144=""),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('2E', '2', '2019-04-07 11:09:09', '2', true, 'The title of &lt;2E&gt;', 'The content of the post &lt;2E&gt;');</v>
      </c>
    </row>
    <row r="146" spans="1:6" x14ac:dyDescent="0.3">
      <c r="A146" s="5">
        <f t="shared" si="3"/>
        <v>145</v>
      </c>
      <c r="B146" t="str">
        <f>IF(Tableau6[[#This Row],[numLigne]] &lt;= MAX(member!A:A), "member!G" &amp; (Tableau6[[#This Row],[numLigne]]+1), "")</f>
        <v/>
      </c>
      <c r="C146" s="5" t="str">
        <f>IF(  OR(        ROW()&lt;=MAX(member!A:A)+1, ROW() &gt; MAX(member!A:A) + MAX(board!A:A) + 1),    "",  "board!E" &amp; (Tableau6[[#This Row],[numLigne]]-MAX(member!A:A)+1))</f>
        <v/>
      </c>
      <c r="D14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4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post!I48</v>
      </c>
      <c r="F146" s="5" t="str">
        <f ca="1">IF( OR(F145="commit;",F145=""),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('2F', '3', '2019-04-06 12:10:09', '3', true, 'The title of &lt;2F&gt;', 'The content of the post &lt;2F&gt;');</v>
      </c>
    </row>
    <row r="147" spans="1:6" x14ac:dyDescent="0.3">
      <c r="A147" s="5">
        <f t="shared" si="3"/>
        <v>146</v>
      </c>
      <c r="B147" t="str">
        <f>IF(Tableau6[[#This Row],[numLigne]] &lt;= MAX(member!A:A), "member!G" &amp; (Tableau6[[#This Row],[numLigne]]+1), "")</f>
        <v/>
      </c>
      <c r="C147" s="5" t="str">
        <f>IF(  OR(        ROW()&lt;=MAX(member!A:A)+1, ROW() &gt; MAX(member!A:A) + MAX(board!A:A) + 1),    "",  "board!E" &amp; (Tableau6[[#This Row],[numLigne]]-MAX(member!A:A)+1))</f>
        <v/>
      </c>
      <c r="D14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4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post!I49</v>
      </c>
      <c r="F147" s="5" t="str">
        <f ca="1">IF( OR(F146="commit;",F146=""),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('30', '4', '2019-04-05 13:11:09', '4', true, 'The title of &lt;30&gt;', 'The content of the post &lt;30&gt;');</v>
      </c>
    </row>
    <row r="148" spans="1:6" x14ac:dyDescent="0.3">
      <c r="A148" s="5">
        <f t="shared" si="3"/>
        <v>147</v>
      </c>
      <c r="B148" t="str">
        <f>IF(Tableau6[[#This Row],[numLigne]] &lt;= MAX(member!A:A), "member!G" &amp; (Tableau6[[#This Row],[numLigne]]+1), "")</f>
        <v/>
      </c>
      <c r="C148" s="5" t="str">
        <f>IF(  OR(        ROW()&lt;=MAX(member!A:A)+1, ROW() &gt; MAX(member!A:A) + MAX(board!A:A) + 1),    "",  "board!E" &amp; (Tableau6[[#This Row],[numLigne]]-MAX(member!A:A)+1))</f>
        <v/>
      </c>
      <c r="D14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4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post!I50</v>
      </c>
      <c r="F148" s="5" t="str">
        <f ca="1">IF( OR(F147="commit;",F147=""),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('31', '5', '2019-04-04 14:12:09', '5', false, 'The title of &lt;31&gt;', 'The content of the post &lt;31&gt;');</v>
      </c>
    </row>
    <row r="149" spans="1:6" x14ac:dyDescent="0.3">
      <c r="A149" s="5">
        <f t="shared" si="3"/>
        <v>148</v>
      </c>
      <c r="B149" t="str">
        <f>IF(Tableau6[[#This Row],[numLigne]] &lt;= MAX(member!A:A), "member!G" &amp; (Tableau6[[#This Row],[numLigne]]+1), "")</f>
        <v/>
      </c>
      <c r="C149" s="5" t="str">
        <f>IF(  OR(        ROW()&lt;=MAX(member!A:A)+1, ROW() &gt; MAX(member!A:A) + MAX(board!A:A) + 1),    "",  "board!E" &amp; (Tableau6[[#This Row],[numLigne]]-MAX(member!A:A)+1))</f>
        <v/>
      </c>
      <c r="D14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4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post!I51</v>
      </c>
      <c r="F149" s="5" t="str">
        <f ca="1">IF( OR(F148="commit;",F148=""),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('32', '6', '2019-04-03 15:13:09', '6', true, 'The title of &lt;32&gt;', 'The content of the post &lt;32&gt;');</v>
      </c>
    </row>
    <row r="150" spans="1:6" x14ac:dyDescent="0.3">
      <c r="A150" s="5">
        <f t="shared" si="3"/>
        <v>149</v>
      </c>
      <c r="B150" t="str">
        <f>IF(Tableau6[[#This Row],[numLigne]] &lt;= MAX(member!A:A), "member!G" &amp; (Tableau6[[#This Row],[numLigne]]+1), "")</f>
        <v/>
      </c>
      <c r="C150" s="5" t="str">
        <f>IF(  OR(        ROW()&lt;=MAX(member!A:A)+1, ROW() &gt; MAX(member!A:A) + MAX(board!A:A) + 1),    "",  "board!E" &amp; (Tableau6[[#This Row],[numLigne]]-MAX(member!A:A)+1))</f>
        <v/>
      </c>
      <c r="D15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5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post!I52</v>
      </c>
      <c r="F150" s="5" t="str">
        <f ca="1">IF( OR(F149="commit;",F149=""),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('33', '7', '2019-04-02 16:14:09', '7', true, 'The title of &lt;33&gt;', 'The content of the post &lt;33&gt;');</v>
      </c>
    </row>
    <row r="151" spans="1:6" x14ac:dyDescent="0.3">
      <c r="A151" s="5">
        <f t="shared" si="3"/>
        <v>150</v>
      </c>
      <c r="B151" t="str">
        <f>IF(Tableau6[[#This Row],[numLigne]] &lt;= MAX(member!A:A), "member!G" &amp; (Tableau6[[#This Row],[numLigne]]+1), "")</f>
        <v/>
      </c>
      <c r="C151" s="5" t="str">
        <f>IF(  OR(        ROW()&lt;=MAX(member!A:A)+1, ROW() &gt; MAX(member!A:A) + MAX(board!A:A) + 1),    "",  "board!E" &amp; (Tableau6[[#This Row],[numLigne]]-MAX(member!A:A)+1))</f>
        <v/>
      </c>
      <c r="D15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5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post!I53</v>
      </c>
      <c r="F151" s="5" t="str">
        <f ca="1">IF( OR(F150="commit;",F150=""),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('34', '8', '2019-04-01 17:15:09', '8', true, 'The title of &lt;34&gt;', 'The content of the post &lt;34&gt;');</v>
      </c>
    </row>
    <row r="152" spans="1:6" x14ac:dyDescent="0.3">
      <c r="A152" s="5">
        <f t="shared" si="3"/>
        <v>151</v>
      </c>
      <c r="B152" t="str">
        <f>IF(Tableau6[[#This Row],[numLigne]] &lt;= MAX(member!A:A), "member!G" &amp; (Tableau6[[#This Row],[numLigne]]+1), "")</f>
        <v/>
      </c>
      <c r="C152" s="5" t="str">
        <f>IF(  OR(        ROW()&lt;=MAX(member!A:A)+1, ROW() &gt; MAX(member!A:A) + MAX(board!A:A) + 1),    "",  "board!E" &amp; (Tableau6[[#This Row],[numLigne]]-MAX(member!A:A)+1))</f>
        <v/>
      </c>
      <c r="D15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5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post!I54</v>
      </c>
      <c r="F152" s="5" t="str">
        <f ca="1">IF( OR(F151="commit;",F151=""),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('35', '9', '2019-03-31 18:16:09', '9', true, 'The title of &lt;35&gt;', 'The content of the post &lt;35&gt;');</v>
      </c>
    </row>
    <row r="153" spans="1:6" x14ac:dyDescent="0.3">
      <c r="A153" s="5">
        <f t="shared" si="3"/>
        <v>152</v>
      </c>
      <c r="B153" t="str">
        <f>IF(Tableau6[[#This Row],[numLigne]] &lt;= MAX(member!A:A), "member!G" &amp; (Tableau6[[#This Row],[numLigne]]+1), "")</f>
        <v/>
      </c>
      <c r="C153" s="5" t="str">
        <f>IF(  OR(        ROW()&lt;=MAX(member!A:A)+1, ROW() &gt; MAX(member!A:A) + MAX(board!A:A) + 1),    "",  "board!E" &amp; (Tableau6[[#This Row],[numLigne]]-MAX(member!A:A)+1))</f>
        <v/>
      </c>
      <c r="D15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5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post!I55</v>
      </c>
      <c r="F153" s="5" t="str">
        <f ca="1">IF( OR(F152="commit;",F152=""),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('36', 'A', '2019-03-30 19:17:09', 'A', true, 'The title of &lt;36&gt;', 'The content of the post &lt;36&gt;');</v>
      </c>
    </row>
    <row r="154" spans="1:6" x14ac:dyDescent="0.3">
      <c r="A154" s="5">
        <f t="shared" si="3"/>
        <v>153</v>
      </c>
      <c r="B154" t="str">
        <f>IF(Tableau6[[#This Row],[numLigne]] &lt;= MAX(member!A:A), "member!G" &amp; (Tableau6[[#This Row],[numLigne]]+1), "")</f>
        <v/>
      </c>
      <c r="C154" s="5" t="str">
        <f>IF(  OR(        ROW()&lt;=MAX(member!A:A)+1, ROW() &gt; MAX(member!A:A) + MAX(board!A:A) + 1),    "",  "board!E" &amp; (Tableau6[[#This Row],[numLigne]]-MAX(member!A:A)+1))</f>
        <v/>
      </c>
      <c r="D15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5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post!I56</v>
      </c>
      <c r="F154" s="5" t="str">
        <f ca="1">IF( OR(F153="commit;",F153=""),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('37', 'B', '2019-03-29 20:18:09', 'B', true, 'The title of &lt;37&gt;', 'The content of the post &lt;37&gt;');</v>
      </c>
    </row>
    <row r="155" spans="1:6" x14ac:dyDescent="0.3">
      <c r="A155" s="5">
        <f t="shared" si="3"/>
        <v>154</v>
      </c>
      <c r="B155" t="str">
        <f>IF(Tableau6[[#This Row],[numLigne]] &lt;= MAX(member!A:A), "member!G" &amp; (Tableau6[[#This Row],[numLigne]]+1), "")</f>
        <v/>
      </c>
      <c r="C155" s="5" t="str">
        <f>IF(  OR(        ROW()&lt;=MAX(member!A:A)+1, ROW() &gt; MAX(member!A:A) + MAX(board!A:A) + 1),    "",  "board!E" &amp; (Tableau6[[#This Row],[numLigne]]-MAX(member!A:A)+1))</f>
        <v/>
      </c>
      <c r="D15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5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post!I57</v>
      </c>
      <c r="F155" s="5" t="str">
        <f ca="1">IF( OR(F154="commit;",F154=""),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('38', 'C', '2019-03-28 21:19:09', 'C', true, 'The title of &lt;38&gt;', 'The content of the post &lt;38&gt;');</v>
      </c>
    </row>
    <row r="156" spans="1:6" x14ac:dyDescent="0.3">
      <c r="A156" s="5">
        <f t="shared" si="3"/>
        <v>155</v>
      </c>
      <c r="B156" t="str">
        <f>IF(Tableau6[[#This Row],[numLigne]] &lt;= MAX(member!A:A), "member!G" &amp; (Tableau6[[#This Row],[numLigne]]+1), "")</f>
        <v/>
      </c>
      <c r="C156" s="5" t="str">
        <f>IF(  OR(        ROW()&lt;=MAX(member!A:A)+1, ROW() &gt; MAX(member!A:A) + MAX(board!A:A) + 1),    "",  "board!E" &amp; (Tableau6[[#This Row],[numLigne]]-MAX(member!A:A)+1))</f>
        <v/>
      </c>
      <c r="D15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5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post!I58</v>
      </c>
      <c r="F156" s="5" t="str">
        <f ca="1">IF( OR(F155="commit;",F155=""),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('39', 'D', '2019-03-27 22:20:09', 'D', true, 'The title of &lt;39&gt;', 'The content of the post &lt;39&gt;');</v>
      </c>
    </row>
    <row r="157" spans="1:6" x14ac:dyDescent="0.3">
      <c r="A157" s="5">
        <f t="shared" si="3"/>
        <v>156</v>
      </c>
      <c r="B157" t="str">
        <f>IF(Tableau6[[#This Row],[numLigne]] &lt;= MAX(member!A:A), "member!G" &amp; (Tableau6[[#This Row],[numLigne]]+1), "")</f>
        <v/>
      </c>
      <c r="C157" s="5" t="str">
        <f>IF(  OR(        ROW()&lt;=MAX(member!A:A)+1, ROW() &gt; MAX(member!A:A) + MAX(board!A:A) + 1),    "",  "board!E" &amp; (Tableau6[[#This Row],[numLigne]]-MAX(member!A:A)+1))</f>
        <v/>
      </c>
      <c r="D15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5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post!I59</v>
      </c>
      <c r="F157" s="5" t="str">
        <f ca="1">IF( OR(F156="commit;",F156=""),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('3A', 'E', '2019-03-26 23:21:09', 'E', true, 'The title of &lt;3A&gt;', 'The content of the post &lt;3A&gt;');</v>
      </c>
    </row>
    <row r="158" spans="1:6" x14ac:dyDescent="0.3">
      <c r="A158" s="5">
        <f t="shared" si="3"/>
        <v>157</v>
      </c>
      <c r="B158" t="str">
        <f>IF(Tableau6[[#This Row],[numLigne]] &lt;= MAX(member!A:A), "member!G" &amp; (Tableau6[[#This Row],[numLigne]]+1), "")</f>
        <v/>
      </c>
      <c r="C158" s="5" t="str">
        <f>IF(  OR(        ROW()&lt;=MAX(member!A:A)+1, ROW() &gt; MAX(member!A:A) + MAX(board!A:A) + 1),    "",  "board!E" &amp; (Tableau6[[#This Row],[numLigne]]-MAX(member!A:A)+1))</f>
        <v/>
      </c>
      <c r="D15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5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post!I60</v>
      </c>
      <c r="F158" s="5" t="str">
        <f ca="1">IF( OR(F157="commit;",F157=""),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('3B', 'F', '2019-03-26 00:22:09', 'F', false, 'The title of &lt;3B&gt;', 'The content of the post &lt;3B&gt;');</v>
      </c>
    </row>
    <row r="159" spans="1:6" x14ac:dyDescent="0.3">
      <c r="A159" s="5">
        <f t="shared" si="3"/>
        <v>158</v>
      </c>
      <c r="B159" t="str">
        <f>IF(Tableau6[[#This Row],[numLigne]] &lt;= MAX(member!A:A), "member!G" &amp; (Tableau6[[#This Row],[numLigne]]+1), "")</f>
        <v/>
      </c>
      <c r="C159" s="5" t="str">
        <f>IF(  OR(        ROW()&lt;=MAX(member!A:A)+1, ROW() &gt; MAX(member!A:A) + MAX(board!A:A) + 1),    "",  "board!E" &amp; (Tableau6[[#This Row],[numLigne]]-MAX(member!A:A)+1))</f>
        <v/>
      </c>
      <c r="D15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5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post!I61</v>
      </c>
      <c r="F159" s="5" t="str">
        <f ca="1">IF( OR(F158="commit;",F158=""),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('3C', '10', '2019-03-25 01:23:09', '10', true, 'The title of &lt;3C&gt;', 'The content of the post &lt;3C&gt;');</v>
      </c>
    </row>
    <row r="160" spans="1:6" x14ac:dyDescent="0.3">
      <c r="A160" s="5">
        <f t="shared" si="3"/>
        <v>159</v>
      </c>
      <c r="B160" t="str">
        <f>IF(Tableau6[[#This Row],[numLigne]] &lt;= MAX(member!A:A), "member!G" &amp; (Tableau6[[#This Row],[numLigne]]+1), "")</f>
        <v/>
      </c>
      <c r="C160" s="5" t="str">
        <f>IF(  OR(        ROW()&lt;=MAX(member!A:A)+1, ROW() &gt; MAX(member!A:A) + MAX(board!A:A) + 1),    "",  "board!E" &amp; (Tableau6[[#This Row],[numLigne]]-MAX(member!A:A)+1))</f>
        <v/>
      </c>
      <c r="D16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6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post!I62</v>
      </c>
      <c r="F160" s="5" t="str">
        <f ca="1">IF( OR(F159="commit;",F159=""),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('3D', '11', '2019-03-24 02:24:09', '11', true, 'The title of &lt;3D&gt;', 'The content of the post &lt;3D&gt;');</v>
      </c>
    </row>
    <row r="161" spans="1:6" x14ac:dyDescent="0.3">
      <c r="A161" s="5">
        <f t="shared" si="3"/>
        <v>160</v>
      </c>
      <c r="B161" t="str">
        <f>IF(Tableau6[[#This Row],[numLigne]] &lt;= MAX(member!A:A), "member!G" &amp; (Tableau6[[#This Row],[numLigne]]+1), "")</f>
        <v/>
      </c>
      <c r="C161" s="5" t="str">
        <f>IF(  OR(        ROW()&lt;=MAX(member!A:A)+1, ROW() &gt; MAX(member!A:A) + MAX(board!A:A) + 1),    "",  "board!E" &amp; (Tableau6[[#This Row],[numLigne]]-MAX(member!A:A)+1))</f>
        <v/>
      </c>
      <c r="D16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6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post!I63</v>
      </c>
      <c r="F161" s="5" t="str">
        <f ca="1">IF( OR(F160="commit;",F160=""),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('3E', '12', '2019-03-23 03:25:09', '12', true, 'The title of &lt;3E&gt;', 'The content of the post &lt;3E&gt;');</v>
      </c>
    </row>
    <row r="162" spans="1:6" x14ac:dyDescent="0.3">
      <c r="A162" s="5">
        <f t="shared" si="3"/>
        <v>161</v>
      </c>
      <c r="B162" t="str">
        <f>IF(Tableau6[[#This Row],[numLigne]] &lt;= MAX(member!A:A), "member!G" &amp; (Tableau6[[#This Row],[numLigne]]+1), "")</f>
        <v/>
      </c>
      <c r="C162" s="5" t="str">
        <f>IF(  OR(        ROW()&lt;=MAX(member!A:A)+1, ROW() &gt; MAX(member!A:A) + MAX(board!A:A) + 1),    "",  "board!E" &amp; (Tableau6[[#This Row],[numLigne]]-MAX(member!A:A)+1))</f>
        <v/>
      </c>
      <c r="D16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6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post!I64</v>
      </c>
      <c r="F162" s="5" t="str">
        <f ca="1">IF( OR(F161="commit;",F161=""),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('3F', '13', '2019-03-22 04:26:09', '13', true, 'The title of &lt;3F&gt;', 'The content of the post &lt;3F&gt;');</v>
      </c>
    </row>
    <row r="163" spans="1:6" x14ac:dyDescent="0.3">
      <c r="A163" s="5">
        <f t="shared" si="3"/>
        <v>162</v>
      </c>
      <c r="B163" t="str">
        <f>IF(Tableau6[[#This Row],[numLigne]] &lt;= MAX(member!A:A), "member!G" &amp; (Tableau6[[#This Row],[numLigne]]+1), "")</f>
        <v/>
      </c>
      <c r="C163" s="5" t="str">
        <f>IF(  OR(        ROW()&lt;=MAX(member!A:A)+1, ROW() &gt; MAX(member!A:A) + MAX(board!A:A) + 1),    "",  "board!E" &amp; (Tableau6[[#This Row],[numLigne]]-MAX(member!A:A)+1))</f>
        <v/>
      </c>
      <c r="D16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6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post!I65</v>
      </c>
      <c r="F163" s="5" t="str">
        <f ca="1">IF( OR(F162="commit;",F162=""),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('40', '14', '2019-03-21 05:27:09', '14', true, 'The title of &lt;40&gt;', 'The content of the post &lt;40&gt;');</v>
      </c>
    </row>
    <row r="164" spans="1:6" x14ac:dyDescent="0.3">
      <c r="A164" s="5">
        <f t="shared" si="3"/>
        <v>163</v>
      </c>
      <c r="B164" t="str">
        <f>IF(Tableau6[[#This Row],[numLigne]] &lt;= MAX(member!A:A), "member!G" &amp; (Tableau6[[#This Row],[numLigne]]+1), "")</f>
        <v/>
      </c>
      <c r="C164" s="5" t="str">
        <f>IF(  OR(        ROW()&lt;=MAX(member!A:A)+1, ROW() &gt; MAX(member!A:A) + MAX(board!A:A) + 1),    "",  "board!E" &amp; (Tableau6[[#This Row],[numLigne]]-MAX(member!A:A)+1))</f>
        <v/>
      </c>
      <c r="D16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6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post!I66</v>
      </c>
      <c r="F164" s="5" t="str">
        <f ca="1">IF( OR(F163="commit;",F163=""),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('41', '15', '2019-03-20 06:28:09', '15', true, 'The title of &lt;41&gt;', 'The content of the post &lt;41&gt;');</v>
      </c>
    </row>
    <row r="165" spans="1:6" x14ac:dyDescent="0.3">
      <c r="A165" s="5">
        <f t="shared" si="3"/>
        <v>164</v>
      </c>
      <c r="B165" t="str">
        <f>IF(Tableau6[[#This Row],[numLigne]] &lt;= MAX(member!A:A), "member!G" &amp; (Tableau6[[#This Row],[numLigne]]+1), "")</f>
        <v/>
      </c>
      <c r="C165" s="5" t="str">
        <f>IF(  OR(        ROW()&lt;=MAX(member!A:A)+1, ROW() &gt; MAX(member!A:A) + MAX(board!A:A) + 1),    "",  "board!E" &amp; (Tableau6[[#This Row],[numLigne]]-MAX(member!A:A)+1))</f>
        <v/>
      </c>
      <c r="D16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6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post!I67</v>
      </c>
      <c r="F165" s="5" t="str">
        <f ca="1">IF( OR(F164="commit;",F164=""),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('42', '16', '2019-03-19 07:29:09', '16', true, 'The title of &lt;42&gt;', 'The content of the post &lt;42&gt;');</v>
      </c>
    </row>
    <row r="166" spans="1:6" x14ac:dyDescent="0.3">
      <c r="A166" s="5">
        <f t="shared" si="3"/>
        <v>165</v>
      </c>
      <c r="B166" t="str">
        <f>IF(Tableau6[[#This Row],[numLigne]] &lt;= MAX(member!A:A), "member!G" &amp; (Tableau6[[#This Row],[numLigne]]+1), "")</f>
        <v/>
      </c>
      <c r="C166" s="5" t="str">
        <f>IF(  OR(        ROW()&lt;=MAX(member!A:A)+1, ROW() &gt; MAX(member!A:A) + MAX(board!A:A) + 1),    "",  "board!E" &amp; (Tableau6[[#This Row],[numLigne]]-MAX(member!A:A)+1))</f>
        <v/>
      </c>
      <c r="D16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6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post!I68</v>
      </c>
      <c r="F166" s="5" t="str">
        <f ca="1">IF( OR(F165="commit;",F165=""),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('43', '17', '2019-03-18 08:30:09', '17', true, 'The title of &lt;43&gt;', 'The content of the post &lt;43&gt;');</v>
      </c>
    </row>
    <row r="167" spans="1:6" x14ac:dyDescent="0.3">
      <c r="A167" s="5">
        <f t="shared" si="3"/>
        <v>166</v>
      </c>
      <c r="B167" t="str">
        <f>IF(Tableau6[[#This Row],[numLigne]] &lt;= MAX(member!A:A), "member!G" &amp; (Tableau6[[#This Row],[numLigne]]+1), "")</f>
        <v/>
      </c>
      <c r="C167" s="5" t="str">
        <f>IF(  OR(        ROW()&lt;=MAX(member!A:A)+1, ROW() &gt; MAX(member!A:A) + MAX(board!A:A) + 1),    "",  "board!E" &amp; (Tableau6[[#This Row],[numLigne]]-MAX(member!A:A)+1))</f>
        <v/>
      </c>
      <c r="D16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6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post!I69</v>
      </c>
      <c r="F167" s="5" t="str">
        <f ca="1">IF( OR(F166="commit;",F166=""),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('44', '18', '2019-03-16 10:31:09', '18', true, 'The title of &lt;44&gt;', 'The content of the post &lt;44&gt;');</v>
      </c>
    </row>
    <row r="168" spans="1:6" x14ac:dyDescent="0.3">
      <c r="A168" s="5">
        <f t="shared" si="3"/>
        <v>167</v>
      </c>
      <c r="B168" t="str">
        <f>IF(Tableau6[[#This Row],[numLigne]] &lt;= MAX(member!A:A), "member!G" &amp; (Tableau6[[#This Row],[numLigne]]+1), "")</f>
        <v/>
      </c>
      <c r="C168" s="5" t="str">
        <f>IF(  OR(        ROW()&lt;=MAX(member!A:A)+1, ROW() &gt; MAX(member!A:A) + MAX(board!A:A) + 1),    "",  "board!E" &amp; (Tableau6[[#This Row],[numLigne]]-MAX(member!A:A)+1))</f>
        <v/>
      </c>
      <c r="D16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6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post!I70</v>
      </c>
      <c r="F168" s="5" t="str">
        <f ca="1">IF( OR(F167="commit;",F167=""),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('45', '19', '2019-03-15 11:32:09', '19', false, 'The title of &lt;45&gt;', 'The content of the post &lt;45&gt;');</v>
      </c>
    </row>
    <row r="169" spans="1:6" x14ac:dyDescent="0.3">
      <c r="A169" s="5">
        <f t="shared" si="3"/>
        <v>168</v>
      </c>
      <c r="B169" t="str">
        <f>IF(Tableau6[[#This Row],[numLigne]] &lt;= MAX(member!A:A), "member!G" &amp; (Tableau6[[#This Row],[numLigne]]+1), "")</f>
        <v/>
      </c>
      <c r="C169" s="5" t="str">
        <f>IF(  OR(        ROW()&lt;=MAX(member!A:A)+1, ROW() &gt; MAX(member!A:A) + MAX(board!A:A) + 1),    "",  "board!E" &amp; (Tableau6[[#This Row],[numLigne]]-MAX(member!A:A)+1))</f>
        <v/>
      </c>
      <c r="D16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6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post!I71</v>
      </c>
      <c r="F169" s="5" t="str">
        <f ca="1">IF( OR(F168="commit;",F168=""),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('46', '1A', '2019-03-14 12:33:09', '1A', true, 'The title of &lt;46&gt;', 'The content of the post &lt;46&gt;');</v>
      </c>
    </row>
    <row r="170" spans="1:6" x14ac:dyDescent="0.3">
      <c r="A170" s="5">
        <f t="shared" si="3"/>
        <v>169</v>
      </c>
      <c r="B170" t="str">
        <f>IF(Tableau6[[#This Row],[numLigne]] &lt;= MAX(member!A:A), "member!G" &amp; (Tableau6[[#This Row],[numLigne]]+1), "")</f>
        <v/>
      </c>
      <c r="C170" s="5" t="str">
        <f>IF(  OR(        ROW()&lt;=MAX(member!A:A)+1, ROW() &gt; MAX(member!A:A) + MAX(board!A:A) + 1),    "",  "board!E" &amp; (Tableau6[[#This Row],[numLigne]]-MAX(member!A:A)+1))</f>
        <v/>
      </c>
      <c r="D17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7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post!I72</v>
      </c>
      <c r="F170" s="5" t="str">
        <f ca="1">IF( OR(F169="commit;",F169=""),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('47', '1B', '2019-03-13 13:34:09', '1B', true, 'The title of &lt;47&gt;', 'The content of the post &lt;47&gt;');</v>
      </c>
    </row>
    <row r="171" spans="1:6" x14ac:dyDescent="0.3">
      <c r="A171" s="5">
        <f t="shared" si="3"/>
        <v>170</v>
      </c>
      <c r="B171" t="str">
        <f>IF(Tableau6[[#This Row],[numLigne]] &lt;= MAX(member!A:A), "member!G" &amp; (Tableau6[[#This Row],[numLigne]]+1), "")</f>
        <v/>
      </c>
      <c r="C171" s="5" t="str">
        <f>IF(  OR(        ROW()&lt;=MAX(member!A:A)+1, ROW() &gt; MAX(member!A:A) + MAX(board!A:A) + 1),    "",  "board!E" &amp; (Tableau6[[#This Row],[numLigne]]-MAX(member!A:A)+1))</f>
        <v/>
      </c>
      <c r="D17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7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post!I73</v>
      </c>
      <c r="F171" s="5" t="str">
        <f ca="1">IF( OR(F170="commit;",F170=""),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('48', '1C', '2019-03-12 14:35:09', '1C', true, 'The title of &lt;48&gt;', 'The content of the post &lt;48&gt;');</v>
      </c>
    </row>
    <row r="172" spans="1:6" x14ac:dyDescent="0.3">
      <c r="A172" s="5">
        <f t="shared" si="3"/>
        <v>171</v>
      </c>
      <c r="B172" t="str">
        <f>IF(Tableau6[[#This Row],[numLigne]] &lt;= MAX(member!A:A), "member!G" &amp; (Tableau6[[#This Row],[numLigne]]+1), "")</f>
        <v/>
      </c>
      <c r="C172" s="5" t="str">
        <f>IF(  OR(        ROW()&lt;=MAX(member!A:A)+1, ROW() &gt; MAX(member!A:A) + MAX(board!A:A) + 1),    "",  "board!E" &amp; (Tableau6[[#This Row],[numLigne]]-MAX(member!A:A)+1))</f>
        <v/>
      </c>
      <c r="D17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7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post!I74</v>
      </c>
      <c r="F172" s="5" t="str">
        <f ca="1">IF( OR(F171="commit;",F171=""),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('49', '1D', '2019-03-11 15:36:09', '1D', true, 'The title of &lt;49&gt;', 'The content of the post &lt;49&gt;');</v>
      </c>
    </row>
    <row r="173" spans="1:6" x14ac:dyDescent="0.3">
      <c r="A173" s="5">
        <f t="shared" si="3"/>
        <v>172</v>
      </c>
      <c r="B173" t="str">
        <f>IF(Tableau6[[#This Row],[numLigne]] &lt;= MAX(member!A:A), "member!G" &amp; (Tableau6[[#This Row],[numLigne]]+1), "")</f>
        <v/>
      </c>
      <c r="C173" s="5" t="str">
        <f>IF(  OR(        ROW()&lt;=MAX(member!A:A)+1, ROW() &gt; MAX(member!A:A) + MAX(board!A:A) + 1),    "",  "board!E" &amp; (Tableau6[[#This Row],[numLigne]]-MAX(member!A:A)+1))</f>
        <v/>
      </c>
      <c r="D17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7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post!I75</v>
      </c>
      <c r="F173" s="5" t="str">
        <f ca="1">IF( OR(F172="commit;",F172=""),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('4A', '1E', '2019-03-10 16:37:09', '1E', true, 'The title of &lt;4A&gt;', 'The content of the post &lt;4A&gt;');</v>
      </c>
    </row>
    <row r="174" spans="1:6" x14ac:dyDescent="0.3">
      <c r="A174" s="5">
        <f t="shared" si="3"/>
        <v>173</v>
      </c>
      <c r="B174" t="str">
        <f>IF(Tableau6[[#This Row],[numLigne]] &lt;= MAX(member!A:A), "member!G" &amp; (Tableau6[[#This Row],[numLigne]]+1), "")</f>
        <v/>
      </c>
      <c r="C174" s="5" t="str">
        <f>IF(  OR(        ROW()&lt;=MAX(member!A:A)+1, ROW() &gt; MAX(member!A:A) + MAX(board!A:A) + 1),    "",  "board!E" &amp; (Tableau6[[#This Row],[numLigne]]-MAX(member!A:A)+1))</f>
        <v/>
      </c>
      <c r="D17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7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post!I76</v>
      </c>
      <c r="F174" s="5" t="str">
        <f ca="1">IF( OR(F173="commit;",F173=""),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('4B', '1F', '2019-03-09 16:38:09', '1F', true, 'The title of &lt;4B&gt;', 'The content of the post &lt;4B&gt;');</v>
      </c>
    </row>
    <row r="175" spans="1:6" x14ac:dyDescent="0.3">
      <c r="A175" s="5">
        <f t="shared" si="3"/>
        <v>174</v>
      </c>
      <c r="B175" t="str">
        <f>IF(Tableau6[[#This Row],[numLigne]] &lt;= MAX(member!A:A), "member!G" &amp; (Tableau6[[#This Row],[numLigne]]+1), "")</f>
        <v/>
      </c>
      <c r="C175" s="5" t="str">
        <f>IF(  OR(        ROW()&lt;=MAX(member!A:A)+1, ROW() &gt; MAX(member!A:A) + MAX(board!A:A) + 1),    "",  "board!E" &amp; (Tableau6[[#This Row],[numLigne]]-MAX(member!A:A)+1))</f>
        <v/>
      </c>
      <c r="D17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7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post!I77</v>
      </c>
      <c r="F175" s="5" t="str">
        <f ca="1">IF( OR(F174="commit;",F174=""),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('4C', '20', '2019-03-08 17:39:09', '20', true, 'The title of &lt;4C&gt;', 'The content of the post &lt;4C&gt;');</v>
      </c>
    </row>
    <row r="176" spans="1:6" x14ac:dyDescent="0.3">
      <c r="A176" s="5">
        <f t="shared" si="3"/>
        <v>175</v>
      </c>
      <c r="B176" t="str">
        <f>IF(Tableau6[[#This Row],[numLigne]] &lt;= MAX(member!A:A), "member!G" &amp; (Tableau6[[#This Row],[numLigne]]+1), "")</f>
        <v/>
      </c>
      <c r="C176" s="5" t="str">
        <f>IF(  OR(        ROW()&lt;=MAX(member!A:A)+1, ROW() &gt; MAX(member!A:A) + MAX(board!A:A) + 1),    "",  "board!E" &amp; (Tableau6[[#This Row],[numLigne]]-MAX(member!A:A)+1))</f>
        <v/>
      </c>
      <c r="D17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7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post!I78</v>
      </c>
      <c r="F176" s="5" t="str">
        <f ca="1">IF( OR(F175="commit;",F175=""),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('4D', '21', '2019-03-07 18:40:09', '21', true, 'The title of &lt;4D&gt;', 'The content of the post &lt;4D&gt;');</v>
      </c>
    </row>
    <row r="177" spans="1:6" x14ac:dyDescent="0.3">
      <c r="A177" s="5">
        <f t="shared" si="3"/>
        <v>176</v>
      </c>
      <c r="B177" t="str">
        <f>IF(Tableau6[[#This Row],[numLigne]] &lt;= MAX(member!A:A), "member!G" &amp; (Tableau6[[#This Row],[numLigne]]+1), "")</f>
        <v/>
      </c>
      <c r="C177" s="5" t="str">
        <f>IF(  OR(        ROW()&lt;=MAX(member!A:A)+1, ROW() &gt; MAX(member!A:A) + MAX(board!A:A) + 1),    "",  "board!E" &amp; (Tableau6[[#This Row],[numLigne]]-MAX(member!A:A)+1))</f>
        <v/>
      </c>
      <c r="D17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7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post!I79</v>
      </c>
      <c r="F177" s="5" t="str">
        <f ca="1">IF( OR(F176="commit;",F176=""),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('4E', '22', '2019-03-06 19:41:09', '22', true, 'The title of &lt;4E&gt;', 'The content of the post &lt;4E&gt;');</v>
      </c>
    </row>
    <row r="178" spans="1:6" x14ac:dyDescent="0.3">
      <c r="A178" s="5">
        <f t="shared" si="3"/>
        <v>177</v>
      </c>
      <c r="B178" t="str">
        <f>IF(Tableau6[[#This Row],[numLigne]] &lt;= MAX(member!A:A), "member!G" &amp; (Tableau6[[#This Row],[numLigne]]+1), "")</f>
        <v/>
      </c>
      <c r="C178" s="5" t="str">
        <f>IF(  OR(        ROW()&lt;=MAX(member!A:A)+1, ROW() &gt; MAX(member!A:A) + MAX(board!A:A) + 1),    "",  "board!E" &amp; (Tableau6[[#This Row],[numLigne]]-MAX(member!A:A)+1))</f>
        <v/>
      </c>
      <c r="D17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7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post!I80</v>
      </c>
      <c r="F178" s="5" t="str">
        <f ca="1">IF( OR(F177="commit;",F177=""),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('4F', '23', '2019-03-05 20:42:09', '23', false, 'The title of &lt;4F&gt;', 'The content of the post &lt;4F&gt;');</v>
      </c>
    </row>
    <row r="179" spans="1:6" x14ac:dyDescent="0.3">
      <c r="A179" s="5">
        <f t="shared" si="3"/>
        <v>178</v>
      </c>
      <c r="B179" t="str">
        <f>IF(Tableau6[[#This Row],[numLigne]] &lt;= MAX(member!A:A), "member!G" &amp; (Tableau6[[#This Row],[numLigne]]+1), "")</f>
        <v/>
      </c>
      <c r="C179" s="5" t="str">
        <f>IF(  OR(        ROW()&lt;=MAX(member!A:A)+1, ROW() &gt; MAX(member!A:A) + MAX(board!A:A) + 1),    "",  "board!E" &amp; (Tableau6[[#This Row],[numLigne]]-MAX(member!A:A)+1))</f>
        <v/>
      </c>
      <c r="D17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7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post!I81</v>
      </c>
      <c r="F179" s="5" t="str">
        <f ca="1">IF( OR(F178="commit;",F178=""),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('50', '24', '2019-03-04 21:43:09', '24', true, 'The title of &lt;50&gt;', 'The content of the post &lt;50&gt;');</v>
      </c>
    </row>
    <row r="180" spans="1:6" x14ac:dyDescent="0.3">
      <c r="A180" s="5">
        <f t="shared" si="3"/>
        <v>179</v>
      </c>
      <c r="B180" t="str">
        <f>IF(Tableau6[[#This Row],[numLigne]] &lt;= MAX(member!A:A), "member!G" &amp; (Tableau6[[#This Row],[numLigne]]+1), "")</f>
        <v/>
      </c>
      <c r="C180" s="5" t="str">
        <f>IF(  OR(        ROW()&lt;=MAX(member!A:A)+1, ROW() &gt; MAX(member!A:A) + MAX(board!A:A) + 1),    "",  "board!E" &amp; (Tableau6[[#This Row],[numLigne]]-MAX(member!A:A)+1))</f>
        <v/>
      </c>
      <c r="D18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8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post!I82</v>
      </c>
      <c r="F180" s="5" t="str">
        <f ca="1">IF( OR(F179="commit;",F179=""),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('51', '25', '2019-03-03 22:44:09', '25', true, 'The title of &lt;51&gt;', 'The content of the post &lt;51&gt;');</v>
      </c>
    </row>
    <row r="181" spans="1:6" x14ac:dyDescent="0.3">
      <c r="A181" s="5">
        <f t="shared" si="3"/>
        <v>180</v>
      </c>
      <c r="B181" t="str">
        <f>IF(Tableau6[[#This Row],[numLigne]] &lt;= MAX(member!A:A), "member!G" &amp; (Tableau6[[#This Row],[numLigne]]+1), "")</f>
        <v/>
      </c>
      <c r="C181" s="5" t="str">
        <f>IF(  OR(        ROW()&lt;=MAX(member!A:A)+1, ROW() &gt; MAX(member!A:A) + MAX(board!A:A) + 1),    "",  "board!E" &amp; (Tableau6[[#This Row],[numLigne]]-MAX(member!A:A)+1))</f>
        <v/>
      </c>
      <c r="D18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8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post!I83</v>
      </c>
      <c r="F181" s="5" t="str">
        <f ca="1">IF( OR(F180="commit;",F180=""),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('52', '26', '2019-03-02 23:45:09', '26', true, 'The title of &lt;52&gt;', 'The content of the post &lt;52&gt;');</v>
      </c>
    </row>
    <row r="182" spans="1:6" x14ac:dyDescent="0.3">
      <c r="A182" s="5">
        <f t="shared" si="3"/>
        <v>181</v>
      </c>
      <c r="B182" t="str">
        <f>IF(Tableau6[[#This Row],[numLigne]] &lt;= MAX(member!A:A), "member!G" &amp; (Tableau6[[#This Row],[numLigne]]+1), "")</f>
        <v/>
      </c>
      <c r="C182" s="5" t="str">
        <f>IF(  OR(        ROW()&lt;=MAX(member!A:A)+1, ROW() &gt; MAX(member!A:A) + MAX(board!A:A) + 1),    "",  "board!E" &amp; (Tableau6[[#This Row],[numLigne]]-MAX(member!A:A)+1))</f>
        <v/>
      </c>
      <c r="D18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8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post!I84</v>
      </c>
      <c r="F182" s="5" t="str">
        <f ca="1">IF( OR(F181="commit;",F181=""),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('53', '27', '2019-03-02 00:46:09', '27', true, 'The title of &lt;53&gt;', 'The content of the post &lt;53&gt;');</v>
      </c>
    </row>
    <row r="183" spans="1:6" x14ac:dyDescent="0.3">
      <c r="A183" s="5">
        <f t="shared" si="3"/>
        <v>182</v>
      </c>
      <c r="B183" t="str">
        <f>IF(Tableau6[[#This Row],[numLigne]] &lt;= MAX(member!A:A), "member!G" &amp; (Tableau6[[#This Row],[numLigne]]+1), "")</f>
        <v/>
      </c>
      <c r="C183" s="5" t="str">
        <f>IF(  OR(        ROW()&lt;=MAX(member!A:A)+1, ROW() &gt; MAX(member!A:A) + MAX(board!A:A) + 1),    "",  "board!E" &amp; (Tableau6[[#This Row],[numLigne]]-MAX(member!A:A)+1))</f>
        <v/>
      </c>
      <c r="D18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8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post!I85</v>
      </c>
      <c r="F183" s="5" t="str">
        <f ca="1">IF( OR(F182="commit;",F182=""),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('54', '28', '2019-03-01 01:47:09', '28', true, 'The title of &lt;54&gt;', 'The content of the post &lt;54&gt;');</v>
      </c>
    </row>
    <row r="184" spans="1:6" x14ac:dyDescent="0.3">
      <c r="A184" s="5">
        <f t="shared" si="3"/>
        <v>183</v>
      </c>
      <c r="B184" t="str">
        <f>IF(Tableau6[[#This Row],[numLigne]] &lt;= MAX(member!A:A), "member!G" &amp; (Tableau6[[#This Row],[numLigne]]+1), "")</f>
        <v/>
      </c>
      <c r="C184" s="5" t="str">
        <f>IF(  OR(        ROW()&lt;=MAX(member!A:A)+1, ROW() &gt; MAX(member!A:A) + MAX(board!A:A) + 1),    "",  "board!E" &amp; (Tableau6[[#This Row],[numLigne]]-MAX(member!A:A)+1))</f>
        <v/>
      </c>
      <c r="D18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8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post!I86</v>
      </c>
      <c r="F184" s="5" t="str">
        <f ca="1">IF( OR(F183="commit;",F183=""),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('55', '29', '2019-02-28 02:48:09', '29', true, 'The title of &lt;55&gt;', 'The content of the post &lt;55&gt;');</v>
      </c>
    </row>
    <row r="185" spans="1:6" x14ac:dyDescent="0.3">
      <c r="A185" s="5">
        <f t="shared" si="3"/>
        <v>184</v>
      </c>
      <c r="B185" t="str">
        <f>IF(Tableau6[[#This Row],[numLigne]] &lt;= MAX(member!A:A), "member!G" &amp; (Tableau6[[#This Row],[numLigne]]+1), "")</f>
        <v/>
      </c>
      <c r="C185" s="5" t="str">
        <f>IF(  OR(        ROW()&lt;=MAX(member!A:A)+1, ROW() &gt; MAX(member!A:A) + MAX(board!A:A) + 1),    "",  "board!E" &amp; (Tableau6[[#This Row],[numLigne]]-MAX(member!A:A)+1))</f>
        <v/>
      </c>
      <c r="D18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8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post!I87</v>
      </c>
      <c r="F185" s="5" t="str">
        <f ca="1">IF( OR(F184="commit;",F184=""),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('56', '2A', '2019-02-27 03:49:09', '2A', true, 'The title of &lt;56&gt;', 'The content of the post &lt;56&gt;');</v>
      </c>
    </row>
    <row r="186" spans="1:6" x14ac:dyDescent="0.3">
      <c r="A186" s="5">
        <f t="shared" si="3"/>
        <v>185</v>
      </c>
      <c r="B186" t="str">
        <f>IF(Tableau6[[#This Row],[numLigne]] &lt;= MAX(member!A:A), "member!G" &amp; (Tableau6[[#This Row],[numLigne]]+1), "")</f>
        <v/>
      </c>
      <c r="C186" s="5" t="str">
        <f>IF(  OR(        ROW()&lt;=MAX(member!A:A)+1, ROW() &gt; MAX(member!A:A) + MAX(board!A:A) + 1),    "",  "board!E" &amp; (Tableau6[[#This Row],[numLigne]]-MAX(member!A:A)+1))</f>
        <v/>
      </c>
      <c r="D18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8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post!I88</v>
      </c>
      <c r="F186" s="5" t="str">
        <f ca="1">IF( OR(F185="commit;",F185=""),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('57', '2B', '2019-02-26 04:50:09', '2B', true, 'The title of &lt;57&gt;', 'The content of the post &lt;57&gt;');</v>
      </c>
    </row>
    <row r="187" spans="1:6" x14ac:dyDescent="0.3">
      <c r="A187" s="5">
        <f t="shared" si="3"/>
        <v>186</v>
      </c>
      <c r="B187" t="str">
        <f>IF(Tableau6[[#This Row],[numLigne]] &lt;= MAX(member!A:A), "member!G" &amp; (Tableau6[[#This Row],[numLigne]]+1), "")</f>
        <v/>
      </c>
      <c r="C187" s="5" t="str">
        <f>IF(  OR(        ROW()&lt;=MAX(member!A:A)+1, ROW() &gt; MAX(member!A:A) + MAX(board!A:A) + 1),    "",  "board!E" &amp; (Tableau6[[#This Row],[numLigne]]-MAX(member!A:A)+1))</f>
        <v/>
      </c>
      <c r="D18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8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post!I89</v>
      </c>
      <c r="F187" s="5" t="str">
        <f ca="1">IF( OR(F186="commit;",F186=""),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('58', '2C', '2019-02-25 05:51:09', '2C', true, 'The title of &lt;58&gt;', 'The content of the post &lt;58&gt;');</v>
      </c>
    </row>
    <row r="188" spans="1:6" x14ac:dyDescent="0.3">
      <c r="A188" s="5">
        <f t="shared" si="3"/>
        <v>187</v>
      </c>
      <c r="B188" t="str">
        <f>IF(Tableau6[[#This Row],[numLigne]] &lt;= MAX(member!A:A), "member!G" &amp; (Tableau6[[#This Row],[numLigne]]+1), "")</f>
        <v/>
      </c>
      <c r="C188" s="5" t="str">
        <f>IF(  OR(        ROW()&lt;=MAX(member!A:A)+1, ROW() &gt; MAX(member!A:A) + MAX(board!A:A) + 1),    "",  "board!E" &amp; (Tableau6[[#This Row],[numLigne]]-MAX(member!A:A)+1))</f>
        <v/>
      </c>
      <c r="D18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8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post!I90</v>
      </c>
      <c r="F188" s="5" t="str">
        <f ca="1">IF( OR(F187="commit;",F187=""),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('59', '1', '2019-02-24 06:52:09', '1', false, 'The title of &lt;59&gt;', 'The content of the post &lt;59&gt;');</v>
      </c>
    </row>
    <row r="189" spans="1:6" x14ac:dyDescent="0.3">
      <c r="A189" s="5">
        <f t="shared" si="3"/>
        <v>188</v>
      </c>
      <c r="B189" t="str">
        <f>IF(Tableau6[[#This Row],[numLigne]] &lt;= MAX(member!A:A), "member!G" &amp; (Tableau6[[#This Row],[numLigne]]+1), "")</f>
        <v/>
      </c>
      <c r="C189" s="5" t="str">
        <f>IF(  OR(        ROW()&lt;=MAX(member!A:A)+1, ROW() &gt; MAX(member!A:A) + MAX(board!A:A) + 1),    "",  "board!E" &amp; (Tableau6[[#This Row],[numLigne]]-MAX(member!A:A)+1))</f>
        <v/>
      </c>
      <c r="D18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8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post!I91</v>
      </c>
      <c r="F189" s="5" t="str">
        <f ca="1">IF( OR(F188="commit;",F188=""),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('5A', '2', '2019-02-23 07:53:09', '2', true, 'The title of &lt;5A&gt;', 'The content of the post &lt;5A&gt;');</v>
      </c>
    </row>
    <row r="190" spans="1:6" x14ac:dyDescent="0.3">
      <c r="A190" s="5">
        <f t="shared" si="3"/>
        <v>189</v>
      </c>
      <c r="B190" t="str">
        <f>IF(Tableau6[[#This Row],[numLigne]] &lt;= MAX(member!A:A), "member!G" &amp; (Tableau6[[#This Row],[numLigne]]+1), "")</f>
        <v/>
      </c>
      <c r="C190" s="5" t="str">
        <f>IF(  OR(        ROW()&lt;=MAX(member!A:A)+1, ROW() &gt; MAX(member!A:A) + MAX(board!A:A) + 1),    "",  "board!E" &amp; (Tableau6[[#This Row],[numLigne]]-MAX(member!A:A)+1))</f>
        <v/>
      </c>
      <c r="D19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9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post!I92</v>
      </c>
      <c r="F190" s="5" t="str">
        <f ca="1">IF( OR(F189="commit;",F189=""),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('5B', '3', '2019-02-21 09:54:09', '3', true, 'The title of &lt;5B&gt;', 'The content of the post &lt;5B&gt;');</v>
      </c>
    </row>
    <row r="191" spans="1:6" x14ac:dyDescent="0.3">
      <c r="A191" s="5">
        <f t="shared" si="3"/>
        <v>190</v>
      </c>
      <c r="B191" t="str">
        <f>IF(Tableau6[[#This Row],[numLigne]] &lt;= MAX(member!A:A), "member!G" &amp; (Tableau6[[#This Row],[numLigne]]+1), "")</f>
        <v/>
      </c>
      <c r="C191" s="5" t="str">
        <f>IF(  OR(        ROW()&lt;=MAX(member!A:A)+1, ROW() &gt; MAX(member!A:A) + MAX(board!A:A) + 1),    "",  "board!E" &amp; (Tableau6[[#This Row],[numLigne]]-MAX(member!A:A)+1))</f>
        <v/>
      </c>
      <c r="D19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9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post!I93</v>
      </c>
      <c r="F191" s="5" t="str">
        <f ca="1">IF( OR(F190="commit;",F190=""),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('5C', '4', '2019-02-20 10:55:09', '4', true, 'The title of &lt;5C&gt;', 'The content of the post &lt;5C&gt;');</v>
      </c>
    </row>
    <row r="192" spans="1:6" x14ac:dyDescent="0.3">
      <c r="A192" s="5">
        <f t="shared" si="3"/>
        <v>191</v>
      </c>
      <c r="B192" t="str">
        <f>IF(Tableau6[[#This Row],[numLigne]] &lt;= MAX(member!A:A), "member!G" &amp; (Tableau6[[#This Row],[numLigne]]+1), "")</f>
        <v/>
      </c>
      <c r="C192" s="5" t="str">
        <f>IF(  OR(        ROW()&lt;=MAX(member!A:A)+1, ROW() &gt; MAX(member!A:A) + MAX(board!A:A) + 1),    "",  "board!E" &amp; (Tableau6[[#This Row],[numLigne]]-MAX(member!A:A)+1))</f>
        <v/>
      </c>
      <c r="D19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9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post!I94</v>
      </c>
      <c r="F192" s="5" t="str">
        <f ca="1">IF( OR(F191="commit;",F191=""),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('5D', '5', '2019-02-19 11:56:09', '5', true, 'The title of &lt;5D&gt;', 'The content of the post &lt;5D&gt;');</v>
      </c>
    </row>
    <row r="193" spans="1:6" x14ac:dyDescent="0.3">
      <c r="A193" s="5">
        <f t="shared" si="3"/>
        <v>192</v>
      </c>
      <c r="B193" t="str">
        <f>IF(Tableau6[[#This Row],[numLigne]] &lt;= MAX(member!A:A), "member!G" &amp; (Tableau6[[#This Row],[numLigne]]+1), "")</f>
        <v/>
      </c>
      <c r="C193" s="5" t="str">
        <f>IF(  OR(        ROW()&lt;=MAX(member!A:A)+1, ROW() &gt; MAX(member!A:A) + MAX(board!A:A) + 1),    "",  "board!E" &amp; (Tableau6[[#This Row],[numLigne]]-MAX(member!A:A)+1))</f>
        <v/>
      </c>
      <c r="D19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9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post!I95</v>
      </c>
      <c r="F193" s="5" t="str">
        <f ca="1">IF( OR(F192="commit;",F192=""),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('5E', '6', '2019-02-18 12:57:09', '6', true, 'The title of &lt;5E&gt;', 'The content of the post &lt;5E&gt;');</v>
      </c>
    </row>
    <row r="194" spans="1:6" x14ac:dyDescent="0.3">
      <c r="A194" s="5">
        <f t="shared" ref="A194:A257" si="4">ROW()-1</f>
        <v>193</v>
      </c>
      <c r="B194" t="str">
        <f>IF(Tableau6[[#This Row],[numLigne]] &lt;= MAX(member!A:A), "member!G" &amp; (Tableau6[[#This Row],[numLigne]]+1), "")</f>
        <v/>
      </c>
      <c r="C194" s="5" t="str">
        <f>IF(  OR(        ROW()&lt;=MAX(member!A:A)+1, ROW() &gt; MAX(member!A:A) + MAX(board!A:A) + 1),    "",  "board!E" &amp; (Tableau6[[#This Row],[numLigne]]-MAX(member!A:A)+1))</f>
        <v/>
      </c>
      <c r="D19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9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post!I96</v>
      </c>
      <c r="F194" s="5" t="str">
        <f ca="1">IF( OR(F193="commit;",F193=""),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('5F', '7', '2019-02-17 13:58:09', '7', true, 'The title of &lt;5F&gt;', 'The content of the post &lt;5F&gt;');</v>
      </c>
    </row>
    <row r="195" spans="1:6" x14ac:dyDescent="0.3">
      <c r="A195" s="5">
        <f t="shared" si="4"/>
        <v>194</v>
      </c>
      <c r="B195" t="str">
        <f>IF(Tableau6[[#This Row],[numLigne]] &lt;= MAX(member!A:A), "member!G" &amp; (Tableau6[[#This Row],[numLigne]]+1), "")</f>
        <v/>
      </c>
      <c r="C195" s="5" t="str">
        <f>IF(  OR(        ROW()&lt;=MAX(member!A:A)+1, ROW() &gt; MAX(member!A:A) + MAX(board!A:A) + 1),    "",  "board!E" &amp; (Tableau6[[#This Row],[numLigne]]-MAX(member!A:A)+1))</f>
        <v/>
      </c>
      <c r="D19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9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post!I97</v>
      </c>
      <c r="F195" s="5" t="str">
        <f ca="1">IF( OR(F194="commit;",F194=""),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('60', '8', '2019-02-16 14:59:09', '8', true, 'The title of &lt;60&gt;', 'The content of the post &lt;60&gt;');</v>
      </c>
    </row>
    <row r="196" spans="1:6" x14ac:dyDescent="0.3">
      <c r="A196" s="5">
        <f t="shared" si="4"/>
        <v>195</v>
      </c>
      <c r="B196" t="str">
        <f>IF(Tableau6[[#This Row],[numLigne]] &lt;= MAX(member!A:A), "member!G" &amp; (Tableau6[[#This Row],[numLigne]]+1), "")</f>
        <v/>
      </c>
      <c r="C196" s="5" t="str">
        <f>IF(  OR(        ROW()&lt;=MAX(member!A:A)+1, ROW() &gt; MAX(member!A:A) + MAX(board!A:A) + 1),    "",  "board!E" &amp; (Tableau6[[#This Row],[numLigne]]-MAX(member!A:A)+1))</f>
        <v/>
      </c>
      <c r="D19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9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post!I98</v>
      </c>
      <c r="F196" s="5" t="str">
        <f ca="1">IF( OR(F195="commit;",F195=""),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('61', '9', '2019-02-15 16:00:09', '9', true, 'The title of &lt;61&gt;', 'The content of the post &lt;61&gt;');</v>
      </c>
    </row>
    <row r="197" spans="1:6" x14ac:dyDescent="0.3">
      <c r="A197" s="5">
        <f t="shared" si="4"/>
        <v>196</v>
      </c>
      <c r="B197" t="str">
        <f>IF(Tableau6[[#This Row],[numLigne]] &lt;= MAX(member!A:A), "member!G" &amp; (Tableau6[[#This Row],[numLigne]]+1), "")</f>
        <v/>
      </c>
      <c r="C197" s="5" t="str">
        <f>IF(  OR(        ROW()&lt;=MAX(member!A:A)+1, ROW() &gt; MAX(member!A:A) + MAX(board!A:A) + 1),    "",  "board!E" &amp; (Tableau6[[#This Row],[numLigne]]-MAX(member!A:A)+1))</f>
        <v/>
      </c>
      <c r="D19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9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post!I99</v>
      </c>
      <c r="F197" s="5" t="str">
        <f ca="1">IF( OR(F196="commit;",F196=""),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('62', 'A', '2019-02-14 17:01:09', 'A', true, 'The title of &lt;62&gt;', 'The content of the post &lt;62&gt;');</v>
      </c>
    </row>
    <row r="198" spans="1:6" x14ac:dyDescent="0.3">
      <c r="A198" s="5">
        <f t="shared" si="4"/>
        <v>197</v>
      </c>
      <c r="B198" t="str">
        <f>IF(Tableau6[[#This Row],[numLigne]] &lt;= MAX(member!A:A), "member!G" &amp; (Tableau6[[#This Row],[numLigne]]+1), "")</f>
        <v/>
      </c>
      <c r="C198" s="5" t="str">
        <f>IF(  OR(        ROW()&lt;=MAX(member!A:A)+1, ROW() &gt; MAX(member!A:A) + MAX(board!A:A) + 1),    "",  "board!E" &amp; (Tableau6[[#This Row],[numLigne]]-MAX(member!A:A)+1))</f>
        <v/>
      </c>
      <c r="D19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9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post!I100</v>
      </c>
      <c r="F198" s="5" t="str">
        <f ca="1">IF( OR(F197="commit;",F197=""),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('63', 'B', '2019-02-13 18:02:09', 'B', false, 'The title of &lt;63&gt;', 'The content of the post &lt;63&gt;');</v>
      </c>
    </row>
    <row r="199" spans="1:6" x14ac:dyDescent="0.3">
      <c r="A199" s="5">
        <f t="shared" si="4"/>
        <v>198</v>
      </c>
      <c r="B199" t="str">
        <f>IF(Tableau6[[#This Row],[numLigne]] &lt;= MAX(member!A:A), "member!G" &amp; (Tableau6[[#This Row],[numLigne]]+1), "")</f>
        <v/>
      </c>
      <c r="C199" s="5" t="str">
        <f>IF(  OR(        ROW()&lt;=MAX(member!A:A)+1, ROW() &gt; MAX(member!A:A) + MAX(board!A:A) + 1),    "",  "board!E" &amp; (Tableau6[[#This Row],[numLigne]]-MAX(member!A:A)+1))</f>
        <v/>
      </c>
      <c r="D19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19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post!I101</v>
      </c>
      <c r="F199" s="5" t="str">
        <f ca="1">IF( OR(F198="commit;",F198=""),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('64', 'C', '2019-02-12 19:03:09', 'C', true, 'The title of &lt;64&gt;', 'The content of the post &lt;64&gt;');</v>
      </c>
    </row>
    <row r="200" spans="1:6" x14ac:dyDescent="0.3">
      <c r="A200" s="5">
        <f t="shared" si="4"/>
        <v>199</v>
      </c>
      <c r="B200" t="str">
        <f>IF(Tableau6[[#This Row],[numLigne]] &lt;= MAX(member!A:A), "member!G" &amp; (Tableau6[[#This Row],[numLigne]]+1), "")</f>
        <v/>
      </c>
      <c r="C200" s="5" t="str">
        <f>IF(  OR(        ROW()&lt;=MAX(member!A:A)+1, ROW() &gt; MAX(member!A:A) + MAX(board!A:A) + 1),    "",  "board!E" &amp; (Tableau6[[#This Row],[numLigne]]-MAX(member!A:A)+1))</f>
        <v/>
      </c>
      <c r="D20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0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post!I102</v>
      </c>
      <c r="F200" s="5" t="str">
        <f ca="1">IF( OR(F199="commit;",F199=""),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('65', 'D', '2019-02-11 20:04:09', 'D', true, 'The title of &lt;65&gt;', 'The content of the post &lt;65&gt;');</v>
      </c>
    </row>
    <row r="201" spans="1:6" x14ac:dyDescent="0.3">
      <c r="A201" s="5">
        <f t="shared" si="4"/>
        <v>200</v>
      </c>
      <c r="B201" t="str">
        <f>IF(Tableau6[[#This Row],[numLigne]] &lt;= MAX(member!A:A), "member!G" &amp; (Tableau6[[#This Row],[numLigne]]+1), "")</f>
        <v/>
      </c>
      <c r="C201" s="5" t="str">
        <f>IF(  OR(        ROW()&lt;=MAX(member!A:A)+1, ROW() &gt; MAX(member!A:A) + MAX(board!A:A) + 1),    "",  "board!E" &amp; (Tableau6[[#This Row],[numLigne]]-MAX(member!A:A)+1))</f>
        <v/>
      </c>
      <c r="D20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0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post!I103</v>
      </c>
      <c r="F201" s="5" t="str">
        <f ca="1">IF( OR(F200="commit;",F200=""),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('66', 'E', '2019-02-10 21:05:09', 'E', true, 'The title of &lt;66&gt;', 'The content of the post &lt;66&gt;');</v>
      </c>
    </row>
    <row r="202" spans="1:6" x14ac:dyDescent="0.3">
      <c r="A202" s="5">
        <f t="shared" si="4"/>
        <v>201</v>
      </c>
      <c r="B202" t="str">
        <f>IF(Tableau6[[#This Row],[numLigne]] &lt;= MAX(member!A:A), "member!G" &amp; (Tableau6[[#This Row],[numLigne]]+1), "")</f>
        <v/>
      </c>
      <c r="C202" s="5" t="str">
        <f>IF(  OR(        ROW()&lt;=MAX(member!A:A)+1, ROW() &gt; MAX(member!A:A) + MAX(board!A:A) + 1),    "",  "board!E" &amp; (Tableau6[[#This Row],[numLigne]]-MAX(member!A:A)+1))</f>
        <v/>
      </c>
      <c r="D20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0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post!I104</v>
      </c>
      <c r="F202" s="5" t="str">
        <f ca="1">IF( OR(F201="commit;",F201=""),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('67', 'F', '2019-02-09 22:06:09', 'F', true, 'The title of &lt;67&gt;', 'The content of the post &lt;67&gt;');</v>
      </c>
    </row>
    <row r="203" spans="1:6" x14ac:dyDescent="0.3">
      <c r="A203" s="5">
        <f t="shared" si="4"/>
        <v>202</v>
      </c>
      <c r="B203" t="str">
        <f>IF(Tableau6[[#This Row],[numLigne]] &lt;= MAX(member!A:A), "member!G" &amp; (Tableau6[[#This Row],[numLigne]]+1), "")</f>
        <v/>
      </c>
      <c r="C203" s="5" t="str">
        <f>IF(  OR(        ROW()&lt;=MAX(member!A:A)+1, ROW() &gt; MAX(member!A:A) + MAX(board!A:A) + 1),    "",  "board!E" &amp; (Tableau6[[#This Row],[numLigne]]-MAX(member!A:A)+1))</f>
        <v/>
      </c>
      <c r="D20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0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post!I105</v>
      </c>
      <c r="F203" s="5" t="str">
        <f ca="1">IF( OR(F202="commit;",F202=""),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('68', '10', '2019-02-08 23:07:09', '10', true, 'The title of &lt;68&gt;', 'The content of the post &lt;68&gt;');</v>
      </c>
    </row>
    <row r="204" spans="1:6" x14ac:dyDescent="0.3">
      <c r="A204" s="5">
        <f t="shared" si="4"/>
        <v>203</v>
      </c>
      <c r="B204" t="str">
        <f>IF(Tableau6[[#This Row],[numLigne]] &lt;= MAX(member!A:A), "member!G" &amp; (Tableau6[[#This Row],[numLigne]]+1), "")</f>
        <v/>
      </c>
      <c r="C204" s="5" t="str">
        <f>IF(  OR(        ROW()&lt;=MAX(member!A:A)+1, ROW() &gt; MAX(member!A:A) + MAX(board!A:A) + 1),    "",  "board!E" &amp; (Tableau6[[#This Row],[numLigne]]-MAX(member!A:A)+1))</f>
        <v/>
      </c>
      <c r="D20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0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post!I106</v>
      </c>
      <c r="F204" s="5" t="str">
        <f ca="1">IF( OR(F203="commit;",F203=""),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('69', '11', '2019-02-08 00:08:09', '11', true, 'The title of &lt;69&gt;', 'The content of the post &lt;69&gt;');</v>
      </c>
    </row>
    <row r="205" spans="1:6" x14ac:dyDescent="0.3">
      <c r="A205" s="5">
        <f t="shared" si="4"/>
        <v>204</v>
      </c>
      <c r="B205" t="str">
        <f>IF(Tableau6[[#This Row],[numLigne]] &lt;= MAX(member!A:A), "member!G" &amp; (Tableau6[[#This Row],[numLigne]]+1), "")</f>
        <v/>
      </c>
      <c r="C205" s="5" t="str">
        <f>IF(  OR(        ROW()&lt;=MAX(member!A:A)+1, ROW() &gt; MAX(member!A:A) + MAX(board!A:A) + 1),    "",  "board!E" &amp; (Tableau6[[#This Row],[numLigne]]-MAX(member!A:A)+1))</f>
        <v/>
      </c>
      <c r="D20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0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post!I107</v>
      </c>
      <c r="F205" s="5" t="str">
        <f ca="1">IF( OR(F204="commit;",F204=""),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('6A', '12', '2019-02-07 01:09:09', '12', true, 'The title of &lt;6A&gt;', 'The content of the post &lt;6A&gt;');</v>
      </c>
    </row>
    <row r="206" spans="1:6" x14ac:dyDescent="0.3">
      <c r="A206" s="5">
        <f t="shared" si="4"/>
        <v>205</v>
      </c>
      <c r="B206" t="str">
        <f>IF(Tableau6[[#This Row],[numLigne]] &lt;= MAX(member!A:A), "member!G" &amp; (Tableau6[[#This Row],[numLigne]]+1), "")</f>
        <v/>
      </c>
      <c r="C206" s="5" t="str">
        <f>IF(  OR(        ROW()&lt;=MAX(member!A:A)+1, ROW() &gt; MAX(member!A:A) + MAX(board!A:A) + 1),    "",  "board!E" &amp; (Tableau6[[#This Row],[numLigne]]-MAX(member!A:A)+1))</f>
        <v/>
      </c>
      <c r="D20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0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post!I108</v>
      </c>
      <c r="F206" s="5" t="str">
        <f ca="1">IF( OR(F205="commit;",F205=""),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('6B', '13', '2019-02-06 02:10:09', '13', true, 'The title of &lt;6B&gt;', 'The content of the post &lt;6B&gt;');</v>
      </c>
    </row>
    <row r="207" spans="1:6" x14ac:dyDescent="0.3">
      <c r="A207" s="5">
        <f t="shared" si="4"/>
        <v>206</v>
      </c>
      <c r="B207" t="str">
        <f>IF(Tableau6[[#This Row],[numLigne]] &lt;= MAX(member!A:A), "member!G" &amp; (Tableau6[[#This Row],[numLigne]]+1), "")</f>
        <v/>
      </c>
      <c r="C207" s="5" t="str">
        <f>IF(  OR(        ROW()&lt;=MAX(member!A:A)+1, ROW() &gt; MAX(member!A:A) + MAX(board!A:A) + 1),    "",  "board!E" &amp; (Tableau6[[#This Row],[numLigne]]-MAX(member!A:A)+1))</f>
        <v/>
      </c>
      <c r="D20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0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post!I109</v>
      </c>
      <c r="F207" s="5" t="str">
        <f ca="1">IF( OR(F206="commit;",F206=""),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('6C', '14', '2019-02-05 03:11:09', '14', true, 'The title of &lt;6C&gt;', 'The content of the post &lt;6C&gt;');</v>
      </c>
    </row>
    <row r="208" spans="1:6" x14ac:dyDescent="0.3">
      <c r="A208" s="5">
        <f t="shared" si="4"/>
        <v>207</v>
      </c>
      <c r="B208" t="str">
        <f>IF(Tableau6[[#This Row],[numLigne]] &lt;= MAX(member!A:A), "member!G" &amp; (Tableau6[[#This Row],[numLigne]]+1), "")</f>
        <v/>
      </c>
      <c r="C208" s="5" t="str">
        <f>IF(  OR(        ROW()&lt;=MAX(member!A:A)+1, ROW() &gt; MAX(member!A:A) + MAX(board!A:A) + 1),    "",  "board!E" &amp; (Tableau6[[#This Row],[numLigne]]-MAX(member!A:A)+1))</f>
        <v/>
      </c>
      <c r="D20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0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post!I110</v>
      </c>
      <c r="F208" s="5" t="str">
        <f ca="1">IF( OR(F207="commit;",F207=""),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('6D', '15', '2019-02-04 04:12:09', '15', false, 'The title of &lt;6D&gt;', 'The content of the post &lt;6D&gt;');</v>
      </c>
    </row>
    <row r="209" spans="1:6" x14ac:dyDescent="0.3">
      <c r="A209" s="5">
        <f t="shared" si="4"/>
        <v>208</v>
      </c>
      <c r="B209" t="str">
        <f>IF(Tableau6[[#This Row],[numLigne]] &lt;= MAX(member!A:A), "member!G" &amp; (Tableau6[[#This Row],[numLigne]]+1), "")</f>
        <v/>
      </c>
      <c r="C209" s="5" t="str">
        <f>IF(  OR(        ROW()&lt;=MAX(member!A:A)+1, ROW() &gt; MAX(member!A:A) + MAX(board!A:A) + 1),    "",  "board!E" &amp; (Tableau6[[#This Row],[numLigne]]-MAX(member!A:A)+1))</f>
        <v/>
      </c>
      <c r="D20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0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post!I111</v>
      </c>
      <c r="F209" s="5" t="str">
        <f ca="1">IF( OR(F208="commit;",F208=""),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('6E', '16', '2019-02-03 05:13:09', '16', true, 'The title of &lt;6E&gt;', 'The content of the post &lt;6E&gt;');</v>
      </c>
    </row>
    <row r="210" spans="1:6" x14ac:dyDescent="0.3">
      <c r="A210" s="5">
        <f t="shared" si="4"/>
        <v>209</v>
      </c>
      <c r="B210" t="str">
        <f>IF(Tableau6[[#This Row],[numLigne]] &lt;= MAX(member!A:A), "member!G" &amp; (Tableau6[[#This Row],[numLigne]]+1), "")</f>
        <v/>
      </c>
      <c r="C210" s="5" t="str">
        <f>IF(  OR(        ROW()&lt;=MAX(member!A:A)+1, ROW() &gt; MAX(member!A:A) + MAX(board!A:A) + 1),    "",  "board!E" &amp; (Tableau6[[#This Row],[numLigne]]-MAX(member!A:A)+1))</f>
        <v/>
      </c>
      <c r="D21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1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post!I112</v>
      </c>
      <c r="F210" s="5" t="str">
        <f ca="1">IF( OR(F209="commit;",F209=""),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('6F', '17', '2019-02-02 06:14:09', '17', true, 'The title of &lt;6F&gt;', 'The content of the post &lt;6F&gt;');</v>
      </c>
    </row>
    <row r="211" spans="1:6" x14ac:dyDescent="0.3">
      <c r="A211" s="5">
        <f t="shared" si="4"/>
        <v>210</v>
      </c>
      <c r="B211" t="str">
        <f>IF(Tableau6[[#This Row],[numLigne]] &lt;= MAX(member!A:A), "member!G" &amp; (Tableau6[[#This Row],[numLigne]]+1), "")</f>
        <v/>
      </c>
      <c r="C211" s="5" t="str">
        <f>IF(  OR(        ROW()&lt;=MAX(member!A:A)+1, ROW() &gt; MAX(member!A:A) + MAX(board!A:A) + 1),    "",  "board!E" &amp; (Tableau6[[#This Row],[numLigne]]-MAX(member!A:A)+1))</f>
        <v/>
      </c>
      <c r="D21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1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post!I113</v>
      </c>
      <c r="F211" s="5" t="str">
        <f ca="1">IF( OR(F210="commit;",F210=""),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('70', '18', '2019-02-01 07:15:09', '18', true, 'The title of &lt;70&gt;', 'The content of the post &lt;70&gt;');</v>
      </c>
    </row>
    <row r="212" spans="1:6" x14ac:dyDescent="0.3">
      <c r="A212" s="5">
        <f t="shared" si="4"/>
        <v>211</v>
      </c>
      <c r="B212" t="str">
        <f>IF(Tableau6[[#This Row],[numLigne]] &lt;= MAX(member!A:A), "member!G" &amp; (Tableau6[[#This Row],[numLigne]]+1), "")</f>
        <v/>
      </c>
      <c r="C212" s="5" t="str">
        <f>IF(  OR(        ROW()&lt;=MAX(member!A:A)+1, ROW() &gt; MAX(member!A:A) + MAX(board!A:A) + 1),    "",  "board!E" &amp; (Tableau6[[#This Row],[numLigne]]-MAX(member!A:A)+1))</f>
        <v/>
      </c>
      <c r="D21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1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post!I114</v>
      </c>
      <c r="F212" s="5" t="str">
        <f ca="1">IF( OR(F211="commit;",F211=""),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('71', '19', '2019-01-31 08:16:09', '19', true, 'The title of &lt;71&gt;', 'The content of the post &lt;71&gt;');</v>
      </c>
    </row>
    <row r="213" spans="1:6" x14ac:dyDescent="0.3">
      <c r="A213" s="5">
        <f t="shared" si="4"/>
        <v>212</v>
      </c>
      <c r="B213" t="str">
        <f>IF(Tableau6[[#This Row],[numLigne]] &lt;= MAX(member!A:A), "member!G" &amp; (Tableau6[[#This Row],[numLigne]]+1), "")</f>
        <v/>
      </c>
      <c r="C213" s="5" t="str">
        <f>IF(  OR(        ROW()&lt;=MAX(member!A:A)+1, ROW() &gt; MAX(member!A:A) + MAX(board!A:A) + 1),    "",  "board!E" &amp; (Tableau6[[#This Row],[numLigne]]-MAX(member!A:A)+1))</f>
        <v/>
      </c>
      <c r="D21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1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post!I115</v>
      </c>
      <c r="F213" s="5" t="str">
        <f ca="1">IF( OR(F212="commit;",F212=""),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('72', '1A', '2019-01-29 10:17:09', '1A', true, 'The title of &lt;72&gt;', 'The content of the post &lt;72&gt;');</v>
      </c>
    </row>
    <row r="214" spans="1:6" x14ac:dyDescent="0.3">
      <c r="A214" s="5">
        <f t="shared" si="4"/>
        <v>213</v>
      </c>
      <c r="B214" t="str">
        <f>IF(Tableau6[[#This Row],[numLigne]] &lt;= MAX(member!A:A), "member!G" &amp; (Tableau6[[#This Row],[numLigne]]+1), "")</f>
        <v/>
      </c>
      <c r="C214" s="5" t="str">
        <f>IF(  OR(        ROW()&lt;=MAX(member!A:A)+1, ROW() &gt; MAX(member!A:A) + MAX(board!A:A) + 1),    "",  "board!E" &amp; (Tableau6[[#This Row],[numLigne]]-MAX(member!A:A)+1))</f>
        <v/>
      </c>
      <c r="D21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1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post!I116</v>
      </c>
      <c r="F214" s="5" t="str">
        <f ca="1">IF( OR(F213="commit;",F213=""),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('73', '1B', '2019-01-28 11:18:09', '1B', true, 'The title of &lt;73&gt;', 'The content of the post &lt;73&gt;');</v>
      </c>
    </row>
    <row r="215" spans="1:6" x14ac:dyDescent="0.3">
      <c r="A215" s="5">
        <f t="shared" si="4"/>
        <v>214</v>
      </c>
      <c r="B215" t="str">
        <f>IF(Tableau6[[#This Row],[numLigne]] &lt;= MAX(member!A:A), "member!G" &amp; (Tableau6[[#This Row],[numLigne]]+1), "")</f>
        <v/>
      </c>
      <c r="C215" s="5" t="str">
        <f>IF(  OR(        ROW()&lt;=MAX(member!A:A)+1, ROW() &gt; MAX(member!A:A) + MAX(board!A:A) + 1),    "",  "board!E" &amp; (Tableau6[[#This Row],[numLigne]]-MAX(member!A:A)+1))</f>
        <v/>
      </c>
      <c r="D21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1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post!I117</v>
      </c>
      <c r="F215" s="5" t="str">
        <f ca="1">IF( OR(F214="commit;",F214=""),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('74', '1C', '2019-01-27 12:19:09', '1C', true, 'The title of &lt;74&gt;', 'The content of the post &lt;74&gt;');</v>
      </c>
    </row>
    <row r="216" spans="1:6" x14ac:dyDescent="0.3">
      <c r="A216" s="5">
        <f t="shared" si="4"/>
        <v>215</v>
      </c>
      <c r="B216" t="str">
        <f>IF(Tableau6[[#This Row],[numLigne]] &lt;= MAX(member!A:A), "member!G" &amp; (Tableau6[[#This Row],[numLigne]]+1), "")</f>
        <v/>
      </c>
      <c r="C216" s="5" t="str">
        <f>IF(  OR(        ROW()&lt;=MAX(member!A:A)+1, ROW() &gt; MAX(member!A:A) + MAX(board!A:A) + 1),    "",  "board!E" &amp; (Tableau6[[#This Row],[numLigne]]-MAX(member!A:A)+1))</f>
        <v/>
      </c>
      <c r="D21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1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post!I118</v>
      </c>
      <c r="F216" s="5" t="str">
        <f ca="1">IF( OR(F215="commit;",F215=""),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('75', '1D', '2019-01-26 13:20:09', '1D', true, 'The title of &lt;75&gt;', 'The content of the post &lt;75&gt;');</v>
      </c>
    </row>
    <row r="217" spans="1:6" x14ac:dyDescent="0.3">
      <c r="A217" s="5">
        <f t="shared" si="4"/>
        <v>216</v>
      </c>
      <c r="B217" t="str">
        <f>IF(Tableau6[[#This Row],[numLigne]] &lt;= MAX(member!A:A), "member!G" &amp; (Tableau6[[#This Row],[numLigne]]+1), "")</f>
        <v/>
      </c>
      <c r="C217" s="5" t="str">
        <f>IF(  OR(        ROW()&lt;=MAX(member!A:A)+1, ROW() &gt; MAX(member!A:A) + MAX(board!A:A) + 1),    "",  "board!E" &amp; (Tableau6[[#This Row],[numLigne]]-MAX(member!A:A)+1))</f>
        <v/>
      </c>
      <c r="D21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1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post!I119</v>
      </c>
      <c r="F217" s="5" t="str">
        <f ca="1">IF( OR(F216="commit;",F216=""),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('76', '1E', '2019-01-25 14:21:09', '1E', true, 'The title of &lt;76&gt;', 'The content of the post &lt;76&gt;');</v>
      </c>
    </row>
    <row r="218" spans="1:6" x14ac:dyDescent="0.3">
      <c r="A218" s="5">
        <f t="shared" si="4"/>
        <v>217</v>
      </c>
      <c r="B218" t="str">
        <f>IF(Tableau6[[#This Row],[numLigne]] &lt;= MAX(member!A:A), "member!G" &amp; (Tableau6[[#This Row],[numLigne]]+1), "")</f>
        <v/>
      </c>
      <c r="C218" s="5" t="str">
        <f>IF(  OR(        ROW()&lt;=MAX(member!A:A)+1, ROW() &gt; MAX(member!A:A) + MAX(board!A:A) + 1),    "",  "board!E" &amp; (Tableau6[[#This Row],[numLigne]]-MAX(member!A:A)+1))</f>
        <v/>
      </c>
      <c r="D21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1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post!I120</v>
      </c>
      <c r="F218" s="5" t="str">
        <f ca="1">IF( OR(F217="commit;",F217=""),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('77', '1F', '2019-01-24 15:22:09', '1F', false, 'The title of &lt;77&gt;', 'The content of the post &lt;77&gt;');</v>
      </c>
    </row>
    <row r="219" spans="1:6" x14ac:dyDescent="0.3">
      <c r="A219" s="5">
        <f t="shared" si="4"/>
        <v>218</v>
      </c>
      <c r="B219" t="str">
        <f>IF(Tableau6[[#This Row],[numLigne]] &lt;= MAX(member!A:A), "member!G" &amp; (Tableau6[[#This Row],[numLigne]]+1), "")</f>
        <v/>
      </c>
      <c r="C219" s="5" t="str">
        <f>IF(  OR(        ROW()&lt;=MAX(member!A:A)+1, ROW() &gt; MAX(member!A:A) + MAX(board!A:A) + 1),    "",  "board!E" &amp; (Tableau6[[#This Row],[numLigne]]-MAX(member!A:A)+1))</f>
        <v/>
      </c>
      <c r="D21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1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post!I121</v>
      </c>
      <c r="F219" s="5" t="str">
        <f ca="1">IF( OR(F218="commit;",F218=""),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('78', '20', '2019-01-23 16:23:09', '20', true, 'The title of &lt;78&gt;', 'The content of the post &lt;78&gt;');</v>
      </c>
    </row>
    <row r="220" spans="1:6" x14ac:dyDescent="0.3">
      <c r="A220" s="5">
        <f t="shared" si="4"/>
        <v>219</v>
      </c>
      <c r="B220" t="str">
        <f>IF(Tableau6[[#This Row],[numLigne]] &lt;= MAX(member!A:A), "member!G" &amp; (Tableau6[[#This Row],[numLigne]]+1), "")</f>
        <v/>
      </c>
      <c r="C220" s="5" t="str">
        <f>IF(  OR(        ROW()&lt;=MAX(member!A:A)+1, ROW() &gt; MAX(member!A:A) + MAX(board!A:A) + 1),    "",  "board!E" &amp; (Tableau6[[#This Row],[numLigne]]-MAX(member!A:A)+1))</f>
        <v/>
      </c>
      <c r="D22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2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post!I122</v>
      </c>
      <c r="F220" s="5" t="str">
        <f ca="1">IF( OR(F219="commit;",F219=""),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('79', '21', '2019-01-22 17:24:09', '21', true, 'The title of &lt;79&gt;', 'The content of the post &lt;79&gt;');</v>
      </c>
    </row>
    <row r="221" spans="1:6" x14ac:dyDescent="0.3">
      <c r="A221" s="5">
        <f t="shared" si="4"/>
        <v>220</v>
      </c>
      <c r="B221" t="str">
        <f>IF(Tableau6[[#This Row],[numLigne]] &lt;= MAX(member!A:A), "member!G" &amp; (Tableau6[[#This Row],[numLigne]]+1), "")</f>
        <v/>
      </c>
      <c r="C221" s="5" t="str">
        <f>IF(  OR(        ROW()&lt;=MAX(member!A:A)+1, ROW() &gt; MAX(member!A:A) + MAX(board!A:A) + 1),    "",  "board!E" &amp; (Tableau6[[#This Row],[numLigne]]-MAX(member!A:A)+1))</f>
        <v/>
      </c>
      <c r="D22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2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post!I123</v>
      </c>
      <c r="F221" s="5" t="str">
        <f ca="1">IF( OR(F220="commit;",F220=""),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('7A', '22', '2019-01-21 18:25:09', '22', true, 'The title of &lt;7A&gt;', 'The content of the post &lt;7A&gt;');</v>
      </c>
    </row>
    <row r="222" spans="1:6" x14ac:dyDescent="0.3">
      <c r="A222" s="5">
        <f t="shared" si="4"/>
        <v>221</v>
      </c>
      <c r="B222" t="str">
        <f>IF(Tableau6[[#This Row],[numLigne]] &lt;= MAX(member!A:A), "member!G" &amp; (Tableau6[[#This Row],[numLigne]]+1), "")</f>
        <v/>
      </c>
      <c r="C222" s="5" t="str">
        <f>IF(  OR(        ROW()&lt;=MAX(member!A:A)+1, ROW() &gt; MAX(member!A:A) + MAX(board!A:A) + 1),    "",  "board!E" &amp; (Tableau6[[#This Row],[numLigne]]-MAX(member!A:A)+1))</f>
        <v/>
      </c>
      <c r="D22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2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post!I124</v>
      </c>
      <c r="F222" s="5" t="str">
        <f ca="1">IF( OR(F221="commit;",F221=""),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('7B', '23', '2019-01-20 19:26:09', '23', true, 'The title of &lt;7B&gt;', 'The content of the post &lt;7B&gt;');</v>
      </c>
    </row>
    <row r="223" spans="1:6" x14ac:dyDescent="0.3">
      <c r="A223" s="5">
        <f t="shared" si="4"/>
        <v>222</v>
      </c>
      <c r="B223" t="str">
        <f>IF(Tableau6[[#This Row],[numLigne]] &lt;= MAX(member!A:A), "member!G" &amp; (Tableau6[[#This Row],[numLigne]]+1), "")</f>
        <v/>
      </c>
      <c r="C223" s="5" t="str">
        <f>IF(  OR(        ROW()&lt;=MAX(member!A:A)+1, ROW() &gt; MAX(member!A:A) + MAX(board!A:A) + 1),    "",  "board!E" &amp; (Tableau6[[#This Row],[numLigne]]-MAX(member!A:A)+1))</f>
        <v/>
      </c>
      <c r="D22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2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post!I125</v>
      </c>
      <c r="F223" s="5" t="str">
        <f ca="1">IF( OR(F222="commit;",F222=""),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('7C', '24', '2019-01-19 20:27:09', '24', true, 'The title of &lt;7C&gt;', 'The content of the post &lt;7C&gt;');</v>
      </c>
    </row>
    <row r="224" spans="1:6" x14ac:dyDescent="0.3">
      <c r="A224" s="5">
        <f t="shared" si="4"/>
        <v>223</v>
      </c>
      <c r="B224" t="str">
        <f>IF(Tableau6[[#This Row],[numLigne]] &lt;= MAX(member!A:A), "member!G" &amp; (Tableau6[[#This Row],[numLigne]]+1), "")</f>
        <v/>
      </c>
      <c r="C224" s="5" t="str">
        <f>IF(  OR(        ROW()&lt;=MAX(member!A:A)+1, ROW() &gt; MAX(member!A:A) + MAX(board!A:A) + 1),    "",  "board!E" &amp; (Tableau6[[#This Row],[numLigne]]-MAX(member!A:A)+1))</f>
        <v/>
      </c>
      <c r="D22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2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post!I126</v>
      </c>
      <c r="F224" s="5" t="str">
        <f ca="1">IF( OR(F223="commit;",F223=""),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('7D', '25', '2019-01-18 21:28:09', '25', true, 'The title of &lt;7D&gt;', 'The content of the post &lt;7D&gt;');</v>
      </c>
    </row>
    <row r="225" spans="1:6" x14ac:dyDescent="0.3">
      <c r="A225" s="5">
        <f t="shared" si="4"/>
        <v>224</v>
      </c>
      <c r="B225" t="str">
        <f>IF(Tableau6[[#This Row],[numLigne]] &lt;= MAX(member!A:A), "member!G" &amp; (Tableau6[[#This Row],[numLigne]]+1), "")</f>
        <v/>
      </c>
      <c r="C225" s="5" t="str">
        <f>IF(  OR(        ROW()&lt;=MAX(member!A:A)+1, ROW() &gt; MAX(member!A:A) + MAX(board!A:A) + 1),    "",  "board!E" &amp; (Tableau6[[#This Row],[numLigne]]-MAX(member!A:A)+1))</f>
        <v/>
      </c>
      <c r="D22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2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post!I127</v>
      </c>
      <c r="F225" s="5" t="str">
        <f ca="1">IF( OR(F224="commit;",F224=""),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('7E', '26', '2019-01-17 22:29:09', '26', true, 'The title of &lt;7E&gt;', 'The content of the post &lt;7E&gt;');</v>
      </c>
    </row>
    <row r="226" spans="1:6" x14ac:dyDescent="0.3">
      <c r="A226" s="5">
        <f t="shared" si="4"/>
        <v>225</v>
      </c>
      <c r="B226" t="str">
        <f>IF(Tableau6[[#This Row],[numLigne]] &lt;= MAX(member!A:A), "member!G" &amp; (Tableau6[[#This Row],[numLigne]]+1), "")</f>
        <v/>
      </c>
      <c r="C226" s="5" t="str">
        <f>IF(  OR(        ROW()&lt;=MAX(member!A:A)+1, ROW() &gt; MAX(member!A:A) + MAX(board!A:A) + 1),    "",  "board!E" &amp; (Tableau6[[#This Row],[numLigne]]-MAX(member!A:A)+1))</f>
        <v/>
      </c>
      <c r="D22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2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post!I128</v>
      </c>
      <c r="F226" s="5" t="str">
        <f ca="1">IF( OR(F225="commit;",F225=""),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('7F', '27', '2019-01-16 23:30:09', '27', true, 'The title of &lt;7F&gt;', 'The content of the post &lt;7F&gt;');</v>
      </c>
    </row>
    <row r="227" spans="1:6" x14ac:dyDescent="0.3">
      <c r="A227" s="5">
        <f t="shared" si="4"/>
        <v>226</v>
      </c>
      <c r="B227" t="str">
        <f>IF(Tableau6[[#This Row],[numLigne]] &lt;= MAX(member!A:A), "member!G" &amp; (Tableau6[[#This Row],[numLigne]]+1), "")</f>
        <v/>
      </c>
      <c r="C227" s="5" t="str">
        <f>IF(  OR(        ROW()&lt;=MAX(member!A:A)+1, ROW() &gt; MAX(member!A:A) + MAX(board!A:A) + 1),    "",  "board!E" &amp; (Tableau6[[#This Row],[numLigne]]-MAX(member!A:A)+1))</f>
        <v/>
      </c>
      <c r="D22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2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post!I129</v>
      </c>
      <c r="F227" s="5" t="str">
        <f ca="1">IF( OR(F226="commit;",F226=""),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('80', '28', '2019-01-16 00:31:09', '28', true, 'The title of &lt;80&gt;', 'The content of the post &lt;80&gt;');</v>
      </c>
    </row>
    <row r="228" spans="1:6" x14ac:dyDescent="0.3">
      <c r="A228" s="5">
        <f t="shared" si="4"/>
        <v>227</v>
      </c>
      <c r="B228" t="str">
        <f>IF(Tableau6[[#This Row],[numLigne]] &lt;= MAX(member!A:A), "member!G" &amp; (Tableau6[[#This Row],[numLigne]]+1), "")</f>
        <v/>
      </c>
      <c r="C228" s="5" t="str">
        <f>IF(  OR(        ROW()&lt;=MAX(member!A:A)+1, ROW() &gt; MAX(member!A:A) + MAX(board!A:A) + 1),    "",  "board!E" &amp; (Tableau6[[#This Row],[numLigne]]-MAX(member!A:A)+1))</f>
        <v/>
      </c>
      <c r="D22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2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post!I130</v>
      </c>
      <c r="F228" s="5" t="str">
        <f ca="1">IF( OR(F227="commit;",F227=""),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('81', '29', '2019-01-15 01:32:09', '29', false, 'The title of &lt;81&gt;', 'The content of the post &lt;81&gt;');</v>
      </c>
    </row>
    <row r="229" spans="1:6" x14ac:dyDescent="0.3">
      <c r="A229" s="5">
        <f t="shared" si="4"/>
        <v>228</v>
      </c>
      <c r="B229" t="str">
        <f>IF(Tableau6[[#This Row],[numLigne]] &lt;= MAX(member!A:A), "member!G" &amp; (Tableau6[[#This Row],[numLigne]]+1), "")</f>
        <v/>
      </c>
      <c r="C229" s="5" t="str">
        <f>IF(  OR(        ROW()&lt;=MAX(member!A:A)+1, ROW() &gt; MAX(member!A:A) + MAX(board!A:A) + 1),    "",  "board!E" &amp; (Tableau6[[#This Row],[numLigne]]-MAX(member!A:A)+1))</f>
        <v/>
      </c>
      <c r="D22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2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post!I131</v>
      </c>
      <c r="F229" s="5" t="str">
        <f ca="1">IF( OR(F228="commit;",F228=""),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('82', '2A', '2019-01-14 02:33:09', '2A', true, 'The title of &lt;82&gt;', 'The content of the post &lt;82&gt;');</v>
      </c>
    </row>
    <row r="230" spans="1:6" x14ac:dyDescent="0.3">
      <c r="A230" s="5">
        <f t="shared" si="4"/>
        <v>229</v>
      </c>
      <c r="B230" t="str">
        <f>IF(Tableau6[[#This Row],[numLigne]] &lt;= MAX(member!A:A), "member!G" &amp; (Tableau6[[#This Row],[numLigne]]+1), "")</f>
        <v/>
      </c>
      <c r="C230" s="5" t="str">
        <f>IF(  OR(        ROW()&lt;=MAX(member!A:A)+1, ROW() &gt; MAX(member!A:A) + MAX(board!A:A) + 1),    "",  "board!E" &amp; (Tableau6[[#This Row],[numLigne]]-MAX(member!A:A)+1))</f>
        <v/>
      </c>
      <c r="D23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3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post!I132</v>
      </c>
      <c r="F230" s="5" t="str">
        <f ca="1">IF( OR(F229="commit;",F229=""),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('83', '2B', '2019-01-13 03:34:09', '2B', true, 'The title of &lt;83&gt;', 'The content of the post &lt;83&gt;');</v>
      </c>
    </row>
    <row r="231" spans="1:6" x14ac:dyDescent="0.3">
      <c r="A231" s="5">
        <f t="shared" si="4"/>
        <v>230</v>
      </c>
      <c r="B231" t="str">
        <f>IF(Tableau6[[#This Row],[numLigne]] &lt;= MAX(member!A:A), "member!G" &amp; (Tableau6[[#This Row],[numLigne]]+1), "")</f>
        <v/>
      </c>
      <c r="C231" s="5" t="str">
        <f>IF(  OR(        ROW()&lt;=MAX(member!A:A)+1, ROW() &gt; MAX(member!A:A) + MAX(board!A:A) + 1),    "",  "board!E" &amp; (Tableau6[[#This Row],[numLigne]]-MAX(member!A:A)+1))</f>
        <v/>
      </c>
      <c r="D23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3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post!I133</v>
      </c>
      <c r="F231" s="5" t="str">
        <f ca="1">IF( OR(F230="commit;",F230=""),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('84', '2C', '2019-01-12 04:35:09', '2C', true, 'The title of &lt;84&gt;', 'The content of the post &lt;84&gt;');</v>
      </c>
    </row>
    <row r="232" spans="1:6" x14ac:dyDescent="0.3">
      <c r="A232" s="5">
        <f t="shared" si="4"/>
        <v>231</v>
      </c>
      <c r="B232" t="str">
        <f>IF(Tableau6[[#This Row],[numLigne]] &lt;= MAX(member!A:A), "member!G" &amp; (Tableau6[[#This Row],[numLigne]]+1), "")</f>
        <v/>
      </c>
      <c r="C232" s="5" t="str">
        <f>IF(  OR(        ROW()&lt;=MAX(member!A:A)+1, ROW() &gt; MAX(member!A:A) + MAX(board!A:A) + 1),    "",  "board!E" &amp; (Tableau6[[#This Row],[numLigne]]-MAX(member!A:A)+1))</f>
        <v/>
      </c>
      <c r="D23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3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post!I134</v>
      </c>
      <c r="F232" s="5" t="str">
        <f ca="1">IF( OR(F231="commit;",F231=""),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('85', '1', '2019-01-11 05:36:09', '1', true, 'The title of &lt;85&gt;', 'The content of the post &lt;85&gt;');</v>
      </c>
    </row>
    <row r="233" spans="1:6" x14ac:dyDescent="0.3">
      <c r="A233" s="5">
        <f t="shared" si="4"/>
        <v>232</v>
      </c>
      <c r="B233" t="str">
        <f>IF(Tableau6[[#This Row],[numLigne]] &lt;= MAX(member!A:A), "member!G" &amp; (Tableau6[[#This Row],[numLigne]]+1), "")</f>
        <v/>
      </c>
      <c r="C233" s="5" t="str">
        <f>IF(  OR(        ROW()&lt;=MAX(member!A:A)+1, ROW() &gt; MAX(member!A:A) + MAX(board!A:A) + 1),    "",  "board!E" &amp; (Tableau6[[#This Row],[numLigne]]-MAX(member!A:A)+1))</f>
        <v/>
      </c>
      <c r="D23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3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post!I135</v>
      </c>
      <c r="F233" s="5" t="str">
        <f ca="1">IF( OR(F232="commit;",F232=""),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('86', '2', '2019-01-10 06:37:09', '2', true, 'The title of &lt;86&gt;', 'The content of the post &lt;86&gt;');</v>
      </c>
    </row>
    <row r="234" spans="1:6" x14ac:dyDescent="0.3">
      <c r="A234" s="5">
        <f t="shared" si="4"/>
        <v>233</v>
      </c>
      <c r="B234" t="str">
        <f>IF(Tableau6[[#This Row],[numLigne]] &lt;= MAX(member!A:A), "member!G" &amp; (Tableau6[[#This Row],[numLigne]]+1), "")</f>
        <v/>
      </c>
      <c r="C234" s="5" t="str">
        <f>IF(  OR(        ROW()&lt;=MAX(member!A:A)+1, ROW() &gt; MAX(member!A:A) + MAX(board!A:A) + 1),    "",  "board!E" &amp; (Tableau6[[#This Row],[numLigne]]-MAX(member!A:A)+1))</f>
        <v/>
      </c>
      <c r="D23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3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post!I136</v>
      </c>
      <c r="F234" s="5" t="str">
        <f ca="1">IF( OR(F233="commit;",F233=""),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('87', '3', '2019-01-09 06:38:09', '3', true, 'The title of &lt;87&gt;', 'The content of the post &lt;87&gt;');</v>
      </c>
    </row>
    <row r="235" spans="1:6" x14ac:dyDescent="0.3">
      <c r="A235" s="5">
        <f t="shared" si="4"/>
        <v>234</v>
      </c>
      <c r="B235" t="str">
        <f>IF(Tableau6[[#This Row],[numLigne]] &lt;= MAX(member!A:A), "member!G" &amp; (Tableau6[[#This Row],[numLigne]]+1), "")</f>
        <v/>
      </c>
      <c r="C235" s="5" t="str">
        <f>IF(  OR(        ROW()&lt;=MAX(member!A:A)+1, ROW() &gt; MAX(member!A:A) + MAX(board!A:A) + 1),    "",  "board!E" &amp; (Tableau6[[#This Row],[numLigne]]-MAX(member!A:A)+1))</f>
        <v/>
      </c>
      <c r="D23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3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post!I137</v>
      </c>
      <c r="F235" s="5" t="str">
        <f ca="1">IF( OR(F234="commit;",F234=""),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('88', '4', '2019-01-08 07:39:09', '4', true, 'The title of &lt;88&gt;', 'The content of the post &lt;88&gt;');</v>
      </c>
    </row>
    <row r="236" spans="1:6" x14ac:dyDescent="0.3">
      <c r="A236" s="5">
        <f t="shared" si="4"/>
        <v>235</v>
      </c>
      <c r="B236" t="str">
        <f>IF(Tableau6[[#This Row],[numLigne]] &lt;= MAX(member!A:A), "member!G" &amp; (Tableau6[[#This Row],[numLigne]]+1), "")</f>
        <v/>
      </c>
      <c r="C236" s="5" t="str">
        <f>IF(  OR(        ROW()&lt;=MAX(member!A:A)+1, ROW() &gt; MAX(member!A:A) + MAX(board!A:A) + 1),    "",  "board!E" &amp; (Tableau6[[#This Row],[numLigne]]-MAX(member!A:A)+1))</f>
        <v/>
      </c>
      <c r="D23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3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post!I138</v>
      </c>
      <c r="F236" s="5" t="str">
        <f ca="1">IF( OR(F235="commit;",F235=""),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('89', '5', '2019-01-06 09:40:09', '5', true, 'The title of &lt;89&gt;', 'The content of the post &lt;89&gt;');</v>
      </c>
    </row>
    <row r="237" spans="1:6" x14ac:dyDescent="0.3">
      <c r="A237" s="5">
        <f t="shared" si="4"/>
        <v>236</v>
      </c>
      <c r="B237" t="str">
        <f>IF(Tableau6[[#This Row],[numLigne]] &lt;= MAX(member!A:A), "member!G" &amp; (Tableau6[[#This Row],[numLigne]]+1), "")</f>
        <v/>
      </c>
      <c r="C237" s="5" t="str">
        <f>IF(  OR(        ROW()&lt;=MAX(member!A:A)+1, ROW() &gt; MAX(member!A:A) + MAX(board!A:A) + 1),    "",  "board!E" &amp; (Tableau6[[#This Row],[numLigne]]-MAX(member!A:A)+1))</f>
        <v/>
      </c>
      <c r="D23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3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post!I139</v>
      </c>
      <c r="F237" s="5" t="str">
        <f ca="1">IF( OR(F236="commit;",F236=""),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('8A', '6', '2019-01-05 10:41:09', '6', true, 'The title of &lt;8A&gt;', 'The content of the post &lt;8A&gt;');</v>
      </c>
    </row>
    <row r="238" spans="1:6" x14ac:dyDescent="0.3">
      <c r="A238" s="5">
        <f t="shared" si="4"/>
        <v>237</v>
      </c>
      <c r="B238" t="str">
        <f>IF(Tableau6[[#This Row],[numLigne]] &lt;= MAX(member!A:A), "member!G" &amp; (Tableau6[[#This Row],[numLigne]]+1), "")</f>
        <v/>
      </c>
      <c r="C238" s="5" t="str">
        <f>IF(  OR(        ROW()&lt;=MAX(member!A:A)+1, ROW() &gt; MAX(member!A:A) + MAX(board!A:A) + 1),    "",  "board!E" &amp; (Tableau6[[#This Row],[numLigne]]-MAX(member!A:A)+1))</f>
        <v/>
      </c>
      <c r="D23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3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post!I140</v>
      </c>
      <c r="F238" s="5" t="str">
        <f ca="1">IF( OR(F237="commit;",F237=""),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('8B', '7', '2019-01-04 11:42:09', '7', false, 'The title of &lt;8B&gt;', 'The content of the post &lt;8B&gt;');</v>
      </c>
    </row>
    <row r="239" spans="1:6" x14ac:dyDescent="0.3">
      <c r="A239" s="5">
        <f t="shared" si="4"/>
        <v>238</v>
      </c>
      <c r="B239" t="str">
        <f>IF(Tableau6[[#This Row],[numLigne]] &lt;= MAX(member!A:A), "member!G" &amp; (Tableau6[[#This Row],[numLigne]]+1), "")</f>
        <v/>
      </c>
      <c r="C239" s="5" t="str">
        <f>IF(  OR(        ROW()&lt;=MAX(member!A:A)+1, ROW() &gt; MAX(member!A:A) + MAX(board!A:A) + 1),    "",  "board!E" &amp; (Tableau6[[#This Row],[numLigne]]-MAX(member!A:A)+1))</f>
        <v/>
      </c>
      <c r="D23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3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post!I141</v>
      </c>
      <c r="F239" s="5" t="str">
        <f ca="1">IF( OR(F238="commit;",F238=""),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('8C', '8', '2019-01-03 12:43:09', '8', true, 'The title of &lt;8C&gt;', 'The content of the post &lt;8C&gt;');</v>
      </c>
    </row>
    <row r="240" spans="1:6" x14ac:dyDescent="0.3">
      <c r="A240" s="5">
        <f t="shared" si="4"/>
        <v>239</v>
      </c>
      <c r="B240" t="str">
        <f>IF(Tableau6[[#This Row],[numLigne]] &lt;= MAX(member!A:A), "member!G" &amp; (Tableau6[[#This Row],[numLigne]]+1), "")</f>
        <v/>
      </c>
      <c r="C240" s="5" t="str">
        <f>IF(  OR(        ROW()&lt;=MAX(member!A:A)+1, ROW() &gt; MAX(member!A:A) + MAX(board!A:A) + 1),    "",  "board!E" &amp; (Tableau6[[#This Row],[numLigne]]-MAX(member!A:A)+1))</f>
        <v/>
      </c>
      <c r="D24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4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post!I142</v>
      </c>
      <c r="F240" s="5" t="str">
        <f ca="1">IF( OR(F239="commit;",F239=""),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('8D', '9', '2019-01-02 13:44:09', '9', true, 'The title of &lt;8D&gt;', 'The content of the post &lt;8D&gt;');</v>
      </c>
    </row>
    <row r="241" spans="1:6" x14ac:dyDescent="0.3">
      <c r="A241" s="5">
        <f t="shared" si="4"/>
        <v>240</v>
      </c>
      <c r="B241" t="str">
        <f>IF(Tableau6[[#This Row],[numLigne]] &lt;= MAX(member!A:A), "member!G" &amp; (Tableau6[[#This Row],[numLigne]]+1), "")</f>
        <v/>
      </c>
      <c r="C241" s="5" t="str">
        <f>IF(  OR(        ROW()&lt;=MAX(member!A:A)+1, ROW() &gt; MAX(member!A:A) + MAX(board!A:A) + 1),    "",  "board!E" &amp; (Tableau6[[#This Row],[numLigne]]-MAX(member!A:A)+1))</f>
        <v/>
      </c>
      <c r="D24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4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post!I143</v>
      </c>
      <c r="F241" s="5" t="str">
        <f ca="1">IF( OR(F240="commit;",F240=""),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('8E', 'A', '2019-01-01 14:45:09', 'A', true, 'The title of &lt;8E&gt;', 'The content of the post &lt;8E&gt;');</v>
      </c>
    </row>
    <row r="242" spans="1:6" x14ac:dyDescent="0.3">
      <c r="A242" s="5">
        <f t="shared" si="4"/>
        <v>241</v>
      </c>
      <c r="B242" t="str">
        <f>IF(Tableau6[[#This Row],[numLigne]] &lt;= MAX(member!A:A), "member!G" &amp; (Tableau6[[#This Row],[numLigne]]+1), "")</f>
        <v/>
      </c>
      <c r="C242" s="5" t="str">
        <f>IF(  OR(        ROW()&lt;=MAX(member!A:A)+1, ROW() &gt; MAX(member!A:A) + MAX(board!A:A) + 1),    "",  "board!E" &amp; (Tableau6[[#This Row],[numLigne]]-MAX(member!A:A)+1))</f>
        <v/>
      </c>
      <c r="D24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4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post!I144</v>
      </c>
      <c r="F242" s="5" t="str">
        <f ca="1">IF( OR(F241="commit;",F241=""),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('8F', 'B', '2018-12-31 15:46:09', 'B', true, 'The title of &lt;8F&gt;', 'The content of the post &lt;8F&gt;');</v>
      </c>
    </row>
    <row r="243" spans="1:6" x14ac:dyDescent="0.3">
      <c r="A243" s="5">
        <f t="shared" si="4"/>
        <v>242</v>
      </c>
      <c r="B243" t="str">
        <f>IF(Tableau6[[#This Row],[numLigne]] &lt;= MAX(member!A:A), "member!G" &amp; (Tableau6[[#This Row],[numLigne]]+1), "")</f>
        <v/>
      </c>
      <c r="C243" s="5" t="str">
        <f>IF(  OR(        ROW()&lt;=MAX(member!A:A)+1, ROW() &gt; MAX(member!A:A) + MAX(board!A:A) + 1),    "",  "board!E" &amp; (Tableau6[[#This Row],[numLigne]]-MAX(member!A:A)+1))</f>
        <v/>
      </c>
      <c r="D24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4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post!I145</v>
      </c>
      <c r="F243" s="5" t="str">
        <f ca="1">IF( OR(F242="commit;",F242=""),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('90', 'C', '2018-12-30 16:47:09', 'C', true, 'The title of &lt;90&gt;', 'The content of the post &lt;90&gt;');</v>
      </c>
    </row>
    <row r="244" spans="1:6" x14ac:dyDescent="0.3">
      <c r="A244" s="5">
        <f t="shared" si="4"/>
        <v>243</v>
      </c>
      <c r="B244" t="str">
        <f>IF(Tableau6[[#This Row],[numLigne]] &lt;= MAX(member!A:A), "member!G" &amp; (Tableau6[[#This Row],[numLigne]]+1), "")</f>
        <v/>
      </c>
      <c r="C244" s="5" t="str">
        <f>IF(  OR(        ROW()&lt;=MAX(member!A:A)+1, ROW() &gt; MAX(member!A:A) + MAX(board!A:A) + 1),    "",  "board!E" &amp; (Tableau6[[#This Row],[numLigne]]-MAX(member!A:A)+1))</f>
        <v/>
      </c>
      <c r="D24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4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post!I146</v>
      </c>
      <c r="F244" s="5" t="str">
        <f ca="1">IF( OR(F243="commit;",F243=""),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('91', 'D', '2018-12-29 17:48:09', 'D', true, 'The title of &lt;91&gt;', 'The content of the post &lt;91&gt;');</v>
      </c>
    </row>
    <row r="245" spans="1:6" x14ac:dyDescent="0.3">
      <c r="A245" s="5">
        <f t="shared" si="4"/>
        <v>244</v>
      </c>
      <c r="B245" t="str">
        <f>IF(Tableau6[[#This Row],[numLigne]] &lt;= MAX(member!A:A), "member!G" &amp; (Tableau6[[#This Row],[numLigne]]+1), "")</f>
        <v/>
      </c>
      <c r="C245" s="5" t="str">
        <f>IF(  OR(        ROW()&lt;=MAX(member!A:A)+1, ROW() &gt; MAX(member!A:A) + MAX(board!A:A) + 1),    "",  "board!E" &amp; (Tableau6[[#This Row],[numLigne]]-MAX(member!A:A)+1))</f>
        <v/>
      </c>
      <c r="D24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4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post!I147</v>
      </c>
      <c r="F245" s="5" t="str">
        <f ca="1">IF( OR(F244="commit;",F244=""),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('92', 'E', '2018-12-28 18:49:09', 'E', true, 'The title of &lt;92&gt;', 'The content of the post &lt;92&gt;');</v>
      </c>
    </row>
    <row r="246" spans="1:6" x14ac:dyDescent="0.3">
      <c r="A246" s="5">
        <f t="shared" si="4"/>
        <v>245</v>
      </c>
      <c r="B246" t="str">
        <f>IF(Tableau6[[#This Row],[numLigne]] &lt;= MAX(member!A:A), "member!G" &amp; (Tableau6[[#This Row],[numLigne]]+1), "")</f>
        <v/>
      </c>
      <c r="C246" s="5" t="str">
        <f>IF(  OR(        ROW()&lt;=MAX(member!A:A)+1, ROW() &gt; MAX(member!A:A) + MAX(board!A:A) + 1),    "",  "board!E" &amp; (Tableau6[[#This Row],[numLigne]]-MAX(member!A:A)+1))</f>
        <v/>
      </c>
      <c r="D24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4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post!I148</v>
      </c>
      <c r="F246" s="5" t="str">
        <f ca="1">IF( OR(F245="commit;",F245=""),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('93', 'F', '2018-12-27 19:50:09', 'F', true, 'The title of &lt;93&gt;', 'The content of the post &lt;93&gt;');</v>
      </c>
    </row>
    <row r="247" spans="1:6" x14ac:dyDescent="0.3">
      <c r="A247" s="5">
        <f t="shared" si="4"/>
        <v>246</v>
      </c>
      <c r="B247" t="str">
        <f>IF(Tableau6[[#This Row],[numLigne]] &lt;= MAX(member!A:A), "member!G" &amp; (Tableau6[[#This Row],[numLigne]]+1), "")</f>
        <v/>
      </c>
      <c r="C247" s="5" t="str">
        <f>IF(  OR(        ROW()&lt;=MAX(member!A:A)+1, ROW() &gt; MAX(member!A:A) + MAX(board!A:A) + 1),    "",  "board!E" &amp; (Tableau6[[#This Row],[numLigne]]-MAX(member!A:A)+1))</f>
        <v/>
      </c>
      <c r="D24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4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post!I149</v>
      </c>
      <c r="F247" s="5" t="str">
        <f ca="1">IF( OR(F246="commit;",F246=""),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('94', '10', '2018-12-26 20:51:09', '10', true, 'The title of &lt;94&gt;', 'The content of the post &lt;94&gt;');</v>
      </c>
    </row>
    <row r="248" spans="1:6" x14ac:dyDescent="0.3">
      <c r="A248" s="5">
        <f t="shared" si="4"/>
        <v>247</v>
      </c>
      <c r="B248" t="str">
        <f>IF(Tableau6[[#This Row],[numLigne]] &lt;= MAX(member!A:A), "member!G" &amp; (Tableau6[[#This Row],[numLigne]]+1), "")</f>
        <v/>
      </c>
      <c r="C248" s="5" t="str">
        <f>IF(  OR(        ROW()&lt;=MAX(member!A:A)+1, ROW() &gt; MAX(member!A:A) + MAX(board!A:A) + 1),    "",  "board!E" &amp; (Tableau6[[#This Row],[numLigne]]-MAX(member!A:A)+1))</f>
        <v/>
      </c>
      <c r="D24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4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post!I150</v>
      </c>
      <c r="F248" s="5" t="str">
        <f ca="1">IF( OR(F247="commit;",F247=""),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('95', '11', '2018-12-25 21:52:09', '11', false, 'The title of &lt;95&gt;', 'The content of the post &lt;95&gt;');</v>
      </c>
    </row>
    <row r="249" spans="1:6" x14ac:dyDescent="0.3">
      <c r="A249" s="5">
        <f t="shared" si="4"/>
        <v>248</v>
      </c>
      <c r="B249" t="str">
        <f>IF(Tableau6[[#This Row],[numLigne]] &lt;= MAX(member!A:A), "member!G" &amp; (Tableau6[[#This Row],[numLigne]]+1), "")</f>
        <v/>
      </c>
      <c r="C249" s="5" t="str">
        <f>IF(  OR(        ROW()&lt;=MAX(member!A:A)+1, ROW() &gt; MAX(member!A:A) + MAX(board!A:A) + 1),    "",  "board!E" &amp; (Tableau6[[#This Row],[numLigne]]-MAX(member!A:A)+1))</f>
        <v/>
      </c>
      <c r="D24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4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post!I151</v>
      </c>
      <c r="F249" s="5" t="str">
        <f ca="1">IF( OR(F248="commit;",F248=""),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('96', '12', '2018-12-24 22:53:09', '12', true, 'The title of &lt;96&gt;', 'The content of the post &lt;96&gt;');</v>
      </c>
    </row>
    <row r="250" spans="1:6" x14ac:dyDescent="0.3">
      <c r="A250" s="5">
        <f t="shared" si="4"/>
        <v>249</v>
      </c>
      <c r="B250" t="str">
        <f>IF(Tableau6[[#This Row],[numLigne]] &lt;= MAX(member!A:A), "member!G" &amp; (Tableau6[[#This Row],[numLigne]]+1), "")</f>
        <v/>
      </c>
      <c r="C250" s="5" t="str">
        <f>IF(  OR(        ROW()&lt;=MAX(member!A:A)+1, ROW() &gt; MAX(member!A:A) + MAX(board!A:A) + 1),    "",  "board!E" &amp; (Tableau6[[#This Row],[numLigne]]-MAX(member!A:A)+1))</f>
        <v/>
      </c>
      <c r="D25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5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post!I152</v>
      </c>
      <c r="F250" s="5" t="str">
        <f ca="1">IF( OR(F249="commit;",F249=""),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('97', '13', '2018-12-23 23:54:09', '13', true, 'The title of &lt;97&gt;', 'The content of the post &lt;97&gt;');</v>
      </c>
    </row>
    <row r="251" spans="1:6" x14ac:dyDescent="0.3">
      <c r="A251" s="5">
        <f t="shared" si="4"/>
        <v>250</v>
      </c>
      <c r="B251" t="str">
        <f>IF(Tableau6[[#This Row],[numLigne]] &lt;= MAX(member!A:A), "member!G" &amp; (Tableau6[[#This Row],[numLigne]]+1), "")</f>
        <v/>
      </c>
      <c r="C251" s="5" t="str">
        <f>IF(  OR(        ROW()&lt;=MAX(member!A:A)+1, ROW() &gt; MAX(member!A:A) + MAX(board!A:A) + 1),    "",  "board!E" &amp; (Tableau6[[#This Row],[numLigne]]-MAX(member!A:A)+1))</f>
        <v/>
      </c>
      <c r="D25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5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post!I153</v>
      </c>
      <c r="F251" s="5" t="str">
        <f ca="1">IF( OR(F250="commit;",F250=""),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('98', '14', '2018-12-23 00:55:09', '14', true, 'The title of &lt;98&gt;', 'The content of the post &lt;98&gt;');</v>
      </c>
    </row>
    <row r="252" spans="1:6" x14ac:dyDescent="0.3">
      <c r="A252" s="5">
        <f t="shared" si="4"/>
        <v>251</v>
      </c>
      <c r="B252" t="str">
        <f>IF(Tableau6[[#This Row],[numLigne]] &lt;= MAX(member!A:A), "member!G" &amp; (Tableau6[[#This Row],[numLigne]]+1), "")</f>
        <v/>
      </c>
      <c r="C252" s="5" t="str">
        <f>IF(  OR(        ROW()&lt;=MAX(member!A:A)+1, ROW() &gt; MAX(member!A:A) + MAX(board!A:A) + 1),    "",  "board!E" &amp; (Tableau6[[#This Row],[numLigne]]-MAX(member!A:A)+1))</f>
        <v/>
      </c>
      <c r="D25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5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post!I154</v>
      </c>
      <c r="F252" s="5" t="str">
        <f ca="1">IF( OR(F251="commit;",F251=""),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('99', '15', '2018-12-22 01:56:09', '15', true, 'The title of &lt;99&gt;', 'The content of the post &lt;99&gt;');</v>
      </c>
    </row>
    <row r="253" spans="1:6" x14ac:dyDescent="0.3">
      <c r="A253" s="5">
        <f t="shared" si="4"/>
        <v>252</v>
      </c>
      <c r="B253" t="str">
        <f>IF(Tableau6[[#This Row],[numLigne]] &lt;= MAX(member!A:A), "member!G" &amp; (Tableau6[[#This Row],[numLigne]]+1), "")</f>
        <v/>
      </c>
      <c r="C253" s="5" t="str">
        <f>IF(  OR(        ROW()&lt;=MAX(member!A:A)+1, ROW() &gt; MAX(member!A:A) + MAX(board!A:A) + 1),    "",  "board!E" &amp; (Tableau6[[#This Row],[numLigne]]-MAX(member!A:A)+1))</f>
        <v/>
      </c>
      <c r="D25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5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post!I155</v>
      </c>
      <c r="F253" s="5" t="str">
        <f ca="1">IF( OR(F252="commit;",F252=""),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('9A', '16', '2018-12-21 02:57:09', '16', true, 'The title of &lt;9A&gt;', 'The content of the post &lt;9A&gt;');</v>
      </c>
    </row>
    <row r="254" spans="1:6" x14ac:dyDescent="0.3">
      <c r="A254" s="5">
        <f t="shared" si="4"/>
        <v>253</v>
      </c>
      <c r="B254" t="str">
        <f>IF(Tableau6[[#This Row],[numLigne]] &lt;= MAX(member!A:A), "member!G" &amp; (Tableau6[[#This Row],[numLigne]]+1), "")</f>
        <v/>
      </c>
      <c r="C254" s="5" t="str">
        <f>IF(  OR(        ROW()&lt;=MAX(member!A:A)+1, ROW() &gt; MAX(member!A:A) + MAX(board!A:A) + 1),    "",  "board!E" &amp; (Tableau6[[#This Row],[numLigne]]-MAX(member!A:A)+1))</f>
        <v/>
      </c>
      <c r="D25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5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post!I156</v>
      </c>
      <c r="F254" s="5" t="str">
        <f ca="1">IF( OR(F253="commit;",F253=""),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('9B', '17', '2018-12-20 03:58:09', '17', true, 'The title of &lt;9B&gt;', 'The content of the post &lt;9B&gt;');</v>
      </c>
    </row>
    <row r="255" spans="1:6" x14ac:dyDescent="0.3">
      <c r="A255" s="5">
        <f t="shared" si="4"/>
        <v>254</v>
      </c>
      <c r="B255" t="str">
        <f>IF(Tableau6[[#This Row],[numLigne]] &lt;= MAX(member!A:A), "member!G" &amp; (Tableau6[[#This Row],[numLigne]]+1), "")</f>
        <v/>
      </c>
      <c r="C255" s="5" t="str">
        <f>IF(  OR(        ROW()&lt;=MAX(member!A:A)+1, ROW() &gt; MAX(member!A:A) + MAX(board!A:A) + 1),    "",  "board!E" &amp; (Tableau6[[#This Row],[numLigne]]-MAX(member!A:A)+1))</f>
        <v/>
      </c>
      <c r="D25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5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post!I157</v>
      </c>
      <c r="F255" s="5" t="str">
        <f ca="1">IF( OR(F254="commit;",F254=""),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('9C', '18', '2018-12-19 04:59:09', '18', true, 'The title of &lt;9C&gt;', 'The content of the post &lt;9C&gt;');</v>
      </c>
    </row>
    <row r="256" spans="1:6" x14ac:dyDescent="0.3">
      <c r="A256" s="5">
        <f t="shared" si="4"/>
        <v>255</v>
      </c>
      <c r="B256" t="str">
        <f>IF(Tableau6[[#This Row],[numLigne]] &lt;= MAX(member!A:A), "member!G" &amp; (Tableau6[[#This Row],[numLigne]]+1), "")</f>
        <v/>
      </c>
      <c r="C256" s="5" t="str">
        <f>IF(  OR(        ROW()&lt;=MAX(member!A:A)+1, ROW() &gt; MAX(member!A:A) + MAX(board!A:A) + 1),    "",  "board!E" &amp; (Tableau6[[#This Row],[numLigne]]-MAX(member!A:A)+1))</f>
        <v/>
      </c>
      <c r="D25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5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post!I158</v>
      </c>
      <c r="F256" s="5" t="str">
        <f ca="1">IF( OR(F255="commit;",F255=""),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('9D', '19', '2018-12-18 06:00:09', '19', true, 'The title of &lt;9D&gt;', 'The content of the post &lt;9D&gt;');</v>
      </c>
    </row>
    <row r="257" spans="1:6" x14ac:dyDescent="0.3">
      <c r="A257" s="5">
        <f t="shared" si="4"/>
        <v>256</v>
      </c>
      <c r="B257" t="str">
        <f>IF(Tableau6[[#This Row],[numLigne]] &lt;= MAX(member!A:A), "member!G" &amp; (Tableau6[[#This Row],[numLigne]]+1), "")</f>
        <v/>
      </c>
      <c r="C257" s="5" t="str">
        <f>IF(  OR(        ROW()&lt;=MAX(member!A:A)+1, ROW() &gt; MAX(member!A:A) + MAX(board!A:A) + 1),    "",  "board!E" &amp; (Tableau6[[#This Row],[numLigne]]-MAX(member!A:A)+1))</f>
        <v/>
      </c>
      <c r="D25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5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post!I159</v>
      </c>
      <c r="F257" s="5" t="str">
        <f ca="1">IF( OR(F256="commit;",F256=""),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('9E', '1A', '2018-12-17 07:01:09', '1A', true, 'The title of &lt;9E&gt;', 'The content of the post &lt;9E&gt;');</v>
      </c>
    </row>
    <row r="258" spans="1:6" x14ac:dyDescent="0.3">
      <c r="A258" s="5">
        <f t="shared" ref="A258:A305" si="5">ROW()-1</f>
        <v>257</v>
      </c>
      <c r="B258" t="str">
        <f>IF(Tableau6[[#This Row],[numLigne]] &lt;= MAX(member!A:A), "member!G" &amp; (Tableau6[[#This Row],[numLigne]]+1), "")</f>
        <v/>
      </c>
      <c r="C258" s="5" t="str">
        <f>IF(  OR(        ROW()&lt;=MAX(member!A:A)+1, ROW() &gt; MAX(member!A:A) + MAX(board!A:A) + 1),    "",  "board!E" &amp; (Tableau6[[#This Row],[numLigne]]-MAX(member!A:A)+1))</f>
        <v/>
      </c>
      <c r="D25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5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post!I160</v>
      </c>
      <c r="F258" s="5" t="str">
        <f ca="1">IF( OR(F257="commit;",F257=""),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('9F', '1B', '2018-12-16 08:02:09', '1B', false, 'The title of &lt;9F&gt;', 'The content of the post &lt;9F&gt;');</v>
      </c>
    </row>
    <row r="259" spans="1:6" x14ac:dyDescent="0.3">
      <c r="A259" s="5">
        <f t="shared" si="5"/>
        <v>258</v>
      </c>
      <c r="B259" t="str">
        <f>IF(Tableau6[[#This Row],[numLigne]] &lt;= MAX(member!A:A), "member!G" &amp; (Tableau6[[#This Row],[numLigne]]+1), "")</f>
        <v/>
      </c>
      <c r="C259" s="5" t="str">
        <f>IF(  OR(        ROW()&lt;=MAX(member!A:A)+1, ROW() &gt; MAX(member!A:A) + MAX(board!A:A) + 1),    "",  "board!E" &amp; (Tableau6[[#This Row],[numLigne]]-MAX(member!A:A)+1))</f>
        <v/>
      </c>
      <c r="D25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5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post!I161</v>
      </c>
      <c r="F259" s="5" t="str">
        <f ca="1">IF( OR(F258="commit;",F258=""),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('A0', '1C', '2018-12-14 10:03:09', '1C', true, 'The title of &lt;A0&gt;', 'The content of the post &lt;A0&gt;');</v>
      </c>
    </row>
    <row r="260" spans="1:6" x14ac:dyDescent="0.3">
      <c r="A260" s="5">
        <f t="shared" si="5"/>
        <v>259</v>
      </c>
      <c r="B260" t="str">
        <f>IF(Tableau6[[#This Row],[numLigne]] &lt;= MAX(member!A:A), "member!G" &amp; (Tableau6[[#This Row],[numLigne]]+1), "")</f>
        <v/>
      </c>
      <c r="C260" s="5" t="str">
        <f>IF(  OR(        ROW()&lt;=MAX(member!A:A)+1, ROW() &gt; MAX(member!A:A) + MAX(board!A:A) + 1),    "",  "board!E" &amp; (Tableau6[[#This Row],[numLigne]]-MAX(member!A:A)+1))</f>
        <v/>
      </c>
      <c r="D26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6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post!I162</v>
      </c>
      <c r="F260" s="5" t="str">
        <f ca="1">IF( OR(F259="commit;",F259=""),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('A1', '1D', '2018-12-13 11:04:09', '1D', true, 'The title of &lt;A1&gt;', 'The content of the post &lt;A1&gt;');</v>
      </c>
    </row>
    <row r="261" spans="1:6" x14ac:dyDescent="0.3">
      <c r="A261" s="5">
        <f t="shared" si="5"/>
        <v>260</v>
      </c>
      <c r="B261" t="str">
        <f>IF(Tableau6[[#This Row],[numLigne]] &lt;= MAX(member!A:A), "member!G" &amp; (Tableau6[[#This Row],[numLigne]]+1), "")</f>
        <v/>
      </c>
      <c r="C261" s="5" t="str">
        <f>IF(  OR(        ROW()&lt;=MAX(member!A:A)+1, ROW() &gt; MAX(member!A:A) + MAX(board!A:A) + 1),    "",  "board!E" &amp; (Tableau6[[#This Row],[numLigne]]-MAX(member!A:A)+1))</f>
        <v/>
      </c>
      <c r="D26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6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post!I163</v>
      </c>
      <c r="F261" s="5" t="str">
        <f ca="1">IF( OR(F260="commit;",F260=""),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('A2', '1E', '2018-12-12 12:05:09', '1E', true, 'The title of &lt;A2&gt;', 'The content of the post &lt;A2&gt;');</v>
      </c>
    </row>
    <row r="262" spans="1:6" x14ac:dyDescent="0.3">
      <c r="A262" s="5">
        <f t="shared" si="5"/>
        <v>261</v>
      </c>
      <c r="B262" t="str">
        <f>IF(Tableau6[[#This Row],[numLigne]] &lt;= MAX(member!A:A), "member!G" &amp; (Tableau6[[#This Row],[numLigne]]+1), "")</f>
        <v/>
      </c>
      <c r="C262" s="5" t="str">
        <f>IF(  OR(        ROW()&lt;=MAX(member!A:A)+1, ROW() &gt; MAX(member!A:A) + MAX(board!A:A) + 1),    "",  "board!E" &amp; (Tableau6[[#This Row],[numLigne]]-MAX(member!A:A)+1))</f>
        <v/>
      </c>
      <c r="D26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6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post!I164</v>
      </c>
      <c r="F262" s="5" t="str">
        <f ca="1">IF( OR(F261="commit;",F261=""),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('A3', '1F', '2018-12-11 13:06:09', '1F', true, 'The title of &lt;A3&gt;', 'The content of the post &lt;A3&gt;');</v>
      </c>
    </row>
    <row r="263" spans="1:6" x14ac:dyDescent="0.3">
      <c r="A263" s="5">
        <f t="shared" si="5"/>
        <v>262</v>
      </c>
      <c r="B263" t="str">
        <f>IF(Tableau6[[#This Row],[numLigne]] &lt;= MAX(member!A:A), "member!G" &amp; (Tableau6[[#This Row],[numLigne]]+1), "")</f>
        <v/>
      </c>
      <c r="C263" s="5" t="str">
        <f>IF(  OR(        ROW()&lt;=MAX(member!A:A)+1, ROW() &gt; MAX(member!A:A) + MAX(board!A:A) + 1),    "",  "board!E" &amp; (Tableau6[[#This Row],[numLigne]]-MAX(member!A:A)+1))</f>
        <v/>
      </c>
      <c r="D26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6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post!I165</v>
      </c>
      <c r="F263" s="5" t="str">
        <f ca="1">IF( OR(F262="commit;",F262=""),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('A4', '20', '2018-12-10 14:07:09', '20', true, 'The title of &lt;A4&gt;', 'The content of the post &lt;A4&gt;');</v>
      </c>
    </row>
    <row r="264" spans="1:6" x14ac:dyDescent="0.3">
      <c r="A264" s="5">
        <f t="shared" si="5"/>
        <v>263</v>
      </c>
      <c r="B264" t="str">
        <f>IF(Tableau6[[#This Row],[numLigne]] &lt;= MAX(member!A:A), "member!G" &amp; (Tableau6[[#This Row],[numLigne]]+1), "")</f>
        <v/>
      </c>
      <c r="C264" s="5" t="str">
        <f>IF(  OR(        ROW()&lt;=MAX(member!A:A)+1, ROW() &gt; MAX(member!A:A) + MAX(board!A:A) + 1),    "",  "board!E" &amp; (Tableau6[[#This Row],[numLigne]]-MAX(member!A:A)+1))</f>
        <v/>
      </c>
      <c r="D26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6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post!I166</v>
      </c>
      <c r="F264" s="5" t="str">
        <f ca="1">IF( OR(F263="commit;",F263=""),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('A5', '21', '2018-12-09 15:08:09', '21', true, 'The title of &lt;A5&gt;', 'The content of the post &lt;A5&gt;');</v>
      </c>
    </row>
    <row r="265" spans="1:6" x14ac:dyDescent="0.3">
      <c r="A265" s="5">
        <f t="shared" si="5"/>
        <v>264</v>
      </c>
      <c r="B265" t="str">
        <f>IF(Tableau6[[#This Row],[numLigne]] &lt;= MAX(member!A:A), "member!G" &amp; (Tableau6[[#This Row],[numLigne]]+1), "")</f>
        <v/>
      </c>
      <c r="C265" s="5" t="str">
        <f>IF(  OR(        ROW()&lt;=MAX(member!A:A)+1, ROW() &gt; MAX(member!A:A) + MAX(board!A:A) + 1),    "",  "board!E" &amp; (Tableau6[[#This Row],[numLigne]]-MAX(member!A:A)+1))</f>
        <v/>
      </c>
      <c r="D26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6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post!I167</v>
      </c>
      <c r="F265" s="5" t="str">
        <f ca="1">IF( OR(F264="commit;",F264=""),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('A6', '22', '2018-12-08 16:09:09', '22', true, 'The title of &lt;A6&gt;', 'The content of the post &lt;A6&gt;');</v>
      </c>
    </row>
    <row r="266" spans="1:6" x14ac:dyDescent="0.3">
      <c r="A266" s="5">
        <f t="shared" si="5"/>
        <v>265</v>
      </c>
      <c r="B266" t="str">
        <f>IF(Tableau6[[#This Row],[numLigne]] &lt;= MAX(member!A:A), "member!G" &amp; (Tableau6[[#This Row],[numLigne]]+1), "")</f>
        <v/>
      </c>
      <c r="C266" s="5" t="str">
        <f>IF(  OR(        ROW()&lt;=MAX(member!A:A)+1, ROW() &gt; MAX(member!A:A) + MAX(board!A:A) + 1),    "",  "board!E" &amp; (Tableau6[[#This Row],[numLigne]]-MAX(member!A:A)+1))</f>
        <v/>
      </c>
      <c r="D26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6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post!I168</v>
      </c>
      <c r="F266" s="5" t="str">
        <f ca="1">IF( OR(F265="commit;",F265=""),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('A7', '23', '2018-12-07 17:10:09', '23', true, 'The title of &lt;A7&gt;', 'The content of the post &lt;A7&gt;');</v>
      </c>
    </row>
    <row r="267" spans="1:6" x14ac:dyDescent="0.3">
      <c r="A267" s="5">
        <f t="shared" si="5"/>
        <v>266</v>
      </c>
      <c r="B267" t="str">
        <f>IF(Tableau6[[#This Row],[numLigne]] &lt;= MAX(member!A:A), "member!G" &amp; (Tableau6[[#This Row],[numLigne]]+1), "")</f>
        <v/>
      </c>
      <c r="C267" s="5" t="str">
        <f>IF(  OR(        ROW()&lt;=MAX(member!A:A)+1, ROW() &gt; MAX(member!A:A) + MAX(board!A:A) + 1),    "",  "board!E" &amp; (Tableau6[[#This Row],[numLigne]]-MAX(member!A:A)+1))</f>
        <v/>
      </c>
      <c r="D26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6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post!I169</v>
      </c>
      <c r="F267" s="5" t="str">
        <f ca="1">IF( OR(F266="commit;",F266=""),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('A8', '24', '2018-12-06 18:11:09', '24', true, 'The title of &lt;A8&gt;', 'The content of the post &lt;A8&gt;');</v>
      </c>
    </row>
    <row r="268" spans="1:6" x14ac:dyDescent="0.3">
      <c r="A268" s="5">
        <f t="shared" si="5"/>
        <v>267</v>
      </c>
      <c r="B268" t="str">
        <f>IF(Tableau6[[#This Row],[numLigne]] &lt;= MAX(member!A:A), "member!G" &amp; (Tableau6[[#This Row],[numLigne]]+1), "")</f>
        <v/>
      </c>
      <c r="C268" s="5" t="str">
        <f>IF(  OR(        ROW()&lt;=MAX(member!A:A)+1, ROW() &gt; MAX(member!A:A) + MAX(board!A:A) + 1),    "",  "board!E" &amp; (Tableau6[[#This Row],[numLigne]]-MAX(member!A:A)+1))</f>
        <v/>
      </c>
      <c r="D26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6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post!I170</v>
      </c>
      <c r="F268" s="5" t="str">
        <f ca="1">IF( OR(F267="commit;",F267=""),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('A9', '25', '2018-12-05 19:12:09', '25', false, 'The title of &lt;A9&gt;', 'The content of the post &lt;A9&gt;');</v>
      </c>
    </row>
    <row r="269" spans="1:6" x14ac:dyDescent="0.3">
      <c r="A269" s="5">
        <f t="shared" si="5"/>
        <v>268</v>
      </c>
      <c r="B269" t="str">
        <f>IF(Tableau6[[#This Row],[numLigne]] &lt;= MAX(member!A:A), "member!G" &amp; (Tableau6[[#This Row],[numLigne]]+1), "")</f>
        <v/>
      </c>
      <c r="C269" s="5" t="str">
        <f>IF(  OR(        ROW()&lt;=MAX(member!A:A)+1, ROW() &gt; MAX(member!A:A) + MAX(board!A:A) + 1),    "",  "board!E" &amp; (Tableau6[[#This Row],[numLigne]]-MAX(member!A:A)+1))</f>
        <v/>
      </c>
      <c r="D26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6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post!I171</v>
      </c>
      <c r="F269" s="5" t="str">
        <f ca="1">IF( OR(F268="commit;",F268=""),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('AA', '26', '2018-12-04 20:13:09', '26', true, 'The title of &lt;AA&gt;', 'The content of the post &lt;AA&gt;');</v>
      </c>
    </row>
    <row r="270" spans="1:6" x14ac:dyDescent="0.3">
      <c r="A270" s="5">
        <f t="shared" si="5"/>
        <v>269</v>
      </c>
      <c r="B270" t="str">
        <f>IF(Tableau6[[#This Row],[numLigne]] &lt;= MAX(member!A:A), "member!G" &amp; (Tableau6[[#This Row],[numLigne]]+1), "")</f>
        <v/>
      </c>
      <c r="C270" s="5" t="str">
        <f>IF(  OR(        ROW()&lt;=MAX(member!A:A)+1, ROW() &gt; MAX(member!A:A) + MAX(board!A:A) + 1),    "",  "board!E" &amp; (Tableau6[[#This Row],[numLigne]]-MAX(member!A:A)+1))</f>
        <v/>
      </c>
      <c r="D27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7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post!I172</v>
      </c>
      <c r="F270" s="5" t="str">
        <f ca="1">IF( OR(F269="commit;",F269=""),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('AB', '27', '2018-12-03 21:14:09', '27', true, 'The title of &lt;AB&gt;', 'The content of the post &lt;AB&gt;');</v>
      </c>
    </row>
    <row r="271" spans="1:6" x14ac:dyDescent="0.3">
      <c r="A271" s="5">
        <f t="shared" si="5"/>
        <v>270</v>
      </c>
      <c r="B271" t="str">
        <f>IF(Tableau6[[#This Row],[numLigne]] &lt;= MAX(member!A:A), "member!G" &amp; (Tableau6[[#This Row],[numLigne]]+1), "")</f>
        <v/>
      </c>
      <c r="C271" s="5" t="str">
        <f>IF(  OR(        ROW()&lt;=MAX(member!A:A)+1, ROW() &gt; MAX(member!A:A) + MAX(board!A:A) + 1),    "",  "board!E" &amp; (Tableau6[[#This Row],[numLigne]]-MAX(member!A:A)+1))</f>
        <v/>
      </c>
      <c r="D27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7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post!I173</v>
      </c>
      <c r="F271" s="5" t="str">
        <f ca="1">IF( OR(F270="commit;",F270=""),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('AC', '28', '2018-12-02 22:15:09', '28', true, 'The title of &lt;AC&gt;', 'The content of the post &lt;AC&gt;');</v>
      </c>
    </row>
    <row r="272" spans="1:6" x14ac:dyDescent="0.3">
      <c r="A272" s="5">
        <f t="shared" si="5"/>
        <v>271</v>
      </c>
      <c r="B272" t="str">
        <f>IF(Tableau6[[#This Row],[numLigne]] &lt;= MAX(member!A:A), "member!G" &amp; (Tableau6[[#This Row],[numLigne]]+1), "")</f>
        <v/>
      </c>
      <c r="C272" s="5" t="str">
        <f>IF(  OR(        ROW()&lt;=MAX(member!A:A)+1, ROW() &gt; MAX(member!A:A) + MAX(board!A:A) + 1),    "",  "board!E" &amp; (Tableau6[[#This Row],[numLigne]]-MAX(member!A:A)+1))</f>
        <v/>
      </c>
      <c r="D27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7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post!I174</v>
      </c>
      <c r="F272" s="5" t="str">
        <f ca="1">IF( OR(F271="commit;",F271=""),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('AD', '29', '2018-12-01 23:16:09', '29', true, 'The title of &lt;AD&gt;', 'The content of the post &lt;AD&gt;');</v>
      </c>
    </row>
    <row r="273" spans="1:6" x14ac:dyDescent="0.3">
      <c r="A273" s="5">
        <f t="shared" si="5"/>
        <v>272</v>
      </c>
      <c r="B273" t="str">
        <f>IF(Tableau6[[#This Row],[numLigne]] &lt;= MAX(member!A:A), "member!G" &amp; (Tableau6[[#This Row],[numLigne]]+1), "")</f>
        <v/>
      </c>
      <c r="C273" s="5" t="str">
        <f>IF(  OR(        ROW()&lt;=MAX(member!A:A)+1, ROW() &gt; MAX(member!A:A) + MAX(board!A:A) + 1),    "",  "board!E" &amp; (Tableau6[[#This Row],[numLigne]]-MAX(member!A:A)+1))</f>
        <v/>
      </c>
      <c r="D27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7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post!I175</v>
      </c>
      <c r="F273" s="5" t="str">
        <f ca="1">IF( OR(F272="commit;",F272=""),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('AE', '2A', '2018-12-01 00:17:09', '2A', true, 'The title of &lt;AE&gt;', 'The content of the post &lt;AE&gt;');</v>
      </c>
    </row>
    <row r="274" spans="1:6" x14ac:dyDescent="0.3">
      <c r="A274" s="5">
        <f t="shared" si="5"/>
        <v>273</v>
      </c>
      <c r="B274" t="str">
        <f>IF(Tableau6[[#This Row],[numLigne]] &lt;= MAX(member!A:A), "member!G" &amp; (Tableau6[[#This Row],[numLigne]]+1), "")</f>
        <v/>
      </c>
      <c r="C274" s="5" t="str">
        <f>IF(  OR(        ROW()&lt;=MAX(member!A:A)+1, ROW() &gt; MAX(member!A:A) + MAX(board!A:A) + 1),    "",  "board!E" &amp; (Tableau6[[#This Row],[numLigne]]-MAX(member!A:A)+1))</f>
        <v/>
      </c>
      <c r="D27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7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post!I176</v>
      </c>
      <c r="F274" s="5" t="str">
        <f ca="1">IF( OR(F273="commit;",F273=""),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('AF', '2B', '2018-11-30 01:18:09', '2B', true, 'The title of &lt;AF&gt;', 'The content of the post &lt;AF&gt;');</v>
      </c>
    </row>
    <row r="275" spans="1:6" x14ac:dyDescent="0.3">
      <c r="A275" s="5">
        <f t="shared" si="5"/>
        <v>274</v>
      </c>
      <c r="B275" t="str">
        <f>IF(Tableau6[[#This Row],[numLigne]] &lt;= MAX(member!A:A), "member!G" &amp; (Tableau6[[#This Row],[numLigne]]+1), "")</f>
        <v/>
      </c>
      <c r="C275" s="5" t="str">
        <f>IF(  OR(        ROW()&lt;=MAX(member!A:A)+1, ROW() &gt; MAX(member!A:A) + MAX(board!A:A) + 1),    "",  "board!E" &amp; (Tableau6[[#This Row],[numLigne]]-MAX(member!A:A)+1))</f>
        <v/>
      </c>
      <c r="D27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7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post!I177</v>
      </c>
      <c r="F275" s="5" t="str">
        <f ca="1">IF( OR(F274="commit;",F274=""),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('B0', '2C', '2018-11-29 02:19:09', '2C', true, 'The title of &lt;B0&gt;', 'The content of the post &lt;B0&gt;');</v>
      </c>
    </row>
    <row r="276" spans="1:6" x14ac:dyDescent="0.3">
      <c r="A276" s="5">
        <f t="shared" si="5"/>
        <v>275</v>
      </c>
      <c r="B276" t="str">
        <f>IF(Tableau6[[#This Row],[numLigne]] &lt;= MAX(member!A:A), "member!G" &amp; (Tableau6[[#This Row],[numLigne]]+1), "")</f>
        <v/>
      </c>
      <c r="C276" s="5" t="str">
        <f>IF(  OR(        ROW()&lt;=MAX(member!A:A)+1, ROW() &gt; MAX(member!A:A) + MAX(board!A:A) + 1),    "",  "board!E" &amp; (Tableau6[[#This Row],[numLigne]]-MAX(member!A:A)+1))</f>
        <v/>
      </c>
      <c r="D27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7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post!I178</v>
      </c>
      <c r="F276" s="5" t="str">
        <f ca="1">IF( OR(F275="commit;",F275=""),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('B1', '1', '2018-11-28 03:20:09', '1', true, 'The title of &lt;B1&gt;', 'The content of the post &lt;B1&gt;');</v>
      </c>
    </row>
    <row r="277" spans="1:6" x14ac:dyDescent="0.3">
      <c r="A277" s="5">
        <f t="shared" si="5"/>
        <v>276</v>
      </c>
      <c r="B277" t="str">
        <f>IF(Tableau6[[#This Row],[numLigne]] &lt;= MAX(member!A:A), "member!G" &amp; (Tableau6[[#This Row],[numLigne]]+1), "")</f>
        <v/>
      </c>
      <c r="C277" s="5" t="str">
        <f>IF(  OR(        ROW()&lt;=MAX(member!A:A)+1, ROW() &gt; MAX(member!A:A) + MAX(board!A:A) + 1),    "",  "board!E" &amp; (Tableau6[[#This Row],[numLigne]]-MAX(member!A:A)+1))</f>
        <v/>
      </c>
      <c r="D27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7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post!I179</v>
      </c>
      <c r="F277" s="5" t="str">
        <f ca="1">IF( OR(F276="commit;",F276=""),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('B2', '2', '2018-11-27 04:21:09', '2', true, 'The title of &lt;B2&gt;', 'The content of the post &lt;B2&gt;');</v>
      </c>
    </row>
    <row r="278" spans="1:6" x14ac:dyDescent="0.3">
      <c r="A278" s="5">
        <f t="shared" si="5"/>
        <v>277</v>
      </c>
      <c r="B278" t="str">
        <f>IF(Tableau6[[#This Row],[numLigne]] &lt;= MAX(member!A:A), "member!G" &amp; (Tableau6[[#This Row],[numLigne]]+1), "")</f>
        <v/>
      </c>
      <c r="C278" s="5" t="str">
        <f>IF(  OR(        ROW()&lt;=MAX(member!A:A)+1, ROW() &gt; MAX(member!A:A) + MAX(board!A:A) + 1),    "",  "board!E" &amp; (Tableau6[[#This Row],[numLigne]]-MAX(member!A:A)+1))</f>
        <v/>
      </c>
      <c r="D27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7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post!I180</v>
      </c>
      <c r="F278" s="5" t="str">
        <f ca="1">IF( OR(F277="commit;",F277=""),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('B3', '3', '2018-11-26 05:22:09', '3', false, 'The title of &lt;B3&gt;', 'The content of the post &lt;B3&gt;');</v>
      </c>
    </row>
    <row r="279" spans="1:6" x14ac:dyDescent="0.3">
      <c r="A279" s="5">
        <f t="shared" si="5"/>
        <v>278</v>
      </c>
      <c r="B279" t="str">
        <f>IF(Tableau6[[#This Row],[numLigne]] &lt;= MAX(member!A:A), "member!G" &amp; (Tableau6[[#This Row],[numLigne]]+1), "")</f>
        <v/>
      </c>
      <c r="C279" s="5" t="str">
        <f>IF(  OR(        ROW()&lt;=MAX(member!A:A)+1, ROW() &gt; MAX(member!A:A) + MAX(board!A:A) + 1),    "",  "board!E" &amp; (Tableau6[[#This Row],[numLigne]]-MAX(member!A:A)+1))</f>
        <v/>
      </c>
      <c r="D27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7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post!I181</v>
      </c>
      <c r="F279" s="5" t="str">
        <f ca="1">IF( OR(F278="commit;",F278=""),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('B4', '4', '2018-11-25 06:23:09', '4', true, 'The title of &lt;B4&gt;', 'The content of the post &lt;B4&gt;');</v>
      </c>
    </row>
    <row r="280" spans="1:6" x14ac:dyDescent="0.3">
      <c r="A280" s="5">
        <f t="shared" si="5"/>
        <v>279</v>
      </c>
      <c r="B280" t="str">
        <f>IF(Tableau6[[#This Row],[numLigne]] &lt;= MAX(member!A:A), "member!G" &amp; (Tableau6[[#This Row],[numLigne]]+1), "")</f>
        <v/>
      </c>
      <c r="C280" s="5" t="str">
        <f>IF(  OR(        ROW()&lt;=MAX(member!A:A)+1, ROW() &gt; MAX(member!A:A) + MAX(board!A:A) + 1),    "",  "board!E" &amp; (Tableau6[[#This Row],[numLigne]]-MAX(member!A:A)+1))</f>
        <v/>
      </c>
      <c r="D28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8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post!I182</v>
      </c>
      <c r="F280" s="5" t="str">
        <f ca="1">IF( OR(F279="commit;",F279=""),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('B5', '5', '2018-11-24 07:24:09', '5', true, 'The title of &lt;B5&gt;', 'The content of the post &lt;B5&gt;');</v>
      </c>
    </row>
    <row r="281" spans="1:6" x14ac:dyDescent="0.3">
      <c r="A281" s="5">
        <f t="shared" si="5"/>
        <v>280</v>
      </c>
      <c r="B281" t="str">
        <f>IF(Tableau6[[#This Row],[numLigne]] &lt;= MAX(member!A:A), "member!G" &amp; (Tableau6[[#This Row],[numLigne]]+1), "")</f>
        <v/>
      </c>
      <c r="C281" s="5" t="str">
        <f>IF(  OR(        ROW()&lt;=MAX(member!A:A)+1, ROW() &gt; MAX(member!A:A) + MAX(board!A:A) + 1),    "",  "board!E" &amp; (Tableau6[[#This Row],[numLigne]]-MAX(member!A:A)+1))</f>
        <v/>
      </c>
      <c r="D28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8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post!I183</v>
      </c>
      <c r="F281" s="5" t="str">
        <f ca="1">IF( OR(F280="commit;",F280=""),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('B6', '6', '2018-11-23 08:25:09', '6', true, 'The title of &lt;B6&gt;', 'The content of the post &lt;B6&gt;');</v>
      </c>
    </row>
    <row r="282" spans="1:6" x14ac:dyDescent="0.3">
      <c r="A282" s="5">
        <f t="shared" si="5"/>
        <v>281</v>
      </c>
      <c r="B282" t="str">
        <f>IF(Tableau6[[#This Row],[numLigne]] &lt;= MAX(member!A:A), "member!G" &amp; (Tableau6[[#This Row],[numLigne]]+1), "")</f>
        <v/>
      </c>
      <c r="C282" s="5" t="str">
        <f>IF(  OR(        ROW()&lt;=MAX(member!A:A)+1, ROW() &gt; MAX(member!A:A) + MAX(board!A:A) + 1),    "",  "board!E" &amp; (Tableau6[[#This Row],[numLigne]]-MAX(member!A:A)+1))</f>
        <v/>
      </c>
      <c r="D28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8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post!I184</v>
      </c>
      <c r="F282" s="5" t="str">
        <f ca="1">IF( OR(F281="commit;",F281=""),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('B7', '7', '2018-11-21 10:26:09', '7', true, 'The title of &lt;B7&gt;', 'The content of the post &lt;B7&gt;');</v>
      </c>
    </row>
    <row r="283" spans="1:6" x14ac:dyDescent="0.3">
      <c r="A283" s="5">
        <f t="shared" si="5"/>
        <v>282</v>
      </c>
      <c r="B283" t="str">
        <f>IF(Tableau6[[#This Row],[numLigne]] &lt;= MAX(member!A:A), "member!G" &amp; (Tableau6[[#This Row],[numLigne]]+1), "")</f>
        <v/>
      </c>
      <c r="C283" s="5" t="str">
        <f>IF(  OR(        ROW()&lt;=MAX(member!A:A)+1, ROW() &gt; MAX(member!A:A) + MAX(board!A:A) + 1),    "",  "board!E" &amp; (Tableau6[[#This Row],[numLigne]]-MAX(member!A:A)+1))</f>
        <v/>
      </c>
      <c r="D28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8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post!I185</v>
      </c>
      <c r="F283" s="5" t="str">
        <f ca="1">IF( OR(F282="commit;",F282=""),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('B8', '8', '2018-11-20 11:27:09', '8', true, 'The title of &lt;B8&gt;', 'The content of the post &lt;B8&gt;');</v>
      </c>
    </row>
    <row r="284" spans="1:6" x14ac:dyDescent="0.3">
      <c r="A284" s="5">
        <f t="shared" si="5"/>
        <v>283</v>
      </c>
      <c r="B284" t="str">
        <f>IF(Tableau6[[#This Row],[numLigne]] &lt;= MAX(member!A:A), "member!G" &amp; (Tableau6[[#This Row],[numLigne]]+1), "")</f>
        <v/>
      </c>
      <c r="C284" s="5" t="str">
        <f>IF(  OR(        ROW()&lt;=MAX(member!A:A)+1, ROW() &gt; MAX(member!A:A) + MAX(board!A:A) + 1),    "",  "board!E" &amp; (Tableau6[[#This Row],[numLigne]]-MAX(member!A:A)+1))</f>
        <v/>
      </c>
      <c r="D28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8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post!I186</v>
      </c>
      <c r="F284" s="5" t="str">
        <f ca="1">IF( OR(F283="commit;",F283=""),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('B9', '9', '2018-11-19 12:28:09', '9', true, 'The title of &lt;B9&gt;', 'The content of the post &lt;B9&gt;');</v>
      </c>
    </row>
    <row r="285" spans="1:6" x14ac:dyDescent="0.3">
      <c r="A285" s="5">
        <f t="shared" si="5"/>
        <v>284</v>
      </c>
      <c r="B285" t="str">
        <f>IF(Tableau6[[#This Row],[numLigne]] &lt;= MAX(member!A:A), "member!G" &amp; (Tableau6[[#This Row],[numLigne]]+1), "")</f>
        <v/>
      </c>
      <c r="C285" s="5" t="str">
        <f>IF(  OR(        ROW()&lt;=MAX(member!A:A)+1, ROW() &gt; MAX(member!A:A) + MAX(board!A:A) + 1),    "",  "board!E" &amp; (Tableau6[[#This Row],[numLigne]]-MAX(member!A:A)+1))</f>
        <v/>
      </c>
      <c r="D28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8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post!I187</v>
      </c>
      <c r="F285" s="5" t="str">
        <f ca="1">IF( OR(F284="commit;",F284=""),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('BA', 'A', '2018-11-18 13:29:09', 'A', true, 'The title of &lt;BA&gt;', 'The content of the post &lt;BA&gt;');</v>
      </c>
    </row>
    <row r="286" spans="1:6" x14ac:dyDescent="0.3">
      <c r="A286" s="5">
        <f t="shared" si="5"/>
        <v>285</v>
      </c>
      <c r="B286" t="str">
        <f>IF(Tableau6[[#This Row],[numLigne]] &lt;= MAX(member!A:A), "member!G" &amp; (Tableau6[[#This Row],[numLigne]]+1), "")</f>
        <v/>
      </c>
      <c r="C286" s="5" t="str">
        <f>IF(  OR(        ROW()&lt;=MAX(member!A:A)+1, ROW() &gt; MAX(member!A:A) + MAX(board!A:A) + 1),    "",  "board!E" &amp; (Tableau6[[#This Row],[numLigne]]-MAX(member!A:A)+1))</f>
        <v/>
      </c>
      <c r="D28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8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post!I188</v>
      </c>
      <c r="F286" s="5" t="str">
        <f ca="1">IF( OR(F285="commit;",F285=""),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('BB', 'B', '2018-11-17 14:30:09', 'B', true, 'The title of &lt;BB&gt;', 'The content of the post &lt;BB&gt;');</v>
      </c>
    </row>
    <row r="287" spans="1:6" x14ac:dyDescent="0.3">
      <c r="A287" s="5">
        <f t="shared" si="5"/>
        <v>286</v>
      </c>
      <c r="B287" t="str">
        <f>IF(Tableau6[[#This Row],[numLigne]] &lt;= MAX(member!A:A), "member!G" &amp; (Tableau6[[#This Row],[numLigne]]+1), "")</f>
        <v/>
      </c>
      <c r="C287" s="5" t="str">
        <f>IF(  OR(        ROW()&lt;=MAX(member!A:A)+1, ROW() &gt; MAX(member!A:A) + MAX(board!A:A) + 1),    "",  "board!E" &amp; (Tableau6[[#This Row],[numLigne]]-MAX(member!A:A)+1))</f>
        <v/>
      </c>
      <c r="D28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8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post!I189</v>
      </c>
      <c r="F287" s="5" t="str">
        <f ca="1">IF( OR(F286="commit;",F286=""),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('BC', 'C', '2018-11-16 15:31:09', 'C', true, 'The title of &lt;BC&gt;', 'The content of the post &lt;BC&gt;');</v>
      </c>
    </row>
    <row r="288" spans="1:6" x14ac:dyDescent="0.3">
      <c r="A288" s="5">
        <f t="shared" si="5"/>
        <v>287</v>
      </c>
      <c r="B288" t="str">
        <f>IF(Tableau6[[#This Row],[numLigne]] &lt;= MAX(member!A:A), "member!G" &amp; (Tableau6[[#This Row],[numLigne]]+1), "")</f>
        <v/>
      </c>
      <c r="C288" s="5" t="str">
        <f>IF(  OR(        ROW()&lt;=MAX(member!A:A)+1, ROW() &gt; MAX(member!A:A) + MAX(board!A:A) + 1),    "",  "board!E" &amp; (Tableau6[[#This Row],[numLigne]]-MAX(member!A:A)+1))</f>
        <v/>
      </c>
      <c r="D28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8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post!I190</v>
      </c>
      <c r="F288" s="5" t="str">
        <f ca="1">IF( OR(F287="commit;",F287=""),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('BD', 'D', '2018-11-15 16:32:09', 'D', false, 'The title of &lt;BD&gt;', 'The content of the post &lt;BD&gt;');</v>
      </c>
    </row>
    <row r="289" spans="1:6" x14ac:dyDescent="0.3">
      <c r="A289" s="5">
        <f t="shared" si="5"/>
        <v>288</v>
      </c>
      <c r="B289" t="str">
        <f>IF(Tableau6[[#This Row],[numLigne]] &lt;= MAX(member!A:A), "member!G" &amp; (Tableau6[[#This Row],[numLigne]]+1), "")</f>
        <v/>
      </c>
      <c r="C289" s="5" t="str">
        <f>IF(  OR(        ROW()&lt;=MAX(member!A:A)+1, ROW() &gt; MAX(member!A:A) + MAX(board!A:A) + 1),    "",  "board!E" &amp; (Tableau6[[#This Row],[numLigne]]-MAX(member!A:A)+1))</f>
        <v/>
      </c>
      <c r="D28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8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post!I191</v>
      </c>
      <c r="F289" s="5" t="str">
        <f ca="1">IF( OR(F288="commit;",F288=""),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('BE', 'E', '2018-11-14 17:33:09', 'E', true, 'The title of &lt;BE&gt;', 'The content of the post &lt;BE&gt;');</v>
      </c>
    </row>
    <row r="290" spans="1:6" x14ac:dyDescent="0.3">
      <c r="A290" s="5">
        <f t="shared" si="5"/>
        <v>289</v>
      </c>
      <c r="B290" t="str">
        <f>IF(Tableau6[[#This Row],[numLigne]] &lt;= MAX(member!A:A), "member!G" &amp; (Tableau6[[#This Row],[numLigne]]+1), "")</f>
        <v/>
      </c>
      <c r="C290" s="5" t="str">
        <f>IF(  OR(        ROW()&lt;=MAX(member!A:A)+1, ROW() &gt; MAX(member!A:A) + MAX(board!A:A) + 1),    "",  "board!E" &amp; (Tableau6[[#This Row],[numLigne]]-MAX(member!A:A)+1))</f>
        <v/>
      </c>
      <c r="D29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9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post!I192</v>
      </c>
      <c r="F290" s="5" t="str">
        <f ca="1">IF( OR(F289="commit;",F289=""),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('BF', 'F', '2018-11-13 18:34:09', 'F', true, 'The title of &lt;BF&gt;', 'The content of the post &lt;BF&gt;');</v>
      </c>
    </row>
    <row r="291" spans="1:6" x14ac:dyDescent="0.3">
      <c r="A291" s="5">
        <f t="shared" si="5"/>
        <v>290</v>
      </c>
      <c r="B291" t="str">
        <f>IF(Tableau6[[#This Row],[numLigne]] &lt;= MAX(member!A:A), "member!G" &amp; (Tableau6[[#This Row],[numLigne]]+1), "")</f>
        <v/>
      </c>
      <c r="C291" s="5" t="str">
        <f>IF(  OR(        ROW()&lt;=MAX(member!A:A)+1, ROW() &gt; MAX(member!A:A) + MAX(board!A:A) + 1),    "",  "board!E" &amp; (Tableau6[[#This Row],[numLigne]]-MAX(member!A:A)+1))</f>
        <v/>
      </c>
      <c r="D29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9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post!I193</v>
      </c>
      <c r="F291" s="5" t="str">
        <f ca="1">IF( OR(F290="commit;",F290=""),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('C0', '10', '2018-11-12 19:35:09', '10', true, 'The title of &lt;C0&gt;', 'The content of the post &lt;C0&gt;');</v>
      </c>
    </row>
    <row r="292" spans="1:6" x14ac:dyDescent="0.3">
      <c r="A292" s="5">
        <f t="shared" si="5"/>
        <v>291</v>
      </c>
      <c r="B292" t="str">
        <f>IF(Tableau6[[#This Row],[numLigne]] &lt;= MAX(member!A:A), "member!G" &amp; (Tableau6[[#This Row],[numLigne]]+1), "")</f>
        <v/>
      </c>
      <c r="C292" s="5" t="str">
        <f>IF(  OR(        ROW()&lt;=MAX(member!A:A)+1, ROW() &gt; MAX(member!A:A) + MAX(board!A:A) + 1),    "",  "board!E" &amp; (Tableau6[[#This Row],[numLigne]]-MAX(member!A:A)+1))</f>
        <v/>
      </c>
      <c r="D29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9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post!I194</v>
      </c>
      <c r="F292" s="5" t="str">
        <f ca="1">IF( OR(F291="commit;",F291=""),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('C1', '11', '2018-11-11 20:36:09', '11', true, 'The title of &lt;C1&gt;', 'The content of the post &lt;C1&gt;');</v>
      </c>
    </row>
    <row r="293" spans="1:6" x14ac:dyDescent="0.3">
      <c r="A293" s="5">
        <f t="shared" si="5"/>
        <v>292</v>
      </c>
      <c r="B293" t="str">
        <f>IF(Tableau6[[#This Row],[numLigne]] &lt;= MAX(member!A:A), "member!G" &amp; (Tableau6[[#This Row],[numLigne]]+1), "")</f>
        <v/>
      </c>
      <c r="C293" s="5" t="str">
        <f>IF(  OR(        ROW()&lt;=MAX(member!A:A)+1, ROW() &gt; MAX(member!A:A) + MAX(board!A:A) + 1),    "",  "board!E" &amp; (Tableau6[[#This Row],[numLigne]]-MAX(member!A:A)+1))</f>
        <v/>
      </c>
      <c r="D29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9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post!I195</v>
      </c>
      <c r="F293" s="5" t="str">
        <f ca="1">IF( OR(F292="commit;",F292=""),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('C2', '12', '2018-11-10 21:37:09', '12', true, 'The title of &lt;C2&gt;', 'The content of the post &lt;C2&gt;');</v>
      </c>
    </row>
    <row r="294" spans="1:6" x14ac:dyDescent="0.3">
      <c r="A294" s="5">
        <f t="shared" si="5"/>
        <v>293</v>
      </c>
      <c r="B294" t="str">
        <f>IF(Tableau6[[#This Row],[numLigne]] &lt;= MAX(member!A:A), "member!G" &amp; (Tableau6[[#This Row],[numLigne]]+1), "")</f>
        <v/>
      </c>
      <c r="C294" s="5" t="str">
        <f>IF(  OR(        ROW()&lt;=MAX(member!A:A)+1, ROW() &gt; MAX(member!A:A) + MAX(board!A:A) + 1),    "",  "board!E" &amp; (Tableau6[[#This Row],[numLigne]]-MAX(member!A:A)+1))</f>
        <v/>
      </c>
      <c r="D29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9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post!I196</v>
      </c>
      <c r="F294" s="5" t="str">
        <f ca="1">IF( OR(F293="commit;",F293=""),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('C3', '13', '2018-11-09 21:38:09', '13', true, 'The title of &lt;C3&gt;', 'The content of the post &lt;C3&gt;');</v>
      </c>
    </row>
    <row r="295" spans="1:6" x14ac:dyDescent="0.3">
      <c r="A295" s="5">
        <f t="shared" si="5"/>
        <v>294</v>
      </c>
      <c r="B295" t="str">
        <f>IF(Tableau6[[#This Row],[numLigne]] &lt;= MAX(member!A:A), "member!G" &amp; (Tableau6[[#This Row],[numLigne]]+1), "")</f>
        <v/>
      </c>
      <c r="C295" s="5" t="str">
        <f>IF(  OR(        ROW()&lt;=MAX(member!A:A)+1, ROW() &gt; MAX(member!A:A) + MAX(board!A:A) + 1),    "",  "board!E" &amp; (Tableau6[[#This Row],[numLigne]]-MAX(member!A:A)+1))</f>
        <v/>
      </c>
      <c r="D29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9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post!I197</v>
      </c>
      <c r="F295" s="5" t="str">
        <f ca="1">IF( OR(F294="commit;",F294=""),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('C4', '14', '2018-11-08 22:39:09', '14', true, 'The title of &lt;C4&gt;', 'The content of the post &lt;C4&gt;');</v>
      </c>
    </row>
    <row r="296" spans="1:6" x14ac:dyDescent="0.3">
      <c r="A296" s="5">
        <f t="shared" si="5"/>
        <v>295</v>
      </c>
      <c r="B296" t="str">
        <f>IF(Tableau6[[#This Row],[numLigne]] &lt;= MAX(member!A:A), "member!G" &amp; (Tableau6[[#This Row],[numLigne]]+1), "")</f>
        <v/>
      </c>
      <c r="C296" s="5" t="str">
        <f>IF(  OR(        ROW()&lt;=MAX(member!A:A)+1, ROW() &gt; MAX(member!A:A) + MAX(board!A:A) + 1),    "",  "board!E" &amp; (Tableau6[[#This Row],[numLigne]]-MAX(member!A:A)+1))</f>
        <v/>
      </c>
      <c r="D29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9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post!I198</v>
      </c>
      <c r="F296" s="5" t="str">
        <f ca="1">IF( OR(F295="commit;",F295=""),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('C5', '15', '2018-11-07 23:40:09', '15', true, 'The title of &lt;C5&gt;', 'The content of the post &lt;C5&gt;');</v>
      </c>
    </row>
    <row r="297" spans="1:6" x14ac:dyDescent="0.3">
      <c r="A297" s="5">
        <f t="shared" si="5"/>
        <v>296</v>
      </c>
      <c r="B297" t="str">
        <f>IF(Tableau6[[#This Row],[numLigne]] &lt;= MAX(member!A:A), "member!G" &amp; (Tableau6[[#This Row],[numLigne]]+1), "")</f>
        <v/>
      </c>
      <c r="C297" s="5" t="str">
        <f>IF(  OR(        ROW()&lt;=MAX(member!A:A)+1, ROW() &gt; MAX(member!A:A) + MAX(board!A:A) + 1),    "",  "board!E" &amp; (Tableau6[[#This Row],[numLigne]]-MAX(member!A:A)+1))</f>
        <v/>
      </c>
      <c r="D29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9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post!I199</v>
      </c>
      <c r="F297" s="5" t="str">
        <f ca="1">IF( OR(F296="commit;",F296=""),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('C6', '16', '2018-11-07 00:41:09', '16', true, 'The title of &lt;C6&gt;', 'The content of the post &lt;C6&gt;');</v>
      </c>
    </row>
    <row r="298" spans="1:6" x14ac:dyDescent="0.3">
      <c r="A298" s="5">
        <f t="shared" si="5"/>
        <v>297</v>
      </c>
      <c r="B298" t="str">
        <f>IF(Tableau6[[#This Row],[numLigne]] &lt;= MAX(member!A:A), "member!G" &amp; (Tableau6[[#This Row],[numLigne]]+1), "")</f>
        <v/>
      </c>
      <c r="C298" s="5" t="str">
        <f>IF(  OR(        ROW()&lt;=MAX(member!A:A)+1, ROW() &gt; MAX(member!A:A) + MAX(board!A:A) + 1),    "",  "board!E" &amp; (Tableau6[[#This Row],[numLigne]]-MAX(member!A:A)+1))</f>
        <v/>
      </c>
      <c r="D29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9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post!I200</v>
      </c>
      <c r="F298" s="5" t="str">
        <f ca="1">IF( OR(F297="commit;",F297=""),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('C7', '17', '2018-11-06 01:42:09', '17', false, 'The title of &lt;C7&gt;', 'The content of the post &lt;C7&gt;');</v>
      </c>
    </row>
    <row r="299" spans="1:6" x14ac:dyDescent="0.3">
      <c r="A299" s="5">
        <f t="shared" si="5"/>
        <v>298</v>
      </c>
      <c r="B299" t="str">
        <f>IF(Tableau6[[#This Row],[numLigne]] &lt;= MAX(member!A:A), "member!G" &amp; (Tableau6[[#This Row],[numLigne]]+1), "")</f>
        <v/>
      </c>
      <c r="C299" s="5" t="str">
        <f>IF(  OR(        ROW()&lt;=MAX(member!A:A)+1, ROW() &gt; MAX(member!A:A) + MAX(board!A:A) + 1),    "",  "board!E" &amp; (Tableau6[[#This Row],[numLigne]]-MAX(member!A:A)+1))</f>
        <v/>
      </c>
      <c r="D29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29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post!I201</v>
      </c>
      <c r="F299" s="5" t="str">
        <f ca="1">IF( OR(F298="commit;",F298=""),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('C8', '18', '2018-11-05 02:43:09', '18', true, 'The title of &lt;C8&gt;', 'The content of the post &lt;C8&gt;');</v>
      </c>
    </row>
    <row r="300" spans="1:6" x14ac:dyDescent="0.3">
      <c r="A300" s="5">
        <f t="shared" si="5"/>
        <v>299</v>
      </c>
      <c r="B300" t="str">
        <f>IF(Tableau6[[#This Row],[numLigne]] &lt;= MAX(member!A:A), "member!G" &amp; (Tableau6[[#This Row],[numLigne]]+1), "")</f>
        <v/>
      </c>
      <c r="C300" s="5" t="str">
        <f>IF(  OR(        ROW()&lt;=MAX(member!A:A)+1, ROW() &gt; MAX(member!A:A) + MAX(board!A:A) + 1),    "",  "board!E" &amp; (Tableau6[[#This Row],[numLigne]]-MAX(member!A:A)+1))</f>
        <v/>
      </c>
      <c r="D30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0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post!I202</v>
      </c>
      <c r="F300" s="5" t="str">
        <f ca="1">IF( OR(F299="commit;",F299=""),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('C9', '19', '2018-11-04 03:44:09', '19', true, 'The title of &lt;C9&gt;', 'The content of the post &lt;C9&gt;');</v>
      </c>
    </row>
    <row r="301" spans="1:6" x14ac:dyDescent="0.3">
      <c r="A301" s="5">
        <f t="shared" si="5"/>
        <v>300</v>
      </c>
      <c r="B301" t="str">
        <f>IF(Tableau6[[#This Row],[numLigne]] &lt;= MAX(member!A:A), "member!G" &amp; (Tableau6[[#This Row],[numLigne]]+1), "")</f>
        <v/>
      </c>
      <c r="C301" s="5" t="str">
        <f>IF(  OR(        ROW()&lt;=MAX(member!A:A)+1, ROW() &gt; MAX(member!A:A) + MAX(board!A:A) + 1),    "",  "board!E" &amp; (Tableau6[[#This Row],[numLigne]]-MAX(member!A:A)+1))</f>
        <v/>
      </c>
      <c r="D30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0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post!I203</v>
      </c>
      <c r="F301" s="5" t="str">
        <f ca="1">IF( OR(F300="commit;",F300=""),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('CA', '1A', '2018-11-03 04:45:09', '1A', true, 'The title of &lt;CA&gt;', 'The content of the post &lt;CA&gt;');</v>
      </c>
    </row>
    <row r="302" spans="1:6" x14ac:dyDescent="0.3">
      <c r="A302" s="5">
        <f t="shared" si="5"/>
        <v>301</v>
      </c>
      <c r="B302" t="str">
        <f>IF(Tableau6[[#This Row],[numLigne]] &lt;= MAX(member!A:A), "member!G" &amp; (Tableau6[[#This Row],[numLigne]]+1), "")</f>
        <v/>
      </c>
      <c r="C302" s="5" t="str">
        <f>IF(  OR(        ROW()&lt;=MAX(member!A:A)+1, ROW() &gt; MAX(member!A:A) + MAX(board!A:A) + 1),    "",  "board!E" &amp; (Tableau6[[#This Row],[numLigne]]-MAX(member!A:A)+1))</f>
        <v/>
      </c>
      <c r="D30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0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post!I204</v>
      </c>
      <c r="F302" s="5" t="str">
        <f ca="1">IF( OR(F301="commit;",F301=""),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('CB', '1B', '2018-11-02 05:46:09', '1B', true, 'The title of &lt;CB&gt;', 'The content of the post &lt;CB&gt;');</v>
      </c>
    </row>
    <row r="303" spans="1:6" x14ac:dyDescent="0.3">
      <c r="A303" s="5">
        <f t="shared" si="5"/>
        <v>302</v>
      </c>
      <c r="B303" t="str">
        <f>IF(Tableau6[[#This Row],[numLigne]] &lt;= MAX(member!A:A), "member!G" &amp; (Tableau6[[#This Row],[numLigne]]+1), "")</f>
        <v/>
      </c>
      <c r="C303" s="5" t="str">
        <f>IF(  OR(        ROW()&lt;=MAX(member!A:A)+1, ROW() &gt; MAX(member!A:A) + MAX(board!A:A) + 1),    "",  "board!E" &amp; (Tableau6[[#This Row],[numLigne]]-MAX(member!A:A)+1))</f>
        <v/>
      </c>
      <c r="D30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0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post!I205</v>
      </c>
      <c r="F303" s="5" t="str">
        <f ca="1">IF( OR(F302="commit;",F302=""),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('CC', '1C', '2018-11-01 06:47:09', '1C', true, 'The title of &lt;CC&gt;', 'The content of the post &lt;CC&gt;');</v>
      </c>
    </row>
    <row r="304" spans="1:6" x14ac:dyDescent="0.3">
      <c r="A304" s="5">
        <f t="shared" si="5"/>
        <v>303</v>
      </c>
      <c r="B304" t="str">
        <f>IF(Tableau6[[#This Row],[numLigne]] &lt;= MAX(member!A:A), "member!G" &amp; (Tableau6[[#This Row],[numLigne]]+1), "")</f>
        <v/>
      </c>
      <c r="C304" s="5" t="str">
        <f>IF(  OR(        ROW()&lt;=MAX(member!A:A)+1, ROW() &gt; MAX(member!A:A) + MAX(board!A:A) + 1),    "",  "board!E" &amp; (Tableau6[[#This Row],[numLigne]]-MAX(member!A:A)+1))</f>
        <v/>
      </c>
      <c r="D30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0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post!I206</v>
      </c>
      <c r="F304" s="5" t="str">
        <f ca="1">IF( OR(F303="commit;",F303=""),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('CD', '1D', '2018-10-31 07:48:09', '1D', true, 'The title of &lt;CD&gt;', 'The content of the post &lt;CD&gt;');</v>
      </c>
    </row>
    <row r="305" spans="1:6" x14ac:dyDescent="0.3">
      <c r="A305" s="5">
        <f t="shared" si="5"/>
        <v>304</v>
      </c>
      <c r="B305" t="str">
        <f>IF(Tableau6[[#This Row],[numLigne]] &lt;= MAX(member!A:A), "member!G" &amp; (Tableau6[[#This Row],[numLigne]]+1), "")</f>
        <v/>
      </c>
      <c r="C305" s="5" t="str">
        <f>IF(  OR(        ROW()&lt;=MAX(member!A:A)+1, ROW() &gt; MAX(member!A:A) + MAX(board!A:A) + 1),    "",  "board!E" &amp; (Tableau6[[#This Row],[numLigne]]-MAX(member!A:A)+1))</f>
        <v/>
      </c>
      <c r="D30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0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post!I207</v>
      </c>
      <c r="F305" s="5" t="str">
        <f ca="1">IF( OR(F304="commit;",F304=""),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('CE', '1E', '2018-10-29 09:49:09', '1E', true, 'The title of &lt;CE&gt;', 'The content of the post &lt;CE&gt;');</v>
      </c>
    </row>
    <row r="306" spans="1:6" x14ac:dyDescent="0.3">
      <c r="A306" s="5">
        <f t="shared" ref="A306:A369" si="6">ROW()-1</f>
        <v>305</v>
      </c>
      <c r="B306" s="5" t="str">
        <f>IF(Tableau6[[#This Row],[numLigne]] &lt;= MAX(member!A:A), "member!G" &amp; (Tableau6[[#This Row],[numLigne]]+1), "")</f>
        <v/>
      </c>
      <c r="C306" s="5" t="str">
        <f>IF(  OR(        ROW()&lt;=MAX(member!A:A)+1, ROW() &gt; MAX(member!A:A) + MAX(board!A:A) + 1),    "",  "board!E" &amp; (Tableau6[[#This Row],[numLigne]]-MAX(member!A:A)+1))</f>
        <v/>
      </c>
      <c r="D30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0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post!I208</v>
      </c>
      <c r="F306" s="5" t="str">
        <f ca="1">IF( OR(F305="commit;",F305=""),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('CF', '1F', '2018-10-28 10:50:09', '1F', true, 'The title of &lt;CF&gt;', 'The content of the post &lt;CF&gt;');</v>
      </c>
    </row>
    <row r="307" spans="1:6" x14ac:dyDescent="0.3">
      <c r="A307" s="5">
        <f t="shared" si="6"/>
        <v>306</v>
      </c>
      <c r="B307" s="5" t="str">
        <f>IF(Tableau6[[#This Row],[numLigne]] &lt;= MAX(member!A:A), "member!G" &amp; (Tableau6[[#This Row],[numLigne]]+1), "")</f>
        <v/>
      </c>
      <c r="C307" s="5" t="str">
        <f>IF(  OR(        ROW()&lt;=MAX(member!A:A)+1, ROW() &gt; MAX(member!A:A) + MAX(board!A:A) + 1),    "",  "board!E" &amp; (Tableau6[[#This Row],[numLigne]]-MAX(member!A:A)+1))</f>
        <v/>
      </c>
      <c r="D30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0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post!I209</v>
      </c>
      <c r="F307" s="5" t="str">
        <f ca="1">IF( OR(F306="commit;",F306=""),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('D0', '20', '2018-10-27 11:51:09', '20', true, 'The title of &lt;D0&gt;', 'The content of the post &lt;D0&gt;');</v>
      </c>
    </row>
    <row r="308" spans="1:6" x14ac:dyDescent="0.3">
      <c r="A308" s="5">
        <f t="shared" si="6"/>
        <v>307</v>
      </c>
      <c r="B308" s="5" t="str">
        <f>IF(Tableau6[[#This Row],[numLigne]] &lt;= MAX(member!A:A), "member!G" &amp; (Tableau6[[#This Row],[numLigne]]+1), "")</f>
        <v/>
      </c>
      <c r="C308" s="5" t="str">
        <f>IF(  OR(        ROW()&lt;=MAX(member!A:A)+1, ROW() &gt; MAX(member!A:A) + MAX(board!A:A) + 1),    "",  "board!E" &amp; (Tableau6[[#This Row],[numLigne]]-MAX(member!A:A)+1))</f>
        <v/>
      </c>
      <c r="D30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0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post!I210</v>
      </c>
      <c r="F308" s="5" t="str">
        <f ca="1">IF( OR(F307="commit;",F307=""),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('D1', '21', '2018-10-26 12:52:09', '21', false, 'The title of &lt;D1&gt;', 'The content of the post &lt;D1&gt;');</v>
      </c>
    </row>
    <row r="309" spans="1:6" x14ac:dyDescent="0.3">
      <c r="A309" s="5">
        <f t="shared" si="6"/>
        <v>308</v>
      </c>
      <c r="B309" s="5" t="str">
        <f>IF(Tableau6[[#This Row],[numLigne]] &lt;= MAX(member!A:A), "member!G" &amp; (Tableau6[[#This Row],[numLigne]]+1), "")</f>
        <v/>
      </c>
      <c r="C309" s="5" t="str">
        <f>IF(  OR(        ROW()&lt;=MAX(member!A:A)+1, ROW() &gt; MAX(member!A:A) + MAX(board!A:A) + 1),    "",  "board!E" &amp; (Tableau6[[#This Row],[numLigne]]-MAX(member!A:A)+1))</f>
        <v/>
      </c>
      <c r="D30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0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post!I211</v>
      </c>
      <c r="F309" s="5" t="str">
        <f ca="1">IF( OR(F308="commit;",F308=""),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('D2', '22', '2018-10-25 13:53:09', '22', true, 'The title of &lt;D2&gt;', 'The content of the post &lt;D2&gt;');</v>
      </c>
    </row>
    <row r="310" spans="1:6" x14ac:dyDescent="0.3">
      <c r="A310" s="5">
        <f t="shared" si="6"/>
        <v>309</v>
      </c>
      <c r="B310" s="5" t="str">
        <f>IF(Tableau6[[#This Row],[numLigne]] &lt;= MAX(member!A:A), "member!G" &amp; (Tableau6[[#This Row],[numLigne]]+1), "")</f>
        <v/>
      </c>
      <c r="C310" s="5" t="str">
        <f>IF(  OR(        ROW()&lt;=MAX(member!A:A)+1, ROW() &gt; MAX(member!A:A) + MAX(board!A:A) + 1),    "",  "board!E" &amp; (Tableau6[[#This Row],[numLigne]]-MAX(member!A:A)+1))</f>
        <v/>
      </c>
      <c r="D31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1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post!I212</v>
      </c>
      <c r="F310" s="5" t="str">
        <f ca="1">IF( OR(F309="commit;",F309=""),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('D3', '23', '2018-10-24 14:54:09', '23', true, 'The title of &lt;D3&gt;', 'The content of the post &lt;D3&gt;');</v>
      </c>
    </row>
    <row r="311" spans="1:6" x14ac:dyDescent="0.3">
      <c r="A311" s="5">
        <f t="shared" si="6"/>
        <v>310</v>
      </c>
      <c r="B311" s="5" t="str">
        <f>IF(Tableau6[[#This Row],[numLigne]] &lt;= MAX(member!A:A), "member!G" &amp; (Tableau6[[#This Row],[numLigne]]+1), "")</f>
        <v/>
      </c>
      <c r="C311" s="5" t="str">
        <f>IF(  OR(        ROW()&lt;=MAX(member!A:A)+1, ROW() &gt; MAX(member!A:A) + MAX(board!A:A) + 1),    "",  "board!E" &amp; (Tableau6[[#This Row],[numLigne]]-MAX(member!A:A)+1))</f>
        <v/>
      </c>
      <c r="D31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1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post!I213</v>
      </c>
      <c r="F311" s="5" t="str">
        <f ca="1">IF( OR(F310="commit;",F310=""),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('D4', '24', '2018-10-23 15:55:09', '24', true, 'The title of &lt;D4&gt;', 'The content of the post &lt;D4&gt;');</v>
      </c>
    </row>
    <row r="312" spans="1:6" x14ac:dyDescent="0.3">
      <c r="A312" s="5">
        <f t="shared" si="6"/>
        <v>311</v>
      </c>
      <c r="B312" s="5" t="str">
        <f>IF(Tableau6[[#This Row],[numLigne]] &lt;= MAX(member!A:A), "member!G" &amp; (Tableau6[[#This Row],[numLigne]]+1), "")</f>
        <v/>
      </c>
      <c r="C312" s="5" t="str">
        <f>IF(  OR(        ROW()&lt;=MAX(member!A:A)+1, ROW() &gt; MAX(member!A:A) + MAX(board!A:A) + 1),    "",  "board!E" &amp; (Tableau6[[#This Row],[numLigne]]-MAX(member!A:A)+1))</f>
        <v/>
      </c>
      <c r="D31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1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post!I214</v>
      </c>
      <c r="F312" s="5" t="str">
        <f ca="1">IF( OR(F311="commit;",F311=""),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('D5', '25', '2018-10-22 16:56:09', '25', true, 'The title of &lt;D5&gt;', 'The content of the post &lt;D5&gt;');</v>
      </c>
    </row>
    <row r="313" spans="1:6" x14ac:dyDescent="0.3">
      <c r="A313" s="5">
        <f t="shared" si="6"/>
        <v>312</v>
      </c>
      <c r="B313" s="5" t="str">
        <f>IF(Tableau6[[#This Row],[numLigne]] &lt;= MAX(member!A:A), "member!G" &amp; (Tableau6[[#This Row],[numLigne]]+1), "")</f>
        <v/>
      </c>
      <c r="C313" s="5" t="str">
        <f>IF(  OR(        ROW()&lt;=MAX(member!A:A)+1, ROW() &gt; MAX(member!A:A) + MAX(board!A:A) + 1),    "",  "board!E" &amp; (Tableau6[[#This Row],[numLigne]]-MAX(member!A:A)+1))</f>
        <v/>
      </c>
      <c r="D31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1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post!I215</v>
      </c>
      <c r="F313" s="5" t="str">
        <f ca="1">IF( OR(F312="commit;",F312=""),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('D6', '26', '2018-10-21 17:57:09', '26', true, 'The title of &lt;D6&gt;', 'The content of the post &lt;D6&gt;');</v>
      </c>
    </row>
    <row r="314" spans="1:6" x14ac:dyDescent="0.3">
      <c r="A314" s="5">
        <f t="shared" si="6"/>
        <v>313</v>
      </c>
      <c r="B314" s="5" t="str">
        <f>IF(Tableau6[[#This Row],[numLigne]] &lt;= MAX(member!A:A), "member!G" &amp; (Tableau6[[#This Row],[numLigne]]+1), "")</f>
        <v/>
      </c>
      <c r="C314" s="5" t="str">
        <f>IF(  OR(        ROW()&lt;=MAX(member!A:A)+1, ROW() &gt; MAX(member!A:A) + MAX(board!A:A) + 1),    "",  "board!E" &amp; (Tableau6[[#This Row],[numLigne]]-MAX(member!A:A)+1))</f>
        <v/>
      </c>
      <c r="D31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1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post!I216</v>
      </c>
      <c r="F314" s="5" t="str">
        <f ca="1">IF( OR(F313="commit;",F313=""),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('D7', '27', '2018-10-20 18:58:09', '27', true, 'The title of &lt;D7&gt;', 'The content of the post &lt;D7&gt;');</v>
      </c>
    </row>
    <row r="315" spans="1:6" x14ac:dyDescent="0.3">
      <c r="A315" s="5">
        <f t="shared" si="6"/>
        <v>314</v>
      </c>
      <c r="B315" s="5" t="str">
        <f>IF(Tableau6[[#This Row],[numLigne]] &lt;= MAX(member!A:A), "member!G" &amp; (Tableau6[[#This Row],[numLigne]]+1), "")</f>
        <v/>
      </c>
      <c r="C315" s="5" t="str">
        <f>IF(  OR(        ROW()&lt;=MAX(member!A:A)+1, ROW() &gt; MAX(member!A:A) + MAX(board!A:A) + 1),    "",  "board!E" &amp; (Tableau6[[#This Row],[numLigne]]-MAX(member!A:A)+1))</f>
        <v/>
      </c>
      <c r="D31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1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post!I217</v>
      </c>
      <c r="F315" s="5" t="str">
        <f ca="1">IF( OR(F314="commit;",F314=""),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('D8', '28', '2018-10-19 19:59:09', '28', true, 'The title of &lt;D8&gt;', 'The content of the post &lt;D8&gt;');</v>
      </c>
    </row>
    <row r="316" spans="1:6" x14ac:dyDescent="0.3">
      <c r="A316" s="5">
        <f t="shared" si="6"/>
        <v>315</v>
      </c>
      <c r="B316" s="5" t="str">
        <f>IF(Tableau6[[#This Row],[numLigne]] &lt;= MAX(member!A:A), "member!G" &amp; (Tableau6[[#This Row],[numLigne]]+1), "")</f>
        <v/>
      </c>
      <c r="C316" s="5" t="str">
        <f>IF(  OR(        ROW()&lt;=MAX(member!A:A)+1, ROW() &gt; MAX(member!A:A) + MAX(board!A:A) + 1),    "",  "board!E" &amp; (Tableau6[[#This Row],[numLigne]]-MAX(member!A:A)+1))</f>
        <v/>
      </c>
      <c r="D31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1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post!I218</v>
      </c>
      <c r="F316" s="5" t="str">
        <f ca="1">IF( OR(F315="commit;",F315=""),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('D9', '29', '2018-10-18 21:00:09', '29', true, 'The title of &lt;D9&gt;', 'The content of the post &lt;D9&gt;');</v>
      </c>
    </row>
    <row r="317" spans="1:6" x14ac:dyDescent="0.3">
      <c r="A317" s="5">
        <f t="shared" si="6"/>
        <v>316</v>
      </c>
      <c r="B317" s="5" t="str">
        <f>IF(Tableau6[[#This Row],[numLigne]] &lt;= MAX(member!A:A), "member!G" &amp; (Tableau6[[#This Row],[numLigne]]+1), "")</f>
        <v/>
      </c>
      <c r="C317" s="5" t="str">
        <f>IF(  OR(        ROW()&lt;=MAX(member!A:A)+1, ROW() &gt; MAX(member!A:A) + MAX(board!A:A) + 1),    "",  "board!E" &amp; (Tableau6[[#This Row],[numLigne]]-MAX(member!A:A)+1))</f>
        <v/>
      </c>
      <c r="D31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1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post!I219</v>
      </c>
      <c r="F317" s="5" t="str">
        <f ca="1">IF( OR(F316="commit;",F316=""),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('DA', '2A', '2018-10-17 22:01:09', '2A', true, 'The title of &lt;DA&gt;', 'The content of the post &lt;DA&gt;');</v>
      </c>
    </row>
    <row r="318" spans="1:6" x14ac:dyDescent="0.3">
      <c r="A318" s="5">
        <f t="shared" si="6"/>
        <v>317</v>
      </c>
      <c r="B318" s="5" t="str">
        <f>IF(Tableau6[[#This Row],[numLigne]] &lt;= MAX(member!A:A), "member!G" &amp; (Tableau6[[#This Row],[numLigne]]+1), "")</f>
        <v/>
      </c>
      <c r="C318" s="5" t="str">
        <f>IF(  OR(        ROW()&lt;=MAX(member!A:A)+1, ROW() &gt; MAX(member!A:A) + MAX(board!A:A) + 1),    "",  "board!E" &amp; (Tableau6[[#This Row],[numLigne]]-MAX(member!A:A)+1))</f>
        <v/>
      </c>
      <c r="D31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1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post!I220</v>
      </c>
      <c r="F318" s="5" t="str">
        <f ca="1">IF( OR(F317="commit;",F317=""),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('DB', '2B', '2018-10-16 23:02:09', '2B', false, 'The title of &lt;DB&gt;', 'The content of the post &lt;DB&gt;');</v>
      </c>
    </row>
    <row r="319" spans="1:6" x14ac:dyDescent="0.3">
      <c r="A319" s="5">
        <f t="shared" si="6"/>
        <v>318</v>
      </c>
      <c r="B319" s="5" t="str">
        <f>IF(Tableau6[[#This Row],[numLigne]] &lt;= MAX(member!A:A), "member!G" &amp; (Tableau6[[#This Row],[numLigne]]+1), "")</f>
        <v/>
      </c>
      <c r="C319" s="5" t="str">
        <f>IF(  OR(        ROW()&lt;=MAX(member!A:A)+1, ROW() &gt; MAX(member!A:A) + MAX(board!A:A) + 1),    "",  "board!E" &amp; (Tableau6[[#This Row],[numLigne]]-MAX(member!A:A)+1))</f>
        <v/>
      </c>
      <c r="D31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1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post!I221</v>
      </c>
      <c r="F319" s="5" t="str">
        <f ca="1">IF( OR(F318="commit;",F318=""),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('DC', '2C', '2018-10-16 00:03:09', '2C', true, 'The title of &lt;DC&gt;', 'The content of the post &lt;DC&gt;');</v>
      </c>
    </row>
    <row r="320" spans="1:6" x14ac:dyDescent="0.3">
      <c r="A320" s="5">
        <f t="shared" si="6"/>
        <v>319</v>
      </c>
      <c r="B320" s="5" t="str">
        <f>IF(Tableau6[[#This Row],[numLigne]] &lt;= MAX(member!A:A), "member!G" &amp; (Tableau6[[#This Row],[numLigne]]+1), "")</f>
        <v/>
      </c>
      <c r="C320" s="5" t="str">
        <f>IF(  OR(        ROW()&lt;=MAX(member!A:A)+1, ROW() &gt; MAX(member!A:A) + MAX(board!A:A) + 1),    "",  "board!E" &amp; (Tableau6[[#This Row],[numLigne]]-MAX(member!A:A)+1))</f>
        <v/>
      </c>
      <c r="D32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2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post!I222</v>
      </c>
      <c r="F320" s="5" t="str">
        <f ca="1">IF( OR(F319="commit;",F319=""),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('DD', '1', '2018-10-15 01:04:09', '1', true, 'The title of &lt;DD&gt;', 'The content of the post &lt;DD&gt;');</v>
      </c>
    </row>
    <row r="321" spans="1:6" x14ac:dyDescent="0.3">
      <c r="A321" s="5">
        <f t="shared" si="6"/>
        <v>320</v>
      </c>
      <c r="B321" s="5" t="str">
        <f>IF(Tableau6[[#This Row],[numLigne]] &lt;= MAX(member!A:A), "member!G" &amp; (Tableau6[[#This Row],[numLigne]]+1), "")</f>
        <v/>
      </c>
      <c r="C321" s="5" t="str">
        <f>IF(  OR(        ROW()&lt;=MAX(member!A:A)+1, ROW() &gt; MAX(member!A:A) + MAX(board!A:A) + 1),    "",  "board!E" &amp; (Tableau6[[#This Row],[numLigne]]-MAX(member!A:A)+1))</f>
        <v/>
      </c>
      <c r="D32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2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post!I223</v>
      </c>
      <c r="F321" s="5" t="str">
        <f ca="1">IF( OR(F320="commit;",F320=""),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('DE', '2', '2018-10-14 02:05:09', '2', true, 'The title of &lt;DE&gt;', 'The content of the post &lt;DE&gt;');</v>
      </c>
    </row>
    <row r="322" spans="1:6" x14ac:dyDescent="0.3">
      <c r="A322" s="5">
        <f t="shared" si="6"/>
        <v>321</v>
      </c>
      <c r="B322" s="5" t="str">
        <f>IF(Tableau6[[#This Row],[numLigne]] &lt;= MAX(member!A:A), "member!G" &amp; (Tableau6[[#This Row],[numLigne]]+1), "")</f>
        <v/>
      </c>
      <c r="C322" s="5" t="str">
        <f>IF(  OR(        ROW()&lt;=MAX(member!A:A)+1, ROW() &gt; MAX(member!A:A) + MAX(board!A:A) + 1),    "",  "board!E" &amp; (Tableau6[[#This Row],[numLigne]]-MAX(member!A:A)+1))</f>
        <v/>
      </c>
      <c r="D32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2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post!I224</v>
      </c>
      <c r="F322" s="5" t="str">
        <f ca="1">IF( OR(F321="commit;",F321=""),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('DF', '3', '2018-10-13 03:06:09', '3', true, 'The title of &lt;DF&gt;', 'The content of the post &lt;DF&gt;');</v>
      </c>
    </row>
    <row r="323" spans="1:6" x14ac:dyDescent="0.3">
      <c r="A323" s="5">
        <f t="shared" si="6"/>
        <v>322</v>
      </c>
      <c r="B323" s="5" t="str">
        <f>IF(Tableau6[[#This Row],[numLigne]] &lt;= MAX(member!A:A), "member!G" &amp; (Tableau6[[#This Row],[numLigne]]+1), "")</f>
        <v/>
      </c>
      <c r="C323" s="5" t="str">
        <f>IF(  OR(        ROW()&lt;=MAX(member!A:A)+1, ROW() &gt; MAX(member!A:A) + MAX(board!A:A) + 1),    "",  "board!E" &amp; (Tableau6[[#This Row],[numLigne]]-MAX(member!A:A)+1))</f>
        <v/>
      </c>
      <c r="D32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2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post!I225</v>
      </c>
      <c r="F323" s="5" t="str">
        <f ca="1">IF( OR(F322="commit;",F322=""),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('E0', '4', '2018-10-12 04:07:09', '4', true, 'The title of &lt;E0&gt;', 'The content of the post &lt;E0&gt;');</v>
      </c>
    </row>
    <row r="324" spans="1:6" x14ac:dyDescent="0.3">
      <c r="A324" s="5">
        <f t="shared" si="6"/>
        <v>323</v>
      </c>
      <c r="B324" s="5" t="str">
        <f>IF(Tableau6[[#This Row],[numLigne]] &lt;= MAX(member!A:A), "member!G" &amp; (Tableau6[[#This Row],[numLigne]]+1), "")</f>
        <v/>
      </c>
      <c r="C324" s="5" t="str">
        <f>IF(  OR(        ROW()&lt;=MAX(member!A:A)+1, ROW() &gt; MAX(member!A:A) + MAX(board!A:A) + 1),    "",  "board!E" &amp; (Tableau6[[#This Row],[numLigne]]-MAX(member!A:A)+1))</f>
        <v/>
      </c>
      <c r="D32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2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post!I226</v>
      </c>
      <c r="F324" s="5" t="str">
        <f ca="1">IF( OR(F323="commit;",F323=""),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('E1', '5', '2018-10-11 05:08:09', '5', true, 'The title of &lt;E1&gt;', 'The content of the post &lt;E1&gt;');</v>
      </c>
    </row>
    <row r="325" spans="1:6" x14ac:dyDescent="0.3">
      <c r="A325" s="5">
        <f t="shared" si="6"/>
        <v>324</v>
      </c>
      <c r="B325" s="5" t="str">
        <f>IF(Tableau6[[#This Row],[numLigne]] &lt;= MAX(member!A:A), "member!G" &amp; (Tableau6[[#This Row],[numLigne]]+1), "")</f>
        <v/>
      </c>
      <c r="C325" s="5" t="str">
        <f>IF(  OR(        ROW()&lt;=MAX(member!A:A)+1, ROW() &gt; MAX(member!A:A) + MAX(board!A:A) + 1),    "",  "board!E" &amp; (Tableau6[[#This Row],[numLigne]]-MAX(member!A:A)+1))</f>
        <v/>
      </c>
      <c r="D32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2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post!I227</v>
      </c>
      <c r="F325" s="5" t="str">
        <f ca="1">IF( OR(F324="commit;",F324=""),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('E2', '6', '2018-10-10 06:09:09', '6', true, 'The title of &lt;E2&gt;', 'The content of the post &lt;E2&gt;');</v>
      </c>
    </row>
    <row r="326" spans="1:6" x14ac:dyDescent="0.3">
      <c r="A326" s="5">
        <f t="shared" si="6"/>
        <v>325</v>
      </c>
      <c r="B326" s="5" t="str">
        <f>IF(Tableau6[[#This Row],[numLigne]] &lt;= MAX(member!A:A), "member!G" &amp; (Tableau6[[#This Row],[numLigne]]+1), "")</f>
        <v/>
      </c>
      <c r="C326" s="5" t="str">
        <f>IF(  OR(        ROW()&lt;=MAX(member!A:A)+1, ROW() &gt; MAX(member!A:A) + MAX(board!A:A) + 1),    "",  "board!E" &amp; (Tableau6[[#This Row],[numLigne]]-MAX(member!A:A)+1))</f>
        <v/>
      </c>
      <c r="D32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2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post!I228</v>
      </c>
      <c r="F326" s="5" t="str">
        <f ca="1">IF( OR(F325="commit;",F325=""),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('E3', '7', '2018-10-09 07:10:09', '7', true, 'The title of &lt;E3&gt;', 'The content of the post &lt;E3&gt;');</v>
      </c>
    </row>
    <row r="327" spans="1:6" x14ac:dyDescent="0.3">
      <c r="A327" s="5">
        <f t="shared" si="6"/>
        <v>326</v>
      </c>
      <c r="B327" s="5" t="str">
        <f>IF(Tableau6[[#This Row],[numLigne]] &lt;= MAX(member!A:A), "member!G" &amp; (Tableau6[[#This Row],[numLigne]]+1), "")</f>
        <v/>
      </c>
      <c r="C327" s="5" t="str">
        <f>IF(  OR(        ROW()&lt;=MAX(member!A:A)+1, ROW() &gt; MAX(member!A:A) + MAX(board!A:A) + 1),    "",  "board!E" &amp; (Tableau6[[#This Row],[numLigne]]-MAX(member!A:A)+1))</f>
        <v/>
      </c>
      <c r="D32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2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post!I229</v>
      </c>
      <c r="F327" s="5" t="str">
        <f ca="1">IF( OR(F326="commit;",F326=""),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('E4', '8', '2018-10-08 08:11:09', '8', true, 'The title of &lt;E4&gt;', 'The content of the post &lt;E4&gt;');</v>
      </c>
    </row>
    <row r="328" spans="1:6" x14ac:dyDescent="0.3">
      <c r="A328" s="5">
        <f t="shared" si="6"/>
        <v>327</v>
      </c>
      <c r="B328" s="5" t="str">
        <f>IF(Tableau6[[#This Row],[numLigne]] &lt;= MAX(member!A:A), "member!G" &amp; (Tableau6[[#This Row],[numLigne]]+1), "")</f>
        <v/>
      </c>
      <c r="C328" s="5" t="str">
        <f>IF(  OR(        ROW()&lt;=MAX(member!A:A)+1, ROW() &gt; MAX(member!A:A) + MAX(board!A:A) + 1),    "",  "board!E" &amp; (Tableau6[[#This Row],[numLigne]]-MAX(member!A:A)+1))</f>
        <v/>
      </c>
      <c r="D32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2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post!I230</v>
      </c>
      <c r="F328" s="5" t="str">
        <f ca="1">IF( OR(F327="commit;",F327=""),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('E5', '9', '2018-10-06 10:12:09', '9', false, 'The title of &lt;E5&gt;', 'The content of the post &lt;E5&gt;');</v>
      </c>
    </row>
    <row r="329" spans="1:6" x14ac:dyDescent="0.3">
      <c r="A329" s="5">
        <f t="shared" si="6"/>
        <v>328</v>
      </c>
      <c r="B329" s="5" t="str">
        <f>IF(Tableau6[[#This Row],[numLigne]] &lt;= MAX(member!A:A), "member!G" &amp; (Tableau6[[#This Row],[numLigne]]+1), "")</f>
        <v/>
      </c>
      <c r="C329" s="5" t="str">
        <f>IF(  OR(        ROW()&lt;=MAX(member!A:A)+1, ROW() &gt; MAX(member!A:A) + MAX(board!A:A) + 1),    "",  "board!E" &amp; (Tableau6[[#This Row],[numLigne]]-MAX(member!A:A)+1))</f>
        <v/>
      </c>
      <c r="D32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2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post!I231</v>
      </c>
      <c r="F329" s="5" t="str">
        <f ca="1">IF( OR(F328="commit;",F328=""),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('E6', 'A', '2018-10-05 11:13:09', 'A', true, 'The title of &lt;E6&gt;', 'The content of the post &lt;E6&gt;');</v>
      </c>
    </row>
    <row r="330" spans="1:6" x14ac:dyDescent="0.3">
      <c r="A330" s="5">
        <f t="shared" si="6"/>
        <v>329</v>
      </c>
      <c r="B330" s="5" t="str">
        <f>IF(Tableau6[[#This Row],[numLigne]] &lt;= MAX(member!A:A), "member!G" &amp; (Tableau6[[#This Row],[numLigne]]+1), "")</f>
        <v/>
      </c>
      <c r="C330" s="5" t="str">
        <f>IF(  OR(        ROW()&lt;=MAX(member!A:A)+1, ROW() &gt; MAX(member!A:A) + MAX(board!A:A) + 1),    "",  "board!E" &amp; (Tableau6[[#This Row],[numLigne]]-MAX(member!A:A)+1))</f>
        <v/>
      </c>
      <c r="D33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3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post!I232</v>
      </c>
      <c r="F330" s="5" t="str">
        <f ca="1">IF( OR(F329="commit;",F329=""),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('E7', 'B', '2018-10-04 12:14:09', 'B', true, 'The title of &lt;E7&gt;', 'The content of the post &lt;E7&gt;');</v>
      </c>
    </row>
    <row r="331" spans="1:6" x14ac:dyDescent="0.3">
      <c r="A331" s="5">
        <f t="shared" si="6"/>
        <v>330</v>
      </c>
      <c r="B331" s="5" t="str">
        <f>IF(Tableau6[[#This Row],[numLigne]] &lt;= MAX(member!A:A), "member!G" &amp; (Tableau6[[#This Row],[numLigne]]+1), "")</f>
        <v/>
      </c>
      <c r="C331" s="5" t="str">
        <f>IF(  OR(        ROW()&lt;=MAX(member!A:A)+1, ROW() &gt; MAX(member!A:A) + MAX(board!A:A) + 1),    "",  "board!E" &amp; (Tableau6[[#This Row],[numLigne]]-MAX(member!A:A)+1))</f>
        <v/>
      </c>
      <c r="D33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3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post!I233</v>
      </c>
      <c r="F331" s="5" t="str">
        <f ca="1">IF( OR(F330="commit;",F330=""),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('E8', 'C', '2018-10-03 13:15:09', 'C', true, 'The title of &lt;E8&gt;', 'The content of the post &lt;E8&gt;');</v>
      </c>
    </row>
    <row r="332" spans="1:6" x14ac:dyDescent="0.3">
      <c r="A332" s="5">
        <f t="shared" si="6"/>
        <v>331</v>
      </c>
      <c r="B332" s="5" t="str">
        <f>IF(Tableau6[[#This Row],[numLigne]] &lt;= MAX(member!A:A), "member!G" &amp; (Tableau6[[#This Row],[numLigne]]+1), "")</f>
        <v/>
      </c>
      <c r="C332" s="5" t="str">
        <f>IF(  OR(        ROW()&lt;=MAX(member!A:A)+1, ROW() &gt; MAX(member!A:A) + MAX(board!A:A) + 1),    "",  "board!E" &amp; (Tableau6[[#This Row],[numLigne]]-MAX(member!A:A)+1))</f>
        <v/>
      </c>
      <c r="D33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3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post!I234</v>
      </c>
      <c r="F332" s="5" t="str">
        <f ca="1">IF( OR(F331="commit;",F331=""),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('E9', 'D', '2018-10-02 14:16:09', 'D', true, 'The title of &lt;E9&gt;', 'The content of the post &lt;E9&gt;');</v>
      </c>
    </row>
    <row r="333" spans="1:6" x14ac:dyDescent="0.3">
      <c r="A333" s="5">
        <f t="shared" si="6"/>
        <v>332</v>
      </c>
      <c r="B333" s="5" t="str">
        <f>IF(Tableau6[[#This Row],[numLigne]] &lt;= MAX(member!A:A), "member!G" &amp; (Tableau6[[#This Row],[numLigne]]+1), "")</f>
        <v/>
      </c>
      <c r="C333" s="5" t="str">
        <f>IF(  OR(        ROW()&lt;=MAX(member!A:A)+1, ROW() &gt; MAX(member!A:A) + MAX(board!A:A) + 1),    "",  "board!E" &amp; (Tableau6[[#This Row],[numLigne]]-MAX(member!A:A)+1))</f>
        <v/>
      </c>
      <c r="D33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3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post!I235</v>
      </c>
      <c r="F333" s="5" t="str">
        <f ca="1">IF( OR(F332="commit;",F332=""),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('EA', 'E', '2018-10-01 15:17:09', 'E', true, 'The title of &lt;EA&gt;', 'The content of the post &lt;EA&gt;');</v>
      </c>
    </row>
    <row r="334" spans="1:6" x14ac:dyDescent="0.3">
      <c r="A334" s="5">
        <f t="shared" si="6"/>
        <v>333</v>
      </c>
      <c r="B334" s="5" t="str">
        <f>IF(Tableau6[[#This Row],[numLigne]] &lt;= MAX(member!A:A), "member!G" &amp; (Tableau6[[#This Row],[numLigne]]+1), "")</f>
        <v/>
      </c>
      <c r="C334" s="5" t="str">
        <f>IF(  OR(        ROW()&lt;=MAX(member!A:A)+1, ROW() &gt; MAX(member!A:A) + MAX(board!A:A) + 1),    "",  "board!E" &amp; (Tableau6[[#This Row],[numLigne]]-MAX(member!A:A)+1))</f>
        <v/>
      </c>
      <c r="D33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3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post!I236</v>
      </c>
      <c r="F334" s="5" t="str">
        <f ca="1">IF( OR(F333="commit;",F333=""),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('EB', 'F', '2018-09-30 16:18:09', 'F', true, 'The title of &lt;EB&gt;', 'The content of the post &lt;EB&gt;');</v>
      </c>
    </row>
    <row r="335" spans="1:6" x14ac:dyDescent="0.3">
      <c r="A335" s="5">
        <f t="shared" si="6"/>
        <v>334</v>
      </c>
      <c r="B335" s="5" t="str">
        <f>IF(Tableau6[[#This Row],[numLigne]] &lt;= MAX(member!A:A), "member!G" &amp; (Tableau6[[#This Row],[numLigne]]+1), "")</f>
        <v/>
      </c>
      <c r="C335" s="5" t="str">
        <f>IF(  OR(        ROW()&lt;=MAX(member!A:A)+1, ROW() &gt; MAX(member!A:A) + MAX(board!A:A) + 1),    "",  "board!E" &amp; (Tableau6[[#This Row],[numLigne]]-MAX(member!A:A)+1))</f>
        <v/>
      </c>
      <c r="D33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3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post!I237</v>
      </c>
      <c r="F335" s="5" t="str">
        <f ca="1">IF( OR(F334="commit;",F334=""),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('EC', '10', '2018-09-29 17:19:09', '10', true, 'The title of &lt;EC&gt;', 'The content of the post &lt;EC&gt;');</v>
      </c>
    </row>
    <row r="336" spans="1:6" x14ac:dyDescent="0.3">
      <c r="A336" s="5">
        <f t="shared" si="6"/>
        <v>335</v>
      </c>
      <c r="B336" s="5" t="str">
        <f>IF(Tableau6[[#This Row],[numLigne]] &lt;= MAX(member!A:A), "member!G" &amp; (Tableau6[[#This Row],[numLigne]]+1), "")</f>
        <v/>
      </c>
      <c r="C336" s="5" t="str">
        <f>IF(  OR(        ROW()&lt;=MAX(member!A:A)+1, ROW() &gt; MAX(member!A:A) + MAX(board!A:A) + 1),    "",  "board!E" &amp; (Tableau6[[#This Row],[numLigne]]-MAX(member!A:A)+1))</f>
        <v/>
      </c>
      <c r="D33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3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post!I238</v>
      </c>
      <c r="F336" s="5" t="str">
        <f ca="1">IF( OR(F335="commit;",F335=""),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('ED', '11', '2018-09-28 18:20:09', '11', true, 'The title of &lt;ED&gt;', 'The content of the post &lt;ED&gt;');</v>
      </c>
    </row>
    <row r="337" spans="1:6" x14ac:dyDescent="0.3">
      <c r="A337" s="5">
        <f t="shared" si="6"/>
        <v>336</v>
      </c>
      <c r="B337" s="5" t="str">
        <f>IF(Tableau6[[#This Row],[numLigne]] &lt;= MAX(member!A:A), "member!G" &amp; (Tableau6[[#This Row],[numLigne]]+1), "")</f>
        <v/>
      </c>
      <c r="C337" s="5" t="str">
        <f>IF(  OR(        ROW()&lt;=MAX(member!A:A)+1, ROW() &gt; MAX(member!A:A) + MAX(board!A:A) + 1),    "",  "board!E" &amp; (Tableau6[[#This Row],[numLigne]]-MAX(member!A:A)+1))</f>
        <v/>
      </c>
      <c r="D33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3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post!I239</v>
      </c>
      <c r="F337" s="5" t="str">
        <f ca="1">IF( OR(F336="commit;",F336=""),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('EE', '12', '2018-09-27 19:21:09', '12', true, 'The title of &lt;EE&gt;', 'The content of the post &lt;EE&gt;');</v>
      </c>
    </row>
    <row r="338" spans="1:6" x14ac:dyDescent="0.3">
      <c r="A338" s="5">
        <f t="shared" si="6"/>
        <v>337</v>
      </c>
      <c r="B338" s="5" t="str">
        <f>IF(Tableau6[[#This Row],[numLigne]] &lt;= MAX(member!A:A), "member!G" &amp; (Tableau6[[#This Row],[numLigne]]+1), "")</f>
        <v/>
      </c>
      <c r="C338" s="5" t="str">
        <f>IF(  OR(        ROW()&lt;=MAX(member!A:A)+1, ROW() &gt; MAX(member!A:A) + MAX(board!A:A) + 1),    "",  "board!E" &amp; (Tableau6[[#This Row],[numLigne]]-MAX(member!A:A)+1))</f>
        <v/>
      </c>
      <c r="D33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3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post!I240</v>
      </c>
      <c r="F338" s="5" t="str">
        <f ca="1">IF( OR(F337="commit;",F337=""),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('EF', '13', '2018-09-26 20:22:09', '13', false, 'The title of &lt;EF&gt;', 'The content of the post &lt;EF&gt;');</v>
      </c>
    </row>
    <row r="339" spans="1:6" x14ac:dyDescent="0.3">
      <c r="A339" s="5">
        <f t="shared" si="6"/>
        <v>338</v>
      </c>
      <c r="B339" s="5" t="str">
        <f>IF(Tableau6[[#This Row],[numLigne]] &lt;= MAX(member!A:A), "member!G" &amp; (Tableau6[[#This Row],[numLigne]]+1), "")</f>
        <v/>
      </c>
      <c r="C339" s="5" t="str">
        <f>IF(  OR(        ROW()&lt;=MAX(member!A:A)+1, ROW() &gt; MAX(member!A:A) + MAX(board!A:A) + 1),    "",  "board!E" &amp; (Tableau6[[#This Row],[numLigne]]-MAX(member!A:A)+1))</f>
        <v/>
      </c>
      <c r="D33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3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post!I241</v>
      </c>
      <c r="F339" s="5" t="str">
        <f ca="1">IF( OR(F338="commit;",F338=""),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('F0', '14', '2018-09-25 21:23:09', '14', true, 'The title of &lt;F0&gt;', 'The content of the post &lt;F0&gt;');</v>
      </c>
    </row>
    <row r="340" spans="1:6" x14ac:dyDescent="0.3">
      <c r="A340" s="5">
        <f t="shared" si="6"/>
        <v>339</v>
      </c>
      <c r="B340" s="5" t="str">
        <f>IF(Tableau6[[#This Row],[numLigne]] &lt;= MAX(member!A:A), "member!G" &amp; (Tableau6[[#This Row],[numLigne]]+1), "")</f>
        <v/>
      </c>
      <c r="C340" s="5" t="str">
        <f>IF(  OR(        ROW()&lt;=MAX(member!A:A)+1, ROW() &gt; MAX(member!A:A) + MAX(board!A:A) + 1),    "",  "board!E" &amp; (Tableau6[[#This Row],[numLigne]]-MAX(member!A:A)+1))</f>
        <v/>
      </c>
      <c r="D34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4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post!I242</v>
      </c>
      <c r="F340" s="5" t="str">
        <f ca="1">IF( OR(F339="commit;",F339=""),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('F1', '15', '2018-09-24 22:24:09', '15', true, 'The title of &lt;F1&gt;', 'The content of the post &lt;F1&gt;');</v>
      </c>
    </row>
    <row r="341" spans="1:6" x14ac:dyDescent="0.3">
      <c r="A341" s="5">
        <f t="shared" si="6"/>
        <v>340</v>
      </c>
      <c r="B341" s="5" t="str">
        <f>IF(Tableau6[[#This Row],[numLigne]] &lt;= MAX(member!A:A), "member!G" &amp; (Tableau6[[#This Row],[numLigne]]+1), "")</f>
        <v/>
      </c>
      <c r="C341" s="5" t="str">
        <f>IF(  OR(        ROW()&lt;=MAX(member!A:A)+1, ROW() &gt; MAX(member!A:A) + MAX(board!A:A) + 1),    "",  "board!E" &amp; (Tableau6[[#This Row],[numLigne]]-MAX(member!A:A)+1))</f>
        <v/>
      </c>
      <c r="D34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4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post!I243</v>
      </c>
      <c r="F341" s="5" t="str">
        <f ca="1">IF( OR(F340="commit;",F340=""),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('F2', '16', '2018-09-23 23:25:09', '16', true, 'The title of &lt;F2&gt;', 'The content of the post &lt;F2&gt;');</v>
      </c>
    </row>
    <row r="342" spans="1:6" x14ac:dyDescent="0.3">
      <c r="A342" s="5">
        <f t="shared" si="6"/>
        <v>341</v>
      </c>
      <c r="B342" s="5" t="str">
        <f>IF(Tableau6[[#This Row],[numLigne]] &lt;= MAX(member!A:A), "member!G" &amp; (Tableau6[[#This Row],[numLigne]]+1), "")</f>
        <v/>
      </c>
      <c r="C342" s="5" t="str">
        <f>IF(  OR(        ROW()&lt;=MAX(member!A:A)+1, ROW() &gt; MAX(member!A:A) + MAX(board!A:A) + 1),    "",  "board!E" &amp; (Tableau6[[#This Row],[numLigne]]-MAX(member!A:A)+1))</f>
        <v/>
      </c>
      <c r="D34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4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post!I244</v>
      </c>
      <c r="F342" s="5" t="str">
        <f ca="1">IF( OR(F341="commit;",F341=""),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('F3', '17', '2018-09-23 00:26:09', '17', true, 'The title of &lt;F3&gt;', 'The content of the post &lt;F3&gt;');</v>
      </c>
    </row>
    <row r="343" spans="1:6" x14ac:dyDescent="0.3">
      <c r="A343" s="5">
        <f t="shared" si="6"/>
        <v>342</v>
      </c>
      <c r="B343" s="5" t="str">
        <f>IF(Tableau6[[#This Row],[numLigne]] &lt;= MAX(member!A:A), "member!G" &amp; (Tableau6[[#This Row],[numLigne]]+1), "")</f>
        <v/>
      </c>
      <c r="C343" s="5" t="str">
        <f>IF(  OR(        ROW()&lt;=MAX(member!A:A)+1, ROW() &gt; MAX(member!A:A) + MAX(board!A:A) + 1),    "",  "board!E" &amp; (Tableau6[[#This Row],[numLigne]]-MAX(member!A:A)+1))</f>
        <v/>
      </c>
      <c r="D34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4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post!I245</v>
      </c>
      <c r="F343" s="5" t="str">
        <f ca="1">IF( OR(F342="commit;",F342=""),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('F4', '18', '2018-09-22 01:27:09', '18', true, 'The title of &lt;F4&gt;', 'The content of the post &lt;F4&gt;');</v>
      </c>
    </row>
    <row r="344" spans="1:6" x14ac:dyDescent="0.3">
      <c r="A344" s="5">
        <f t="shared" si="6"/>
        <v>343</v>
      </c>
      <c r="B344" s="5" t="str">
        <f>IF(Tableau6[[#This Row],[numLigne]] &lt;= MAX(member!A:A), "member!G" &amp; (Tableau6[[#This Row],[numLigne]]+1), "")</f>
        <v/>
      </c>
      <c r="C344" s="5" t="str">
        <f>IF(  OR(        ROW()&lt;=MAX(member!A:A)+1, ROW() &gt; MAX(member!A:A) + MAX(board!A:A) + 1),    "",  "board!E" &amp; (Tableau6[[#This Row],[numLigne]]-MAX(member!A:A)+1))</f>
        <v/>
      </c>
      <c r="D34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4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post!I246</v>
      </c>
      <c r="F344" s="5" t="str">
        <f ca="1">IF( OR(F343="commit;",F343=""),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('F5', '19', '2018-09-21 02:28:09', '19', true, 'The title of &lt;F5&gt;', 'The content of the post &lt;F5&gt;');</v>
      </c>
    </row>
    <row r="345" spans="1:6" x14ac:dyDescent="0.3">
      <c r="A345" s="5">
        <f t="shared" si="6"/>
        <v>344</v>
      </c>
      <c r="B345" s="5" t="str">
        <f>IF(Tableau6[[#This Row],[numLigne]] &lt;= MAX(member!A:A), "member!G" &amp; (Tableau6[[#This Row],[numLigne]]+1), "")</f>
        <v/>
      </c>
      <c r="C345" s="5" t="str">
        <f>IF(  OR(        ROW()&lt;=MAX(member!A:A)+1, ROW() &gt; MAX(member!A:A) + MAX(board!A:A) + 1),    "",  "board!E" &amp; (Tableau6[[#This Row],[numLigne]]-MAX(member!A:A)+1))</f>
        <v/>
      </c>
      <c r="D34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4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post!I247</v>
      </c>
      <c r="F345" s="5" t="str">
        <f ca="1">IF( OR(F344="commit;",F344=""),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('F6', '1A', '2018-09-20 03:29:09', '1A', true, 'The title of &lt;F6&gt;', 'The content of the post &lt;F6&gt;');</v>
      </c>
    </row>
    <row r="346" spans="1:6" x14ac:dyDescent="0.3">
      <c r="A346" s="5">
        <f t="shared" si="6"/>
        <v>345</v>
      </c>
      <c r="B346" s="5" t="str">
        <f>IF(Tableau6[[#This Row],[numLigne]] &lt;= MAX(member!A:A), "member!G" &amp; (Tableau6[[#This Row],[numLigne]]+1), "")</f>
        <v/>
      </c>
      <c r="C346" s="5" t="str">
        <f>IF(  OR(        ROW()&lt;=MAX(member!A:A)+1, ROW() &gt; MAX(member!A:A) + MAX(board!A:A) + 1),    "",  "board!E" &amp; (Tableau6[[#This Row],[numLigne]]-MAX(member!A:A)+1))</f>
        <v/>
      </c>
      <c r="D34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4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post!I248</v>
      </c>
      <c r="F346" s="5" t="str">
        <f ca="1">IF( OR(F345="commit;",F345=""),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('F7', '1B', '2018-09-19 04:30:09', '1B', true, 'The title of &lt;F7&gt;', 'The content of the post &lt;F7&gt;');</v>
      </c>
    </row>
    <row r="347" spans="1:6" x14ac:dyDescent="0.3">
      <c r="A347" s="5">
        <f t="shared" si="6"/>
        <v>346</v>
      </c>
      <c r="B347" s="5" t="str">
        <f>IF(Tableau6[[#This Row],[numLigne]] &lt;= MAX(member!A:A), "member!G" &amp; (Tableau6[[#This Row],[numLigne]]+1), "")</f>
        <v/>
      </c>
      <c r="C347" s="5" t="str">
        <f>IF(  OR(        ROW()&lt;=MAX(member!A:A)+1, ROW() &gt; MAX(member!A:A) + MAX(board!A:A) + 1),    "",  "board!E" &amp; (Tableau6[[#This Row],[numLigne]]-MAX(member!A:A)+1))</f>
        <v/>
      </c>
      <c r="D34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4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post!I249</v>
      </c>
      <c r="F347" s="5" t="str">
        <f ca="1">IF( OR(F346="commit;",F346=""),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('F8', '1C', '2018-09-18 05:31:09', '1C', true, 'The title of &lt;F8&gt;', 'The content of the post &lt;F8&gt;');</v>
      </c>
    </row>
    <row r="348" spans="1:6" x14ac:dyDescent="0.3">
      <c r="A348" s="5">
        <f t="shared" si="6"/>
        <v>347</v>
      </c>
      <c r="B348" s="5" t="str">
        <f>IF(Tableau6[[#This Row],[numLigne]] &lt;= MAX(member!A:A), "member!G" &amp; (Tableau6[[#This Row],[numLigne]]+1), "")</f>
        <v/>
      </c>
      <c r="C348" s="5" t="str">
        <f>IF(  OR(        ROW()&lt;=MAX(member!A:A)+1, ROW() &gt; MAX(member!A:A) + MAX(board!A:A) + 1),    "",  "board!E" &amp; (Tableau6[[#This Row],[numLigne]]-MAX(member!A:A)+1))</f>
        <v/>
      </c>
      <c r="D34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4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post!I250</v>
      </c>
      <c r="F348" s="5" t="str">
        <f ca="1">IF( OR(F347="commit;",F347=""),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('F9', '1D', '2018-09-17 06:32:09', '1D', false, 'The title of &lt;F9&gt;', 'The content of the post &lt;F9&gt;');</v>
      </c>
    </row>
    <row r="349" spans="1:6" x14ac:dyDescent="0.3">
      <c r="A349" s="5">
        <f t="shared" si="6"/>
        <v>348</v>
      </c>
      <c r="B349" s="5" t="str">
        <f>IF(Tableau6[[#This Row],[numLigne]] &lt;= MAX(member!A:A), "member!G" &amp; (Tableau6[[#This Row],[numLigne]]+1), "")</f>
        <v/>
      </c>
      <c r="C349" s="5" t="str">
        <f>IF(  OR(        ROW()&lt;=MAX(member!A:A)+1, ROW() &gt; MAX(member!A:A) + MAX(board!A:A) + 1),    "",  "board!E" &amp; (Tableau6[[#This Row],[numLigne]]-MAX(member!A:A)+1))</f>
        <v/>
      </c>
      <c r="D34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4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post!I251</v>
      </c>
      <c r="F349" s="5" t="str">
        <f ca="1">IF( OR(F348="commit;",F348=""),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('FA', '1E', '2018-09-16 07:33:09', '1E', true, 'The title of &lt;FA&gt;', 'The content of the post &lt;FA&gt;');</v>
      </c>
    </row>
    <row r="350" spans="1:6" x14ac:dyDescent="0.3">
      <c r="A350" s="5">
        <f t="shared" si="6"/>
        <v>349</v>
      </c>
      <c r="B350" s="5" t="str">
        <f>IF(Tableau6[[#This Row],[numLigne]] &lt;= MAX(member!A:A), "member!G" &amp; (Tableau6[[#This Row],[numLigne]]+1), "")</f>
        <v/>
      </c>
      <c r="C350" s="5" t="str">
        <f>IF(  OR(        ROW()&lt;=MAX(member!A:A)+1, ROW() &gt; MAX(member!A:A) + MAX(board!A:A) + 1),    "",  "board!E" &amp; (Tableau6[[#This Row],[numLigne]]-MAX(member!A:A)+1))</f>
        <v/>
      </c>
      <c r="D35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5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post!I252</v>
      </c>
      <c r="F350" s="5" t="str">
        <f ca="1">IF( OR(F349="commit;",F349=""),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('FB', '1F', '2018-09-15 08:34:09', '1F', true, 'The title of &lt;FB&gt;', 'The content of the post &lt;FB&gt;');</v>
      </c>
    </row>
    <row r="351" spans="1:6" x14ac:dyDescent="0.3">
      <c r="A351" s="5">
        <f t="shared" si="6"/>
        <v>350</v>
      </c>
      <c r="B351" s="5" t="str">
        <f>IF(Tableau6[[#This Row],[numLigne]] &lt;= MAX(member!A:A), "member!G" &amp; (Tableau6[[#This Row],[numLigne]]+1), "")</f>
        <v/>
      </c>
      <c r="C351" s="5" t="str">
        <f>IF(  OR(        ROW()&lt;=MAX(member!A:A)+1, ROW() &gt; MAX(member!A:A) + MAX(board!A:A) + 1),    "",  "board!E" &amp; (Tableau6[[#This Row],[numLigne]]-MAX(member!A:A)+1))</f>
        <v/>
      </c>
      <c r="D35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5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post!I253</v>
      </c>
      <c r="F351" s="5" t="str">
        <f ca="1">IF( OR(F350="commit;",F350=""),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('FC', '20', '2018-09-13 10:35:09', '20', true, 'The title of &lt;FC&gt;', 'The content of the post &lt;FC&gt;');</v>
      </c>
    </row>
    <row r="352" spans="1:6" x14ac:dyDescent="0.3">
      <c r="A352" s="5">
        <f t="shared" si="6"/>
        <v>351</v>
      </c>
      <c r="B352" s="5" t="str">
        <f>IF(Tableau6[[#This Row],[numLigne]] &lt;= MAX(member!A:A), "member!G" &amp; (Tableau6[[#This Row],[numLigne]]+1), "")</f>
        <v/>
      </c>
      <c r="C352" s="5" t="str">
        <f>IF(  OR(        ROW()&lt;=MAX(member!A:A)+1, ROW() &gt; MAX(member!A:A) + MAX(board!A:A) + 1),    "",  "board!E" &amp; (Tableau6[[#This Row],[numLigne]]-MAX(member!A:A)+1))</f>
        <v/>
      </c>
      <c r="D35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5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post!I254</v>
      </c>
      <c r="F352" s="5" t="str">
        <f ca="1">IF( OR(F351="commit;",F351=""),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('FD', '21', '2018-09-12 11:36:09', '21', true, 'The title of &lt;FD&gt;', 'The content of the post &lt;FD&gt;');</v>
      </c>
    </row>
    <row r="353" spans="1:6" x14ac:dyDescent="0.3">
      <c r="A353" s="5">
        <f t="shared" si="6"/>
        <v>352</v>
      </c>
      <c r="B353" s="5" t="str">
        <f>IF(Tableau6[[#This Row],[numLigne]] &lt;= MAX(member!A:A), "member!G" &amp; (Tableau6[[#This Row],[numLigne]]+1), "")</f>
        <v/>
      </c>
      <c r="C353" s="5" t="str">
        <f>IF(  OR(        ROW()&lt;=MAX(member!A:A)+1, ROW() &gt; MAX(member!A:A) + MAX(board!A:A) + 1),    "",  "board!E" &amp; (Tableau6[[#This Row],[numLigne]]-MAX(member!A:A)+1))</f>
        <v/>
      </c>
      <c r="D35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5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post!I255</v>
      </c>
      <c r="F353" s="5" t="str">
        <f ca="1">IF( OR(F352="commit;",F352=""),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('FE', '22', '2018-09-11 12:37:09', '22', true, 'The title of &lt;FE&gt;', 'The content of the post &lt;FE&gt;');</v>
      </c>
    </row>
    <row r="354" spans="1:6" x14ac:dyDescent="0.3">
      <c r="A354" s="5">
        <f t="shared" si="6"/>
        <v>353</v>
      </c>
      <c r="B354" s="5" t="str">
        <f>IF(Tableau6[[#This Row],[numLigne]] &lt;= MAX(member!A:A), "member!G" &amp; (Tableau6[[#This Row],[numLigne]]+1), "")</f>
        <v/>
      </c>
      <c r="C354" s="5" t="str">
        <f>IF(  OR(        ROW()&lt;=MAX(member!A:A)+1, ROW() &gt; MAX(member!A:A) + MAX(board!A:A) + 1),    "",  "board!E" &amp; (Tableau6[[#This Row],[numLigne]]-MAX(member!A:A)+1))</f>
        <v/>
      </c>
      <c r="D35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5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post!I256</v>
      </c>
      <c r="F354" s="5" t="str">
        <f ca="1">IF( OR(F353="commit;",F353=""),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('FF', '23', '2018-09-10 12:38:09', '23', true, 'The title of &lt;FF&gt;', 'The content of the post &lt;FF&gt;');</v>
      </c>
    </row>
    <row r="355" spans="1:6" x14ac:dyDescent="0.3">
      <c r="A355" s="5">
        <f t="shared" si="6"/>
        <v>354</v>
      </c>
      <c r="B355" s="5" t="str">
        <f>IF(Tableau6[[#This Row],[numLigne]] &lt;= MAX(member!A:A), "member!G" &amp; (Tableau6[[#This Row],[numLigne]]+1), "")</f>
        <v/>
      </c>
      <c r="C355" s="5" t="str">
        <f>IF(  OR(        ROW()&lt;=MAX(member!A:A)+1, ROW() &gt; MAX(member!A:A) + MAX(board!A:A) + 1),    "",  "board!E" &amp; (Tableau6[[#This Row],[numLigne]]-MAX(member!A:A)+1))</f>
        <v/>
      </c>
      <c r="D35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5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post!I257</v>
      </c>
      <c r="F355" s="5" t="str">
        <f ca="1">IF( OR(F354="commit;",F354=""),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('100', '24', '2018-09-09 13:39:09', '24', true, 'The title of &lt;100&gt;', 'The content of the post &lt;100&gt;');</v>
      </c>
    </row>
    <row r="356" spans="1:6" x14ac:dyDescent="0.3">
      <c r="A356" s="5">
        <f t="shared" si="6"/>
        <v>355</v>
      </c>
      <c r="B356" s="5" t="str">
        <f>IF(Tableau6[[#This Row],[numLigne]] &lt;= MAX(member!A:A), "member!G" &amp; (Tableau6[[#This Row],[numLigne]]+1), "")</f>
        <v/>
      </c>
      <c r="C356" s="5" t="str">
        <f>IF(  OR(        ROW()&lt;=MAX(member!A:A)+1, ROW() &gt; MAX(member!A:A) + MAX(board!A:A) + 1),    "",  "board!E" &amp; (Tableau6[[#This Row],[numLigne]]-MAX(member!A:A)+1))</f>
        <v/>
      </c>
      <c r="D35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5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post!I258</v>
      </c>
      <c r="F356" s="5" t="str">
        <f ca="1">IF( OR(F355="commit;",F355=""),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('101', '25', '2018-09-08 14:40:09', '25', true, 'The title of &lt;101&gt;', 'The content of the post &lt;101&gt;');</v>
      </c>
    </row>
    <row r="357" spans="1:6" x14ac:dyDescent="0.3">
      <c r="A357" s="5">
        <f t="shared" si="6"/>
        <v>356</v>
      </c>
      <c r="B357" s="5" t="str">
        <f>IF(Tableau6[[#This Row],[numLigne]] &lt;= MAX(member!A:A), "member!G" &amp; (Tableau6[[#This Row],[numLigne]]+1), "")</f>
        <v/>
      </c>
      <c r="C357" s="5" t="str">
        <f>IF(  OR(        ROW()&lt;=MAX(member!A:A)+1, ROW() &gt; MAX(member!A:A) + MAX(board!A:A) + 1),    "",  "board!E" &amp; (Tableau6[[#This Row],[numLigne]]-MAX(member!A:A)+1))</f>
        <v/>
      </c>
      <c r="D35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5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post!I259</v>
      </c>
      <c r="F357" s="5" t="str">
        <f ca="1">IF( OR(F356="commit;",F356=""),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('102', '26', '2018-09-07 15:41:09', '26', true, 'The title of &lt;102&gt;', 'The content of the post &lt;102&gt;');</v>
      </c>
    </row>
    <row r="358" spans="1:6" x14ac:dyDescent="0.3">
      <c r="A358" s="5">
        <f t="shared" si="6"/>
        <v>357</v>
      </c>
      <c r="B358" s="5" t="str">
        <f>IF(Tableau6[[#This Row],[numLigne]] &lt;= MAX(member!A:A), "member!G" &amp; (Tableau6[[#This Row],[numLigne]]+1), "")</f>
        <v/>
      </c>
      <c r="C358" s="5" t="str">
        <f>IF(  OR(        ROW()&lt;=MAX(member!A:A)+1, ROW() &gt; MAX(member!A:A) + MAX(board!A:A) + 1),    "",  "board!E" &amp; (Tableau6[[#This Row],[numLigne]]-MAX(member!A:A)+1))</f>
        <v/>
      </c>
      <c r="D35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5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post!I260</v>
      </c>
      <c r="F358" s="5" t="str">
        <f ca="1">IF( OR(F357="commit;",F357=""),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('103', '27', '2018-09-06 16:42:09', '27', false, 'The title of &lt;103&gt;', 'The content of the post &lt;103&gt;');</v>
      </c>
    </row>
    <row r="359" spans="1:6" x14ac:dyDescent="0.3">
      <c r="A359" s="5">
        <f t="shared" si="6"/>
        <v>358</v>
      </c>
      <c r="B359" s="5" t="str">
        <f>IF(Tableau6[[#This Row],[numLigne]] &lt;= MAX(member!A:A), "member!G" &amp; (Tableau6[[#This Row],[numLigne]]+1), "")</f>
        <v/>
      </c>
      <c r="C359" s="5" t="str">
        <f>IF(  OR(        ROW()&lt;=MAX(member!A:A)+1, ROW() &gt; MAX(member!A:A) + MAX(board!A:A) + 1),    "",  "board!E" &amp; (Tableau6[[#This Row],[numLigne]]-MAX(member!A:A)+1))</f>
        <v/>
      </c>
      <c r="D35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5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post!I261</v>
      </c>
      <c r="F359" s="5" t="str">
        <f ca="1">IF( OR(F358="commit;",F358=""),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('104', '28', '2018-09-05 17:43:09', '28', true, 'The title of &lt;104&gt;', 'The content of the post &lt;104&gt;');</v>
      </c>
    </row>
    <row r="360" spans="1:6" x14ac:dyDescent="0.3">
      <c r="A360" s="5">
        <f t="shared" si="6"/>
        <v>359</v>
      </c>
      <c r="B360" s="5" t="str">
        <f>IF(Tableau6[[#This Row],[numLigne]] &lt;= MAX(member!A:A), "member!G" &amp; (Tableau6[[#This Row],[numLigne]]+1), "")</f>
        <v/>
      </c>
      <c r="C360" s="5" t="str">
        <f>IF(  OR(        ROW()&lt;=MAX(member!A:A)+1, ROW() &gt; MAX(member!A:A) + MAX(board!A:A) + 1),    "",  "board!E" &amp; (Tableau6[[#This Row],[numLigne]]-MAX(member!A:A)+1))</f>
        <v/>
      </c>
      <c r="D36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6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post!I262</v>
      </c>
      <c r="F360" s="5" t="str">
        <f ca="1">IF( OR(F359="commit;",F359=""),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('105', '29', '2018-09-04 18:44:09', '29', true, 'The title of &lt;105&gt;', 'The content of the post &lt;105&gt;');</v>
      </c>
    </row>
    <row r="361" spans="1:6" x14ac:dyDescent="0.3">
      <c r="A361" s="5">
        <f t="shared" si="6"/>
        <v>360</v>
      </c>
      <c r="B361" s="5" t="str">
        <f>IF(Tableau6[[#This Row],[numLigne]] &lt;= MAX(member!A:A), "member!G" &amp; (Tableau6[[#This Row],[numLigne]]+1), "")</f>
        <v/>
      </c>
      <c r="C361" s="5" t="str">
        <f>IF(  OR(        ROW()&lt;=MAX(member!A:A)+1, ROW() &gt; MAX(member!A:A) + MAX(board!A:A) + 1),    "",  "board!E" &amp; (Tableau6[[#This Row],[numLigne]]-MAX(member!A:A)+1))</f>
        <v/>
      </c>
      <c r="D36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6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post!I263</v>
      </c>
      <c r="F361" s="5" t="str">
        <f ca="1">IF( OR(F360="commit;",F360=""),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('106', '2A', '2018-09-03 19:45:09', '2A', true, 'The title of &lt;106&gt;', 'The content of the post &lt;106&gt;');</v>
      </c>
    </row>
    <row r="362" spans="1:6" x14ac:dyDescent="0.3">
      <c r="A362" s="5">
        <f t="shared" si="6"/>
        <v>361</v>
      </c>
      <c r="B362" s="5" t="str">
        <f>IF(Tableau6[[#This Row],[numLigne]] &lt;= MAX(member!A:A), "member!G" &amp; (Tableau6[[#This Row],[numLigne]]+1), "")</f>
        <v/>
      </c>
      <c r="C362" s="5" t="str">
        <f>IF(  OR(        ROW()&lt;=MAX(member!A:A)+1, ROW() &gt; MAX(member!A:A) + MAX(board!A:A) + 1),    "",  "board!E" &amp; (Tableau6[[#This Row],[numLigne]]-MAX(member!A:A)+1))</f>
        <v/>
      </c>
      <c r="D36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6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post!I264</v>
      </c>
      <c r="F362" s="5" t="str">
        <f ca="1">IF( OR(F361="commit;",F361=""),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('107', '2B', '2018-09-02 20:46:09', '2B', true, 'The title of &lt;107&gt;', 'The content of the post &lt;107&gt;');</v>
      </c>
    </row>
    <row r="363" spans="1:6" x14ac:dyDescent="0.3">
      <c r="A363" s="5">
        <f t="shared" si="6"/>
        <v>362</v>
      </c>
      <c r="B363" s="5" t="str">
        <f>IF(Tableau6[[#This Row],[numLigne]] &lt;= MAX(member!A:A), "member!G" &amp; (Tableau6[[#This Row],[numLigne]]+1), "")</f>
        <v/>
      </c>
      <c r="C363" s="5" t="str">
        <f>IF(  OR(        ROW()&lt;=MAX(member!A:A)+1, ROW() &gt; MAX(member!A:A) + MAX(board!A:A) + 1),    "",  "board!E" &amp; (Tableau6[[#This Row],[numLigne]]-MAX(member!A:A)+1))</f>
        <v/>
      </c>
      <c r="D36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6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post!I265</v>
      </c>
      <c r="F363" s="5" t="str">
        <f ca="1">IF( OR(F362="commit;",F362=""),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('108', '2C', '2018-09-01 21:47:09', '2C', true, 'The title of &lt;108&gt;', 'The content of the post &lt;108&gt;');</v>
      </c>
    </row>
    <row r="364" spans="1:6" x14ac:dyDescent="0.3">
      <c r="A364" s="5">
        <f t="shared" si="6"/>
        <v>363</v>
      </c>
      <c r="B364" s="5" t="str">
        <f>IF(Tableau6[[#This Row],[numLigne]] &lt;= MAX(member!A:A), "member!G" &amp; (Tableau6[[#This Row],[numLigne]]+1), "")</f>
        <v/>
      </c>
      <c r="C364" s="5" t="str">
        <f>IF(  OR(        ROW()&lt;=MAX(member!A:A)+1, ROW() &gt; MAX(member!A:A) + MAX(board!A:A) + 1),    "",  "board!E" &amp; (Tableau6[[#This Row],[numLigne]]-MAX(member!A:A)+1))</f>
        <v/>
      </c>
      <c r="D36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6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post!I266</v>
      </c>
      <c r="F364" s="5" t="str">
        <f ca="1">IF( OR(F363="commit;",F363=""),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('109', '1', '2018-08-31 22:48:09', '1', true, 'The title of &lt;109&gt;', 'The content of the post &lt;109&gt;');</v>
      </c>
    </row>
    <row r="365" spans="1:6" x14ac:dyDescent="0.3">
      <c r="A365" s="5">
        <f t="shared" si="6"/>
        <v>364</v>
      </c>
      <c r="B365" s="5" t="str">
        <f>IF(Tableau6[[#This Row],[numLigne]] &lt;= MAX(member!A:A), "member!G" &amp; (Tableau6[[#This Row],[numLigne]]+1), "")</f>
        <v/>
      </c>
      <c r="C365" s="5" t="str">
        <f>IF(  OR(        ROW()&lt;=MAX(member!A:A)+1, ROW() &gt; MAX(member!A:A) + MAX(board!A:A) + 1),    "",  "board!E" &amp; (Tableau6[[#This Row],[numLigne]]-MAX(member!A:A)+1))</f>
        <v/>
      </c>
      <c r="D36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6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post!I267</v>
      </c>
      <c r="F365" s="5" t="str">
        <f ca="1">IF( OR(F364="commit;",F364=""),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('10A', '2', '2018-08-30 23:49:09', '2', true, 'The title of &lt;10A&gt;', 'The content of the post &lt;10A&gt;');</v>
      </c>
    </row>
    <row r="366" spans="1:6" x14ac:dyDescent="0.3">
      <c r="A366" s="5">
        <f t="shared" si="6"/>
        <v>365</v>
      </c>
      <c r="B366" s="5" t="str">
        <f>IF(Tableau6[[#This Row],[numLigne]] &lt;= MAX(member!A:A), "member!G" &amp; (Tableau6[[#This Row],[numLigne]]+1), "")</f>
        <v/>
      </c>
      <c r="C366" s="5" t="str">
        <f>IF(  OR(        ROW()&lt;=MAX(member!A:A)+1, ROW() &gt; MAX(member!A:A) + MAX(board!A:A) + 1),    "",  "board!E" &amp; (Tableau6[[#This Row],[numLigne]]-MAX(member!A:A)+1))</f>
        <v/>
      </c>
      <c r="D36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6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post!I268</v>
      </c>
      <c r="F366" s="5" t="str">
        <f ca="1">IF( OR(F365="commit;",F365=""),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('10B', '3', '2018-08-30 00:50:09', '3', true, 'The title of &lt;10B&gt;', 'The content of the post &lt;10B&gt;');</v>
      </c>
    </row>
    <row r="367" spans="1:6" x14ac:dyDescent="0.3">
      <c r="A367" s="5">
        <f t="shared" si="6"/>
        <v>366</v>
      </c>
      <c r="B367" s="5" t="str">
        <f>IF(Tableau6[[#This Row],[numLigne]] &lt;= MAX(member!A:A), "member!G" &amp; (Tableau6[[#This Row],[numLigne]]+1), "")</f>
        <v/>
      </c>
      <c r="C367" s="5" t="str">
        <f>IF(  OR(        ROW()&lt;=MAX(member!A:A)+1, ROW() &gt; MAX(member!A:A) + MAX(board!A:A) + 1),    "",  "board!E" &amp; (Tableau6[[#This Row],[numLigne]]-MAX(member!A:A)+1))</f>
        <v/>
      </c>
      <c r="D36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6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post!I269</v>
      </c>
      <c r="F367" s="5" t="str">
        <f ca="1">IF( OR(F366="commit;",F366=""),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('10C', '4', '2018-08-29 01:51:09', '4', true, 'The title of &lt;10C&gt;', 'The content of the post &lt;10C&gt;');</v>
      </c>
    </row>
    <row r="368" spans="1:6" x14ac:dyDescent="0.3">
      <c r="A368" s="5">
        <f t="shared" si="6"/>
        <v>367</v>
      </c>
      <c r="B368" s="5" t="str">
        <f>IF(Tableau6[[#This Row],[numLigne]] &lt;= MAX(member!A:A), "member!G" &amp; (Tableau6[[#This Row],[numLigne]]+1), "")</f>
        <v/>
      </c>
      <c r="C368" s="5" t="str">
        <f>IF(  OR(        ROW()&lt;=MAX(member!A:A)+1, ROW() &gt; MAX(member!A:A) + MAX(board!A:A) + 1),    "",  "board!E" &amp; (Tableau6[[#This Row],[numLigne]]-MAX(member!A:A)+1))</f>
        <v/>
      </c>
      <c r="D36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6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post!I270</v>
      </c>
      <c r="F368" s="5" t="str">
        <f ca="1">IF( OR(F367="commit;",F367=""),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('10D', '5', '2018-08-28 02:52:09', '5', false, 'The title of &lt;10D&gt;', 'The content of the post &lt;10D&gt;');</v>
      </c>
    </row>
    <row r="369" spans="1:6" x14ac:dyDescent="0.3">
      <c r="A369" s="5">
        <f t="shared" si="6"/>
        <v>368</v>
      </c>
      <c r="B369" s="5" t="str">
        <f>IF(Tableau6[[#This Row],[numLigne]] &lt;= MAX(member!A:A), "member!G" &amp; (Tableau6[[#This Row],[numLigne]]+1), "")</f>
        <v/>
      </c>
      <c r="C369" s="5" t="str">
        <f>IF(  OR(        ROW()&lt;=MAX(member!A:A)+1, ROW() &gt; MAX(member!A:A) + MAX(board!A:A) + 1),    "",  "board!E" &amp; (Tableau6[[#This Row],[numLigne]]-MAX(member!A:A)+1))</f>
        <v/>
      </c>
      <c r="D36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6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post!I271</v>
      </c>
      <c r="F369" s="5" t="str">
        <f ca="1">IF( OR(F368="commit;",F368=""),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('10E', '6', '2018-08-27 03:53:09', '6', true, 'The title of &lt;10E&gt;', 'The content of the post &lt;10E&gt;');</v>
      </c>
    </row>
    <row r="370" spans="1:6" x14ac:dyDescent="0.3">
      <c r="A370" s="5">
        <f t="shared" ref="A370:A433" si="7">ROW()-1</f>
        <v>369</v>
      </c>
      <c r="B370" s="5" t="str">
        <f>IF(Tableau6[[#This Row],[numLigne]] &lt;= MAX(member!A:A), "member!G" &amp; (Tableau6[[#This Row],[numLigne]]+1), "")</f>
        <v/>
      </c>
      <c r="C370" s="5" t="str">
        <f>IF(  OR(        ROW()&lt;=MAX(member!A:A)+1, ROW() &gt; MAX(member!A:A) + MAX(board!A:A) + 1),    "",  "board!E" &amp; (Tableau6[[#This Row],[numLigne]]-MAX(member!A:A)+1))</f>
        <v/>
      </c>
      <c r="D37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7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post!I272</v>
      </c>
      <c r="F370" s="5" t="str">
        <f ca="1">IF( OR(F369="commit;",F369=""),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('10F', '7', '2018-08-26 04:54:09', '7', true, 'The title of &lt;10F&gt;', 'The content of the post &lt;10F&gt;');</v>
      </c>
    </row>
    <row r="371" spans="1:6" x14ac:dyDescent="0.3">
      <c r="A371" s="5">
        <f t="shared" si="7"/>
        <v>370</v>
      </c>
      <c r="B371" s="5" t="str">
        <f>IF(Tableau6[[#This Row],[numLigne]] &lt;= MAX(member!A:A), "member!G" &amp; (Tableau6[[#This Row],[numLigne]]+1), "")</f>
        <v/>
      </c>
      <c r="C371" s="5" t="str">
        <f>IF(  OR(        ROW()&lt;=MAX(member!A:A)+1, ROW() &gt; MAX(member!A:A) + MAX(board!A:A) + 1),    "",  "board!E" &amp; (Tableau6[[#This Row],[numLigne]]-MAX(member!A:A)+1))</f>
        <v/>
      </c>
      <c r="D37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7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post!I273</v>
      </c>
      <c r="F371" s="5" t="str">
        <f ca="1">IF( OR(F370="commit;",F370=""),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('110', '8', '2018-08-25 05:55:09', '8', true, 'The title of &lt;110&gt;', 'The content of the post &lt;110&gt;');</v>
      </c>
    </row>
    <row r="372" spans="1:6" x14ac:dyDescent="0.3">
      <c r="A372" s="5">
        <f t="shared" si="7"/>
        <v>371</v>
      </c>
      <c r="B372" s="5" t="str">
        <f>IF(Tableau6[[#This Row],[numLigne]] &lt;= MAX(member!A:A), "member!G" &amp; (Tableau6[[#This Row],[numLigne]]+1), "")</f>
        <v/>
      </c>
      <c r="C372" s="5" t="str">
        <f>IF(  OR(        ROW()&lt;=MAX(member!A:A)+1, ROW() &gt; MAX(member!A:A) + MAX(board!A:A) + 1),    "",  "board!E" &amp; (Tableau6[[#This Row],[numLigne]]-MAX(member!A:A)+1))</f>
        <v/>
      </c>
      <c r="D37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7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post!I274</v>
      </c>
      <c r="F372" s="5" t="str">
        <f ca="1">IF( OR(F371="commit;",F371=""),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('111', '9', '2018-08-24 06:56:09', '9', true, 'The title of &lt;111&gt;', 'The content of the post &lt;111&gt;');</v>
      </c>
    </row>
    <row r="373" spans="1:6" x14ac:dyDescent="0.3">
      <c r="A373" s="5">
        <f t="shared" si="7"/>
        <v>372</v>
      </c>
      <c r="B373" s="5" t="str">
        <f>IF(Tableau6[[#This Row],[numLigne]] &lt;= MAX(member!A:A), "member!G" &amp; (Tableau6[[#This Row],[numLigne]]+1), "")</f>
        <v/>
      </c>
      <c r="C373" s="5" t="str">
        <f>IF(  OR(        ROW()&lt;=MAX(member!A:A)+1, ROW() &gt; MAX(member!A:A) + MAX(board!A:A) + 1),    "",  "board!E" &amp; (Tableau6[[#This Row],[numLigne]]-MAX(member!A:A)+1))</f>
        <v/>
      </c>
      <c r="D37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7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post!I275</v>
      </c>
      <c r="F373" s="5" t="str">
        <f ca="1">IF( OR(F372="commit;",F372=""),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('112', 'A', '2018-08-23 07:57:09', 'A', true, 'The title of &lt;112&gt;', 'The content of the post &lt;112&gt;');</v>
      </c>
    </row>
    <row r="374" spans="1:6" x14ac:dyDescent="0.3">
      <c r="A374" s="5">
        <f t="shared" si="7"/>
        <v>373</v>
      </c>
      <c r="B374" s="5" t="str">
        <f>IF(Tableau6[[#This Row],[numLigne]] &lt;= MAX(member!A:A), "member!G" &amp; (Tableau6[[#This Row],[numLigne]]+1), "")</f>
        <v/>
      </c>
      <c r="C374" s="5" t="str">
        <f>IF(  OR(        ROW()&lt;=MAX(member!A:A)+1, ROW() &gt; MAX(member!A:A) + MAX(board!A:A) + 1),    "",  "board!E" &amp; (Tableau6[[#This Row],[numLigne]]-MAX(member!A:A)+1))</f>
        <v/>
      </c>
      <c r="D37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7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post!I276</v>
      </c>
      <c r="F374" s="5" t="str">
        <f ca="1">IF( OR(F373="commit;",F373=""),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('113', 'B', '2018-08-21 09:58:09', 'B', true, 'The title of &lt;113&gt;', 'The content of the post &lt;113&gt;');</v>
      </c>
    </row>
    <row r="375" spans="1:6" x14ac:dyDescent="0.3">
      <c r="A375" s="5">
        <f t="shared" si="7"/>
        <v>374</v>
      </c>
      <c r="B375" s="5" t="str">
        <f>IF(Tableau6[[#This Row],[numLigne]] &lt;= MAX(member!A:A), "member!G" &amp; (Tableau6[[#This Row],[numLigne]]+1), "")</f>
        <v/>
      </c>
      <c r="C375" s="5" t="str">
        <f>IF(  OR(        ROW()&lt;=MAX(member!A:A)+1, ROW() &gt; MAX(member!A:A) + MAX(board!A:A) + 1),    "",  "board!E" &amp; (Tableau6[[#This Row],[numLigne]]-MAX(member!A:A)+1))</f>
        <v/>
      </c>
      <c r="D37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7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post!I277</v>
      </c>
      <c r="F375" s="5" t="str">
        <f ca="1">IF( OR(F374="commit;",F374=""),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('114', 'C', '2018-08-20 10:59:09', 'C', true, 'The title of &lt;114&gt;', 'The content of the post &lt;114&gt;');</v>
      </c>
    </row>
    <row r="376" spans="1:6" x14ac:dyDescent="0.3">
      <c r="A376" s="5">
        <f t="shared" si="7"/>
        <v>375</v>
      </c>
      <c r="B376" s="5" t="str">
        <f>IF(Tableau6[[#This Row],[numLigne]] &lt;= MAX(member!A:A), "member!G" &amp; (Tableau6[[#This Row],[numLigne]]+1), "")</f>
        <v/>
      </c>
      <c r="C376" s="5" t="str">
        <f>IF(  OR(        ROW()&lt;=MAX(member!A:A)+1, ROW() &gt; MAX(member!A:A) + MAX(board!A:A) + 1),    "",  "board!E" &amp; (Tableau6[[#This Row],[numLigne]]-MAX(member!A:A)+1))</f>
        <v/>
      </c>
      <c r="D37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7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post!I278</v>
      </c>
      <c r="F376" s="5" t="str">
        <f ca="1">IF( OR(F375="commit;",F375=""),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('115', 'D', '2018-08-19 12:00:09', 'D', true, 'The title of &lt;115&gt;', 'The content of the post &lt;115&gt;');</v>
      </c>
    </row>
    <row r="377" spans="1:6" x14ac:dyDescent="0.3">
      <c r="A377" s="5">
        <f t="shared" si="7"/>
        <v>376</v>
      </c>
      <c r="B377" s="5" t="str">
        <f>IF(Tableau6[[#This Row],[numLigne]] &lt;= MAX(member!A:A), "member!G" &amp; (Tableau6[[#This Row],[numLigne]]+1), "")</f>
        <v/>
      </c>
      <c r="C377" s="5" t="str">
        <f>IF(  OR(        ROW()&lt;=MAX(member!A:A)+1, ROW() &gt; MAX(member!A:A) + MAX(board!A:A) + 1),    "",  "board!E" &amp; (Tableau6[[#This Row],[numLigne]]-MAX(member!A:A)+1))</f>
        <v/>
      </c>
      <c r="D37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7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post!I279</v>
      </c>
      <c r="F377" s="5" t="str">
        <f ca="1">IF( OR(F376="commit;",F376=""),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('116', 'E', '2018-08-18 13:01:09', 'E', true, 'The title of &lt;116&gt;', 'The content of the post &lt;116&gt;');</v>
      </c>
    </row>
    <row r="378" spans="1:6" x14ac:dyDescent="0.3">
      <c r="A378" s="5">
        <f t="shared" si="7"/>
        <v>377</v>
      </c>
      <c r="B378" s="5" t="str">
        <f>IF(Tableau6[[#This Row],[numLigne]] &lt;= MAX(member!A:A), "member!G" &amp; (Tableau6[[#This Row],[numLigne]]+1), "")</f>
        <v/>
      </c>
      <c r="C378" s="5" t="str">
        <f>IF(  OR(        ROW()&lt;=MAX(member!A:A)+1, ROW() &gt; MAX(member!A:A) + MAX(board!A:A) + 1),    "",  "board!E" &amp; (Tableau6[[#This Row],[numLigne]]-MAX(member!A:A)+1))</f>
        <v/>
      </c>
      <c r="D37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7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post!I280</v>
      </c>
      <c r="F378" s="5" t="str">
        <f ca="1">IF( OR(F377="commit;",F377=""),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('117', 'F', '2018-08-17 14:02:09', 'F', false, 'The title of &lt;117&gt;', 'The content of the post &lt;117&gt;');</v>
      </c>
    </row>
    <row r="379" spans="1:6" x14ac:dyDescent="0.3">
      <c r="A379" s="5">
        <f t="shared" si="7"/>
        <v>378</v>
      </c>
      <c r="B379" s="5" t="str">
        <f>IF(Tableau6[[#This Row],[numLigne]] &lt;= MAX(member!A:A), "member!G" &amp; (Tableau6[[#This Row],[numLigne]]+1), "")</f>
        <v/>
      </c>
      <c r="C379" s="5" t="str">
        <f>IF(  OR(        ROW()&lt;=MAX(member!A:A)+1, ROW() &gt; MAX(member!A:A) + MAX(board!A:A) + 1),    "",  "board!E" &amp; (Tableau6[[#This Row],[numLigne]]-MAX(member!A:A)+1))</f>
        <v/>
      </c>
      <c r="D37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7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post!I281</v>
      </c>
      <c r="F379" s="5" t="str">
        <f ca="1">IF( OR(F378="commit;",F378=""),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('118', '10', '2018-08-16 15:03:09', '10', true, 'The title of &lt;118&gt;', 'The content of the post &lt;118&gt;');</v>
      </c>
    </row>
    <row r="380" spans="1:6" x14ac:dyDescent="0.3">
      <c r="A380" s="5">
        <f t="shared" si="7"/>
        <v>379</v>
      </c>
      <c r="B380" s="5" t="str">
        <f>IF(Tableau6[[#This Row],[numLigne]] &lt;= MAX(member!A:A), "member!G" &amp; (Tableau6[[#This Row],[numLigne]]+1), "")</f>
        <v/>
      </c>
      <c r="C380" s="5" t="str">
        <f>IF(  OR(        ROW()&lt;=MAX(member!A:A)+1, ROW() &gt; MAX(member!A:A) + MAX(board!A:A) + 1),    "",  "board!E" &amp; (Tableau6[[#This Row],[numLigne]]-MAX(member!A:A)+1))</f>
        <v/>
      </c>
      <c r="D38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8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post!I282</v>
      </c>
      <c r="F380" s="5" t="str">
        <f ca="1">IF( OR(F379="commit;",F379=""),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('119', '11', '2018-08-15 16:04:09', '11', true, 'The title of &lt;119&gt;', 'The content of the post &lt;119&gt;');</v>
      </c>
    </row>
    <row r="381" spans="1:6" x14ac:dyDescent="0.3">
      <c r="A381" s="5">
        <f t="shared" si="7"/>
        <v>380</v>
      </c>
      <c r="B381" s="5" t="str">
        <f>IF(Tableau6[[#This Row],[numLigne]] &lt;= MAX(member!A:A), "member!G" &amp; (Tableau6[[#This Row],[numLigne]]+1), "")</f>
        <v/>
      </c>
      <c r="C381" s="5" t="str">
        <f>IF(  OR(        ROW()&lt;=MAX(member!A:A)+1, ROW() &gt; MAX(member!A:A) + MAX(board!A:A) + 1),    "",  "board!E" &amp; (Tableau6[[#This Row],[numLigne]]-MAX(member!A:A)+1))</f>
        <v/>
      </c>
      <c r="D38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8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post!I283</v>
      </c>
      <c r="F381" s="5" t="str">
        <f ca="1">IF( OR(F380="commit;",F380=""),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('11A', '12', '2018-08-14 17:05:09', '12', true, 'The title of &lt;11A&gt;', 'The content of the post &lt;11A&gt;');</v>
      </c>
    </row>
    <row r="382" spans="1:6" x14ac:dyDescent="0.3">
      <c r="A382" s="5">
        <f t="shared" si="7"/>
        <v>381</v>
      </c>
      <c r="B382" s="5" t="str">
        <f>IF(Tableau6[[#This Row],[numLigne]] &lt;= MAX(member!A:A), "member!G" &amp; (Tableau6[[#This Row],[numLigne]]+1), "")</f>
        <v/>
      </c>
      <c r="C382" s="5" t="str">
        <f>IF(  OR(        ROW()&lt;=MAX(member!A:A)+1, ROW() &gt; MAX(member!A:A) + MAX(board!A:A) + 1),    "",  "board!E" &amp; (Tableau6[[#This Row],[numLigne]]-MAX(member!A:A)+1))</f>
        <v/>
      </c>
      <c r="D38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8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post!I284</v>
      </c>
      <c r="F382" s="5" t="str">
        <f ca="1">IF( OR(F381="commit;",F381=""),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('11B', '13', '2018-08-13 18:06:09', '13', true, 'The title of &lt;11B&gt;', 'The content of the post &lt;11B&gt;');</v>
      </c>
    </row>
    <row r="383" spans="1:6" x14ac:dyDescent="0.3">
      <c r="A383" s="5">
        <f t="shared" si="7"/>
        <v>382</v>
      </c>
      <c r="B383" s="5" t="str">
        <f>IF(Tableau6[[#This Row],[numLigne]] &lt;= MAX(member!A:A), "member!G" &amp; (Tableau6[[#This Row],[numLigne]]+1), "")</f>
        <v/>
      </c>
      <c r="C383" s="5" t="str">
        <f>IF(  OR(        ROW()&lt;=MAX(member!A:A)+1, ROW() &gt; MAX(member!A:A) + MAX(board!A:A) + 1),    "",  "board!E" &amp; (Tableau6[[#This Row],[numLigne]]-MAX(member!A:A)+1))</f>
        <v/>
      </c>
      <c r="D38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8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post!I285</v>
      </c>
      <c r="F383" s="5" t="str">
        <f ca="1">IF( OR(F382="commit;",F382=""),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('11C', '14', '2018-08-12 19:07:09', '14', true, 'The title of &lt;11C&gt;', 'The content of the post &lt;11C&gt;');</v>
      </c>
    </row>
    <row r="384" spans="1:6" x14ac:dyDescent="0.3">
      <c r="A384" s="5">
        <f t="shared" si="7"/>
        <v>383</v>
      </c>
      <c r="B384" s="5" t="str">
        <f>IF(Tableau6[[#This Row],[numLigne]] &lt;= MAX(member!A:A), "member!G" &amp; (Tableau6[[#This Row],[numLigne]]+1), "")</f>
        <v/>
      </c>
      <c r="C384" s="5" t="str">
        <f>IF(  OR(        ROW()&lt;=MAX(member!A:A)+1, ROW() &gt; MAX(member!A:A) + MAX(board!A:A) + 1),    "",  "board!E" &amp; (Tableau6[[#This Row],[numLigne]]-MAX(member!A:A)+1))</f>
        <v/>
      </c>
      <c r="D38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8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post!I286</v>
      </c>
      <c r="F384" s="5" t="str">
        <f ca="1">IF( OR(F383="commit;",F383=""),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('11D', '15', '2018-08-11 20:08:09', '15', true, 'The title of &lt;11D&gt;', 'The content of the post &lt;11D&gt;');</v>
      </c>
    </row>
    <row r="385" spans="1:6" x14ac:dyDescent="0.3">
      <c r="A385" s="5">
        <f t="shared" si="7"/>
        <v>384</v>
      </c>
      <c r="B385" s="5" t="str">
        <f>IF(Tableau6[[#This Row],[numLigne]] &lt;= MAX(member!A:A), "member!G" &amp; (Tableau6[[#This Row],[numLigne]]+1), "")</f>
        <v/>
      </c>
      <c r="C385" s="5" t="str">
        <f>IF(  OR(        ROW()&lt;=MAX(member!A:A)+1, ROW() &gt; MAX(member!A:A) + MAX(board!A:A) + 1),    "",  "board!E" &amp; (Tableau6[[#This Row],[numLigne]]-MAX(member!A:A)+1))</f>
        <v/>
      </c>
      <c r="D38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8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post!I287</v>
      </c>
      <c r="F385" s="5" t="str">
        <f ca="1">IF( OR(F384="commit;",F384=""),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('11E', '16', '2018-08-10 21:09:09', '16', true, 'The title of &lt;11E&gt;', 'The content of the post &lt;11E&gt;');</v>
      </c>
    </row>
    <row r="386" spans="1:6" x14ac:dyDescent="0.3">
      <c r="A386" s="5">
        <f t="shared" si="7"/>
        <v>385</v>
      </c>
      <c r="B386" s="5" t="str">
        <f>IF(Tableau6[[#This Row],[numLigne]] &lt;= MAX(member!A:A), "member!G" &amp; (Tableau6[[#This Row],[numLigne]]+1), "")</f>
        <v/>
      </c>
      <c r="C386" s="5" t="str">
        <f>IF(  OR(        ROW()&lt;=MAX(member!A:A)+1, ROW() &gt; MAX(member!A:A) + MAX(board!A:A) + 1),    "",  "board!E" &amp; (Tableau6[[#This Row],[numLigne]]-MAX(member!A:A)+1))</f>
        <v/>
      </c>
      <c r="D38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8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post!I288</v>
      </c>
      <c r="F386" s="5" t="str">
        <f ca="1">IF( OR(F385="commit;",F385=""),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('11F', '17', '2018-08-09 22:10:09', '17', true, 'The title of &lt;11F&gt;', 'The content of the post &lt;11F&gt;');</v>
      </c>
    </row>
    <row r="387" spans="1:6" x14ac:dyDescent="0.3">
      <c r="A387" s="5">
        <f t="shared" si="7"/>
        <v>386</v>
      </c>
      <c r="B387" s="5" t="str">
        <f>IF(Tableau6[[#This Row],[numLigne]] &lt;= MAX(member!A:A), "member!G" &amp; (Tableau6[[#This Row],[numLigne]]+1), "")</f>
        <v/>
      </c>
      <c r="C387" s="5" t="str">
        <f>IF(  OR(        ROW()&lt;=MAX(member!A:A)+1, ROW() &gt; MAX(member!A:A) + MAX(board!A:A) + 1),    "",  "board!E" &amp; (Tableau6[[#This Row],[numLigne]]-MAX(member!A:A)+1))</f>
        <v/>
      </c>
      <c r="D38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8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post!I289</v>
      </c>
      <c r="F387" s="5" t="str">
        <f ca="1">IF( OR(F386="commit;",F386=""),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('120', '18', '2018-08-08 23:11:09', '18', true, 'The title of &lt;120&gt;', 'The content of the post &lt;120&gt;');</v>
      </c>
    </row>
    <row r="388" spans="1:6" x14ac:dyDescent="0.3">
      <c r="A388" s="5">
        <f t="shared" si="7"/>
        <v>387</v>
      </c>
      <c r="B388" s="5" t="str">
        <f>IF(Tableau6[[#This Row],[numLigne]] &lt;= MAX(member!A:A), "member!G" &amp; (Tableau6[[#This Row],[numLigne]]+1), "")</f>
        <v/>
      </c>
      <c r="C388" s="5" t="str">
        <f>IF(  OR(        ROW()&lt;=MAX(member!A:A)+1, ROW() &gt; MAX(member!A:A) + MAX(board!A:A) + 1),    "",  "board!E" &amp; (Tableau6[[#This Row],[numLigne]]-MAX(member!A:A)+1))</f>
        <v/>
      </c>
      <c r="D38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8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post!I290</v>
      </c>
      <c r="F388" s="5" t="str">
        <f ca="1">IF( OR(F387="commit;",F387=""),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('121', '19', '2018-08-08 00:12:09', '19', false, 'The title of &lt;121&gt;', 'The content of the post &lt;121&gt;');</v>
      </c>
    </row>
    <row r="389" spans="1:6" x14ac:dyDescent="0.3">
      <c r="A389" s="5">
        <f t="shared" si="7"/>
        <v>388</v>
      </c>
      <c r="B389" s="5" t="str">
        <f>IF(Tableau6[[#This Row],[numLigne]] &lt;= MAX(member!A:A), "member!G" &amp; (Tableau6[[#This Row],[numLigne]]+1), "")</f>
        <v/>
      </c>
      <c r="C389" s="5" t="str">
        <f>IF(  OR(        ROW()&lt;=MAX(member!A:A)+1, ROW() &gt; MAX(member!A:A) + MAX(board!A:A) + 1),    "",  "board!E" &amp; (Tableau6[[#This Row],[numLigne]]-MAX(member!A:A)+1))</f>
        <v/>
      </c>
      <c r="D38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8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post!I291</v>
      </c>
      <c r="F389" s="5" t="str">
        <f ca="1">IF( OR(F388="commit;",F388=""),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('122', '1A', '2018-08-07 01:13:09', '1A', true, 'The title of &lt;122&gt;', 'The content of the post &lt;122&gt;');</v>
      </c>
    </row>
    <row r="390" spans="1:6" x14ac:dyDescent="0.3">
      <c r="A390" s="5">
        <f t="shared" si="7"/>
        <v>389</v>
      </c>
      <c r="B390" s="5" t="str">
        <f>IF(Tableau6[[#This Row],[numLigne]] &lt;= MAX(member!A:A), "member!G" &amp; (Tableau6[[#This Row],[numLigne]]+1), "")</f>
        <v/>
      </c>
      <c r="C390" s="5" t="str">
        <f>IF(  OR(        ROW()&lt;=MAX(member!A:A)+1, ROW() &gt; MAX(member!A:A) + MAX(board!A:A) + 1),    "",  "board!E" &amp; (Tableau6[[#This Row],[numLigne]]-MAX(member!A:A)+1))</f>
        <v/>
      </c>
      <c r="D39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9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post!I292</v>
      </c>
      <c r="F390" s="5" t="str">
        <f ca="1">IF( OR(F389="commit;",F389=""),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('123', '1B', '2018-08-06 02:14:09', '1B', true, 'The title of &lt;123&gt;', 'The content of the post &lt;123&gt;');</v>
      </c>
    </row>
    <row r="391" spans="1:6" x14ac:dyDescent="0.3">
      <c r="A391" s="5">
        <f t="shared" si="7"/>
        <v>390</v>
      </c>
      <c r="B391" s="5" t="str">
        <f>IF(Tableau6[[#This Row],[numLigne]] &lt;= MAX(member!A:A), "member!G" &amp; (Tableau6[[#This Row],[numLigne]]+1), "")</f>
        <v/>
      </c>
      <c r="C391" s="5" t="str">
        <f>IF(  OR(        ROW()&lt;=MAX(member!A:A)+1, ROW() &gt; MAX(member!A:A) + MAX(board!A:A) + 1),    "",  "board!E" &amp; (Tableau6[[#This Row],[numLigne]]-MAX(member!A:A)+1))</f>
        <v/>
      </c>
      <c r="D39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9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post!I293</v>
      </c>
      <c r="F391" s="5" t="str">
        <f ca="1">IF( OR(F390="commit;",F390=""),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('124', '1C', '2018-08-05 03:15:09', '1C', true, 'The title of &lt;124&gt;', 'The content of the post &lt;124&gt;');</v>
      </c>
    </row>
    <row r="392" spans="1:6" x14ac:dyDescent="0.3">
      <c r="A392" s="5">
        <f t="shared" si="7"/>
        <v>391</v>
      </c>
      <c r="B392" s="5" t="str">
        <f>IF(Tableau6[[#This Row],[numLigne]] &lt;= MAX(member!A:A), "member!G" &amp; (Tableau6[[#This Row],[numLigne]]+1), "")</f>
        <v/>
      </c>
      <c r="C392" s="5" t="str">
        <f>IF(  OR(        ROW()&lt;=MAX(member!A:A)+1, ROW() &gt; MAX(member!A:A) + MAX(board!A:A) + 1),    "",  "board!E" &amp; (Tableau6[[#This Row],[numLigne]]-MAX(member!A:A)+1))</f>
        <v/>
      </c>
      <c r="D39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9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post!I294</v>
      </c>
      <c r="F392" s="5" t="str">
        <f ca="1">IF( OR(F391="commit;",F391=""),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('125', '1D', '2018-08-04 04:16:09', '1D', true, 'The title of &lt;125&gt;', 'The content of the post &lt;125&gt;');</v>
      </c>
    </row>
    <row r="393" spans="1:6" x14ac:dyDescent="0.3">
      <c r="A393" s="5">
        <f t="shared" si="7"/>
        <v>392</v>
      </c>
      <c r="B393" s="5" t="str">
        <f>IF(Tableau6[[#This Row],[numLigne]] &lt;= MAX(member!A:A), "member!G" &amp; (Tableau6[[#This Row],[numLigne]]+1), "")</f>
        <v/>
      </c>
      <c r="C393" s="5" t="str">
        <f>IF(  OR(        ROW()&lt;=MAX(member!A:A)+1, ROW() &gt; MAX(member!A:A) + MAX(board!A:A) + 1),    "",  "board!E" &amp; (Tableau6[[#This Row],[numLigne]]-MAX(member!A:A)+1))</f>
        <v/>
      </c>
      <c r="D39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9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post!I295</v>
      </c>
      <c r="F393" s="5" t="str">
        <f ca="1">IF( OR(F392="commit;",F392=""),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('126', '1E', '2018-08-03 05:17:09', '1E', true, 'The title of &lt;126&gt;', 'The content of the post &lt;126&gt;');</v>
      </c>
    </row>
    <row r="394" spans="1:6" x14ac:dyDescent="0.3">
      <c r="A394" s="5">
        <f t="shared" si="7"/>
        <v>393</v>
      </c>
      <c r="B394" s="5" t="str">
        <f>IF(Tableau6[[#This Row],[numLigne]] &lt;= MAX(member!A:A), "member!G" &amp; (Tableau6[[#This Row],[numLigne]]+1), "")</f>
        <v/>
      </c>
      <c r="C394" s="5" t="str">
        <f>IF(  OR(        ROW()&lt;=MAX(member!A:A)+1, ROW() &gt; MAX(member!A:A) + MAX(board!A:A) + 1),    "",  "board!E" &amp; (Tableau6[[#This Row],[numLigne]]-MAX(member!A:A)+1))</f>
        <v/>
      </c>
      <c r="D39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9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post!I296</v>
      </c>
      <c r="F394" s="5" t="str">
        <f ca="1">IF( OR(F393="commit;",F393=""),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('127', '1F', '2018-08-02 06:18:09', '1F', true, 'The title of &lt;127&gt;', 'The content of the post &lt;127&gt;');</v>
      </c>
    </row>
    <row r="395" spans="1:6" x14ac:dyDescent="0.3">
      <c r="A395" s="5">
        <f t="shared" si="7"/>
        <v>394</v>
      </c>
      <c r="B395" s="5" t="str">
        <f>IF(Tableau6[[#This Row],[numLigne]] &lt;= MAX(member!A:A), "member!G" &amp; (Tableau6[[#This Row],[numLigne]]+1), "")</f>
        <v/>
      </c>
      <c r="C395" s="5" t="str">
        <f>IF(  OR(        ROW()&lt;=MAX(member!A:A)+1, ROW() &gt; MAX(member!A:A) + MAX(board!A:A) + 1),    "",  "board!E" &amp; (Tableau6[[#This Row],[numLigne]]-MAX(member!A:A)+1))</f>
        <v/>
      </c>
      <c r="D39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9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post!I297</v>
      </c>
      <c r="F395" s="5" t="str">
        <f ca="1">IF( OR(F394="commit;",F394=""),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('128', '20', '2018-08-01 07:19:09', '20', true, 'The title of &lt;128&gt;', 'The content of the post &lt;128&gt;');</v>
      </c>
    </row>
    <row r="396" spans="1:6" x14ac:dyDescent="0.3">
      <c r="A396" s="5">
        <f t="shared" si="7"/>
        <v>395</v>
      </c>
      <c r="B396" s="5" t="str">
        <f>IF(Tableau6[[#This Row],[numLigne]] &lt;= MAX(member!A:A), "member!G" &amp; (Tableau6[[#This Row],[numLigne]]+1), "")</f>
        <v/>
      </c>
      <c r="C396" s="5" t="str">
        <f>IF(  OR(        ROW()&lt;=MAX(member!A:A)+1, ROW() &gt; MAX(member!A:A) + MAX(board!A:A) + 1),    "",  "board!E" &amp; (Tableau6[[#This Row],[numLigne]]-MAX(member!A:A)+1))</f>
        <v/>
      </c>
      <c r="D39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9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post!I298</v>
      </c>
      <c r="F396" s="5" t="str">
        <f ca="1">IF( OR(F395="commit;",F395=""),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('129', '21', '2018-07-31 08:20:09', '21', true, 'The title of &lt;129&gt;', 'The content of the post &lt;129&gt;');</v>
      </c>
    </row>
    <row r="397" spans="1:6" x14ac:dyDescent="0.3">
      <c r="A397" s="5">
        <f t="shared" si="7"/>
        <v>396</v>
      </c>
      <c r="B397" s="5" t="str">
        <f>IF(Tableau6[[#This Row],[numLigne]] &lt;= MAX(member!A:A), "member!G" &amp; (Tableau6[[#This Row],[numLigne]]+1), "")</f>
        <v/>
      </c>
      <c r="C397" s="5" t="str">
        <f>IF(  OR(        ROW()&lt;=MAX(member!A:A)+1, ROW() &gt; MAX(member!A:A) + MAX(board!A:A) + 1),    "",  "board!E" &amp; (Tableau6[[#This Row],[numLigne]]-MAX(member!A:A)+1))</f>
        <v/>
      </c>
      <c r="D39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9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post!I299</v>
      </c>
      <c r="F397" s="5" t="str">
        <f ca="1">IF( OR(F396="commit;",F396=""),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('12A', '22', '2018-07-29 10:21:09', '22', true, 'The title of &lt;12A&gt;', 'The content of the post &lt;12A&gt;');</v>
      </c>
    </row>
    <row r="398" spans="1:6" x14ac:dyDescent="0.3">
      <c r="A398" s="5">
        <f t="shared" si="7"/>
        <v>397</v>
      </c>
      <c r="B398" s="5" t="str">
        <f>IF(Tableau6[[#This Row],[numLigne]] &lt;= MAX(member!A:A), "member!G" &amp; (Tableau6[[#This Row],[numLigne]]+1), "")</f>
        <v/>
      </c>
      <c r="C398" s="5" t="str">
        <f>IF(  OR(        ROW()&lt;=MAX(member!A:A)+1, ROW() &gt; MAX(member!A:A) + MAX(board!A:A) + 1),    "",  "board!E" &amp; (Tableau6[[#This Row],[numLigne]]-MAX(member!A:A)+1))</f>
        <v/>
      </c>
      <c r="D39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9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post!I300</v>
      </c>
      <c r="F398" s="5" t="str">
        <f ca="1">IF( OR(F397="commit;",F397=""),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('12B', '23', '2018-07-28 11:22:09', '23', false, 'The title of &lt;12B&gt;', 'The content of the post &lt;12B&gt;');</v>
      </c>
    </row>
    <row r="399" spans="1:6" x14ac:dyDescent="0.3">
      <c r="A399" s="5">
        <f t="shared" si="7"/>
        <v>398</v>
      </c>
      <c r="B399" s="5" t="str">
        <f>IF(Tableau6[[#This Row],[numLigne]] &lt;= MAX(member!A:A), "member!G" &amp; (Tableau6[[#This Row],[numLigne]]+1), "")</f>
        <v/>
      </c>
      <c r="C399" s="5" t="str">
        <f>IF(  OR(        ROW()&lt;=MAX(member!A:A)+1, ROW() &gt; MAX(member!A:A) + MAX(board!A:A) + 1),    "",  "board!E" &amp; (Tableau6[[#This Row],[numLigne]]-MAX(member!A:A)+1))</f>
        <v/>
      </c>
      <c r="D39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39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post!I301</v>
      </c>
      <c r="F399" s="5" t="str">
        <f ca="1">IF( OR(F398="commit;",F398=""),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('12C', '24', '2018-07-27 12:23:09', '24', true, 'The title of &lt;12C&gt;', 'The content of the post &lt;12C&gt;');</v>
      </c>
    </row>
    <row r="400" spans="1:6" x14ac:dyDescent="0.3">
      <c r="A400" s="5">
        <f t="shared" si="7"/>
        <v>399</v>
      </c>
      <c r="B400" s="5" t="str">
        <f>IF(Tableau6[[#This Row],[numLigne]] &lt;= MAX(member!A:A), "member!G" &amp; (Tableau6[[#This Row],[numLigne]]+1), "")</f>
        <v/>
      </c>
      <c r="C400" s="5" t="str">
        <f>IF(  OR(        ROW()&lt;=MAX(member!A:A)+1, ROW() &gt; MAX(member!A:A) + MAX(board!A:A) + 1),    "",  "board!E" &amp; (Tableau6[[#This Row],[numLigne]]-MAX(member!A:A)+1))</f>
        <v/>
      </c>
      <c r="D40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0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post!I302</v>
      </c>
      <c r="F400" s="5" t="str">
        <f ca="1">IF( OR(F399="commit;",F399=""),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('12D', '25', '2018-07-26 13:24:09', '25', true, 'The title of &lt;12D&gt;', 'The content of the post &lt;12D&gt;');</v>
      </c>
    </row>
    <row r="401" spans="1:6" x14ac:dyDescent="0.3">
      <c r="A401" s="5">
        <f t="shared" si="7"/>
        <v>400</v>
      </c>
      <c r="B401" s="5" t="str">
        <f>IF(Tableau6[[#This Row],[numLigne]] &lt;= MAX(member!A:A), "member!G" &amp; (Tableau6[[#This Row],[numLigne]]+1), "")</f>
        <v/>
      </c>
      <c r="C401" s="5" t="str">
        <f>IF(  OR(        ROW()&lt;=MAX(member!A:A)+1, ROW() &gt; MAX(member!A:A) + MAX(board!A:A) + 1),    "",  "board!E" &amp; (Tableau6[[#This Row],[numLigne]]-MAX(member!A:A)+1))</f>
        <v/>
      </c>
      <c r="D40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0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post!I303</v>
      </c>
      <c r="F401" s="5" t="str">
        <f ca="1">IF( OR(F400="commit;",F400=""),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('12E', '26', '2018-07-25 14:25:09', '26', true, 'The title of &lt;12E&gt;', 'The content of the post &lt;12E&gt;');</v>
      </c>
    </row>
    <row r="402" spans="1:6" x14ac:dyDescent="0.3">
      <c r="A402" s="5">
        <f t="shared" si="7"/>
        <v>401</v>
      </c>
      <c r="B402" s="5" t="str">
        <f>IF(Tableau6[[#This Row],[numLigne]] &lt;= MAX(member!A:A), "member!G" &amp; (Tableau6[[#This Row],[numLigne]]+1), "")</f>
        <v/>
      </c>
      <c r="C402" s="5" t="str">
        <f>IF(  OR(        ROW()&lt;=MAX(member!A:A)+1, ROW() &gt; MAX(member!A:A) + MAX(board!A:A) + 1),    "",  "board!E" &amp; (Tableau6[[#This Row],[numLigne]]-MAX(member!A:A)+1))</f>
        <v/>
      </c>
      <c r="D40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0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post!I304</v>
      </c>
      <c r="F402" s="5" t="str">
        <f ca="1">IF( OR(F401="commit;",F401=""),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('12F', '27', '2018-07-24 15:26:09', '27', true, 'The title of &lt;12F&gt;', 'The content of the post &lt;12F&gt;');</v>
      </c>
    </row>
    <row r="403" spans="1:6" x14ac:dyDescent="0.3">
      <c r="A403" s="5">
        <f t="shared" si="7"/>
        <v>402</v>
      </c>
      <c r="B403" s="5" t="str">
        <f>IF(Tableau6[[#This Row],[numLigne]] &lt;= MAX(member!A:A), "member!G" &amp; (Tableau6[[#This Row],[numLigne]]+1), "")</f>
        <v/>
      </c>
      <c r="C403" s="5" t="str">
        <f>IF(  OR(        ROW()&lt;=MAX(member!A:A)+1, ROW() &gt; MAX(member!A:A) + MAX(board!A:A) + 1),    "",  "board!E" &amp; (Tableau6[[#This Row],[numLigne]]-MAX(member!A:A)+1))</f>
        <v/>
      </c>
      <c r="D40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0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post!I305</v>
      </c>
      <c r="F403" s="5" t="str">
        <f ca="1">IF( OR(F402="commit;",F402=""),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('130', '28', '2018-07-23 16:27:09', '28', true, 'The title of &lt;130&gt;', 'The content of the post &lt;130&gt;');</v>
      </c>
    </row>
    <row r="404" spans="1:6" x14ac:dyDescent="0.3">
      <c r="A404" s="5">
        <f t="shared" si="7"/>
        <v>403</v>
      </c>
      <c r="B404" s="5" t="str">
        <f>IF(Tableau6[[#This Row],[numLigne]] &lt;= MAX(member!A:A), "member!G" &amp; (Tableau6[[#This Row],[numLigne]]+1), "")</f>
        <v/>
      </c>
      <c r="C404" s="5" t="str">
        <f>IF(  OR(        ROW()&lt;=MAX(member!A:A)+1, ROW() &gt; MAX(member!A:A) + MAX(board!A:A) + 1),    "",  "board!E" &amp; (Tableau6[[#This Row],[numLigne]]-MAX(member!A:A)+1))</f>
        <v/>
      </c>
      <c r="D40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0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post!I306</v>
      </c>
      <c r="F404" s="5" t="str">
        <f ca="1">IF( OR(F403="commit;",F403=""),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('131', '29', '2018-07-22 17:28:09', '29', true, 'The title of &lt;131&gt;', 'The content of the post &lt;131&gt;');</v>
      </c>
    </row>
    <row r="405" spans="1:6" x14ac:dyDescent="0.3">
      <c r="A405" s="5">
        <f t="shared" si="7"/>
        <v>404</v>
      </c>
      <c r="B405" s="5" t="str">
        <f>IF(Tableau6[[#This Row],[numLigne]] &lt;= MAX(member!A:A), "member!G" &amp; (Tableau6[[#This Row],[numLigne]]+1), "")</f>
        <v/>
      </c>
      <c r="C405" s="5" t="str">
        <f>IF(  OR(        ROW()&lt;=MAX(member!A:A)+1, ROW() &gt; MAX(member!A:A) + MAX(board!A:A) + 1),    "",  "board!E" &amp; (Tableau6[[#This Row],[numLigne]]-MAX(member!A:A)+1))</f>
        <v/>
      </c>
      <c r="D40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0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post!I307</v>
      </c>
      <c r="F405" s="5" t="str">
        <f ca="1">IF( OR(F404="commit;",F404=""),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('132', '2A', '2018-07-21 18:29:09', '2A', true, 'The title of &lt;132&gt;', 'The content of the post &lt;132&gt;');</v>
      </c>
    </row>
    <row r="406" spans="1:6" x14ac:dyDescent="0.3">
      <c r="A406" s="5">
        <f t="shared" si="7"/>
        <v>405</v>
      </c>
      <c r="B406" s="5" t="str">
        <f>IF(Tableau6[[#This Row],[numLigne]] &lt;= MAX(member!A:A), "member!G" &amp; (Tableau6[[#This Row],[numLigne]]+1), "")</f>
        <v/>
      </c>
      <c r="C406" s="5" t="str">
        <f>IF(  OR(        ROW()&lt;=MAX(member!A:A)+1, ROW() &gt; MAX(member!A:A) + MAX(board!A:A) + 1),    "",  "board!E" &amp; (Tableau6[[#This Row],[numLigne]]-MAX(member!A:A)+1))</f>
        <v/>
      </c>
      <c r="D40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0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post!I308</v>
      </c>
      <c r="F406" s="5" t="str">
        <f ca="1">IF( OR(F405="commit;",F405=""),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('133', '2B', '2018-07-20 19:30:09', '2B', true, 'The title of &lt;133&gt;', 'The content of the post &lt;133&gt;');</v>
      </c>
    </row>
    <row r="407" spans="1:6" x14ac:dyDescent="0.3">
      <c r="A407" s="5">
        <f t="shared" si="7"/>
        <v>406</v>
      </c>
      <c r="B407" s="5" t="str">
        <f>IF(Tableau6[[#This Row],[numLigne]] &lt;= MAX(member!A:A), "member!G" &amp; (Tableau6[[#This Row],[numLigne]]+1), "")</f>
        <v/>
      </c>
      <c r="C407" s="5" t="str">
        <f>IF(  OR(        ROW()&lt;=MAX(member!A:A)+1, ROW() &gt; MAX(member!A:A) + MAX(board!A:A) + 1),    "",  "board!E" &amp; (Tableau6[[#This Row],[numLigne]]-MAX(member!A:A)+1))</f>
        <v/>
      </c>
      <c r="D40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0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post!I309</v>
      </c>
      <c r="F407" s="5" t="str">
        <f ca="1">IF( OR(F406="commit;",F406=""),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('134', '2C', '2018-07-19 20:31:09', '2C', true, 'The title of &lt;134&gt;', 'The content of the post &lt;134&gt;');</v>
      </c>
    </row>
    <row r="408" spans="1:6" x14ac:dyDescent="0.3">
      <c r="A408" s="5">
        <f t="shared" si="7"/>
        <v>407</v>
      </c>
      <c r="B408" s="5" t="str">
        <f>IF(Tableau6[[#This Row],[numLigne]] &lt;= MAX(member!A:A), "member!G" &amp; (Tableau6[[#This Row],[numLigne]]+1), "")</f>
        <v/>
      </c>
      <c r="C408" s="5" t="str">
        <f>IF(  OR(        ROW()&lt;=MAX(member!A:A)+1, ROW() &gt; MAX(member!A:A) + MAX(board!A:A) + 1),    "",  "board!E" &amp; (Tableau6[[#This Row],[numLigne]]-MAX(member!A:A)+1))</f>
        <v/>
      </c>
      <c r="D40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0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post!I310</v>
      </c>
      <c r="F408" s="5" t="str">
        <f ca="1">IF( OR(F407="commit;",F407=""),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('135', '1', '2018-07-18 21:32:09', '1', false, 'The title of &lt;135&gt;', 'The content of the post &lt;135&gt;');</v>
      </c>
    </row>
    <row r="409" spans="1:6" x14ac:dyDescent="0.3">
      <c r="A409" s="5">
        <f t="shared" si="7"/>
        <v>408</v>
      </c>
      <c r="B409" s="5" t="str">
        <f>IF(Tableau6[[#This Row],[numLigne]] &lt;= MAX(member!A:A), "member!G" &amp; (Tableau6[[#This Row],[numLigne]]+1), "")</f>
        <v/>
      </c>
      <c r="C409" s="5" t="str">
        <f>IF(  OR(        ROW()&lt;=MAX(member!A:A)+1, ROW() &gt; MAX(member!A:A) + MAX(board!A:A) + 1),    "",  "board!E" &amp; (Tableau6[[#This Row],[numLigne]]-MAX(member!A:A)+1))</f>
        <v/>
      </c>
      <c r="D40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0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post!I311</v>
      </c>
      <c r="F409" s="5" t="str">
        <f ca="1">IF( OR(F408="commit;",F408=""),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('136', '2', '2018-07-17 22:33:09', '2', true, 'The title of &lt;136&gt;', 'The content of the post &lt;136&gt;');</v>
      </c>
    </row>
    <row r="410" spans="1:6" x14ac:dyDescent="0.3">
      <c r="A410" s="5">
        <f t="shared" si="7"/>
        <v>409</v>
      </c>
      <c r="B410" s="5" t="str">
        <f>IF(Tableau6[[#This Row],[numLigne]] &lt;= MAX(member!A:A), "member!G" &amp; (Tableau6[[#This Row],[numLigne]]+1), "")</f>
        <v/>
      </c>
      <c r="C410" s="5" t="str">
        <f>IF(  OR(        ROW()&lt;=MAX(member!A:A)+1, ROW() &gt; MAX(member!A:A) + MAX(board!A:A) + 1),    "",  "board!E" &amp; (Tableau6[[#This Row],[numLigne]]-MAX(member!A:A)+1))</f>
        <v/>
      </c>
      <c r="D41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1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post!I312</v>
      </c>
      <c r="F410" s="5" t="str">
        <f ca="1">IF( OR(F409="commit;",F409=""),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('137', '3', '2018-07-16 23:34:09', '3', true, 'The title of &lt;137&gt;', 'The content of the post &lt;137&gt;');</v>
      </c>
    </row>
    <row r="411" spans="1:6" x14ac:dyDescent="0.3">
      <c r="A411" s="5">
        <f t="shared" si="7"/>
        <v>410</v>
      </c>
      <c r="B411" s="5" t="str">
        <f>IF(Tableau6[[#This Row],[numLigne]] &lt;= MAX(member!A:A), "member!G" &amp; (Tableau6[[#This Row],[numLigne]]+1), "")</f>
        <v/>
      </c>
      <c r="C411" s="5" t="str">
        <f>IF(  OR(        ROW()&lt;=MAX(member!A:A)+1, ROW() &gt; MAX(member!A:A) + MAX(board!A:A) + 1),    "",  "board!E" &amp; (Tableau6[[#This Row],[numLigne]]-MAX(member!A:A)+1))</f>
        <v/>
      </c>
      <c r="D41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1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post!I313</v>
      </c>
      <c r="F411" s="5" t="str">
        <f ca="1">IF( OR(F410="commit;",F410=""),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('138', '4', '2018-07-16 00:35:09', '4', true, 'The title of &lt;138&gt;', 'The content of the post &lt;138&gt;');</v>
      </c>
    </row>
    <row r="412" spans="1:6" x14ac:dyDescent="0.3">
      <c r="A412" s="5">
        <f t="shared" si="7"/>
        <v>411</v>
      </c>
      <c r="B412" s="5" t="str">
        <f>IF(Tableau6[[#This Row],[numLigne]] &lt;= MAX(member!A:A), "member!G" &amp; (Tableau6[[#This Row],[numLigne]]+1), "")</f>
        <v/>
      </c>
      <c r="C412" s="5" t="str">
        <f>IF(  OR(        ROW()&lt;=MAX(member!A:A)+1, ROW() &gt; MAX(member!A:A) + MAX(board!A:A) + 1),    "",  "board!E" &amp; (Tableau6[[#This Row],[numLigne]]-MAX(member!A:A)+1))</f>
        <v/>
      </c>
      <c r="D41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1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post!I314</v>
      </c>
      <c r="F412" s="5" t="str">
        <f ca="1">IF( OR(F411="commit;",F411=""),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('139', '5', '2018-07-15 01:36:09', '5', true, 'The title of &lt;139&gt;', 'The content of the post &lt;139&gt;');</v>
      </c>
    </row>
    <row r="413" spans="1:6" x14ac:dyDescent="0.3">
      <c r="A413" s="5">
        <f t="shared" si="7"/>
        <v>412</v>
      </c>
      <c r="B413" s="5" t="str">
        <f>IF(Tableau6[[#This Row],[numLigne]] &lt;= MAX(member!A:A), "member!G" &amp; (Tableau6[[#This Row],[numLigne]]+1), "")</f>
        <v/>
      </c>
      <c r="C413" s="5" t="str">
        <f>IF(  OR(        ROW()&lt;=MAX(member!A:A)+1, ROW() &gt; MAX(member!A:A) + MAX(board!A:A) + 1),    "",  "board!E" &amp; (Tableau6[[#This Row],[numLigne]]-MAX(member!A:A)+1))</f>
        <v/>
      </c>
      <c r="D41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1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post!I315</v>
      </c>
      <c r="F413" s="5" t="str">
        <f ca="1">IF( OR(F412="commit;",F412=""),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('13A', '6', '2018-07-14 02:37:09', '6', true, 'The title of &lt;13A&gt;', 'The content of the post &lt;13A&gt;');</v>
      </c>
    </row>
    <row r="414" spans="1:6" x14ac:dyDescent="0.3">
      <c r="A414" s="5">
        <f t="shared" si="7"/>
        <v>413</v>
      </c>
      <c r="B414" s="5" t="str">
        <f>IF(Tableau6[[#This Row],[numLigne]] &lt;= MAX(member!A:A), "member!G" &amp; (Tableau6[[#This Row],[numLigne]]+1), "")</f>
        <v/>
      </c>
      <c r="C414" s="5" t="str">
        <f>IF(  OR(        ROW()&lt;=MAX(member!A:A)+1, ROW() &gt; MAX(member!A:A) + MAX(board!A:A) + 1),    "",  "board!E" &amp; (Tableau6[[#This Row],[numLigne]]-MAX(member!A:A)+1))</f>
        <v/>
      </c>
      <c r="D41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1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post!I316</v>
      </c>
      <c r="F414" s="5" t="str">
        <f ca="1">IF( OR(F413="commit;",F413=""),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('13B', '7', '2018-07-13 02:38:09', '7', true, 'The title of &lt;13B&gt;', 'The content of the post &lt;13B&gt;');</v>
      </c>
    </row>
    <row r="415" spans="1:6" x14ac:dyDescent="0.3">
      <c r="A415" s="5">
        <f t="shared" si="7"/>
        <v>414</v>
      </c>
      <c r="B415" s="5" t="str">
        <f>IF(Tableau6[[#This Row],[numLigne]] &lt;= MAX(member!A:A), "member!G" &amp; (Tableau6[[#This Row],[numLigne]]+1), "")</f>
        <v/>
      </c>
      <c r="C415" s="5" t="str">
        <f>IF(  OR(        ROW()&lt;=MAX(member!A:A)+1, ROW() &gt; MAX(member!A:A) + MAX(board!A:A) + 1),    "",  "board!E" &amp; (Tableau6[[#This Row],[numLigne]]-MAX(member!A:A)+1))</f>
        <v/>
      </c>
      <c r="D41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1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post!I317</v>
      </c>
      <c r="F415" s="5" t="str">
        <f ca="1">IF( OR(F414="commit;",F414=""),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('13C', '8', '2018-07-12 03:39:09', '8', true, 'The title of &lt;13C&gt;', 'The content of the post &lt;13C&gt;');</v>
      </c>
    </row>
    <row r="416" spans="1:6" x14ac:dyDescent="0.3">
      <c r="A416" s="5">
        <f t="shared" si="7"/>
        <v>415</v>
      </c>
      <c r="B416" s="5" t="str">
        <f>IF(Tableau6[[#This Row],[numLigne]] &lt;= MAX(member!A:A), "member!G" &amp; (Tableau6[[#This Row],[numLigne]]+1), "")</f>
        <v/>
      </c>
      <c r="C416" s="5" t="str">
        <f>IF(  OR(        ROW()&lt;=MAX(member!A:A)+1, ROW() &gt; MAX(member!A:A) + MAX(board!A:A) + 1),    "",  "board!E" &amp; (Tableau6[[#This Row],[numLigne]]-MAX(member!A:A)+1))</f>
        <v/>
      </c>
      <c r="D41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1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post!I318</v>
      </c>
      <c r="F416" s="5" t="str">
        <f ca="1">IF( OR(F415="commit;",F415=""),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('13D', '9', '2018-07-11 04:40:09', '9', true, 'The title of &lt;13D&gt;', 'The content of the post &lt;13D&gt;');</v>
      </c>
    </row>
    <row r="417" spans="1:6" x14ac:dyDescent="0.3">
      <c r="A417" s="5">
        <f t="shared" si="7"/>
        <v>416</v>
      </c>
      <c r="B417" s="5" t="str">
        <f>IF(Tableau6[[#This Row],[numLigne]] &lt;= MAX(member!A:A), "member!G" &amp; (Tableau6[[#This Row],[numLigne]]+1), "")</f>
        <v/>
      </c>
      <c r="C417" s="5" t="str">
        <f>IF(  OR(        ROW()&lt;=MAX(member!A:A)+1, ROW() &gt; MAX(member!A:A) + MAX(board!A:A) + 1),    "",  "board!E" &amp; (Tableau6[[#This Row],[numLigne]]-MAX(member!A:A)+1))</f>
        <v/>
      </c>
      <c r="D41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1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post!I319</v>
      </c>
      <c r="F417" s="5" t="str">
        <f ca="1">IF( OR(F416="commit;",F416=""),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('13E', 'A', '2018-07-10 05:41:09', 'A', true, 'The title of &lt;13E&gt;', 'The content of the post &lt;13E&gt;');</v>
      </c>
    </row>
    <row r="418" spans="1:6" x14ac:dyDescent="0.3">
      <c r="A418" s="5">
        <f t="shared" si="7"/>
        <v>417</v>
      </c>
      <c r="B418" s="5" t="str">
        <f>IF(Tableau6[[#This Row],[numLigne]] &lt;= MAX(member!A:A), "member!G" &amp; (Tableau6[[#This Row],[numLigne]]+1), "")</f>
        <v/>
      </c>
      <c r="C418" s="5" t="str">
        <f>IF(  OR(        ROW()&lt;=MAX(member!A:A)+1, ROW() &gt; MAX(member!A:A) + MAX(board!A:A) + 1),    "",  "board!E" &amp; (Tableau6[[#This Row],[numLigne]]-MAX(member!A:A)+1))</f>
        <v/>
      </c>
      <c r="D41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1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post!I320</v>
      </c>
      <c r="F418" s="5" t="str">
        <f ca="1">IF( OR(F417="commit;",F417=""),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('13F', 'B', '2018-07-09 06:42:09', 'B', false, 'The title of &lt;13F&gt;', 'The content of the post &lt;13F&gt;');</v>
      </c>
    </row>
    <row r="419" spans="1:6" x14ac:dyDescent="0.3">
      <c r="A419" s="5">
        <f t="shared" si="7"/>
        <v>418</v>
      </c>
      <c r="B419" s="5" t="str">
        <f>IF(Tableau6[[#This Row],[numLigne]] &lt;= MAX(member!A:A), "member!G" &amp; (Tableau6[[#This Row],[numLigne]]+1), "")</f>
        <v/>
      </c>
      <c r="C419" s="5" t="str">
        <f>IF(  OR(        ROW()&lt;=MAX(member!A:A)+1, ROW() &gt; MAX(member!A:A) + MAX(board!A:A) + 1),    "",  "board!E" &amp; (Tableau6[[#This Row],[numLigne]]-MAX(member!A:A)+1))</f>
        <v/>
      </c>
      <c r="D41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1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>post!I321</v>
      </c>
      <c r="F419" s="5" t="str">
        <f ca="1">IF( OR(F418="commit;",F418=""),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insert into post (id, topic_id, date, author_id, publicly_available, title, content) values ('140', 'C', '2018-07-08 07:43:09', 'C', true, 'The title of &lt;140&gt;', 'The content of the post &lt;140&gt;');</v>
      </c>
    </row>
    <row r="420" spans="1:6" x14ac:dyDescent="0.3">
      <c r="A420" s="5">
        <f t="shared" si="7"/>
        <v>419</v>
      </c>
      <c r="B420" s="5" t="str">
        <f>IF(Tableau6[[#This Row],[numLigne]] &lt;= MAX(member!A:A), "member!G" &amp; (Tableau6[[#This Row],[numLigne]]+1), "")</f>
        <v/>
      </c>
      <c r="C420" s="5" t="str">
        <f>IF(  OR(        ROW()&lt;=MAX(member!A:A)+1, ROW() &gt; MAX(member!A:A) + MAX(board!A:A) + 1),    "",  "board!E" &amp; (Tableau6[[#This Row],[numLigne]]-MAX(member!A:A)+1))</f>
        <v/>
      </c>
      <c r="D42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2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20" s="5" t="str">
        <f ca="1">IF( OR(F419="commit;",F419=""),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>commit;</v>
      </c>
    </row>
    <row r="421" spans="1:6" x14ac:dyDescent="0.3">
      <c r="A421" s="5">
        <f t="shared" si="7"/>
        <v>420</v>
      </c>
      <c r="B421" s="5" t="str">
        <f>IF(Tableau6[[#This Row],[numLigne]] &lt;= MAX(member!A:A), "member!G" &amp; (Tableau6[[#This Row],[numLigne]]+1), "")</f>
        <v/>
      </c>
      <c r="C421" s="5" t="str">
        <f>IF(  OR(        ROW()&lt;=MAX(member!A:A)+1, ROW() &gt; MAX(member!A:A) + MAX(board!A:A) + 1),    "",  "board!E" &amp; (Tableau6[[#This Row],[numLigne]]-MAX(member!A:A)+1))</f>
        <v/>
      </c>
      <c r="D42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2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21" s="5" t="str">
        <f ca="1">IF( OR(F420="commit;",F420=""),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22" spans="1:6" x14ac:dyDescent="0.3">
      <c r="A422" s="5">
        <f t="shared" si="7"/>
        <v>421</v>
      </c>
      <c r="B422" s="5" t="str">
        <f>IF(Tableau6[[#This Row],[numLigne]] &lt;= MAX(member!A:A), "member!G" &amp; (Tableau6[[#This Row],[numLigne]]+1), "")</f>
        <v/>
      </c>
      <c r="C422" s="5" t="str">
        <f>IF(  OR(        ROW()&lt;=MAX(member!A:A)+1, ROW() &gt; MAX(member!A:A) + MAX(board!A:A) + 1),    "",  "board!E" &amp; (Tableau6[[#This Row],[numLigne]]-MAX(member!A:A)+1))</f>
        <v/>
      </c>
      <c r="D42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2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22" s="5" t="str">
        <f ca="1">IF( OR(F421="commit;",F421=""),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23" spans="1:6" x14ac:dyDescent="0.3">
      <c r="A423" s="5">
        <f t="shared" si="7"/>
        <v>422</v>
      </c>
      <c r="B423" s="5" t="str">
        <f>IF(Tableau6[[#This Row],[numLigne]] &lt;= MAX(member!A:A), "member!G" &amp; (Tableau6[[#This Row],[numLigne]]+1), "")</f>
        <v/>
      </c>
      <c r="C423" s="5" t="str">
        <f>IF(  OR(        ROW()&lt;=MAX(member!A:A)+1, ROW() &gt; MAX(member!A:A) + MAX(board!A:A) + 1),    "",  "board!E" &amp; (Tableau6[[#This Row],[numLigne]]-MAX(member!A:A)+1))</f>
        <v/>
      </c>
      <c r="D42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2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23" s="5" t="str">
        <f ca="1">IF( OR(F422="commit;",F422=""),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24" spans="1:6" x14ac:dyDescent="0.3">
      <c r="A424" s="5">
        <f t="shared" si="7"/>
        <v>423</v>
      </c>
      <c r="B424" s="5" t="str">
        <f>IF(Tableau6[[#This Row],[numLigne]] &lt;= MAX(member!A:A), "member!G" &amp; (Tableau6[[#This Row],[numLigne]]+1), "")</f>
        <v/>
      </c>
      <c r="C424" s="5" t="str">
        <f>IF(  OR(        ROW()&lt;=MAX(member!A:A)+1, ROW() &gt; MAX(member!A:A) + MAX(board!A:A) + 1),    "",  "board!E" &amp; (Tableau6[[#This Row],[numLigne]]-MAX(member!A:A)+1))</f>
        <v/>
      </c>
      <c r="D42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2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24" s="5" t="str">
        <f ca="1">IF( OR(F423="commit;",F423=""),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25" spans="1:6" x14ac:dyDescent="0.3">
      <c r="A425" s="5">
        <f t="shared" si="7"/>
        <v>424</v>
      </c>
      <c r="B425" s="5" t="str">
        <f>IF(Tableau6[[#This Row],[numLigne]] &lt;= MAX(member!A:A), "member!G" &amp; (Tableau6[[#This Row],[numLigne]]+1), "")</f>
        <v/>
      </c>
      <c r="C425" s="5" t="str">
        <f>IF(  OR(        ROW()&lt;=MAX(member!A:A)+1, ROW() &gt; MAX(member!A:A) + MAX(board!A:A) + 1),    "",  "board!E" &amp; (Tableau6[[#This Row],[numLigne]]-MAX(member!A:A)+1))</f>
        <v/>
      </c>
      <c r="D42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2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25" s="5" t="str">
        <f ca="1">IF( OR(F424="commit;",F424=""),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26" spans="1:6" x14ac:dyDescent="0.3">
      <c r="A426" s="5">
        <f t="shared" si="7"/>
        <v>425</v>
      </c>
      <c r="B426" s="5" t="str">
        <f>IF(Tableau6[[#This Row],[numLigne]] &lt;= MAX(member!A:A), "member!G" &amp; (Tableau6[[#This Row],[numLigne]]+1), "")</f>
        <v/>
      </c>
      <c r="C426" s="5" t="str">
        <f>IF(  OR(        ROW()&lt;=MAX(member!A:A)+1, ROW() &gt; MAX(member!A:A) + MAX(board!A:A) + 1),    "",  "board!E" &amp; (Tableau6[[#This Row],[numLigne]]-MAX(member!A:A)+1))</f>
        <v/>
      </c>
      <c r="D42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2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26" s="5" t="str">
        <f ca="1">IF( OR(F425="commit;",F425=""),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27" spans="1:6" x14ac:dyDescent="0.3">
      <c r="A427" s="5">
        <f t="shared" si="7"/>
        <v>426</v>
      </c>
      <c r="B427" s="5" t="str">
        <f>IF(Tableau6[[#This Row],[numLigne]] &lt;= MAX(member!A:A), "member!G" &amp; (Tableau6[[#This Row],[numLigne]]+1), "")</f>
        <v/>
      </c>
      <c r="C427" s="5" t="str">
        <f>IF(  OR(        ROW()&lt;=MAX(member!A:A)+1, ROW() &gt; MAX(member!A:A) + MAX(board!A:A) + 1),    "",  "board!E" &amp; (Tableau6[[#This Row],[numLigne]]-MAX(member!A:A)+1))</f>
        <v/>
      </c>
      <c r="D42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2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27" s="5" t="str">
        <f ca="1">IF( OR(F426="commit;",F426=""),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28" spans="1:6" x14ac:dyDescent="0.3">
      <c r="A428" s="5">
        <f t="shared" si="7"/>
        <v>427</v>
      </c>
      <c r="B428" s="5" t="str">
        <f>IF(Tableau6[[#This Row],[numLigne]] &lt;= MAX(member!A:A), "member!G" &amp; (Tableau6[[#This Row],[numLigne]]+1), "")</f>
        <v/>
      </c>
      <c r="C428" s="5" t="str">
        <f>IF(  OR(        ROW()&lt;=MAX(member!A:A)+1, ROW() &gt; MAX(member!A:A) + MAX(board!A:A) + 1),    "",  "board!E" &amp; (Tableau6[[#This Row],[numLigne]]-MAX(member!A:A)+1))</f>
        <v/>
      </c>
      <c r="D42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2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28" s="5" t="str">
        <f ca="1">IF( OR(F427="commit;",F427=""),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29" spans="1:6" x14ac:dyDescent="0.3">
      <c r="A429" s="5">
        <f t="shared" si="7"/>
        <v>428</v>
      </c>
      <c r="B429" s="5" t="str">
        <f>IF(Tableau6[[#This Row],[numLigne]] &lt;= MAX(member!A:A), "member!G" &amp; (Tableau6[[#This Row],[numLigne]]+1), "")</f>
        <v/>
      </c>
      <c r="C429" s="5" t="str">
        <f>IF(  OR(        ROW()&lt;=MAX(member!A:A)+1, ROW() &gt; MAX(member!A:A) + MAX(board!A:A) + 1),    "",  "board!E" &amp; (Tableau6[[#This Row],[numLigne]]-MAX(member!A:A)+1))</f>
        <v/>
      </c>
      <c r="D42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2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29" s="5" t="str">
        <f ca="1">IF( OR(F428="commit;",F428=""),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30" spans="1:6" x14ac:dyDescent="0.3">
      <c r="A430" s="5">
        <f t="shared" si="7"/>
        <v>429</v>
      </c>
      <c r="B430" s="5" t="str">
        <f>IF(Tableau6[[#This Row],[numLigne]] &lt;= MAX(member!A:A), "member!G" &amp; (Tableau6[[#This Row],[numLigne]]+1), "")</f>
        <v/>
      </c>
      <c r="C430" s="5" t="str">
        <f>IF(  OR(        ROW()&lt;=MAX(member!A:A)+1, ROW() &gt; MAX(member!A:A) + MAX(board!A:A) + 1),    "",  "board!E" &amp; (Tableau6[[#This Row],[numLigne]]-MAX(member!A:A)+1))</f>
        <v/>
      </c>
      <c r="D43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3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30" s="5" t="str">
        <f ca="1">IF( OR(F429="commit;",F429=""),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31" spans="1:6" x14ac:dyDescent="0.3">
      <c r="A431" s="5">
        <f t="shared" si="7"/>
        <v>430</v>
      </c>
      <c r="B431" s="5" t="str">
        <f>IF(Tableau6[[#This Row],[numLigne]] &lt;= MAX(member!A:A), "member!G" &amp; (Tableau6[[#This Row],[numLigne]]+1), "")</f>
        <v/>
      </c>
      <c r="C431" s="5" t="str">
        <f>IF(  OR(        ROW()&lt;=MAX(member!A:A)+1, ROW() &gt; MAX(member!A:A) + MAX(board!A:A) + 1),    "",  "board!E" &amp; (Tableau6[[#This Row],[numLigne]]-MAX(member!A:A)+1))</f>
        <v/>
      </c>
      <c r="D43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3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31" s="5" t="str">
        <f ca="1">IF( OR(F430="commit;",F430=""),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32" spans="1:6" x14ac:dyDescent="0.3">
      <c r="A432" s="5">
        <f t="shared" si="7"/>
        <v>431</v>
      </c>
      <c r="B432" s="5" t="str">
        <f>IF(Tableau6[[#This Row],[numLigne]] &lt;= MAX(member!A:A), "member!G" &amp; (Tableau6[[#This Row],[numLigne]]+1), "")</f>
        <v/>
      </c>
      <c r="C432" s="5" t="str">
        <f>IF(  OR(        ROW()&lt;=MAX(member!A:A)+1, ROW() &gt; MAX(member!A:A) + MAX(board!A:A) + 1),    "",  "board!E" &amp; (Tableau6[[#This Row],[numLigne]]-MAX(member!A:A)+1))</f>
        <v/>
      </c>
      <c r="D43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3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32" s="5" t="str">
        <f ca="1">IF( OR(F431="commit;",F431=""),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33" spans="1:6" x14ac:dyDescent="0.3">
      <c r="A433" s="5">
        <f t="shared" si="7"/>
        <v>432</v>
      </c>
      <c r="B433" s="5" t="str">
        <f>IF(Tableau6[[#This Row],[numLigne]] &lt;= MAX(member!A:A), "member!G" &amp; (Tableau6[[#This Row],[numLigne]]+1), "")</f>
        <v/>
      </c>
      <c r="C433" s="5" t="str">
        <f>IF(  OR(        ROW()&lt;=MAX(member!A:A)+1, ROW() &gt; MAX(member!A:A) + MAX(board!A:A) + 1),    "",  "board!E" &amp; (Tableau6[[#This Row],[numLigne]]-MAX(member!A:A)+1))</f>
        <v/>
      </c>
      <c r="D43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3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33" s="5" t="str">
        <f ca="1">IF( OR(F432="commit;",F432=""),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34" spans="1:6" x14ac:dyDescent="0.3">
      <c r="A434" s="5">
        <f t="shared" ref="A434:A497" si="8">ROW()-1</f>
        <v>433</v>
      </c>
      <c r="B434" s="5" t="str">
        <f>IF(Tableau6[[#This Row],[numLigne]] &lt;= MAX(member!A:A), "member!G" &amp; (Tableau6[[#This Row],[numLigne]]+1), "")</f>
        <v/>
      </c>
      <c r="C434" s="5" t="str">
        <f>IF(  OR(        ROW()&lt;=MAX(member!A:A)+1, ROW() &gt; MAX(member!A:A) + MAX(board!A:A) + 1),    "",  "board!E" &amp; (Tableau6[[#This Row],[numLigne]]-MAX(member!A:A)+1))</f>
        <v/>
      </c>
      <c r="D43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3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34" s="5" t="str">
        <f ca="1">IF( OR(F433="commit;",F433=""),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35" spans="1:6" x14ac:dyDescent="0.3">
      <c r="A435" s="5">
        <f t="shared" si="8"/>
        <v>434</v>
      </c>
      <c r="B435" s="5" t="str">
        <f>IF(Tableau6[[#This Row],[numLigne]] &lt;= MAX(member!A:A), "member!G" &amp; (Tableau6[[#This Row],[numLigne]]+1), "")</f>
        <v/>
      </c>
      <c r="C435" s="5" t="str">
        <f>IF(  OR(        ROW()&lt;=MAX(member!A:A)+1, ROW() &gt; MAX(member!A:A) + MAX(board!A:A) + 1),    "",  "board!E" &amp; (Tableau6[[#This Row],[numLigne]]-MAX(member!A:A)+1))</f>
        <v/>
      </c>
      <c r="D43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3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35" s="5" t="str">
        <f ca="1">IF( OR(F434="commit;",F434=""),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36" spans="1:6" x14ac:dyDescent="0.3">
      <c r="A436" s="5">
        <f t="shared" si="8"/>
        <v>435</v>
      </c>
      <c r="B436" s="5" t="str">
        <f>IF(Tableau6[[#This Row],[numLigne]] &lt;= MAX(member!A:A), "member!G" &amp; (Tableau6[[#This Row],[numLigne]]+1), "")</f>
        <v/>
      </c>
      <c r="C436" s="5" t="str">
        <f>IF(  OR(        ROW()&lt;=MAX(member!A:A)+1, ROW() &gt; MAX(member!A:A) + MAX(board!A:A) + 1),    "",  "board!E" &amp; (Tableau6[[#This Row],[numLigne]]-MAX(member!A:A)+1))</f>
        <v/>
      </c>
      <c r="D43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3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36" s="5" t="str">
        <f ca="1">IF( OR(F435="commit;",F435=""),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37" spans="1:6" x14ac:dyDescent="0.3">
      <c r="A437" s="5">
        <f t="shared" si="8"/>
        <v>436</v>
      </c>
      <c r="B437" s="5" t="str">
        <f>IF(Tableau6[[#This Row],[numLigne]] &lt;= MAX(member!A:A), "member!G" &amp; (Tableau6[[#This Row],[numLigne]]+1), "")</f>
        <v/>
      </c>
      <c r="C437" s="5" t="str">
        <f>IF(  OR(        ROW()&lt;=MAX(member!A:A)+1, ROW() &gt; MAX(member!A:A) + MAX(board!A:A) + 1),    "",  "board!E" &amp; (Tableau6[[#This Row],[numLigne]]-MAX(member!A:A)+1))</f>
        <v/>
      </c>
      <c r="D43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3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37" s="5" t="str">
        <f ca="1">IF( OR(F436="commit;",F436=""),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38" spans="1:6" x14ac:dyDescent="0.3">
      <c r="A438" s="5">
        <f t="shared" si="8"/>
        <v>437</v>
      </c>
      <c r="B438" s="5" t="str">
        <f>IF(Tableau6[[#This Row],[numLigne]] &lt;= MAX(member!A:A), "member!G" &amp; (Tableau6[[#This Row],[numLigne]]+1), "")</f>
        <v/>
      </c>
      <c r="C438" s="5" t="str">
        <f>IF(  OR(        ROW()&lt;=MAX(member!A:A)+1, ROW() &gt; MAX(member!A:A) + MAX(board!A:A) + 1),    "",  "board!E" &amp; (Tableau6[[#This Row],[numLigne]]-MAX(member!A:A)+1))</f>
        <v/>
      </c>
      <c r="D43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3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38" s="5" t="str">
        <f ca="1">IF( OR(F437="commit;",F437=""),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39" spans="1:6" x14ac:dyDescent="0.3">
      <c r="A439" s="5">
        <f t="shared" si="8"/>
        <v>438</v>
      </c>
      <c r="B439" s="5" t="str">
        <f>IF(Tableau6[[#This Row],[numLigne]] &lt;= MAX(member!A:A), "member!G" &amp; (Tableau6[[#This Row],[numLigne]]+1), "")</f>
        <v/>
      </c>
      <c r="C439" s="5" t="str">
        <f>IF(  OR(        ROW()&lt;=MAX(member!A:A)+1, ROW() &gt; MAX(member!A:A) + MAX(board!A:A) + 1),    "",  "board!E" &amp; (Tableau6[[#This Row],[numLigne]]-MAX(member!A:A)+1))</f>
        <v/>
      </c>
      <c r="D43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3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39" s="5" t="str">
        <f ca="1">IF( OR(F438="commit;",F438=""),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40" spans="1:6" x14ac:dyDescent="0.3">
      <c r="A440" s="5">
        <f t="shared" si="8"/>
        <v>439</v>
      </c>
      <c r="B440" s="5" t="str">
        <f>IF(Tableau6[[#This Row],[numLigne]] &lt;= MAX(member!A:A), "member!G" &amp; (Tableau6[[#This Row],[numLigne]]+1), "")</f>
        <v/>
      </c>
      <c r="C440" s="5" t="str">
        <f>IF(  OR(        ROW()&lt;=MAX(member!A:A)+1, ROW() &gt; MAX(member!A:A) + MAX(board!A:A) + 1),    "",  "board!E" &amp; (Tableau6[[#This Row],[numLigne]]-MAX(member!A:A)+1))</f>
        <v/>
      </c>
      <c r="D44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4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40" s="5" t="str">
        <f ca="1">IF( OR(F439="commit;",F439=""),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41" spans="1:6" x14ac:dyDescent="0.3">
      <c r="A441" s="5">
        <f t="shared" si="8"/>
        <v>440</v>
      </c>
      <c r="B441" s="5" t="str">
        <f>IF(Tableau6[[#This Row],[numLigne]] &lt;= MAX(member!A:A), "member!G" &amp; (Tableau6[[#This Row],[numLigne]]+1), "")</f>
        <v/>
      </c>
      <c r="C441" s="5" t="str">
        <f>IF(  OR(        ROW()&lt;=MAX(member!A:A)+1, ROW() &gt; MAX(member!A:A) + MAX(board!A:A) + 1),    "",  "board!E" &amp; (Tableau6[[#This Row],[numLigne]]-MAX(member!A:A)+1))</f>
        <v/>
      </c>
      <c r="D44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4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41" s="5" t="str">
        <f ca="1">IF( OR(F440="commit;",F440=""),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42" spans="1:6" x14ac:dyDescent="0.3">
      <c r="A442" s="5">
        <f t="shared" si="8"/>
        <v>441</v>
      </c>
      <c r="B442" s="5" t="str">
        <f>IF(Tableau6[[#This Row],[numLigne]] &lt;= MAX(member!A:A), "member!G" &amp; (Tableau6[[#This Row],[numLigne]]+1), "")</f>
        <v/>
      </c>
      <c r="C442" s="5" t="str">
        <f>IF(  OR(        ROW()&lt;=MAX(member!A:A)+1, ROW() &gt; MAX(member!A:A) + MAX(board!A:A) + 1),    "",  "board!E" &amp; (Tableau6[[#This Row],[numLigne]]-MAX(member!A:A)+1))</f>
        <v/>
      </c>
      <c r="D44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4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42" s="5" t="str">
        <f ca="1">IF( OR(F441="commit;",F441=""),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43" spans="1:6" x14ac:dyDescent="0.3">
      <c r="A443" s="5">
        <f t="shared" si="8"/>
        <v>442</v>
      </c>
      <c r="B443" s="5" t="str">
        <f>IF(Tableau6[[#This Row],[numLigne]] &lt;= MAX(member!A:A), "member!G" &amp; (Tableau6[[#This Row],[numLigne]]+1), "")</f>
        <v/>
      </c>
      <c r="C443" s="5" t="str">
        <f>IF(  OR(        ROW()&lt;=MAX(member!A:A)+1, ROW() &gt; MAX(member!A:A) + MAX(board!A:A) + 1),    "",  "board!E" &amp; (Tableau6[[#This Row],[numLigne]]-MAX(member!A:A)+1))</f>
        <v/>
      </c>
      <c r="D44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4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43" s="5" t="str">
        <f ca="1">IF( OR(F442="commit;",F442=""),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44" spans="1:6" x14ac:dyDescent="0.3">
      <c r="A444" s="5">
        <f t="shared" si="8"/>
        <v>443</v>
      </c>
      <c r="B444" s="5" t="str">
        <f>IF(Tableau6[[#This Row],[numLigne]] &lt;= MAX(member!A:A), "member!G" &amp; (Tableau6[[#This Row],[numLigne]]+1), "")</f>
        <v/>
      </c>
      <c r="C444" s="5" t="str">
        <f>IF(  OR(        ROW()&lt;=MAX(member!A:A)+1, ROW() &gt; MAX(member!A:A) + MAX(board!A:A) + 1),    "",  "board!E" &amp; (Tableau6[[#This Row],[numLigne]]-MAX(member!A:A)+1))</f>
        <v/>
      </c>
      <c r="D44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4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44" s="5" t="str">
        <f ca="1">IF( OR(F443="commit;",F443=""),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45" spans="1:6" x14ac:dyDescent="0.3">
      <c r="A445" s="5">
        <f t="shared" si="8"/>
        <v>444</v>
      </c>
      <c r="B445" s="5" t="str">
        <f>IF(Tableau6[[#This Row],[numLigne]] &lt;= MAX(member!A:A), "member!G" &amp; (Tableau6[[#This Row],[numLigne]]+1), "")</f>
        <v/>
      </c>
      <c r="C445" s="5" t="str">
        <f>IF(  OR(        ROW()&lt;=MAX(member!A:A)+1, ROW() &gt; MAX(member!A:A) + MAX(board!A:A) + 1),    "",  "board!E" &amp; (Tableau6[[#This Row],[numLigne]]-MAX(member!A:A)+1))</f>
        <v/>
      </c>
      <c r="D44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4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45" s="5" t="str">
        <f ca="1">IF( OR(F444="commit;",F444=""),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46" spans="1:6" x14ac:dyDescent="0.3">
      <c r="A446" s="5">
        <f t="shared" si="8"/>
        <v>445</v>
      </c>
      <c r="B446" s="5" t="str">
        <f>IF(Tableau6[[#This Row],[numLigne]] &lt;= MAX(member!A:A), "member!G" &amp; (Tableau6[[#This Row],[numLigne]]+1), "")</f>
        <v/>
      </c>
      <c r="C446" s="5" t="str">
        <f>IF(  OR(        ROW()&lt;=MAX(member!A:A)+1, ROW() &gt; MAX(member!A:A) + MAX(board!A:A) + 1),    "",  "board!E" &amp; (Tableau6[[#This Row],[numLigne]]-MAX(member!A:A)+1))</f>
        <v/>
      </c>
      <c r="D44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4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46" s="5" t="str">
        <f ca="1">IF( OR(F445="commit;",F445=""),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47" spans="1:6" x14ac:dyDescent="0.3">
      <c r="A447" s="5">
        <f t="shared" si="8"/>
        <v>446</v>
      </c>
      <c r="B447" s="5" t="str">
        <f>IF(Tableau6[[#This Row],[numLigne]] &lt;= MAX(member!A:A), "member!G" &amp; (Tableau6[[#This Row],[numLigne]]+1), "")</f>
        <v/>
      </c>
      <c r="C447" s="5" t="str">
        <f>IF(  OR(        ROW()&lt;=MAX(member!A:A)+1, ROW() &gt; MAX(member!A:A) + MAX(board!A:A) + 1),    "",  "board!E" &amp; (Tableau6[[#This Row],[numLigne]]-MAX(member!A:A)+1))</f>
        <v/>
      </c>
      <c r="D44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4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47" s="5" t="str">
        <f ca="1">IF( OR(F446="commit;",F446=""),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48" spans="1:6" x14ac:dyDescent="0.3">
      <c r="A448" s="5">
        <f t="shared" si="8"/>
        <v>447</v>
      </c>
      <c r="B448" s="5" t="str">
        <f>IF(Tableau6[[#This Row],[numLigne]] &lt;= MAX(member!A:A), "member!G" &amp; (Tableau6[[#This Row],[numLigne]]+1), "")</f>
        <v/>
      </c>
      <c r="C448" s="5" t="str">
        <f>IF(  OR(        ROW()&lt;=MAX(member!A:A)+1, ROW() &gt; MAX(member!A:A) + MAX(board!A:A) + 1),    "",  "board!E" &amp; (Tableau6[[#This Row],[numLigne]]-MAX(member!A:A)+1))</f>
        <v/>
      </c>
      <c r="D44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4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48" s="5" t="str">
        <f ca="1">IF( OR(F447="commit;",F447=""),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49" spans="1:6" x14ac:dyDescent="0.3">
      <c r="A449" s="5">
        <f t="shared" si="8"/>
        <v>448</v>
      </c>
      <c r="B449" s="5" t="str">
        <f>IF(Tableau6[[#This Row],[numLigne]] &lt;= MAX(member!A:A), "member!G" &amp; (Tableau6[[#This Row],[numLigne]]+1), "")</f>
        <v/>
      </c>
      <c r="C449" s="5" t="str">
        <f>IF(  OR(        ROW()&lt;=MAX(member!A:A)+1, ROW() &gt; MAX(member!A:A) + MAX(board!A:A) + 1),    "",  "board!E" &amp; (Tableau6[[#This Row],[numLigne]]-MAX(member!A:A)+1))</f>
        <v/>
      </c>
      <c r="D44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4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49" s="5" t="str">
        <f ca="1">IF( OR(F448="commit;",F448=""),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50" spans="1:6" x14ac:dyDescent="0.3">
      <c r="A450" s="5">
        <f t="shared" si="8"/>
        <v>449</v>
      </c>
      <c r="B450" s="5" t="str">
        <f>IF(Tableau6[[#This Row],[numLigne]] &lt;= MAX(member!A:A), "member!G" &amp; (Tableau6[[#This Row],[numLigne]]+1), "")</f>
        <v/>
      </c>
      <c r="C450" s="5" t="str">
        <f>IF(  OR(        ROW()&lt;=MAX(member!A:A)+1, ROW() &gt; MAX(member!A:A) + MAX(board!A:A) + 1),    "",  "board!E" &amp; (Tableau6[[#This Row],[numLigne]]-MAX(member!A:A)+1))</f>
        <v/>
      </c>
      <c r="D45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5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50" s="5" t="str">
        <f ca="1">IF( OR(F449="commit;",F449=""),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51" spans="1:6" x14ac:dyDescent="0.3">
      <c r="A451" s="5">
        <f t="shared" si="8"/>
        <v>450</v>
      </c>
      <c r="B451" s="5" t="str">
        <f>IF(Tableau6[[#This Row],[numLigne]] &lt;= MAX(member!A:A), "member!G" &amp; (Tableau6[[#This Row],[numLigne]]+1), "")</f>
        <v/>
      </c>
      <c r="C451" s="5" t="str">
        <f>IF(  OR(        ROW()&lt;=MAX(member!A:A)+1, ROW() &gt; MAX(member!A:A) + MAX(board!A:A) + 1),    "",  "board!E" &amp; (Tableau6[[#This Row],[numLigne]]-MAX(member!A:A)+1))</f>
        <v/>
      </c>
      <c r="D45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5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51" s="5" t="str">
        <f ca="1">IF( OR(F450="commit;",F450=""),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52" spans="1:6" x14ac:dyDescent="0.3">
      <c r="A452" s="5">
        <f t="shared" si="8"/>
        <v>451</v>
      </c>
      <c r="B452" s="5" t="str">
        <f>IF(Tableau6[[#This Row],[numLigne]] &lt;= MAX(member!A:A), "member!G" &amp; (Tableau6[[#This Row],[numLigne]]+1), "")</f>
        <v/>
      </c>
      <c r="C452" s="5" t="str">
        <f>IF(  OR(        ROW()&lt;=MAX(member!A:A)+1, ROW() &gt; MAX(member!A:A) + MAX(board!A:A) + 1),    "",  "board!E" &amp; (Tableau6[[#This Row],[numLigne]]-MAX(member!A:A)+1))</f>
        <v/>
      </c>
      <c r="D45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5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52" s="5" t="str">
        <f ca="1">IF( OR(F451="commit;",F451=""),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53" spans="1:6" x14ac:dyDescent="0.3">
      <c r="A453" s="5">
        <f t="shared" si="8"/>
        <v>452</v>
      </c>
      <c r="B453" s="5" t="str">
        <f>IF(Tableau6[[#This Row],[numLigne]] &lt;= MAX(member!A:A), "member!G" &amp; (Tableau6[[#This Row],[numLigne]]+1), "")</f>
        <v/>
      </c>
      <c r="C453" s="5" t="str">
        <f>IF(  OR(        ROW()&lt;=MAX(member!A:A)+1, ROW() &gt; MAX(member!A:A) + MAX(board!A:A) + 1),    "",  "board!E" &amp; (Tableau6[[#This Row],[numLigne]]-MAX(member!A:A)+1))</f>
        <v/>
      </c>
      <c r="D45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5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53" s="5" t="str">
        <f ca="1">IF( OR(F452="commit;",F452=""),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54" spans="1:6" x14ac:dyDescent="0.3">
      <c r="A454" s="5">
        <f t="shared" si="8"/>
        <v>453</v>
      </c>
      <c r="B454" s="5" t="str">
        <f>IF(Tableau6[[#This Row],[numLigne]] &lt;= MAX(member!A:A), "member!G" &amp; (Tableau6[[#This Row],[numLigne]]+1), "")</f>
        <v/>
      </c>
      <c r="C454" s="5" t="str">
        <f>IF(  OR(        ROW()&lt;=MAX(member!A:A)+1, ROW() &gt; MAX(member!A:A) + MAX(board!A:A) + 1),    "",  "board!E" &amp; (Tableau6[[#This Row],[numLigne]]-MAX(member!A:A)+1))</f>
        <v/>
      </c>
      <c r="D45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5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54" s="5" t="str">
        <f ca="1">IF( OR(F453="commit;",F453=""),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55" spans="1:6" x14ac:dyDescent="0.3">
      <c r="A455" s="5">
        <f t="shared" si="8"/>
        <v>454</v>
      </c>
      <c r="B455" s="5" t="str">
        <f>IF(Tableau6[[#This Row],[numLigne]] &lt;= MAX(member!A:A), "member!G" &amp; (Tableau6[[#This Row],[numLigne]]+1), "")</f>
        <v/>
      </c>
      <c r="C455" s="5" t="str">
        <f>IF(  OR(        ROW()&lt;=MAX(member!A:A)+1, ROW() &gt; MAX(member!A:A) + MAX(board!A:A) + 1),    "",  "board!E" &amp; (Tableau6[[#This Row],[numLigne]]-MAX(member!A:A)+1))</f>
        <v/>
      </c>
      <c r="D45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5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55" s="5" t="str">
        <f ca="1">IF( OR(F454="commit;",F454=""),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56" spans="1:6" x14ac:dyDescent="0.3">
      <c r="A456" s="5">
        <f t="shared" si="8"/>
        <v>455</v>
      </c>
      <c r="B456" s="5" t="str">
        <f>IF(Tableau6[[#This Row],[numLigne]] &lt;= MAX(member!A:A), "member!G" &amp; (Tableau6[[#This Row],[numLigne]]+1), "")</f>
        <v/>
      </c>
      <c r="C456" s="5" t="str">
        <f>IF(  OR(        ROW()&lt;=MAX(member!A:A)+1, ROW() &gt; MAX(member!A:A) + MAX(board!A:A) + 1),    "",  "board!E" &amp; (Tableau6[[#This Row],[numLigne]]-MAX(member!A:A)+1))</f>
        <v/>
      </c>
      <c r="D45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5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56" s="5" t="str">
        <f ca="1">IF( OR(F455="commit;",F455=""),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57" spans="1:6" x14ac:dyDescent="0.3">
      <c r="A457" s="5">
        <f t="shared" si="8"/>
        <v>456</v>
      </c>
      <c r="B457" s="5" t="str">
        <f>IF(Tableau6[[#This Row],[numLigne]] &lt;= MAX(member!A:A), "member!G" &amp; (Tableau6[[#This Row],[numLigne]]+1), "")</f>
        <v/>
      </c>
      <c r="C457" s="5" t="str">
        <f>IF(  OR(        ROW()&lt;=MAX(member!A:A)+1, ROW() &gt; MAX(member!A:A) + MAX(board!A:A) + 1),    "",  "board!E" &amp; (Tableau6[[#This Row],[numLigne]]-MAX(member!A:A)+1))</f>
        <v/>
      </c>
      <c r="D45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5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57" s="5" t="str">
        <f ca="1">IF( OR(F456="commit;",F456=""),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58" spans="1:6" x14ac:dyDescent="0.3">
      <c r="A458" s="5">
        <f t="shared" si="8"/>
        <v>457</v>
      </c>
      <c r="B458" s="5" t="str">
        <f>IF(Tableau6[[#This Row],[numLigne]] &lt;= MAX(member!A:A), "member!G" &amp; (Tableau6[[#This Row],[numLigne]]+1), "")</f>
        <v/>
      </c>
      <c r="C458" s="5" t="str">
        <f>IF(  OR(        ROW()&lt;=MAX(member!A:A)+1, ROW() &gt; MAX(member!A:A) + MAX(board!A:A) + 1),    "",  "board!E" &amp; (Tableau6[[#This Row],[numLigne]]-MAX(member!A:A)+1))</f>
        <v/>
      </c>
      <c r="D45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5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58" s="5" t="str">
        <f ca="1">IF( OR(F457="commit;",F457=""),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59" spans="1:6" x14ac:dyDescent="0.3">
      <c r="A459" s="5">
        <f t="shared" si="8"/>
        <v>458</v>
      </c>
      <c r="B459" s="5" t="str">
        <f>IF(Tableau6[[#This Row],[numLigne]] &lt;= MAX(member!A:A), "member!G" &amp; (Tableau6[[#This Row],[numLigne]]+1), "")</f>
        <v/>
      </c>
      <c r="C459" s="5" t="str">
        <f>IF(  OR(        ROW()&lt;=MAX(member!A:A)+1, ROW() &gt; MAX(member!A:A) + MAX(board!A:A) + 1),    "",  "board!E" &amp; (Tableau6[[#This Row],[numLigne]]-MAX(member!A:A)+1))</f>
        <v/>
      </c>
      <c r="D45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5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59" s="5" t="str">
        <f ca="1">IF( OR(F458="commit;",F458=""),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60" spans="1:6" x14ac:dyDescent="0.3">
      <c r="A460" s="5">
        <f t="shared" si="8"/>
        <v>459</v>
      </c>
      <c r="B460" s="5" t="str">
        <f>IF(Tableau6[[#This Row],[numLigne]] &lt;= MAX(member!A:A), "member!G" &amp; (Tableau6[[#This Row],[numLigne]]+1), "")</f>
        <v/>
      </c>
      <c r="C460" s="5" t="str">
        <f>IF(  OR(        ROW()&lt;=MAX(member!A:A)+1, ROW() &gt; MAX(member!A:A) + MAX(board!A:A) + 1),    "",  "board!E" &amp; (Tableau6[[#This Row],[numLigne]]-MAX(member!A:A)+1))</f>
        <v/>
      </c>
      <c r="D46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6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60" s="5" t="str">
        <f ca="1">IF( OR(F459="commit;",F459=""),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61" spans="1:6" x14ac:dyDescent="0.3">
      <c r="A461" s="5">
        <f t="shared" si="8"/>
        <v>460</v>
      </c>
      <c r="B461" s="5" t="str">
        <f>IF(Tableau6[[#This Row],[numLigne]] &lt;= MAX(member!A:A), "member!G" &amp; (Tableau6[[#This Row],[numLigne]]+1), "")</f>
        <v/>
      </c>
      <c r="C461" s="5" t="str">
        <f>IF(  OR(        ROW()&lt;=MAX(member!A:A)+1, ROW() &gt; MAX(member!A:A) + MAX(board!A:A) + 1),    "",  "board!E" &amp; (Tableau6[[#This Row],[numLigne]]-MAX(member!A:A)+1))</f>
        <v/>
      </c>
      <c r="D46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6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61" s="5" t="str">
        <f ca="1">IF( OR(F460="commit;",F460=""),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62" spans="1:6" x14ac:dyDescent="0.3">
      <c r="A462" s="5">
        <f t="shared" si="8"/>
        <v>461</v>
      </c>
      <c r="B462" s="5" t="str">
        <f>IF(Tableau6[[#This Row],[numLigne]] &lt;= MAX(member!A:A), "member!G" &amp; (Tableau6[[#This Row],[numLigne]]+1), "")</f>
        <v/>
      </c>
      <c r="C462" s="5" t="str">
        <f>IF(  OR(        ROW()&lt;=MAX(member!A:A)+1, ROW() &gt; MAX(member!A:A) + MAX(board!A:A) + 1),    "",  "board!E" &amp; (Tableau6[[#This Row],[numLigne]]-MAX(member!A:A)+1))</f>
        <v/>
      </c>
      <c r="D46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6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62" s="5" t="str">
        <f ca="1">IF( OR(F461="commit;",F461=""),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63" spans="1:6" x14ac:dyDescent="0.3">
      <c r="A463" s="5">
        <f t="shared" si="8"/>
        <v>462</v>
      </c>
      <c r="B463" s="5" t="str">
        <f>IF(Tableau6[[#This Row],[numLigne]] &lt;= MAX(member!A:A), "member!G" &amp; (Tableau6[[#This Row],[numLigne]]+1), "")</f>
        <v/>
      </c>
      <c r="C463" s="5" t="str">
        <f>IF(  OR(        ROW()&lt;=MAX(member!A:A)+1, ROW() &gt; MAX(member!A:A) + MAX(board!A:A) + 1),    "",  "board!E" &amp; (Tableau6[[#This Row],[numLigne]]-MAX(member!A:A)+1))</f>
        <v/>
      </c>
      <c r="D46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6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63" s="5" t="str">
        <f ca="1">IF( OR(F462="commit;",F462=""),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64" spans="1:6" x14ac:dyDescent="0.3">
      <c r="A464" s="5">
        <f t="shared" si="8"/>
        <v>463</v>
      </c>
      <c r="B464" s="5" t="str">
        <f>IF(Tableau6[[#This Row],[numLigne]] &lt;= MAX(member!A:A), "member!G" &amp; (Tableau6[[#This Row],[numLigne]]+1), "")</f>
        <v/>
      </c>
      <c r="C464" s="5" t="str">
        <f>IF(  OR(        ROW()&lt;=MAX(member!A:A)+1, ROW() &gt; MAX(member!A:A) + MAX(board!A:A) + 1),    "",  "board!E" &amp; (Tableau6[[#This Row],[numLigne]]-MAX(member!A:A)+1))</f>
        <v/>
      </c>
      <c r="D46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6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64" s="5" t="str">
        <f ca="1">IF( OR(F463="commit;",F463=""),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65" spans="1:6" x14ac:dyDescent="0.3">
      <c r="A465" s="5">
        <f t="shared" si="8"/>
        <v>464</v>
      </c>
      <c r="B465" s="5" t="str">
        <f>IF(Tableau6[[#This Row],[numLigne]] &lt;= MAX(member!A:A), "member!G" &amp; (Tableau6[[#This Row],[numLigne]]+1), "")</f>
        <v/>
      </c>
      <c r="C465" s="5" t="str">
        <f>IF(  OR(        ROW()&lt;=MAX(member!A:A)+1, ROW() &gt; MAX(member!A:A) + MAX(board!A:A) + 1),    "",  "board!E" &amp; (Tableau6[[#This Row],[numLigne]]-MAX(member!A:A)+1))</f>
        <v/>
      </c>
      <c r="D46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6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65" s="5" t="str">
        <f ca="1">IF( OR(F464="commit;",F464=""),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66" spans="1:6" x14ac:dyDescent="0.3">
      <c r="A466" s="5">
        <f t="shared" si="8"/>
        <v>465</v>
      </c>
      <c r="B466" s="5" t="str">
        <f>IF(Tableau6[[#This Row],[numLigne]] &lt;= MAX(member!A:A), "member!G" &amp; (Tableau6[[#This Row],[numLigne]]+1), "")</f>
        <v/>
      </c>
      <c r="C466" s="5" t="str">
        <f>IF(  OR(        ROW()&lt;=MAX(member!A:A)+1, ROW() &gt; MAX(member!A:A) + MAX(board!A:A) + 1),    "",  "board!E" &amp; (Tableau6[[#This Row],[numLigne]]-MAX(member!A:A)+1))</f>
        <v/>
      </c>
      <c r="D46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6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66" s="5" t="str">
        <f ca="1">IF( OR(F465="commit;",F465=""),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67" spans="1:6" x14ac:dyDescent="0.3">
      <c r="A467" s="5">
        <f t="shared" si="8"/>
        <v>466</v>
      </c>
      <c r="B467" s="5" t="str">
        <f>IF(Tableau6[[#This Row],[numLigne]] &lt;= MAX(member!A:A), "member!G" &amp; (Tableau6[[#This Row],[numLigne]]+1), "")</f>
        <v/>
      </c>
      <c r="C467" s="5" t="str">
        <f>IF(  OR(        ROW()&lt;=MAX(member!A:A)+1, ROW() &gt; MAX(member!A:A) + MAX(board!A:A) + 1),    "",  "board!E" &amp; (Tableau6[[#This Row],[numLigne]]-MAX(member!A:A)+1))</f>
        <v/>
      </c>
      <c r="D46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6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67" s="5" t="str">
        <f ca="1">IF( OR(F466="commit;",F466=""),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68" spans="1:6" x14ac:dyDescent="0.3">
      <c r="A468" s="5">
        <f t="shared" si="8"/>
        <v>467</v>
      </c>
      <c r="B468" s="5" t="str">
        <f>IF(Tableau6[[#This Row],[numLigne]] &lt;= MAX(member!A:A), "member!G" &amp; (Tableau6[[#This Row],[numLigne]]+1), "")</f>
        <v/>
      </c>
      <c r="C468" s="5" t="str">
        <f>IF(  OR(        ROW()&lt;=MAX(member!A:A)+1, ROW() &gt; MAX(member!A:A) + MAX(board!A:A) + 1),    "",  "board!E" &amp; (Tableau6[[#This Row],[numLigne]]-MAX(member!A:A)+1))</f>
        <v/>
      </c>
      <c r="D46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6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68" s="5" t="str">
        <f ca="1">IF( OR(F467="commit;",F467=""),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69" spans="1:6" x14ac:dyDescent="0.3">
      <c r="A469" s="5">
        <f t="shared" si="8"/>
        <v>468</v>
      </c>
      <c r="B469" s="5" t="str">
        <f>IF(Tableau6[[#This Row],[numLigne]] &lt;= MAX(member!A:A), "member!G" &amp; (Tableau6[[#This Row],[numLigne]]+1), "")</f>
        <v/>
      </c>
      <c r="C469" s="5" t="str">
        <f>IF(  OR(        ROW()&lt;=MAX(member!A:A)+1, ROW() &gt; MAX(member!A:A) + MAX(board!A:A) + 1),    "",  "board!E" &amp; (Tableau6[[#This Row],[numLigne]]-MAX(member!A:A)+1))</f>
        <v/>
      </c>
      <c r="D46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6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69" s="5" t="str">
        <f ca="1">IF( OR(F468="commit;",F468=""),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70" spans="1:6" x14ac:dyDescent="0.3">
      <c r="A470" s="5">
        <f t="shared" si="8"/>
        <v>469</v>
      </c>
      <c r="B470" s="5" t="str">
        <f>IF(Tableau6[[#This Row],[numLigne]] &lt;= MAX(member!A:A), "member!G" &amp; (Tableau6[[#This Row],[numLigne]]+1), "")</f>
        <v/>
      </c>
      <c r="C470" s="5" t="str">
        <f>IF(  OR(        ROW()&lt;=MAX(member!A:A)+1, ROW() &gt; MAX(member!A:A) + MAX(board!A:A) + 1),    "",  "board!E" &amp; (Tableau6[[#This Row],[numLigne]]-MAX(member!A:A)+1))</f>
        <v/>
      </c>
      <c r="D47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7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70" s="5" t="str">
        <f ca="1">IF( OR(F469="commit;",F469=""),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71" spans="1:6" x14ac:dyDescent="0.3">
      <c r="A471" s="5">
        <f t="shared" si="8"/>
        <v>470</v>
      </c>
      <c r="B471" s="5" t="str">
        <f>IF(Tableau6[[#This Row],[numLigne]] &lt;= MAX(member!A:A), "member!G" &amp; (Tableau6[[#This Row],[numLigne]]+1), "")</f>
        <v/>
      </c>
      <c r="C471" s="5" t="str">
        <f>IF(  OR(        ROW()&lt;=MAX(member!A:A)+1, ROW() &gt; MAX(member!A:A) + MAX(board!A:A) + 1),    "",  "board!E" &amp; (Tableau6[[#This Row],[numLigne]]-MAX(member!A:A)+1))</f>
        <v/>
      </c>
      <c r="D47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7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71" s="5" t="str">
        <f ca="1">IF( OR(F470="commit;",F470=""),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72" spans="1:6" x14ac:dyDescent="0.3">
      <c r="A472" s="5">
        <f t="shared" si="8"/>
        <v>471</v>
      </c>
      <c r="B472" s="5" t="str">
        <f>IF(Tableau6[[#This Row],[numLigne]] &lt;= MAX(member!A:A), "member!G" &amp; (Tableau6[[#This Row],[numLigne]]+1), "")</f>
        <v/>
      </c>
      <c r="C472" s="5" t="str">
        <f>IF(  OR(        ROW()&lt;=MAX(member!A:A)+1, ROW() &gt; MAX(member!A:A) + MAX(board!A:A) + 1),    "",  "board!E" &amp; (Tableau6[[#This Row],[numLigne]]-MAX(member!A:A)+1))</f>
        <v/>
      </c>
      <c r="D47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7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72" s="5" t="str">
        <f ca="1">IF( OR(F471="commit;",F471=""),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73" spans="1:6" x14ac:dyDescent="0.3">
      <c r="A473" s="5">
        <f t="shared" si="8"/>
        <v>472</v>
      </c>
      <c r="B473" s="5" t="str">
        <f>IF(Tableau6[[#This Row],[numLigne]] &lt;= MAX(member!A:A), "member!G" &amp; (Tableau6[[#This Row],[numLigne]]+1), "")</f>
        <v/>
      </c>
      <c r="C473" s="5" t="str">
        <f>IF(  OR(        ROW()&lt;=MAX(member!A:A)+1, ROW() &gt; MAX(member!A:A) + MAX(board!A:A) + 1),    "",  "board!E" &amp; (Tableau6[[#This Row],[numLigne]]-MAX(member!A:A)+1))</f>
        <v/>
      </c>
      <c r="D47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7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73" s="5" t="str">
        <f ca="1">IF( OR(F472="commit;",F472=""),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74" spans="1:6" x14ac:dyDescent="0.3">
      <c r="A474" s="5">
        <f t="shared" si="8"/>
        <v>473</v>
      </c>
      <c r="B474" s="5" t="str">
        <f>IF(Tableau6[[#This Row],[numLigne]] &lt;= MAX(member!A:A), "member!G" &amp; (Tableau6[[#This Row],[numLigne]]+1), "")</f>
        <v/>
      </c>
      <c r="C474" s="5" t="str">
        <f>IF(  OR(        ROW()&lt;=MAX(member!A:A)+1, ROW() &gt; MAX(member!A:A) + MAX(board!A:A) + 1),    "",  "board!E" &amp; (Tableau6[[#This Row],[numLigne]]-MAX(member!A:A)+1))</f>
        <v/>
      </c>
      <c r="D47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7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74" s="5" t="str">
        <f ca="1">IF( OR(F473="commit;",F473=""),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75" spans="1:6" x14ac:dyDescent="0.3">
      <c r="A475" s="5">
        <f t="shared" si="8"/>
        <v>474</v>
      </c>
      <c r="B475" s="5" t="str">
        <f>IF(Tableau6[[#This Row],[numLigne]] &lt;= MAX(member!A:A), "member!G" &amp; (Tableau6[[#This Row],[numLigne]]+1), "")</f>
        <v/>
      </c>
      <c r="C475" s="5" t="str">
        <f>IF(  OR(        ROW()&lt;=MAX(member!A:A)+1, ROW() &gt; MAX(member!A:A) + MAX(board!A:A) + 1),    "",  "board!E" &amp; (Tableau6[[#This Row],[numLigne]]-MAX(member!A:A)+1))</f>
        <v/>
      </c>
      <c r="D47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7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75" s="5" t="str">
        <f ca="1">IF( OR(F474="commit;",F474=""),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76" spans="1:6" x14ac:dyDescent="0.3">
      <c r="A476" s="5">
        <f t="shared" si="8"/>
        <v>475</v>
      </c>
      <c r="B476" s="5" t="str">
        <f>IF(Tableau6[[#This Row],[numLigne]] &lt;= MAX(member!A:A), "member!G" &amp; (Tableau6[[#This Row],[numLigne]]+1), "")</f>
        <v/>
      </c>
      <c r="C476" s="5" t="str">
        <f>IF(  OR(        ROW()&lt;=MAX(member!A:A)+1, ROW() &gt; MAX(member!A:A) + MAX(board!A:A) + 1),    "",  "board!E" &amp; (Tableau6[[#This Row],[numLigne]]-MAX(member!A:A)+1))</f>
        <v/>
      </c>
      <c r="D47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7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76" s="5" t="str">
        <f ca="1">IF( OR(F475="commit;",F475=""),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77" spans="1:6" x14ac:dyDescent="0.3">
      <c r="A477" s="5">
        <f t="shared" si="8"/>
        <v>476</v>
      </c>
      <c r="B477" s="5" t="str">
        <f>IF(Tableau6[[#This Row],[numLigne]] &lt;= MAX(member!A:A), "member!G" &amp; (Tableau6[[#This Row],[numLigne]]+1), "")</f>
        <v/>
      </c>
      <c r="C477" s="5" t="str">
        <f>IF(  OR(        ROW()&lt;=MAX(member!A:A)+1, ROW() &gt; MAX(member!A:A) + MAX(board!A:A) + 1),    "",  "board!E" &amp; (Tableau6[[#This Row],[numLigne]]-MAX(member!A:A)+1))</f>
        <v/>
      </c>
      <c r="D47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7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77" s="5" t="str">
        <f ca="1">IF( OR(F476="commit;",F476=""),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78" spans="1:6" x14ac:dyDescent="0.3">
      <c r="A478" s="5">
        <f t="shared" si="8"/>
        <v>477</v>
      </c>
      <c r="B478" s="5" t="str">
        <f>IF(Tableau6[[#This Row],[numLigne]] &lt;= MAX(member!A:A), "member!G" &amp; (Tableau6[[#This Row],[numLigne]]+1), "")</f>
        <v/>
      </c>
      <c r="C478" s="5" t="str">
        <f>IF(  OR(        ROW()&lt;=MAX(member!A:A)+1, ROW() &gt; MAX(member!A:A) + MAX(board!A:A) + 1),    "",  "board!E" &amp; (Tableau6[[#This Row],[numLigne]]-MAX(member!A:A)+1))</f>
        <v/>
      </c>
      <c r="D47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7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78" s="5" t="str">
        <f ca="1">IF( OR(F477="commit;",F477=""),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79" spans="1:6" x14ac:dyDescent="0.3">
      <c r="A479" s="5">
        <f t="shared" si="8"/>
        <v>478</v>
      </c>
      <c r="B479" s="5" t="str">
        <f>IF(Tableau6[[#This Row],[numLigne]] &lt;= MAX(member!A:A), "member!G" &amp; (Tableau6[[#This Row],[numLigne]]+1), "")</f>
        <v/>
      </c>
      <c r="C479" s="5" t="str">
        <f>IF(  OR(        ROW()&lt;=MAX(member!A:A)+1, ROW() &gt; MAX(member!A:A) + MAX(board!A:A) + 1),    "",  "board!E" &amp; (Tableau6[[#This Row],[numLigne]]-MAX(member!A:A)+1))</f>
        <v/>
      </c>
      <c r="D47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7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79" s="5" t="str">
        <f ca="1">IF( OR(F478="commit;",F478=""),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80" spans="1:6" x14ac:dyDescent="0.3">
      <c r="A480" s="5">
        <f t="shared" si="8"/>
        <v>479</v>
      </c>
      <c r="B480" s="5" t="str">
        <f>IF(Tableau6[[#This Row],[numLigne]] &lt;= MAX(member!A:A), "member!G" &amp; (Tableau6[[#This Row],[numLigne]]+1), "")</f>
        <v/>
      </c>
      <c r="C480" s="5" t="str">
        <f>IF(  OR(        ROW()&lt;=MAX(member!A:A)+1, ROW() &gt; MAX(member!A:A) + MAX(board!A:A) + 1),    "",  "board!E" &amp; (Tableau6[[#This Row],[numLigne]]-MAX(member!A:A)+1))</f>
        <v/>
      </c>
      <c r="D48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8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80" s="5" t="str">
        <f ca="1">IF( OR(F479="commit;",F479=""),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81" spans="1:6" x14ac:dyDescent="0.3">
      <c r="A481" s="5">
        <f t="shared" si="8"/>
        <v>480</v>
      </c>
      <c r="B481" s="5" t="str">
        <f>IF(Tableau6[[#This Row],[numLigne]] &lt;= MAX(member!A:A), "member!G" &amp; (Tableau6[[#This Row],[numLigne]]+1), "")</f>
        <v/>
      </c>
      <c r="C481" s="5" t="str">
        <f>IF(  OR(        ROW()&lt;=MAX(member!A:A)+1, ROW() &gt; MAX(member!A:A) + MAX(board!A:A) + 1),    "",  "board!E" &amp; (Tableau6[[#This Row],[numLigne]]-MAX(member!A:A)+1))</f>
        <v/>
      </c>
      <c r="D48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8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81" s="5" t="str">
        <f ca="1">IF( OR(F480="commit;",F480=""),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82" spans="1:6" x14ac:dyDescent="0.3">
      <c r="A482" s="5">
        <f t="shared" si="8"/>
        <v>481</v>
      </c>
      <c r="B482" s="5" t="str">
        <f>IF(Tableau6[[#This Row],[numLigne]] &lt;= MAX(member!A:A), "member!G" &amp; (Tableau6[[#This Row],[numLigne]]+1), "")</f>
        <v/>
      </c>
      <c r="C482" s="5" t="str">
        <f>IF(  OR(        ROW()&lt;=MAX(member!A:A)+1, ROW() &gt; MAX(member!A:A) + MAX(board!A:A) + 1),    "",  "board!E" &amp; (Tableau6[[#This Row],[numLigne]]-MAX(member!A:A)+1))</f>
        <v/>
      </c>
      <c r="D48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8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82" s="5" t="str">
        <f ca="1">IF( OR(F481="commit;",F481=""),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83" spans="1:6" x14ac:dyDescent="0.3">
      <c r="A483" s="5">
        <f t="shared" si="8"/>
        <v>482</v>
      </c>
      <c r="B483" s="5" t="str">
        <f>IF(Tableau6[[#This Row],[numLigne]] &lt;= MAX(member!A:A), "member!G" &amp; (Tableau6[[#This Row],[numLigne]]+1), "")</f>
        <v/>
      </c>
      <c r="C483" s="5" t="str">
        <f>IF(  OR(        ROW()&lt;=MAX(member!A:A)+1, ROW() &gt; MAX(member!A:A) + MAX(board!A:A) + 1),    "",  "board!E" &amp; (Tableau6[[#This Row],[numLigne]]-MAX(member!A:A)+1))</f>
        <v/>
      </c>
      <c r="D48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8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83" s="5" t="str">
        <f ca="1">IF( OR(F482="commit;",F482=""),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84" spans="1:6" x14ac:dyDescent="0.3">
      <c r="A484" s="5">
        <f t="shared" si="8"/>
        <v>483</v>
      </c>
      <c r="B484" s="5" t="str">
        <f>IF(Tableau6[[#This Row],[numLigne]] &lt;= MAX(member!A:A), "member!G" &amp; (Tableau6[[#This Row],[numLigne]]+1), "")</f>
        <v/>
      </c>
      <c r="C484" s="5" t="str">
        <f>IF(  OR(        ROW()&lt;=MAX(member!A:A)+1, ROW() &gt; MAX(member!A:A) + MAX(board!A:A) + 1),    "",  "board!E" &amp; (Tableau6[[#This Row],[numLigne]]-MAX(member!A:A)+1))</f>
        <v/>
      </c>
      <c r="D48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8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84" s="5" t="str">
        <f ca="1">IF( OR(F483="commit;",F483=""),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85" spans="1:6" x14ac:dyDescent="0.3">
      <c r="A485" s="5">
        <f t="shared" si="8"/>
        <v>484</v>
      </c>
      <c r="B485" s="5" t="str">
        <f>IF(Tableau6[[#This Row],[numLigne]] &lt;= MAX(member!A:A), "member!G" &amp; (Tableau6[[#This Row],[numLigne]]+1), "")</f>
        <v/>
      </c>
      <c r="C485" s="5" t="str">
        <f>IF(  OR(        ROW()&lt;=MAX(member!A:A)+1, ROW() &gt; MAX(member!A:A) + MAX(board!A:A) + 1),    "",  "board!E" &amp; (Tableau6[[#This Row],[numLigne]]-MAX(member!A:A)+1))</f>
        <v/>
      </c>
      <c r="D48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8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85" s="5" t="str">
        <f ca="1">IF( OR(F484="commit;",F484=""),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86" spans="1:6" x14ac:dyDescent="0.3">
      <c r="A486" s="5">
        <f t="shared" si="8"/>
        <v>485</v>
      </c>
      <c r="B486" s="5" t="str">
        <f>IF(Tableau6[[#This Row],[numLigne]] &lt;= MAX(member!A:A), "member!G" &amp; (Tableau6[[#This Row],[numLigne]]+1), "")</f>
        <v/>
      </c>
      <c r="C486" s="5" t="str">
        <f>IF(  OR(        ROW()&lt;=MAX(member!A:A)+1, ROW() &gt; MAX(member!A:A) + MAX(board!A:A) + 1),    "",  "board!E" &amp; (Tableau6[[#This Row],[numLigne]]-MAX(member!A:A)+1))</f>
        <v/>
      </c>
      <c r="D48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8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86" s="5" t="str">
        <f ca="1">IF( OR(F485="commit;",F485=""),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87" spans="1:6" x14ac:dyDescent="0.3">
      <c r="A487" s="5">
        <f t="shared" si="8"/>
        <v>486</v>
      </c>
      <c r="B487" s="5" t="str">
        <f>IF(Tableau6[[#This Row],[numLigne]] &lt;= MAX(member!A:A), "member!G" &amp; (Tableau6[[#This Row],[numLigne]]+1), "")</f>
        <v/>
      </c>
      <c r="C487" s="5" t="str">
        <f>IF(  OR(        ROW()&lt;=MAX(member!A:A)+1, ROW() &gt; MAX(member!A:A) + MAX(board!A:A) + 1),    "",  "board!E" &amp; (Tableau6[[#This Row],[numLigne]]-MAX(member!A:A)+1))</f>
        <v/>
      </c>
      <c r="D48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8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87" s="5" t="str">
        <f ca="1">IF( OR(F486="commit;",F486=""),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88" spans="1:6" x14ac:dyDescent="0.3">
      <c r="A488" s="5">
        <f t="shared" si="8"/>
        <v>487</v>
      </c>
      <c r="B488" s="5" t="str">
        <f>IF(Tableau6[[#This Row],[numLigne]] &lt;= MAX(member!A:A), "member!G" &amp; (Tableau6[[#This Row],[numLigne]]+1), "")</f>
        <v/>
      </c>
      <c r="C488" s="5" t="str">
        <f>IF(  OR(        ROW()&lt;=MAX(member!A:A)+1, ROW() &gt; MAX(member!A:A) + MAX(board!A:A) + 1),    "",  "board!E" &amp; (Tableau6[[#This Row],[numLigne]]-MAX(member!A:A)+1))</f>
        <v/>
      </c>
      <c r="D48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8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88" s="5" t="str">
        <f ca="1">IF( OR(F487="commit;",F487=""),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89" spans="1:6" x14ac:dyDescent="0.3">
      <c r="A489" s="5">
        <f t="shared" si="8"/>
        <v>488</v>
      </c>
      <c r="B489" s="5" t="str">
        <f>IF(Tableau6[[#This Row],[numLigne]] &lt;= MAX(member!A:A), "member!G" &amp; (Tableau6[[#This Row],[numLigne]]+1), "")</f>
        <v/>
      </c>
      <c r="C489" s="5" t="str">
        <f>IF(  OR(        ROW()&lt;=MAX(member!A:A)+1, ROW() &gt; MAX(member!A:A) + MAX(board!A:A) + 1),    "",  "board!E" &amp; (Tableau6[[#This Row],[numLigne]]-MAX(member!A:A)+1))</f>
        <v/>
      </c>
      <c r="D48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8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89" s="5" t="str">
        <f ca="1">IF( OR(F488="commit;",F488=""),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90" spans="1:6" x14ac:dyDescent="0.3">
      <c r="A490" s="5">
        <f t="shared" si="8"/>
        <v>489</v>
      </c>
      <c r="B490" s="5" t="str">
        <f>IF(Tableau6[[#This Row],[numLigne]] &lt;= MAX(member!A:A), "member!G" &amp; (Tableau6[[#This Row],[numLigne]]+1), "")</f>
        <v/>
      </c>
      <c r="C490" s="5" t="str">
        <f>IF(  OR(        ROW()&lt;=MAX(member!A:A)+1, ROW() &gt; MAX(member!A:A) + MAX(board!A:A) + 1),    "",  "board!E" &amp; (Tableau6[[#This Row],[numLigne]]-MAX(member!A:A)+1))</f>
        <v/>
      </c>
      <c r="D49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9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90" s="5" t="str">
        <f ca="1">IF( OR(F489="commit;",F489=""),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91" spans="1:6" x14ac:dyDescent="0.3">
      <c r="A491" s="5">
        <f t="shared" si="8"/>
        <v>490</v>
      </c>
      <c r="B491" s="5" t="str">
        <f>IF(Tableau6[[#This Row],[numLigne]] &lt;= MAX(member!A:A), "member!G" &amp; (Tableau6[[#This Row],[numLigne]]+1), "")</f>
        <v/>
      </c>
      <c r="C491" s="5" t="str">
        <f>IF(  OR(        ROW()&lt;=MAX(member!A:A)+1, ROW() &gt; MAX(member!A:A) + MAX(board!A:A) + 1),    "",  "board!E" &amp; (Tableau6[[#This Row],[numLigne]]-MAX(member!A:A)+1))</f>
        <v/>
      </c>
      <c r="D49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9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91" s="5" t="str">
        <f ca="1">IF( OR(F490="commit;",F490=""),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92" spans="1:6" x14ac:dyDescent="0.3">
      <c r="A492" s="5">
        <f t="shared" si="8"/>
        <v>491</v>
      </c>
      <c r="B492" s="5" t="str">
        <f>IF(Tableau6[[#This Row],[numLigne]] &lt;= MAX(member!A:A), "member!G" &amp; (Tableau6[[#This Row],[numLigne]]+1), "")</f>
        <v/>
      </c>
      <c r="C492" s="5" t="str">
        <f>IF(  OR(        ROW()&lt;=MAX(member!A:A)+1, ROW() &gt; MAX(member!A:A) + MAX(board!A:A) + 1),    "",  "board!E" &amp; (Tableau6[[#This Row],[numLigne]]-MAX(member!A:A)+1))</f>
        <v/>
      </c>
      <c r="D49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9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92" s="5" t="str">
        <f ca="1">IF( OR(F491="commit;",F491=""),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93" spans="1:6" x14ac:dyDescent="0.3">
      <c r="A493" s="5">
        <f t="shared" si="8"/>
        <v>492</v>
      </c>
      <c r="B493" s="5" t="str">
        <f>IF(Tableau6[[#This Row],[numLigne]] &lt;= MAX(member!A:A), "member!G" &amp; (Tableau6[[#This Row],[numLigne]]+1), "")</f>
        <v/>
      </c>
      <c r="C493" s="5" t="str">
        <f>IF(  OR(        ROW()&lt;=MAX(member!A:A)+1, ROW() &gt; MAX(member!A:A) + MAX(board!A:A) + 1),    "",  "board!E" &amp; (Tableau6[[#This Row],[numLigne]]-MAX(member!A:A)+1))</f>
        <v/>
      </c>
      <c r="D49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9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93" s="5" t="str">
        <f ca="1">IF( OR(F492="commit;",F492=""),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94" spans="1:6" x14ac:dyDescent="0.3">
      <c r="A494" s="5">
        <f t="shared" si="8"/>
        <v>493</v>
      </c>
      <c r="B494" s="5" t="str">
        <f>IF(Tableau6[[#This Row],[numLigne]] &lt;= MAX(member!A:A), "member!G" &amp; (Tableau6[[#This Row],[numLigne]]+1), "")</f>
        <v/>
      </c>
      <c r="C494" s="5" t="str">
        <f>IF(  OR(        ROW()&lt;=MAX(member!A:A)+1, ROW() &gt; MAX(member!A:A) + MAX(board!A:A) + 1),    "",  "board!E" &amp; (Tableau6[[#This Row],[numLigne]]-MAX(member!A:A)+1))</f>
        <v/>
      </c>
      <c r="D49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9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94" s="5" t="str">
        <f ca="1">IF( OR(F493="commit;",F493=""),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95" spans="1:6" x14ac:dyDescent="0.3">
      <c r="A495" s="5">
        <f t="shared" si="8"/>
        <v>494</v>
      </c>
      <c r="B495" s="5" t="str">
        <f>IF(Tableau6[[#This Row],[numLigne]] &lt;= MAX(member!A:A), "member!G" &amp; (Tableau6[[#This Row],[numLigne]]+1), "")</f>
        <v/>
      </c>
      <c r="C495" s="5" t="str">
        <f>IF(  OR(        ROW()&lt;=MAX(member!A:A)+1, ROW() &gt; MAX(member!A:A) + MAX(board!A:A) + 1),    "",  "board!E" &amp; (Tableau6[[#This Row],[numLigne]]-MAX(member!A:A)+1))</f>
        <v/>
      </c>
      <c r="D49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9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95" s="5" t="str">
        <f ca="1">IF( OR(F494="commit;",F494=""),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96" spans="1:6" x14ac:dyDescent="0.3">
      <c r="A496" s="5">
        <f t="shared" si="8"/>
        <v>495</v>
      </c>
      <c r="B496" s="5" t="str">
        <f>IF(Tableau6[[#This Row],[numLigne]] &lt;= MAX(member!A:A), "member!G" &amp; (Tableau6[[#This Row],[numLigne]]+1), "")</f>
        <v/>
      </c>
      <c r="C496" s="5" t="str">
        <f>IF(  OR(        ROW()&lt;=MAX(member!A:A)+1, ROW() &gt; MAX(member!A:A) + MAX(board!A:A) + 1),    "",  "board!E" &amp; (Tableau6[[#This Row],[numLigne]]-MAX(member!A:A)+1))</f>
        <v/>
      </c>
      <c r="D49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9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96" s="5" t="str">
        <f ca="1">IF( OR(F495="commit;",F495=""),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97" spans="1:6" x14ac:dyDescent="0.3">
      <c r="A497" s="5">
        <f t="shared" si="8"/>
        <v>496</v>
      </c>
      <c r="B497" s="5" t="str">
        <f>IF(Tableau6[[#This Row],[numLigne]] &lt;= MAX(member!A:A), "member!G" &amp; (Tableau6[[#This Row],[numLigne]]+1), "")</f>
        <v/>
      </c>
      <c r="C497" s="5" t="str">
        <f>IF(  OR(        ROW()&lt;=MAX(member!A:A)+1, ROW() &gt; MAX(member!A:A) + MAX(board!A:A) + 1),    "",  "board!E" &amp; (Tableau6[[#This Row],[numLigne]]-MAX(member!A:A)+1))</f>
        <v/>
      </c>
      <c r="D49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9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97" s="5" t="str">
        <f ca="1">IF( OR(F496="commit;",F496=""),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98" spans="1:6" x14ac:dyDescent="0.3">
      <c r="A498" s="5">
        <f t="shared" ref="A498:A529" si="9">ROW()-1</f>
        <v>497</v>
      </c>
      <c r="B498" s="5" t="str">
        <f>IF(Tableau6[[#This Row],[numLigne]] &lt;= MAX(member!A:A), "member!G" &amp; (Tableau6[[#This Row],[numLigne]]+1), "")</f>
        <v/>
      </c>
      <c r="C498" s="5" t="str">
        <f>IF(  OR(        ROW()&lt;=MAX(member!A:A)+1, ROW() &gt; MAX(member!A:A) + MAX(board!A:A) + 1),    "",  "board!E" &amp; (Tableau6[[#This Row],[numLigne]]-MAX(member!A:A)+1))</f>
        <v/>
      </c>
      <c r="D49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9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98" s="5" t="str">
        <f ca="1">IF( OR(F497="commit;",F497=""),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499" spans="1:6" x14ac:dyDescent="0.3">
      <c r="A499" s="5">
        <f t="shared" si="9"/>
        <v>498</v>
      </c>
      <c r="B499" s="5" t="str">
        <f>IF(Tableau6[[#This Row],[numLigne]] &lt;= MAX(member!A:A), "member!G" &amp; (Tableau6[[#This Row],[numLigne]]+1), "")</f>
        <v/>
      </c>
      <c r="C499" s="5" t="str">
        <f>IF(  OR(        ROW()&lt;=MAX(member!A:A)+1, ROW() &gt; MAX(member!A:A) + MAX(board!A:A) + 1),    "",  "board!E" &amp; (Tableau6[[#This Row],[numLigne]]-MAX(member!A:A)+1))</f>
        <v/>
      </c>
      <c r="D49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49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499" s="5" t="str">
        <f ca="1">IF( OR(F498="commit;",F498=""),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00" spans="1:6" x14ac:dyDescent="0.3">
      <c r="A500" s="5">
        <f t="shared" si="9"/>
        <v>499</v>
      </c>
      <c r="B500" s="5" t="str">
        <f>IF(Tableau6[[#This Row],[numLigne]] &lt;= MAX(member!A:A), "member!G" &amp; (Tableau6[[#This Row],[numLigne]]+1), "")</f>
        <v/>
      </c>
      <c r="C500" s="5" t="str">
        <f>IF(  OR(        ROW()&lt;=MAX(member!A:A)+1, ROW() &gt; MAX(member!A:A) + MAX(board!A:A) + 1),    "",  "board!E" &amp; (Tableau6[[#This Row],[numLigne]]-MAX(member!A:A)+1))</f>
        <v/>
      </c>
      <c r="D50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0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00" s="5" t="str">
        <f ca="1">IF( OR(F499="commit;",F499=""),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01" spans="1:6" x14ac:dyDescent="0.3">
      <c r="A501" s="5">
        <f t="shared" si="9"/>
        <v>500</v>
      </c>
      <c r="B501" s="5" t="str">
        <f>IF(Tableau6[[#This Row],[numLigne]] &lt;= MAX(member!A:A), "member!G" &amp; (Tableau6[[#This Row],[numLigne]]+1), "")</f>
        <v/>
      </c>
      <c r="C501" s="5" t="str">
        <f>IF(  OR(        ROW()&lt;=MAX(member!A:A)+1, ROW() &gt; MAX(member!A:A) + MAX(board!A:A) + 1),    "",  "board!E" &amp; (Tableau6[[#This Row],[numLigne]]-MAX(member!A:A)+1))</f>
        <v/>
      </c>
      <c r="D50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0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01" s="5" t="str">
        <f ca="1">IF( OR(F500="commit;",F500=""),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02" spans="1:6" x14ac:dyDescent="0.3">
      <c r="A502" s="5">
        <f t="shared" si="9"/>
        <v>501</v>
      </c>
      <c r="B502" s="5" t="str">
        <f>IF(Tableau6[[#This Row],[numLigne]] &lt;= MAX(member!A:A), "member!G" &amp; (Tableau6[[#This Row],[numLigne]]+1), "")</f>
        <v/>
      </c>
      <c r="C502" s="5" t="str">
        <f>IF(  OR(        ROW()&lt;=MAX(member!A:A)+1, ROW() &gt; MAX(member!A:A) + MAX(board!A:A) + 1),    "",  "board!E" &amp; (Tableau6[[#This Row],[numLigne]]-MAX(member!A:A)+1))</f>
        <v/>
      </c>
      <c r="D50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0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02" s="5" t="str">
        <f ca="1">IF( OR(F501="commit;",F501=""),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03" spans="1:6" x14ac:dyDescent="0.3">
      <c r="A503" s="5">
        <f t="shared" si="9"/>
        <v>502</v>
      </c>
      <c r="B503" s="5" t="str">
        <f>IF(Tableau6[[#This Row],[numLigne]] &lt;= MAX(member!A:A), "member!G" &amp; (Tableau6[[#This Row],[numLigne]]+1), "")</f>
        <v/>
      </c>
      <c r="C503" s="5" t="str">
        <f>IF(  OR(        ROW()&lt;=MAX(member!A:A)+1, ROW() &gt; MAX(member!A:A) + MAX(board!A:A) + 1),    "",  "board!E" &amp; (Tableau6[[#This Row],[numLigne]]-MAX(member!A:A)+1))</f>
        <v/>
      </c>
      <c r="D50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0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03" s="5" t="str">
        <f ca="1">IF( OR(F502="commit;",F502=""),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04" spans="1:6" x14ac:dyDescent="0.3">
      <c r="A504" s="5">
        <f t="shared" si="9"/>
        <v>503</v>
      </c>
      <c r="B504" s="5" t="str">
        <f>IF(Tableau6[[#This Row],[numLigne]] &lt;= MAX(member!A:A), "member!G" &amp; (Tableau6[[#This Row],[numLigne]]+1), "")</f>
        <v/>
      </c>
      <c r="C504" s="5" t="str">
        <f>IF(  OR(        ROW()&lt;=MAX(member!A:A)+1, ROW() &gt; MAX(member!A:A) + MAX(board!A:A) + 1),    "",  "board!E" &amp; (Tableau6[[#This Row],[numLigne]]-MAX(member!A:A)+1))</f>
        <v/>
      </c>
      <c r="D50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0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04" s="5" t="str">
        <f ca="1">IF( OR(F503="commit;",F503=""),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05" spans="1:6" x14ac:dyDescent="0.3">
      <c r="A505" s="5">
        <f t="shared" si="9"/>
        <v>504</v>
      </c>
      <c r="B505" s="5" t="str">
        <f>IF(Tableau6[[#This Row],[numLigne]] &lt;= MAX(member!A:A), "member!G" &amp; (Tableau6[[#This Row],[numLigne]]+1), "")</f>
        <v/>
      </c>
      <c r="C505" s="5" t="str">
        <f>IF(  OR(        ROW()&lt;=MAX(member!A:A)+1, ROW() &gt; MAX(member!A:A) + MAX(board!A:A) + 1),    "",  "board!E" &amp; (Tableau6[[#This Row],[numLigne]]-MAX(member!A:A)+1))</f>
        <v/>
      </c>
      <c r="D50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0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05" s="5" t="str">
        <f ca="1">IF( OR(F504="commit;",F504=""),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06" spans="1:6" x14ac:dyDescent="0.3">
      <c r="A506" s="5">
        <f t="shared" si="9"/>
        <v>505</v>
      </c>
      <c r="B506" s="5" t="str">
        <f>IF(Tableau6[[#This Row],[numLigne]] &lt;= MAX(member!A:A), "member!G" &amp; (Tableau6[[#This Row],[numLigne]]+1), "")</f>
        <v/>
      </c>
      <c r="C506" s="5" t="str">
        <f>IF(  OR(        ROW()&lt;=MAX(member!A:A)+1, ROW() &gt; MAX(member!A:A) + MAX(board!A:A) + 1),    "",  "board!E" &amp; (Tableau6[[#This Row],[numLigne]]-MAX(member!A:A)+1))</f>
        <v/>
      </c>
      <c r="D50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0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06" s="5" t="str">
        <f ca="1">IF( OR(F505="commit;",F505=""),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07" spans="1:6" x14ac:dyDescent="0.3">
      <c r="A507" s="5">
        <f t="shared" si="9"/>
        <v>506</v>
      </c>
      <c r="B507" s="5" t="str">
        <f>IF(Tableau6[[#This Row],[numLigne]] &lt;= MAX(member!A:A), "member!G" &amp; (Tableau6[[#This Row],[numLigne]]+1), "")</f>
        <v/>
      </c>
      <c r="C507" s="5" t="str">
        <f>IF(  OR(        ROW()&lt;=MAX(member!A:A)+1, ROW() &gt; MAX(member!A:A) + MAX(board!A:A) + 1),    "",  "board!E" &amp; (Tableau6[[#This Row],[numLigne]]-MAX(member!A:A)+1))</f>
        <v/>
      </c>
      <c r="D50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0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07" s="5" t="str">
        <f ca="1">IF( OR(F506="commit;",F506=""),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08" spans="1:6" x14ac:dyDescent="0.3">
      <c r="A508" s="5">
        <f t="shared" si="9"/>
        <v>507</v>
      </c>
      <c r="B508" s="5" t="str">
        <f>IF(Tableau6[[#This Row],[numLigne]] &lt;= MAX(member!A:A), "member!G" &amp; (Tableau6[[#This Row],[numLigne]]+1), "")</f>
        <v/>
      </c>
      <c r="C508" s="5" t="str">
        <f>IF(  OR(        ROW()&lt;=MAX(member!A:A)+1, ROW() &gt; MAX(member!A:A) + MAX(board!A:A) + 1),    "",  "board!E" &amp; (Tableau6[[#This Row],[numLigne]]-MAX(member!A:A)+1))</f>
        <v/>
      </c>
      <c r="D50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0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08" s="5" t="str">
        <f ca="1">IF( OR(F507="commit;",F507=""),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09" spans="1:6" x14ac:dyDescent="0.3">
      <c r="A509" s="5">
        <f t="shared" si="9"/>
        <v>508</v>
      </c>
      <c r="B509" s="5" t="str">
        <f>IF(Tableau6[[#This Row],[numLigne]] &lt;= MAX(member!A:A), "member!G" &amp; (Tableau6[[#This Row],[numLigne]]+1), "")</f>
        <v/>
      </c>
      <c r="C509" s="5" t="str">
        <f>IF(  OR(        ROW()&lt;=MAX(member!A:A)+1, ROW() &gt; MAX(member!A:A) + MAX(board!A:A) + 1),    "",  "board!E" &amp; (Tableau6[[#This Row],[numLigne]]-MAX(member!A:A)+1))</f>
        <v/>
      </c>
      <c r="D50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0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09" s="5" t="str">
        <f ca="1">IF( OR(F508="commit;",F508=""),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10" spans="1:6" x14ac:dyDescent="0.3">
      <c r="A510" s="5">
        <f t="shared" si="9"/>
        <v>509</v>
      </c>
      <c r="B510" s="5" t="str">
        <f>IF(Tableau6[[#This Row],[numLigne]] &lt;= MAX(member!A:A), "member!G" &amp; (Tableau6[[#This Row],[numLigne]]+1), "")</f>
        <v/>
      </c>
      <c r="C510" s="5" t="str">
        <f>IF(  OR(        ROW()&lt;=MAX(member!A:A)+1, ROW() &gt; MAX(member!A:A) + MAX(board!A:A) + 1),    "",  "board!E" &amp; (Tableau6[[#This Row],[numLigne]]-MAX(member!A:A)+1))</f>
        <v/>
      </c>
      <c r="D51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1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10" s="5" t="str">
        <f ca="1">IF( OR(F509="commit;",F509=""),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11" spans="1:6" x14ac:dyDescent="0.3">
      <c r="A511" s="5">
        <f t="shared" si="9"/>
        <v>510</v>
      </c>
      <c r="B511" s="5" t="str">
        <f>IF(Tableau6[[#This Row],[numLigne]] &lt;= MAX(member!A:A), "member!G" &amp; (Tableau6[[#This Row],[numLigne]]+1), "")</f>
        <v/>
      </c>
      <c r="C511" s="5" t="str">
        <f>IF(  OR(        ROW()&lt;=MAX(member!A:A)+1, ROW() &gt; MAX(member!A:A) + MAX(board!A:A) + 1),    "",  "board!E" &amp; (Tableau6[[#This Row],[numLigne]]-MAX(member!A:A)+1))</f>
        <v/>
      </c>
      <c r="D51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1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11" s="5" t="str">
        <f ca="1">IF( OR(F510="commit;",F510=""),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12" spans="1:6" x14ac:dyDescent="0.3">
      <c r="A512" s="5">
        <f t="shared" si="9"/>
        <v>511</v>
      </c>
      <c r="B512" s="5" t="str">
        <f>IF(Tableau6[[#This Row],[numLigne]] &lt;= MAX(member!A:A), "member!G" &amp; (Tableau6[[#This Row],[numLigne]]+1), "")</f>
        <v/>
      </c>
      <c r="C512" s="5" t="str">
        <f>IF(  OR(        ROW()&lt;=MAX(member!A:A)+1, ROW() &gt; MAX(member!A:A) + MAX(board!A:A) + 1),    "",  "board!E" &amp; (Tableau6[[#This Row],[numLigne]]-MAX(member!A:A)+1))</f>
        <v/>
      </c>
      <c r="D51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1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12" s="5" t="str">
        <f ca="1">IF( OR(F511="commit;",F511=""),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13" spans="1:6" x14ac:dyDescent="0.3">
      <c r="A513" s="5">
        <f t="shared" si="9"/>
        <v>512</v>
      </c>
      <c r="B513" s="5" t="str">
        <f>IF(Tableau6[[#This Row],[numLigne]] &lt;= MAX(member!A:A), "member!G" &amp; (Tableau6[[#This Row],[numLigne]]+1), "")</f>
        <v/>
      </c>
      <c r="C513" s="5" t="str">
        <f>IF(  OR(        ROW()&lt;=MAX(member!A:A)+1, ROW() &gt; MAX(member!A:A) + MAX(board!A:A) + 1),    "",  "board!E" &amp; (Tableau6[[#This Row],[numLigne]]-MAX(member!A:A)+1))</f>
        <v/>
      </c>
      <c r="D51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1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13" s="5" t="str">
        <f ca="1">IF( OR(F512="commit;",F512=""),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14" spans="1:6" x14ac:dyDescent="0.3">
      <c r="A514" s="5">
        <f t="shared" si="9"/>
        <v>513</v>
      </c>
      <c r="B514" s="5" t="str">
        <f>IF(Tableau6[[#This Row],[numLigne]] &lt;= MAX(member!A:A), "member!G" &amp; (Tableau6[[#This Row],[numLigne]]+1), "")</f>
        <v/>
      </c>
      <c r="C514" s="5" t="str">
        <f>IF(  OR(        ROW()&lt;=MAX(member!A:A)+1, ROW() &gt; MAX(member!A:A) + MAX(board!A:A) + 1),    "",  "board!E" &amp; (Tableau6[[#This Row],[numLigne]]-MAX(member!A:A)+1))</f>
        <v/>
      </c>
      <c r="D51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1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14" s="5" t="str">
        <f ca="1">IF( OR(F513="commit;",F513=""),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15" spans="1:6" x14ac:dyDescent="0.3">
      <c r="A515" s="5">
        <f t="shared" si="9"/>
        <v>514</v>
      </c>
      <c r="B515" s="5" t="str">
        <f>IF(Tableau6[[#This Row],[numLigne]] &lt;= MAX(member!A:A), "member!G" &amp; (Tableau6[[#This Row],[numLigne]]+1), "")</f>
        <v/>
      </c>
      <c r="C515" s="5" t="str">
        <f>IF(  OR(        ROW()&lt;=MAX(member!A:A)+1, ROW() &gt; MAX(member!A:A) + MAX(board!A:A) + 1),    "",  "board!E" &amp; (Tableau6[[#This Row],[numLigne]]-MAX(member!A:A)+1))</f>
        <v/>
      </c>
      <c r="D51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1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15" s="5" t="str">
        <f ca="1">IF( OR(F514="commit;",F514=""),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16" spans="1:6" x14ac:dyDescent="0.3">
      <c r="A516" s="5">
        <f t="shared" si="9"/>
        <v>515</v>
      </c>
      <c r="B516" s="5" t="str">
        <f>IF(Tableau6[[#This Row],[numLigne]] &lt;= MAX(member!A:A), "member!G" &amp; (Tableau6[[#This Row],[numLigne]]+1), "")</f>
        <v/>
      </c>
      <c r="C516" s="5" t="str">
        <f>IF(  OR(        ROW()&lt;=MAX(member!A:A)+1, ROW() &gt; MAX(member!A:A) + MAX(board!A:A) + 1),    "",  "board!E" &amp; (Tableau6[[#This Row],[numLigne]]-MAX(member!A:A)+1))</f>
        <v/>
      </c>
      <c r="D51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1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16" s="5" t="str">
        <f ca="1">IF( OR(F515="commit;",F515=""),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17" spans="1:6" x14ac:dyDescent="0.3">
      <c r="A517" s="5">
        <f t="shared" si="9"/>
        <v>516</v>
      </c>
      <c r="B517" s="5" t="str">
        <f>IF(Tableau6[[#This Row],[numLigne]] &lt;= MAX(member!A:A), "member!G" &amp; (Tableau6[[#This Row],[numLigne]]+1), "")</f>
        <v/>
      </c>
      <c r="C517" s="5" t="str">
        <f>IF(  OR(        ROW()&lt;=MAX(member!A:A)+1, ROW() &gt; MAX(member!A:A) + MAX(board!A:A) + 1),    "",  "board!E" &amp; (Tableau6[[#This Row],[numLigne]]-MAX(member!A:A)+1))</f>
        <v/>
      </c>
      <c r="D51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1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17" s="5" t="str">
        <f ca="1">IF( OR(F516="commit;",F516=""),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18" spans="1:6" x14ac:dyDescent="0.3">
      <c r="A518" s="5">
        <f t="shared" si="9"/>
        <v>517</v>
      </c>
      <c r="B518" s="5" t="str">
        <f>IF(Tableau6[[#This Row],[numLigne]] &lt;= MAX(member!A:A), "member!G" &amp; (Tableau6[[#This Row],[numLigne]]+1), "")</f>
        <v/>
      </c>
      <c r="C518" s="5" t="str">
        <f>IF(  OR(        ROW()&lt;=MAX(member!A:A)+1, ROW() &gt; MAX(member!A:A) + MAX(board!A:A) + 1),    "",  "board!E" &amp; (Tableau6[[#This Row],[numLigne]]-MAX(member!A:A)+1))</f>
        <v/>
      </c>
      <c r="D51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1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18" s="5" t="str">
        <f ca="1">IF( OR(F517="commit;",F517=""),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19" spans="1:6" x14ac:dyDescent="0.3">
      <c r="A519" s="5">
        <f t="shared" si="9"/>
        <v>518</v>
      </c>
      <c r="B519" s="5" t="str">
        <f>IF(Tableau6[[#This Row],[numLigne]] &lt;= MAX(member!A:A), "member!G" &amp; (Tableau6[[#This Row],[numLigne]]+1), "")</f>
        <v/>
      </c>
      <c r="C519" s="5" t="str">
        <f>IF(  OR(        ROW()&lt;=MAX(member!A:A)+1, ROW() &gt; MAX(member!A:A) + MAX(board!A:A) + 1),    "",  "board!E" &amp; (Tableau6[[#This Row],[numLigne]]-MAX(member!A:A)+1))</f>
        <v/>
      </c>
      <c r="D51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1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19" s="5" t="str">
        <f ca="1">IF( OR(F518="commit;",F518=""),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20" spans="1:6" x14ac:dyDescent="0.3">
      <c r="A520" s="5">
        <f t="shared" si="9"/>
        <v>519</v>
      </c>
      <c r="B520" s="5" t="str">
        <f>IF(Tableau6[[#This Row],[numLigne]] &lt;= MAX(member!A:A), "member!G" &amp; (Tableau6[[#This Row],[numLigne]]+1), "")</f>
        <v/>
      </c>
      <c r="C520" s="5" t="str">
        <f>IF(  OR(        ROW()&lt;=MAX(member!A:A)+1, ROW() &gt; MAX(member!A:A) + MAX(board!A:A) + 1),    "",  "board!E" &amp; (Tableau6[[#This Row],[numLigne]]-MAX(member!A:A)+1))</f>
        <v/>
      </c>
      <c r="D520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20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20" s="5" t="str">
        <f ca="1">IF( OR(F519="commit;",F519=""),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21" spans="1:6" x14ac:dyDescent="0.3">
      <c r="A521" s="5">
        <f t="shared" si="9"/>
        <v>520</v>
      </c>
      <c r="B521" s="5" t="str">
        <f>IF(Tableau6[[#This Row],[numLigne]] &lt;= MAX(member!A:A), "member!G" &amp; (Tableau6[[#This Row],[numLigne]]+1), "")</f>
        <v/>
      </c>
      <c r="C521" s="5" t="str">
        <f>IF(  OR(        ROW()&lt;=MAX(member!A:A)+1, ROW() &gt; MAX(member!A:A) + MAX(board!A:A) + 1),    "",  "board!E" &amp; (Tableau6[[#This Row],[numLigne]]-MAX(member!A:A)+1))</f>
        <v/>
      </c>
      <c r="D521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21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21" s="5" t="str">
        <f ca="1">IF( OR(F520="commit;",F520=""),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22" spans="1:6" x14ac:dyDescent="0.3">
      <c r="A522" s="5">
        <f t="shared" si="9"/>
        <v>521</v>
      </c>
      <c r="B522" s="5" t="str">
        <f>IF(Tableau6[[#This Row],[numLigne]] &lt;= MAX(member!A:A), "member!G" &amp; (Tableau6[[#This Row],[numLigne]]+1), "")</f>
        <v/>
      </c>
      <c r="C522" s="5" t="str">
        <f>IF(  OR(        ROW()&lt;=MAX(member!A:A)+1, ROW() &gt; MAX(member!A:A) + MAX(board!A:A) + 1),    "",  "board!E" &amp; (Tableau6[[#This Row],[numLigne]]-MAX(member!A:A)+1))</f>
        <v/>
      </c>
      <c r="D522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22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22" s="5" t="str">
        <f ca="1">IF( OR(F521="commit;",F521=""),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23" spans="1:6" x14ac:dyDescent="0.3">
      <c r="A523" s="5">
        <f t="shared" si="9"/>
        <v>522</v>
      </c>
      <c r="B523" s="5" t="str">
        <f>IF(Tableau6[[#This Row],[numLigne]] &lt;= MAX(member!A:A), "member!G" &amp; (Tableau6[[#This Row],[numLigne]]+1), "")</f>
        <v/>
      </c>
      <c r="C523" s="5" t="str">
        <f>IF(  OR(        ROW()&lt;=MAX(member!A:A)+1, ROW() &gt; MAX(member!A:A) + MAX(board!A:A) + 1),    "",  "board!E" &amp; (Tableau6[[#This Row],[numLigne]]-MAX(member!A:A)+1))</f>
        <v/>
      </c>
      <c r="D523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23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23" s="5" t="str">
        <f ca="1">IF( OR(F522="commit;",F522=""),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24" spans="1:6" x14ac:dyDescent="0.3">
      <c r="A524" s="5">
        <f t="shared" si="9"/>
        <v>523</v>
      </c>
      <c r="B524" s="5" t="str">
        <f>IF(Tableau6[[#This Row],[numLigne]] &lt;= MAX(member!A:A), "member!G" &amp; (Tableau6[[#This Row],[numLigne]]+1), "")</f>
        <v/>
      </c>
      <c r="C524" s="5" t="str">
        <f>IF(  OR(        ROW()&lt;=MAX(member!A:A)+1, ROW() &gt; MAX(member!A:A) + MAX(board!A:A) + 1),    "",  "board!E" &amp; (Tableau6[[#This Row],[numLigne]]-MAX(member!A:A)+1))</f>
        <v/>
      </c>
      <c r="D524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24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24" s="5" t="str">
        <f ca="1">IF( OR(F523="commit;",F523=""),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25" spans="1:6" x14ac:dyDescent="0.3">
      <c r="A525" s="5">
        <f t="shared" si="9"/>
        <v>524</v>
      </c>
      <c r="B525" s="5" t="str">
        <f>IF(Tableau6[[#This Row],[numLigne]] &lt;= MAX(member!A:A), "member!G" &amp; (Tableau6[[#This Row],[numLigne]]+1), "")</f>
        <v/>
      </c>
      <c r="C525" s="5" t="str">
        <f>IF(  OR(        ROW()&lt;=MAX(member!A:A)+1, ROW() &gt; MAX(member!A:A) + MAX(board!A:A) + 1),    "",  "board!E" &amp; (Tableau6[[#This Row],[numLigne]]-MAX(member!A:A)+1))</f>
        <v/>
      </c>
      <c r="D525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25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25" s="5" t="str">
        <f ca="1">IF( OR(F524="commit;",F524=""),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26" spans="1:6" x14ac:dyDescent="0.3">
      <c r="A526" s="5">
        <f t="shared" si="9"/>
        <v>525</v>
      </c>
      <c r="B526" s="5" t="str">
        <f>IF(Tableau6[[#This Row],[numLigne]] &lt;= MAX(member!A:A), "member!G" &amp; (Tableau6[[#This Row],[numLigne]]+1), "")</f>
        <v/>
      </c>
      <c r="C526" s="5" t="str">
        <f>IF(  OR(        ROW()&lt;=MAX(member!A:A)+1, ROW() &gt; MAX(member!A:A) + MAX(board!A:A) + 1),    "",  "board!E" &amp; (Tableau6[[#This Row],[numLigne]]-MAX(member!A:A)+1))</f>
        <v/>
      </c>
      <c r="D526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26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26" s="5" t="str">
        <f ca="1">IF( OR(F525="commit;",F525=""),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27" spans="1:6" x14ac:dyDescent="0.3">
      <c r="A527" s="5">
        <f t="shared" si="9"/>
        <v>526</v>
      </c>
      <c r="B527" s="5" t="str">
        <f>IF(Tableau6[[#This Row],[numLigne]] &lt;= MAX(member!A:A), "member!G" &amp; (Tableau6[[#This Row],[numLigne]]+1), "")</f>
        <v/>
      </c>
      <c r="C527" s="5" t="str">
        <f>IF(  OR(        ROW()&lt;=MAX(member!A:A)+1, ROW() &gt; MAX(member!A:A) + MAX(board!A:A) + 1),    "",  "board!E" &amp; (Tableau6[[#This Row],[numLigne]]-MAX(member!A:A)+1))</f>
        <v/>
      </c>
      <c r="D527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27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27" s="5" t="str">
        <f ca="1">IF( OR(F526="commit;",F526=""),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28" spans="1:6" x14ac:dyDescent="0.3">
      <c r="A528" s="5">
        <f t="shared" si="9"/>
        <v>527</v>
      </c>
      <c r="B528" s="5" t="str">
        <f>IF(Tableau6[[#This Row],[numLigne]] &lt;= MAX(member!A:A), "member!G" &amp; (Tableau6[[#This Row],[numLigne]]+1), "")</f>
        <v/>
      </c>
      <c r="C528" s="5" t="str">
        <f>IF(  OR(        ROW()&lt;=MAX(member!A:A)+1, ROW() &gt; MAX(member!A:A) + MAX(board!A:A) + 1),    "",  "board!E" &amp; (Tableau6[[#This Row],[numLigne]]-MAX(member!A:A)+1))</f>
        <v/>
      </c>
      <c r="D528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28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28" s="5" t="str">
        <f ca="1">IF( OR(F527="commit;",F527=""),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  <row r="529" spans="1:6" x14ac:dyDescent="0.3">
      <c r="A529" s="5">
        <f t="shared" si="9"/>
        <v>528</v>
      </c>
      <c r="B529" s="5" t="str">
        <f>IF(Tableau6[[#This Row],[numLigne]] &lt;= MAX(member!A:A), "member!G" &amp; (Tableau6[[#This Row],[numLigne]]+1), "")</f>
        <v/>
      </c>
      <c r="C529" s="5" t="str">
        <f>IF(  OR(        ROW()&lt;=MAX(member!A:A)+1, ROW() &gt; MAX(member!A:A) + MAX(board!A:A) + 1),    "",  "board!E" &amp; (Tableau6[[#This Row],[numLigne]]-MAX(member!A:A)+1))</f>
        <v/>
      </c>
      <c r="D529" s="5" t="str">
        <f>IF(  OR(        ROW()&lt;=MAX(member!A:A)+MAX(board!A:A)+1, ROW() &gt; MAX(member!A:A) + MAX(board!A:A) + MAX(topic!A:A) + 1),    "",  "topic!J" &amp; (Tableau6[[#This Row],[numLigne]]-MAX(member!A:A)-MAX(board!A:A)+1))</f>
        <v/>
      </c>
      <c r="E529" s="5" t="str">
        <f>IF(  OR(        ROW()&lt;=MAX(member!A:A)+MAX(board!A:A)+ MAX(topic!A:A) +1, ROW() &gt; MAX(member!A:A) + MAX(board!A:A) + MAX(topic!A:A)+ MAX(post!A:A)  + 1),    "",  "post!I" &amp; (Tableau6[[#This Row],[numLigne]]-MAX(member!A:A)-MAX(board!A:A)- MAX(topic!A:A) +1))</f>
        <v/>
      </c>
      <c r="F529" s="5" t="str">
        <f ca="1">IF( OR(F528="commit;",F528=""),  "",  IF(Tableau6[[#This Row],[isMember ?]]&amp;Tableau6[[#This Row],[isBoard]]&amp;Tableau6[[#This Row],[isTopic]]&amp;Tableau6[[#This Row],[isPost]] = "",    "commit;",   INDIRECT(Tableau6[[#This Row],[isMember ?]]&amp;Tableau6[[#This Row],[isBoard]]&amp;Tableau6[[#This Row],[isTopic]]&amp;Tableau6[[#This Row],[isPost]])  ))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member</vt:lpstr>
      <vt:lpstr>board</vt:lpstr>
      <vt:lpstr>topic</vt:lpstr>
      <vt:lpstr>post</vt:lpstr>
      <vt:lpstr>agregated 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2019-05-24T07:38:14Z</dcterms:modified>
</cp:coreProperties>
</file>