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01"/>
  <workbookPr defaultThemeVersion="166925"/>
  <mc:AlternateContent xmlns:mc="http://schemas.openxmlformats.org/markup-compatibility/2006">
    <mc:Choice Requires="x15">
      <x15ac:absPath xmlns:x15ac="http://schemas.microsoft.com/office/spreadsheetml/2010/11/ac" url="C:\Development\Projects\PokeRandomizer\research\"/>
    </mc:Choice>
  </mc:AlternateContent>
  <xr:revisionPtr revIDLastSave="0" documentId="13_ncr:1_{0E0A7BA4-7DFE-4BD6-851D-23961EF57BC1}" xr6:coauthVersionLast="43" xr6:coauthVersionMax="43" xr10:uidLastSave="{00000000-0000-0000-0000-000000000000}"/>
  <bookViews>
    <workbookView xWindow="-120" yWindow="-120" windowWidth="29040" windowHeight="15840" xr2:uid="{FF7356ED-52C7-4695-8F1B-4A5374065396}"/>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2" i="1" l="1"/>
  <c r="G3" i="1"/>
  <c r="G4" i="1"/>
  <c r="G5" i="1"/>
  <c r="G6" i="1"/>
  <c r="G7" i="1"/>
  <c r="G8" i="1"/>
  <c r="G9" i="1"/>
  <c r="G10" i="1"/>
  <c r="G11" i="1"/>
  <c r="G12" i="1"/>
  <c r="H12" i="1" s="1"/>
  <c r="G13" i="1"/>
  <c r="G14" i="1"/>
  <c r="G15" i="1"/>
  <c r="G16" i="1"/>
  <c r="G17" i="1"/>
  <c r="G18" i="1"/>
  <c r="G19" i="1"/>
  <c r="G20" i="1"/>
  <c r="G21" i="1"/>
  <c r="G22" i="1"/>
  <c r="G23" i="1"/>
  <c r="H23" i="1" s="1"/>
  <c r="G24" i="1"/>
  <c r="H24" i="1" s="1"/>
  <c r="G25" i="1"/>
  <c r="G26" i="1"/>
  <c r="G27" i="1"/>
  <c r="G28" i="1"/>
  <c r="G29" i="1"/>
  <c r="G30" i="1"/>
  <c r="G31" i="1"/>
  <c r="G32" i="1"/>
  <c r="G33" i="1"/>
  <c r="G34" i="1"/>
  <c r="G35" i="1"/>
  <c r="H35" i="1" s="1"/>
  <c r="G36" i="1"/>
  <c r="H36" i="1" s="1"/>
  <c r="G37" i="1"/>
  <c r="G38" i="1"/>
  <c r="G39" i="1"/>
  <c r="G40" i="1"/>
  <c r="G41" i="1"/>
  <c r="G42" i="1"/>
  <c r="G43" i="1"/>
  <c r="G44" i="1"/>
  <c r="G45" i="1"/>
  <c r="G46" i="1"/>
  <c r="G47" i="1"/>
  <c r="H47" i="1" s="1"/>
  <c r="G48" i="1"/>
  <c r="H48" i="1" s="1"/>
  <c r="G49" i="1"/>
  <c r="G50" i="1"/>
  <c r="G51" i="1"/>
  <c r="G52" i="1"/>
  <c r="G53" i="1"/>
  <c r="G54" i="1"/>
  <c r="G55" i="1"/>
  <c r="G56" i="1"/>
  <c r="G57" i="1"/>
  <c r="G58" i="1"/>
  <c r="G59" i="1"/>
  <c r="H59" i="1" s="1"/>
  <c r="G60" i="1"/>
  <c r="H60" i="1" s="1"/>
  <c r="G61" i="1"/>
  <c r="G62" i="1"/>
  <c r="G63" i="1"/>
  <c r="G64" i="1"/>
  <c r="G65" i="1"/>
  <c r="G66" i="1"/>
  <c r="G67" i="1"/>
  <c r="G68" i="1"/>
  <c r="G69" i="1"/>
  <c r="G70" i="1"/>
  <c r="G71" i="1"/>
  <c r="H71" i="1" s="1"/>
  <c r="G72" i="1"/>
  <c r="H72" i="1" s="1"/>
  <c r="G73" i="1"/>
  <c r="G74" i="1"/>
  <c r="G75" i="1"/>
  <c r="G76" i="1"/>
  <c r="G77" i="1"/>
  <c r="G78" i="1"/>
  <c r="G79" i="1"/>
  <c r="G80" i="1"/>
  <c r="G81" i="1"/>
  <c r="G82" i="1"/>
  <c r="G83" i="1"/>
  <c r="H83" i="1" s="1"/>
  <c r="G84" i="1"/>
  <c r="H84" i="1" s="1"/>
  <c r="G85" i="1"/>
  <c r="G86" i="1"/>
  <c r="G87" i="1"/>
  <c r="G88" i="1"/>
  <c r="G89" i="1"/>
  <c r="G90" i="1"/>
  <c r="G91" i="1"/>
  <c r="G92" i="1"/>
  <c r="G93" i="1"/>
  <c r="G94" i="1"/>
  <c r="G95" i="1"/>
  <c r="H95" i="1" s="1"/>
  <c r="G96" i="1"/>
  <c r="H96" i="1" s="1"/>
  <c r="G97" i="1"/>
  <c r="G98" i="1"/>
  <c r="G99" i="1"/>
  <c r="G100" i="1"/>
  <c r="G101" i="1"/>
  <c r="G102" i="1"/>
  <c r="G103" i="1"/>
  <c r="G104" i="1"/>
  <c r="G105" i="1"/>
  <c r="G106" i="1"/>
  <c r="G107" i="1"/>
  <c r="H107" i="1" s="1"/>
  <c r="G108" i="1"/>
  <c r="H108" i="1" s="1"/>
  <c r="G109" i="1"/>
  <c r="G110" i="1"/>
  <c r="G111" i="1"/>
  <c r="G112" i="1"/>
  <c r="G113" i="1"/>
  <c r="G114" i="1"/>
  <c r="G115" i="1"/>
  <c r="G116" i="1"/>
  <c r="G117" i="1"/>
  <c r="G118" i="1"/>
  <c r="G119" i="1"/>
  <c r="H119" i="1" s="1"/>
  <c r="G120" i="1"/>
  <c r="H120" i="1" s="1"/>
  <c r="G121" i="1"/>
  <c r="G122" i="1"/>
  <c r="G123" i="1"/>
  <c r="G124" i="1"/>
  <c r="G125" i="1"/>
  <c r="G126" i="1"/>
  <c r="G127" i="1"/>
  <c r="G128" i="1"/>
  <c r="G129" i="1"/>
  <c r="G130" i="1"/>
  <c r="G131" i="1"/>
  <c r="H131" i="1" s="1"/>
  <c r="G132" i="1"/>
  <c r="H132" i="1" s="1"/>
  <c r="G133" i="1"/>
  <c r="G134" i="1"/>
  <c r="G135" i="1"/>
  <c r="G136" i="1"/>
  <c r="G137" i="1"/>
  <c r="G138" i="1"/>
  <c r="G139" i="1"/>
  <c r="G140" i="1"/>
  <c r="G141" i="1"/>
  <c r="G142" i="1"/>
  <c r="G143" i="1"/>
  <c r="H143" i="1" s="1"/>
  <c r="G144" i="1"/>
  <c r="H144" i="1" s="1"/>
  <c r="G145" i="1"/>
  <c r="G146" i="1"/>
  <c r="G147" i="1"/>
  <c r="G148" i="1"/>
  <c r="G149" i="1"/>
  <c r="G150" i="1"/>
  <c r="G151" i="1"/>
  <c r="G152" i="1"/>
  <c r="G153" i="1"/>
  <c r="G154" i="1"/>
  <c r="G155" i="1"/>
  <c r="H155" i="1" s="1"/>
  <c r="G156" i="1"/>
  <c r="H156" i="1" s="1"/>
  <c r="G157" i="1"/>
  <c r="G158" i="1"/>
  <c r="G159" i="1"/>
  <c r="G160" i="1"/>
  <c r="G161" i="1"/>
  <c r="G162" i="1"/>
  <c r="G163" i="1"/>
  <c r="G164" i="1"/>
  <c r="G165" i="1"/>
  <c r="G166" i="1"/>
  <c r="G167" i="1"/>
  <c r="H167" i="1" s="1"/>
  <c r="G168" i="1"/>
  <c r="H168" i="1" s="1"/>
  <c r="G169" i="1"/>
  <c r="G170" i="1"/>
  <c r="G171" i="1"/>
  <c r="G172" i="1"/>
  <c r="G173" i="1"/>
  <c r="G174" i="1"/>
  <c r="G175" i="1"/>
  <c r="G176" i="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2" i="1"/>
  <c r="H169" i="1" l="1"/>
  <c r="H157" i="1"/>
  <c r="H145" i="1"/>
  <c r="H133" i="1"/>
  <c r="H121" i="1"/>
  <c r="H109" i="1"/>
  <c r="H97" i="1"/>
  <c r="H85" i="1"/>
  <c r="H73" i="1"/>
  <c r="H61" i="1"/>
  <c r="H49" i="1"/>
  <c r="H37" i="1"/>
  <c r="H25" i="1"/>
  <c r="H13" i="1"/>
  <c r="H11" i="1"/>
  <c r="H166" i="1"/>
  <c r="H154" i="1"/>
  <c r="H142" i="1"/>
  <c r="H130" i="1"/>
  <c r="H118" i="1"/>
  <c r="H106" i="1"/>
  <c r="H94" i="1"/>
  <c r="H82" i="1"/>
  <c r="H70" i="1"/>
  <c r="H58" i="1"/>
  <c r="H46" i="1"/>
  <c r="H34" i="1"/>
  <c r="H22" i="1"/>
  <c r="H10" i="1"/>
  <c r="H165" i="1"/>
  <c r="H153" i="1"/>
  <c r="H141" i="1"/>
  <c r="H129" i="1"/>
  <c r="H117" i="1"/>
  <c r="H105" i="1"/>
  <c r="H93" i="1"/>
  <c r="H81" i="1"/>
  <c r="H69" i="1"/>
  <c r="H57" i="1"/>
  <c r="H45" i="1"/>
  <c r="H33" i="1"/>
  <c r="H21" i="1"/>
  <c r="H9" i="1"/>
  <c r="H176" i="1"/>
  <c r="H164" i="1"/>
  <c r="H152" i="1"/>
  <c r="H140" i="1"/>
  <c r="H128" i="1"/>
  <c r="H116" i="1"/>
  <c r="H104" i="1"/>
  <c r="H92" i="1"/>
  <c r="H80" i="1"/>
  <c r="H68" i="1"/>
  <c r="H56" i="1"/>
  <c r="H44" i="1"/>
  <c r="H32" i="1"/>
  <c r="H20" i="1"/>
  <c r="H8" i="1"/>
  <c r="H175" i="1"/>
  <c r="H163" i="1"/>
  <c r="H151" i="1"/>
  <c r="H139" i="1"/>
  <c r="H127" i="1"/>
  <c r="H115" i="1"/>
  <c r="H103" i="1"/>
  <c r="H91" i="1"/>
  <c r="H79" i="1"/>
  <c r="H67" i="1"/>
  <c r="H55" i="1"/>
  <c r="H43" i="1"/>
  <c r="H31" i="1"/>
  <c r="H19" i="1"/>
  <c r="H7" i="1"/>
  <c r="H174" i="1"/>
  <c r="H162" i="1"/>
  <c r="H150" i="1"/>
  <c r="H138" i="1"/>
  <c r="H126" i="1"/>
  <c r="H114" i="1"/>
  <c r="H102" i="1"/>
  <c r="H90" i="1"/>
  <c r="H78" i="1"/>
  <c r="H66" i="1"/>
  <c r="H54" i="1"/>
  <c r="H42" i="1"/>
  <c r="H30" i="1"/>
  <c r="H18" i="1"/>
  <c r="H6" i="1"/>
  <c r="H173" i="1"/>
  <c r="H161" i="1"/>
  <c r="H149" i="1"/>
  <c r="H137" i="1"/>
  <c r="H125" i="1"/>
  <c r="H113" i="1"/>
  <c r="H101" i="1"/>
  <c r="H89" i="1"/>
  <c r="H77" i="1"/>
  <c r="H65" i="1"/>
  <c r="H53" i="1"/>
  <c r="H41" i="1"/>
  <c r="H29" i="1"/>
  <c r="H17" i="1"/>
  <c r="H5" i="1"/>
  <c r="H172" i="1"/>
  <c r="H160" i="1"/>
  <c r="H148" i="1"/>
  <c r="H136" i="1"/>
  <c r="H124" i="1"/>
  <c r="H112" i="1"/>
  <c r="H100" i="1"/>
  <c r="H88" i="1"/>
  <c r="H76" i="1"/>
  <c r="H64" i="1"/>
  <c r="H52" i="1"/>
  <c r="H40" i="1"/>
  <c r="H28" i="1"/>
  <c r="H16" i="1"/>
  <c r="H4" i="1"/>
  <c r="H171" i="1"/>
  <c r="H159" i="1"/>
  <c r="H147" i="1"/>
  <c r="H135" i="1"/>
  <c r="H123" i="1"/>
  <c r="H111" i="1"/>
  <c r="H99" i="1"/>
  <c r="H87" i="1"/>
  <c r="H75" i="1"/>
  <c r="H63" i="1"/>
  <c r="H51" i="1"/>
  <c r="H39" i="1"/>
  <c r="H27" i="1"/>
  <c r="H15" i="1"/>
  <c r="H3" i="1"/>
  <c r="H170" i="1"/>
  <c r="H158" i="1"/>
  <c r="H146" i="1"/>
  <c r="H134" i="1"/>
  <c r="H122" i="1"/>
  <c r="H110" i="1"/>
  <c r="H98" i="1"/>
  <c r="H86" i="1"/>
  <c r="H74" i="1"/>
  <c r="H62" i="1"/>
  <c r="H50" i="1"/>
  <c r="H38" i="1"/>
  <c r="H26" i="1"/>
  <c r="H14" i="1"/>
  <c r="H2" i="1"/>
</calcChain>
</file>

<file path=xl/sharedStrings.xml><?xml version="1.0" encoding="utf-8"?>
<sst xmlns="http://schemas.openxmlformats.org/spreadsheetml/2006/main" count="449" uniqueCount="386">
  <si>
    <t>NOP</t>
  </si>
  <si>
    <t>no-operation, for code alignment</t>
  </si>
  <si>
    <t>address</t>
  </si>
  <si>
    <t>offset</t>
  </si>
  <si>
    <t>LOAD.I</t>
  </si>
  <si>
    <t>PRI = [PRI] (full cell)</t>
  </si>
  <si>
    <t>LODB.I</t>
  </si>
  <si>
    <t>number</t>
  </si>
  <si>
    <t>PRI = “number” bytes from [PRI] (read 1/2/4 bytes)</t>
  </si>
  <si>
    <t>value</t>
  </si>
  <si>
    <t>STOR</t>
  </si>
  <si>
    <t>[address] = PRI</t>
  </si>
  <si>
    <t>STOR.S</t>
  </si>
  <si>
    <t>[FRM + offset] = PRI</t>
  </si>
  <si>
    <t>SREF.S</t>
  </si>
  <si>
    <t>[ [FRM + offset] ] = PRI</t>
  </si>
  <si>
    <t>STOR.I</t>
  </si>
  <si>
    <t>[ALT] = PRI (full cell)</t>
  </si>
  <si>
    <t>STRB.I</t>
  </si>
  <si>
    <t>“number” bytes at [ALT] = PRI (write 1/2/4 bytes)</t>
  </si>
  <si>
    <t>ALIGN.pri</t>
  </si>
  <si>
    <t>Little Endian: PRI ˆ= cell size− number</t>
  </si>
  <si>
    <t>LCTRL</t>
  </si>
  <si>
    <t>index</t>
  </si>
  <si>
    <t>PRI is set to the current value of any of the special registers. The index parameter must be: 0=COD, 1=DAT, 2=HEA, 3=STP, 4=STK, 5=FRM, 6=CIP (of the next instruction)</t>
  </si>
  <si>
    <t>SCTRL</t>
  </si>
  <si>
    <t>set the indexed special registers to the value in PRI. The index parameter must be: 2=HEA, 4=STK, 5=FRM, 6=CIP</t>
  </si>
  <si>
    <t>XCHG</t>
  </si>
  <si>
    <t>Exchange PRI and ALT</t>
  </si>
  <si>
    <t>PUSHR.pri</t>
  </si>
  <si>
    <t>[STK] = PRI + DAT, STK = STK − cell size</t>
  </si>
  <si>
    <t>PICK</t>
  </si>
  <si>
    <t>PRI = [STK + offset]</t>
  </si>
  <si>
    <t>STACK</t>
  </si>
  <si>
    <t>ALT = STK, STK = STK + value</t>
  </si>
  <si>
    <t>HEAP</t>
  </si>
  <si>
    <t>ALT = HEA, HEA = HEA + value</t>
  </si>
  <si>
    <t>PROC</t>
  </si>
  <si>
    <t>[STK] = FRM, STK = STK − cell size, FRM = STK</t>
  </si>
  <si>
    <t>RET</t>
  </si>
  <si>
    <t>STK = STK + cell size, FRM = [STK], STK = STK + cell size, CIP = [STK], The RET instruction cleans up the stack frame and returns from the function to the instruction after the call.</t>
  </si>
  <si>
    <t>RETN</t>
  </si>
  <si>
    <t>STK = STK + cell size, FRM = [STK], STK = STK + cell size, CIP = [STK], STK = STK + [STK] The RETN instruction removes a specified number of bytes from the stack. The value to adjust STK with must be pushed prior to the call.</t>
  </si>
  <si>
    <t>CALL</t>
  </si>
  <si>
    <t>[STK] = CIP + 2xcell size, STK = STK − cell size, CIP = CIP + offset The CALL instruction jumps to an address after storing the address of the next sequential instruction on the stack. The address jumped to is relative to the current CIP, but the address on the stack is an absolute address.</t>
  </si>
  <si>
    <t>JUMP</t>
  </si>
  <si>
    <t>CIP = CIP + offset (jump to the address relative from the current position)</t>
  </si>
  <si>
    <t>JZER</t>
  </si>
  <si>
    <t>if PRI == 0 then CIP = CIP + offset</t>
  </si>
  <si>
    <t>JNZ</t>
  </si>
  <si>
    <t>if PRI != 0 then CIP = CIP + offset</t>
  </si>
  <si>
    <t>SHL</t>
  </si>
  <si>
    <t>PRI = PRI &lt;&lt; ALT</t>
  </si>
  <si>
    <t>SHR</t>
  </si>
  <si>
    <t>PRI = PRI &gt;&gt; ALT (without sign extension)</t>
  </si>
  <si>
    <t>SSHR</t>
  </si>
  <si>
    <t>PRI = PRI &gt;&gt; ALT with sign extension</t>
  </si>
  <si>
    <t>SMUL</t>
  </si>
  <si>
    <t>PRI = ALT * PRI (signed multiply)</t>
  </si>
  <si>
    <t>SDIV</t>
  </si>
  <si>
    <t>PRI = ALT / PRI (signed divide), ALT = ALT mod PRI</t>
  </si>
  <si>
    <t>ADD</t>
  </si>
  <si>
    <t>PRI = ALT + PRI</t>
  </si>
  <si>
    <t>SUB</t>
  </si>
  <si>
    <t>PRI = ALT − PRI</t>
  </si>
  <si>
    <t>AND</t>
  </si>
  <si>
    <t>PRI = ALT &amp; PRI</t>
  </si>
  <si>
    <t>OR</t>
  </si>
  <si>
    <t>XOR</t>
  </si>
  <si>
    <t>PRI = ALTˆ PRI</t>
  </si>
  <si>
    <t>NOT</t>
  </si>
  <si>
    <t>PRI = !PRI</t>
  </si>
  <si>
    <t>NEG</t>
  </si>
  <si>
    <t>PRI = −PRI</t>
  </si>
  <si>
    <t>INVERT</t>
  </si>
  <si>
    <t>PRI = ~PRI</t>
  </si>
  <si>
    <t>EQ</t>
  </si>
  <si>
    <t>PRI = PRI == ALT ? 1 : 0</t>
  </si>
  <si>
    <t>NEQ</t>
  </si>
  <si>
    <t>PRI = PRI != ALT ? 1 : 0</t>
  </si>
  <si>
    <t>SLESS</t>
  </si>
  <si>
    <t>PRI = PRI &lt; ALT ? 1 : 0 (signed)</t>
  </si>
  <si>
    <t>SLEQ</t>
  </si>
  <si>
    <t>PRI = PRI &lt;= ALT ? 1 : 0 (signed)</t>
  </si>
  <si>
    <t>SGRTR</t>
  </si>
  <si>
    <t>PRI = PRI &gt; ALT ? 1 : 0 (signed)</t>
  </si>
  <si>
    <t>SGEQ</t>
  </si>
  <si>
    <t>PRI = PRI &gt;= ALT ? 1 : 0 (signed)</t>
  </si>
  <si>
    <t>INC.I</t>
  </si>
  <si>
    <t>[PRI] = [PRI] + 1</t>
  </si>
  <si>
    <t>DEC.I</t>
  </si>
  <si>
    <t>[PRI] = [PRI] − 1</t>
  </si>
  <si>
    <t>MOVS</t>
  </si>
  <si>
    <t>Copy memory from [PRI] to [ALT]. The parameter specifies the number of bytes. The blocks should not overlap.</t>
  </si>
  <si>
    <t>CMPS</t>
  </si>
  <si>
    <t>Compare memory blocks at [PRI] and [ALT]. The parameter specifies the number of bytes. The blocks should not overlap. PRI is zero if the blocks are equal.</t>
  </si>
  <si>
    <t>FILL</t>
  </si>
  <si>
    <t>Fill memory at [ALT] with value in [PRI]. The parameter specifies the number of bytes, which must be a multiple of the cell size.</t>
  </si>
  <si>
    <t>HALT</t>
  </si>
  <si>
    <t>0</t>
  </si>
  <si>
    <t>Abort execution (exit value in PRI), parameters other than 0 have a special meaning.</t>
  </si>
  <si>
    <t>BOUNDS</t>
  </si>
  <si>
    <t>Abort execution if PRI &gt; value or if PRI &lt; 0</t>
  </si>
  <si>
    <t>SYSREQ</t>
  </si>
  <si>
    <t>call system service</t>
  </si>
  <si>
    <t>SWITCH</t>
  </si>
  <si>
    <t>Compare PRI to the values in the case table (whose address is passed as an offset from CIP) and jump to the address in the matching record.</t>
  </si>
  <si>
    <t>BREAK</t>
  </si>
  <si>
    <t>conditional breakpoint —see appendix E</t>
  </si>
  <si>
    <t>CASETBL</t>
  </si>
  <si>
    <t>. . .</t>
  </si>
  <si>
    <t>A variable number of case records follows this opcode, where each record takes two cells. See the notes below for details on the case table lay-out.</t>
  </si>
  <si>
    <t>SYSREQ.D</t>
  </si>
  <si>
    <t>variant of SYSREQ to call system service directly</t>
  </si>
  <si>
    <t>SYSREQ.ND</t>
  </si>
  <si>
    <t>variant of SYSREQ.N to call system service directly</t>
  </si>
  <si>
    <t>CALL.OVL</t>
  </si>
  <si>
    <t>ovl</t>
  </si>
  <si>
    <t>[STK] = (CIP + 2xcell size) &amp; overlay index, STK = STK − cell size, overlay index = ovl The ICALL instruction branches to another overlay after storing current overlay index and the offset to the next sequential instruction on the stack.</t>
  </si>
  <si>
    <t>RETN.OVL</t>
  </si>
  <si>
    <t>STK = STK + cell size, FRM = [STK], STK = STK + cell size, CIP/overlay index = [STK], STK = STK + [STK] The IRETN instruction removes a specified number of bytes from the stack. The value to adjust STK with must be pushed prior to the call.</t>
  </si>
  <si>
    <t>SWITCH.OVL</t>
  </si>
  <si>
    <t>Compare PRI to the values in the case table (whose address is passed as an offset from CIP) and branch to the overlay in the matching record.</t>
  </si>
  <si>
    <t>CASETBL.OVL</t>
  </si>
  <si>
    <t>LIDX</t>
  </si>
  <si>
    <t>PRI = [ ALT + (PRI × cell size) ]</t>
  </si>
  <si>
    <t>LIDX.B</t>
  </si>
  <si>
    <t>shift</t>
  </si>
  <si>
    <t>PRI = [ ALT + (PRI &lt;&lt; shift) ]</t>
  </si>
  <si>
    <t>IDXADDR</t>
  </si>
  <si>
    <t>PRI = ALT + (PRI × cell size) (calculate indexed address)</t>
  </si>
  <si>
    <t>IDXADDR.B</t>
  </si>
  <si>
    <t>PRI = ALT + (PRI &lt;&lt; shift) (calculate indexed address)</t>
  </si>
  <si>
    <t>PUSH.C</t>
  </si>
  <si>
    <t>[STK] = value, STK = STK − cell size</t>
  </si>
  <si>
    <t>PUSH</t>
  </si>
  <si>
    <t>[STK] = [address], STK = STK − cell size</t>
  </si>
  <si>
    <t>PUSH.S</t>
  </si>
  <si>
    <t>[STK] = [FRM + offset], STK = STK − cell size</t>
  </si>
  <si>
    <t>PUSH.ADR</t>
  </si>
  <si>
    <t>[STK] = FRM + offset, STK = STK − cell size</t>
  </si>
  <si>
    <t>PUSHR.C</t>
  </si>
  <si>
    <t>[STK] = value + DAT, STK = STK − cell size</t>
  </si>
  <si>
    <t>PUSHR.S</t>
  </si>
  <si>
    <t>[STK] = [FRM + offset] + DAT, STK = STK − cell size</t>
  </si>
  <si>
    <t>PUSHR.ADR</t>
  </si>
  <si>
    <t>[STK] = FRM + offset + DAT, STK = STK − cell size</t>
  </si>
  <si>
    <t>JEQ</t>
  </si>
  <si>
    <t>if PRI == ALT then CIP = CIP + offset</t>
  </si>
  <si>
    <t>JNEQ</t>
  </si>
  <si>
    <t>if PRI != ALT then CIP = CIP + offset</t>
  </si>
  <si>
    <t>JSLESS</t>
  </si>
  <si>
    <t>if PRI &lt; ALT then CIP = CIP + offset (signed)</t>
  </si>
  <si>
    <t>JSLEQ</t>
  </si>
  <si>
    <t>if PRI &lt;= ALT then CIP = CIP + offset (signed)</t>
  </si>
  <si>
    <t>JSGRTR</t>
  </si>
  <si>
    <t>if PRI &gt; ALT then CIP = CIP + offset (signed)</t>
  </si>
  <si>
    <t>JSGEQ</t>
  </si>
  <si>
    <t>if PRI &gt;= ALT then CIP = CIP + offset (signed)</t>
  </si>
  <si>
    <t>SDIV.INV</t>
  </si>
  <si>
    <t>PRI = PRI / ALT (signed divide), ALT = PRI mod ALT</t>
  </si>
  <si>
    <t>SUB.INV</t>
  </si>
  <si>
    <t>PRI = PRI − ALT</t>
  </si>
  <si>
    <t>ADD.C</t>
  </si>
  <si>
    <t>PRI = PRI + value</t>
  </si>
  <si>
    <t>SMUL.C</t>
  </si>
  <si>
    <t>PRI = PRI * value</t>
  </si>
  <si>
    <t>ZERO</t>
  </si>
  <si>
    <t>[address] = 0</t>
  </si>
  <si>
    <t>ZERO.S</t>
  </si>
  <si>
    <t>[FRM + offset] = 0</t>
  </si>
  <si>
    <t>EQ.C.pri</t>
  </si>
  <si>
    <t>PRI = PRI == value ? 1 : 0</t>
  </si>
  <si>
    <t>EQ.C.alt</t>
  </si>
  <si>
    <t>PRI = ALT == value ? 1 : 0</t>
  </si>
  <si>
    <t>INC</t>
  </si>
  <si>
    <t>[address] = [address] + 1</t>
  </si>
  <si>
    <t>INC.S</t>
  </si>
  <si>
    <t>[FRM + offset] = [FRM + offset] + 1</t>
  </si>
  <si>
    <t>DEC</t>
  </si>
  <si>
    <t>[address] = [address] − 1</t>
  </si>
  <si>
    <t>DEC.S</t>
  </si>
  <si>
    <t>[FRM + offset] = [FRM + offset] − 1</t>
  </si>
  <si>
    <t>SYSREQ.N</t>
  </si>
  <si>
    <t>addr n</t>
  </si>
  <si>
    <t>macro: PUSH.C n; SYSREQ.C adr; STACK n+4</t>
  </si>
  <si>
    <t>PUSHM.C</t>
  </si>
  <si>
    <t>n c. . .</t>
  </si>
  <si>
    <t>replaces n PUSH.C opcodes</t>
  </si>
  <si>
    <t>PUSHM</t>
  </si>
  <si>
    <t>n a. . .</t>
  </si>
  <si>
    <t>replaces n PUSH opcodes</t>
  </si>
  <si>
    <t>PUSHM.S</t>
  </si>
  <si>
    <t>n o. . .</t>
  </si>
  <si>
    <t>replaces n PUSH.S opcodes</t>
  </si>
  <si>
    <t>PUSHM.ADR</t>
  </si>
  <si>
    <t>replaces n PUSH.ADR opcodes</t>
  </si>
  <si>
    <t>PUSHRM.C</t>
  </si>
  <si>
    <t>replaces n PUSHR.C opcodes</t>
  </si>
  <si>
    <t>PUSHRM.S</t>
  </si>
  <si>
    <t>replaces n PUSHR.S opcodes</t>
  </si>
  <si>
    <t>PUSHRM.ADR</t>
  </si>
  <si>
    <t>replaces n PUSHR.ADR opcodes</t>
  </si>
  <si>
    <t>LOAD2</t>
  </si>
  <si>
    <t>a1 a2</t>
  </si>
  <si>
    <t>PRI = [a1], ALT = [a2]</t>
  </si>
  <si>
    <t>LOAD2.S</t>
  </si>
  <si>
    <t>o1 o2</t>
  </si>
  <si>
    <t>PRI = [FRM + o1], ALT = [FRM + o2]</t>
  </si>
  <si>
    <t>CONST</t>
  </si>
  <si>
    <t>adr val</t>
  </si>
  <si>
    <t>[adr] = val</t>
  </si>
  <si>
    <t>CONST.S</t>
  </si>
  <si>
    <t>off val</t>
  </si>
  <si>
    <t>[FRM + off] = val</t>
  </si>
  <si>
    <t>LODB.P.I</t>
  </si>
  <si>
    <t>see LODB.I</t>
  </si>
  <si>
    <t>STOR.P</t>
  </si>
  <si>
    <t>see STOR</t>
  </si>
  <si>
    <t>STOR.P.S</t>
  </si>
  <si>
    <t>see STOR.S</t>
  </si>
  <si>
    <t>SREF.P.S</t>
  </si>
  <si>
    <t>see SREF.S</t>
  </si>
  <si>
    <t>STRB.P.I</t>
  </si>
  <si>
    <t>see STRB.I</t>
  </si>
  <si>
    <t>LIDX.P.B</t>
  </si>
  <si>
    <t>see LIDX.B</t>
  </si>
  <si>
    <t>IDXADDR.P.B</t>
  </si>
  <si>
    <t>see IDXADDR.B</t>
  </si>
  <si>
    <t>ALIGN.P.pri</t>
  </si>
  <si>
    <t>see ALIGN.pri</t>
  </si>
  <si>
    <t>PUSH.P.C</t>
  </si>
  <si>
    <t>see PUSH.C</t>
  </si>
  <si>
    <t>PUSH.P</t>
  </si>
  <si>
    <t>see PUSH</t>
  </si>
  <si>
    <t>PUSH.P.S</t>
  </si>
  <si>
    <t>see PUSH.S</t>
  </si>
  <si>
    <t>PUSH.P.ADR</t>
  </si>
  <si>
    <t>see PUSH.ADR</t>
  </si>
  <si>
    <t>PUSHR.P.C</t>
  </si>
  <si>
    <t>see PUSHR.C</t>
  </si>
  <si>
    <t>PUSHR.P.S</t>
  </si>
  <si>
    <t>see PUSHR.S</t>
  </si>
  <si>
    <t>PUSHR.P.ADR</t>
  </si>
  <si>
    <t>see PUSHR.ADR</t>
  </si>
  <si>
    <t>PUSHM.P.C</t>
  </si>
  <si>
    <t>c. . .</t>
  </si>
  <si>
    <t>see PUSHM.C</t>
  </si>
  <si>
    <t>PUSHM.P</t>
  </si>
  <si>
    <t>a. . .</t>
  </si>
  <si>
    <t>see PUSHM</t>
  </si>
  <si>
    <t>PUSHM.P.S</t>
  </si>
  <si>
    <t>o. . .</t>
  </si>
  <si>
    <t>see PUSHM.S</t>
  </si>
  <si>
    <t>PUSHM.P.ADR</t>
  </si>
  <si>
    <t>see PUSHM.ADR</t>
  </si>
  <si>
    <t>PUSHRM.P.C</t>
  </si>
  <si>
    <t>see PUSHRM.C</t>
  </si>
  <si>
    <t>PUSHRM.P.S</t>
  </si>
  <si>
    <t>see PUSHRM.S</t>
  </si>
  <si>
    <t>PUSHRM.P.ADR</t>
  </si>
  <si>
    <t>see PUSHRM.ADR</t>
  </si>
  <si>
    <t>STACK.P</t>
  </si>
  <si>
    <t>see STACK</t>
  </si>
  <si>
    <t>HEAP.P</t>
  </si>
  <si>
    <t>see HEAP</t>
  </si>
  <si>
    <t>ADD.P.C</t>
  </si>
  <si>
    <t>see ADD.C</t>
  </si>
  <si>
    <t>SMUL.P.C</t>
  </si>
  <si>
    <t>see SMUL.C</t>
  </si>
  <si>
    <t>ZERO.P</t>
  </si>
  <si>
    <t>see ZERO</t>
  </si>
  <si>
    <t>ZERO.P.S</t>
  </si>
  <si>
    <t>see ZERO.S</t>
  </si>
  <si>
    <t>INC.P</t>
  </si>
  <si>
    <t>see INC</t>
  </si>
  <si>
    <t>INC.P.S</t>
  </si>
  <si>
    <t>see INC.S</t>
  </si>
  <si>
    <t>DEC.P</t>
  </si>
  <si>
    <t>see DEC</t>
  </si>
  <si>
    <t>DEC.P.S</t>
  </si>
  <si>
    <t>see DEC.S</t>
  </si>
  <si>
    <t>MOVS.P</t>
  </si>
  <si>
    <t>see MOVS</t>
  </si>
  <si>
    <t>CMPS.P</t>
  </si>
  <si>
    <t>see CMPS</t>
  </si>
  <si>
    <t>FILL.P</t>
  </si>
  <si>
    <t>see FILL</t>
  </si>
  <si>
    <t>HALT.P</t>
  </si>
  <si>
    <t>see HALT</t>
  </si>
  <si>
    <t>BOUNDS.P</t>
  </si>
  <si>
    <t>see BOUNDS</t>
  </si>
  <si>
    <t>OPCODE</t>
  </si>
  <si>
    <t>NAME</t>
  </si>
  <si>
    <t>ARGS</t>
  </si>
  <si>
    <t>DESCRIPTION</t>
  </si>
  <si>
    <t>ENUM NAME</t>
  </si>
  <si>
    <t>PRI = ALT | PRI</t>
  </si>
  <si>
    <t>LOAD.pri</t>
  </si>
  <si>
    <t>LOAD.alt</t>
  </si>
  <si>
    <t>PRI = [address]</t>
  </si>
  <si>
    <t>ALT = [address]</t>
  </si>
  <si>
    <t>LOAD.S.pri</t>
  </si>
  <si>
    <t>LREF.S.pri</t>
  </si>
  <si>
    <t>CONST.pri</t>
  </si>
  <si>
    <t>ADDR.pri</t>
  </si>
  <si>
    <t>PUSH.pri</t>
  </si>
  <si>
    <t>POP.pri</t>
  </si>
  <si>
    <t>SHL.C.pri</t>
  </si>
  <si>
    <t>INC.pri</t>
  </si>
  <si>
    <t>DEC.pri</t>
  </si>
  <si>
    <t>SWAP.pri</t>
  </si>
  <si>
    <t>ZERO.pri</t>
  </si>
  <si>
    <t>LOAD.P.pri</t>
  </si>
  <si>
    <t>LOAD.P.S.pri</t>
  </si>
  <si>
    <t>LREF.P.S.pri</t>
  </si>
  <si>
    <t>CONST.P.pri</t>
  </si>
  <si>
    <t>ADDR.P.pri</t>
  </si>
  <si>
    <t>SHL.P.C.pri</t>
  </si>
  <si>
    <t>EQ.P.C.pri</t>
  </si>
  <si>
    <t>ALT = [FRM + offset]</t>
  </si>
  <si>
    <t>ALT = [ [FRM + offset] ]</t>
  </si>
  <si>
    <t>ALT = value</t>
  </si>
  <si>
    <t>ALT = FRM + offset</t>
  </si>
  <si>
    <t>[STK] = ALT, STK = STK − cell size</t>
  </si>
  <si>
    <t>STK = STK + cell size, ALT = [STK]</t>
  </si>
  <si>
    <t>ALT = ALT &lt;&lt; value</t>
  </si>
  <si>
    <t>PRI = PRI + 1</t>
  </si>
  <si>
    <t>ALT = ALT + 1</t>
  </si>
  <si>
    <t>PRI = PRI - 1</t>
  </si>
  <si>
    <t>ALT = ALT - 1</t>
  </si>
  <si>
    <t>[STK] = PRI and PRI = [STK]</t>
  </si>
  <si>
    <t>[STK] = ALT and ALT = [STK]</t>
  </si>
  <si>
    <t>ALT = 0</t>
  </si>
  <si>
    <t>see LOAD.pri</t>
  </si>
  <si>
    <t>see LOAD.S.pri</t>
  </si>
  <si>
    <t>see LREF.S.pri</t>
  </si>
  <si>
    <t>see CONST.pri</t>
  </si>
  <si>
    <t>see ADDR.pri</t>
  </si>
  <si>
    <t>see SHL.C.pri</t>
  </si>
  <si>
    <t>see EQ.C.pri</t>
  </si>
  <si>
    <t>LOAD.S.alt</t>
  </si>
  <si>
    <t>LREF.S.alt</t>
  </si>
  <si>
    <t>CONST.alt</t>
  </si>
  <si>
    <t>ADDR.alt</t>
  </si>
  <si>
    <t>PUSH.alt</t>
  </si>
  <si>
    <t>POP.alt</t>
  </si>
  <si>
    <t>SHL.C.alt</t>
  </si>
  <si>
    <t>INC.alt</t>
  </si>
  <si>
    <t>DEC.alt</t>
  </si>
  <si>
    <t>SWAP.alt</t>
  </si>
  <si>
    <t>ZERO.alt</t>
  </si>
  <si>
    <t>LOAD.P.alt</t>
  </si>
  <si>
    <t>see LOAD.alt</t>
  </si>
  <si>
    <t>LOAD.P.S.alt</t>
  </si>
  <si>
    <t>see LOAD.S.alt</t>
  </si>
  <si>
    <t>LREF.P.S.alt</t>
  </si>
  <si>
    <t>see LREF.S.alt</t>
  </si>
  <si>
    <t>CONST.P.alt</t>
  </si>
  <si>
    <t>see CONST.alt</t>
  </si>
  <si>
    <t>ADDR.P.alt</t>
  </si>
  <si>
    <t>see ADDR.alt</t>
  </si>
  <si>
    <t>SHL.P.C.alt</t>
  </si>
  <si>
    <t>see SHL.C.alt</t>
  </si>
  <si>
    <t>EQ.P.C.alt</t>
  </si>
  <si>
    <t>see EQ.C.alt</t>
  </si>
  <si>
    <t>PRI = [FRM + offset]</t>
  </si>
  <si>
    <t>PRI = [ [FRM + offset] ]</t>
  </si>
  <si>
    <t>PRI = value</t>
  </si>
  <si>
    <t>PRI = FRM + offset</t>
  </si>
  <si>
    <t>[STK] = PRI, STK = STK − cell size</t>
  </si>
  <si>
    <t>STK = STK + cell size, PRI = [STK]</t>
  </si>
  <si>
    <t>PRI = PRI &lt;&lt; value</t>
  </si>
  <si>
    <t>PRI = 0</t>
  </si>
  <si>
    <t>TYPE</t>
  </si>
  <si>
    <t>Types:</t>
  </si>
  <si>
    <t>NoParams</t>
  </si>
  <si>
    <t>OneParam</t>
  </si>
  <si>
    <t>TwoParams</t>
  </si>
  <si>
    <t>Jump</t>
  </si>
  <si>
    <t>PackedOneParam</t>
  </si>
  <si>
    <t>PackedNParams</t>
  </si>
  <si>
    <t>CaseTable</t>
  </si>
  <si>
    <t>TYPENUM</t>
  </si>
  <si>
    <t>MAPPING</t>
  </si>
  <si>
    <t>NParams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</si>
</sst>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right/>
      <top/>
      <bottom style="thin">
        <color indexed="64"/>
      </bottom>
      <diagonal/>
    </border>
  </borders>
  <cellStyleXfs count="1">
    <xf numFmtId="0" fontId="0" fillId="0" borderId="0"/>
  </cellStyleXfs>
  <cellXfs count="10">
    <xf numFmtId="0" fontId="0" fillId="0" borderId="0" xfId="0"/>
    <xf numFmtId="49" fontId="0" fillId="0" borderId="0" xfId="0" applyNumberFormat="1"/>
    <xf numFmtId="49" fontId="0" fillId="0" borderId="0" xfId="0" applyNumberFormat="1" applyAlignment="1">
      <alignment wrapText="1"/>
    </xf>
    <xf numFmtId="0" fontId="0" fillId="0" borderId="0" xfId="0" applyAlignment="1">
      <alignment wrapText="1"/>
    </xf>
    <xf numFmtId="0" fontId="1" fillId="0" borderId="0" xfId="0" applyFont="1"/>
    <xf numFmtId="0" fontId="1" fillId="0" borderId="1" xfId="0" applyFont="1" applyBorder="1"/>
    <xf numFmtId="0" fontId="1" fillId="0" borderId="1" xfId="0" applyFont="1" applyBorder="1" applyAlignment="1">
      <alignment wrapText="1"/>
    </xf>
    <xf numFmtId="0" fontId="1" fillId="0" borderId="1" xfId="0" applyFont="1" applyFill="1" applyBorder="1"/>
    <xf numFmtId="0" fontId="0" fillId="0" borderId="0" xfId="0" applyNumberFormat="1"/>
    <xf numFmtId="0" fontId="0" fillId="0" borderId="0" xfId="0" applyAlignment="1">
      <alignment horizontal="fill"/>
    </xf>
  </cellXfs>
  <cellStyles count="1">
    <cellStyle name="Normal" xfId="0" builtinId="0"/>
  </cellStyles>
  <dxfs count="7">
    <dxf>
      <numFmt numFmtId="0" formatCode="General"/>
      <alignment horizontal="fill" vertical="bottom" textRotation="0" wrapText="0" indent="0" justifyLastLine="0" shrinkToFit="0" readingOrder="0"/>
    </dxf>
    <dxf>
      <numFmt numFmtId="0" formatCode="General"/>
    </dxf>
    <dxf>
      <numFmt numFmtId="2" formatCode="0.00"/>
    </dxf>
    <dxf>
      <numFmt numFmtId="30" formatCode="@"/>
    </dxf>
    <dxf>
      <font>
        <b/>
        <i val="0"/>
        <strike val="0"/>
        <condense val="0"/>
        <extend val="0"/>
        <outline val="0"/>
        <shadow val="0"/>
        <u val="none"/>
        <vertAlign val="baseline"/>
        <sz val="11"/>
        <color theme="1"/>
        <name val="Calibri"/>
        <family val="2"/>
        <scheme val="minor"/>
      </font>
    </dxf>
    <dxf>
      <numFmt numFmtId="30" formatCode="@"/>
      <alignment horizontal="general" vertical="bottom" textRotation="0" wrapText="1" indent="0" justifyLastLine="0" shrinkToFit="0" readingOrder="0"/>
    </dxf>
    <dxf>
      <border outline="0">
        <bottom style="thin">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9F4215C-045C-4FF1-BBCD-5A60B8D71A8C}" name="Table1" displayName="Table1" ref="A1:H176" totalsRowShown="0" headerRowDxfId="4" headerRowBorderDxfId="6">
  <autoFilter ref="A1:H176" xr:uid="{6B447A6B-333D-4067-A86F-BB98FB240C72}"/>
  <tableColumns count="8">
    <tableColumn id="1" xr3:uid="{7CD61093-5B47-4064-9A71-6BE9C709D03C}" name="OPCODE" dataDxfId="2"/>
    <tableColumn id="2" xr3:uid="{DB059D25-6A84-4CC2-866B-8E5571A54002}" name="NAME" dataDxfId="3"/>
    <tableColumn id="3" xr3:uid="{C2F39EF2-5AE4-4003-BEF0-E1E4505FB1D0}" name="ARGS"/>
    <tableColumn id="4" xr3:uid="{F473B323-FC95-4507-AFC0-59506C6DD7C1}" name="DESCRIPTION" dataDxfId="5"/>
    <tableColumn id="5" xr3:uid="{2AD51847-57E9-4FD5-B425-6B7EF1C715A7}" name="ENUM NAME">
      <calculatedColumnFormula>UPPER(SUBSTITUTE(B2,".","_"))</calculatedColumnFormula>
    </tableColumn>
    <tableColumn id="6" xr3:uid="{55406F1B-4B57-49C5-B0E4-79DA2F7E7E29}" name="TYPENUM"/>
    <tableColumn id="7" xr3:uid="{65062BFE-220E-482D-98F3-3B692DCEFB95}" name="TYPE" dataDxfId="1">
      <calculatedColumnFormula>INDEX(J$10:J$17,Table1[[#This Row],[TYPENUM]]+1)</calculatedColumnFormula>
    </tableColumn>
    <tableColumn id="8" xr3:uid="{11566BEC-C563-4228-AC78-6C023BA97619}" name="MAPPING" dataDxfId="0">
      <calculatedColumnFormula>"{ AmxOpCode." &amp; Table1[[#This Row],[ENUM NAME]] &amp; ", AmxOpCodeType." &amp; Table1[[#This Row],[TYPE]] &amp; " },"</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BA90AF-E104-45A4-8D26-E0CF7E73167E}">
  <dimension ref="A1:J176"/>
  <sheetViews>
    <sheetView tabSelected="1" topLeftCell="A10" workbookViewId="0">
      <selection activeCell="J26" sqref="J26"/>
    </sheetView>
  </sheetViews>
  <sheetFormatPr defaultRowHeight="15" x14ac:dyDescent="0.25"/>
  <cols>
    <col min="1" max="1" width="10.5703125" customWidth="1"/>
    <col min="2" max="2" width="15.42578125" bestFit="1" customWidth="1"/>
    <col min="3" max="3" width="17.7109375" customWidth="1"/>
    <col min="4" max="4" width="61.5703125" style="3" customWidth="1"/>
    <col min="5" max="5" width="33.42578125" customWidth="1"/>
    <col min="6" max="6" width="12" customWidth="1"/>
    <col min="7" max="7" width="19.42578125" customWidth="1"/>
    <col min="8" max="8" width="15.5703125" customWidth="1"/>
    <col min="13" max="13" width="17.42578125" bestFit="1" customWidth="1"/>
  </cols>
  <sheetData>
    <row r="1" spans="1:10" x14ac:dyDescent="0.25">
      <c r="A1" s="5" t="s">
        <v>292</v>
      </c>
      <c r="B1" s="5" t="s">
        <v>293</v>
      </c>
      <c r="C1" s="5" t="s">
        <v>294</v>
      </c>
      <c r="D1" s="6" t="s">
        <v>295</v>
      </c>
      <c r="E1" s="7" t="s">
        <v>296</v>
      </c>
      <c r="F1" s="5" t="s">
        <v>383</v>
      </c>
      <c r="G1" s="5" t="s">
        <v>374</v>
      </c>
      <c r="H1" s="5" t="s">
        <v>384</v>
      </c>
    </row>
    <row r="2" spans="1:10" x14ac:dyDescent="0.25">
      <c r="A2" s="8">
        <v>0</v>
      </c>
      <c r="B2" s="1" t="s">
        <v>0</v>
      </c>
      <c r="D2" s="2" t="s">
        <v>1</v>
      </c>
      <c r="E2" t="str">
        <f>UPPER(SUBSTITUTE(B2,".","_"))</f>
        <v>NOP</v>
      </c>
      <c r="F2">
        <v>0</v>
      </c>
      <c r="G2" t="str">
        <f>INDEX(J$10:J$17,Table1[[#This Row],[TYPENUM]]+1)</f>
        <v>NoParams</v>
      </c>
      <c r="H2" s="9" t="str">
        <f>"{ AmxOpCode." &amp; Table1[[#This Row],[ENUM NAME]] &amp; ", AmxOpCodeType." &amp; Table1[[#This Row],[TYPE]] &amp; " },"</f>
        <v>{ AmxOpCode.NOP, AmxOpCodeType.NoParams },</v>
      </c>
    </row>
    <row r="3" spans="1:10" x14ac:dyDescent="0.25">
      <c r="A3" s="8">
        <v>1</v>
      </c>
      <c r="B3" s="1" t="s">
        <v>298</v>
      </c>
      <c r="C3" s="1" t="s">
        <v>2</v>
      </c>
      <c r="D3" s="2" t="s">
        <v>300</v>
      </c>
      <c r="E3" t="str">
        <f t="shared" ref="E3:E66" si="0">UPPER(SUBSTITUTE(B3,".","_"))</f>
        <v>LOAD_PRI</v>
      </c>
      <c r="F3">
        <v>1</v>
      </c>
      <c r="G3" t="str">
        <f>INDEX(J$10:J$17,Table1[[#This Row],[TYPENUM]]+1)</f>
        <v>OneParam</v>
      </c>
      <c r="H3" s="9" t="str">
        <f>"{ AmxOpCode." &amp; Table1[[#This Row],[ENUM NAME]] &amp; ", AmxOpCodeType." &amp; Table1[[#This Row],[TYPE]] &amp; " },"</f>
        <v>{ AmxOpCode.LOAD_PRI, AmxOpCodeType.OneParam },</v>
      </c>
    </row>
    <row r="4" spans="1:10" x14ac:dyDescent="0.25">
      <c r="A4" s="8">
        <v>2</v>
      </c>
      <c r="B4" s="1" t="s">
        <v>299</v>
      </c>
      <c r="C4" s="1" t="s">
        <v>2</v>
      </c>
      <c r="D4" s="2" t="s">
        <v>301</v>
      </c>
      <c r="E4" t="str">
        <f t="shared" si="0"/>
        <v>LOAD_ALT</v>
      </c>
      <c r="F4">
        <v>1</v>
      </c>
      <c r="G4" t="str">
        <f>INDEX(J$10:J$17,Table1[[#This Row],[TYPENUM]]+1)</f>
        <v>OneParam</v>
      </c>
      <c r="H4" s="9" t="str">
        <f>"{ AmxOpCode." &amp; Table1[[#This Row],[ENUM NAME]] &amp; ", AmxOpCodeType." &amp; Table1[[#This Row],[TYPE]] &amp; " },"</f>
        <v>{ AmxOpCode.LOAD_ALT, AmxOpCodeType.OneParam },</v>
      </c>
    </row>
    <row r="5" spans="1:10" x14ac:dyDescent="0.25">
      <c r="A5" s="8">
        <v>3</v>
      </c>
      <c r="B5" s="1" t="s">
        <v>302</v>
      </c>
      <c r="C5" s="1" t="s">
        <v>3</v>
      </c>
      <c r="D5" s="2" t="s">
        <v>366</v>
      </c>
      <c r="E5" t="str">
        <f t="shared" si="0"/>
        <v>LOAD_S_PRI</v>
      </c>
      <c r="F5">
        <v>1</v>
      </c>
      <c r="G5" t="str">
        <f>INDEX(J$10:J$17,Table1[[#This Row],[TYPENUM]]+1)</f>
        <v>OneParam</v>
      </c>
      <c r="H5" s="9" t="str">
        <f>"{ AmxOpCode." &amp; Table1[[#This Row],[ENUM NAME]] &amp; ", AmxOpCodeType." &amp; Table1[[#This Row],[TYPE]] &amp; " },"</f>
        <v>{ AmxOpCode.LOAD_S_PRI, AmxOpCodeType.OneParam },</v>
      </c>
    </row>
    <row r="6" spans="1:10" x14ac:dyDescent="0.25">
      <c r="A6" s="8">
        <v>4</v>
      </c>
      <c r="B6" s="1" t="s">
        <v>341</v>
      </c>
      <c r="C6" s="1" t="s">
        <v>3</v>
      </c>
      <c r="D6" s="2" t="s">
        <v>320</v>
      </c>
      <c r="E6" t="str">
        <f t="shared" si="0"/>
        <v>LOAD_S_ALT</v>
      </c>
      <c r="F6">
        <v>1</v>
      </c>
      <c r="G6" t="str">
        <f>INDEX(J$10:J$17,Table1[[#This Row],[TYPENUM]]+1)</f>
        <v>OneParam</v>
      </c>
      <c r="H6" s="9" t="str">
        <f>"{ AmxOpCode." &amp; Table1[[#This Row],[ENUM NAME]] &amp; ", AmxOpCodeType." &amp; Table1[[#This Row],[TYPE]] &amp; " },"</f>
        <v>{ AmxOpCode.LOAD_S_ALT, AmxOpCodeType.OneParam },</v>
      </c>
    </row>
    <row r="7" spans="1:10" x14ac:dyDescent="0.25">
      <c r="A7" s="8">
        <v>5</v>
      </c>
      <c r="B7" s="1" t="s">
        <v>303</v>
      </c>
      <c r="C7" s="1" t="s">
        <v>3</v>
      </c>
      <c r="D7" s="2" t="s">
        <v>367</v>
      </c>
      <c r="E7" t="str">
        <f t="shared" si="0"/>
        <v>LREF_S_PRI</v>
      </c>
      <c r="F7">
        <v>1</v>
      </c>
      <c r="G7" t="str">
        <f>INDEX(J$10:J$17,Table1[[#This Row],[TYPENUM]]+1)</f>
        <v>OneParam</v>
      </c>
      <c r="H7" s="9" t="str">
        <f>"{ AmxOpCode." &amp; Table1[[#This Row],[ENUM NAME]] &amp; ", AmxOpCodeType." &amp; Table1[[#This Row],[TYPE]] &amp; " },"</f>
        <v>{ AmxOpCode.LREF_S_PRI, AmxOpCodeType.OneParam },</v>
      </c>
    </row>
    <row r="8" spans="1:10" x14ac:dyDescent="0.25">
      <c r="A8" s="8">
        <v>6</v>
      </c>
      <c r="B8" s="1" t="s">
        <v>342</v>
      </c>
      <c r="C8" s="1" t="s">
        <v>3</v>
      </c>
      <c r="D8" s="2" t="s">
        <v>321</v>
      </c>
      <c r="E8" t="str">
        <f t="shared" si="0"/>
        <v>LREF_S_ALT</v>
      </c>
      <c r="F8">
        <v>1</v>
      </c>
      <c r="G8" t="str">
        <f>INDEX(J$10:J$17,Table1[[#This Row],[TYPENUM]]+1)</f>
        <v>OneParam</v>
      </c>
      <c r="H8" s="9" t="str">
        <f>"{ AmxOpCode." &amp; Table1[[#This Row],[ENUM NAME]] &amp; ", AmxOpCodeType." &amp; Table1[[#This Row],[TYPE]] &amp; " },"</f>
        <v>{ AmxOpCode.LREF_S_ALT, AmxOpCodeType.OneParam },</v>
      </c>
    </row>
    <row r="9" spans="1:10" x14ac:dyDescent="0.25">
      <c r="A9" s="8">
        <v>7</v>
      </c>
      <c r="B9" s="1" t="s">
        <v>4</v>
      </c>
      <c r="D9" s="2" t="s">
        <v>5</v>
      </c>
      <c r="E9" t="str">
        <f t="shared" si="0"/>
        <v>LOAD_I</v>
      </c>
      <c r="F9">
        <v>0</v>
      </c>
      <c r="G9" t="str">
        <f>INDEX(J$10:J$17,Table1[[#This Row],[TYPENUM]]+1)</f>
        <v>NoParams</v>
      </c>
      <c r="H9" s="9" t="str">
        <f>"{ AmxOpCode." &amp; Table1[[#This Row],[ENUM NAME]] &amp; ", AmxOpCodeType." &amp; Table1[[#This Row],[TYPE]] &amp; " },"</f>
        <v>{ AmxOpCode.LOAD_I, AmxOpCodeType.NoParams },</v>
      </c>
      <c r="J9" s="4" t="s">
        <v>375</v>
      </c>
    </row>
    <row r="10" spans="1:10" x14ac:dyDescent="0.25">
      <c r="A10" s="8">
        <v>8</v>
      </c>
      <c r="B10" s="1" t="s">
        <v>6</v>
      </c>
      <c r="C10" s="1" t="s">
        <v>7</v>
      </c>
      <c r="D10" s="2" t="s">
        <v>8</v>
      </c>
      <c r="E10" t="str">
        <f t="shared" si="0"/>
        <v>LODB_I</v>
      </c>
      <c r="F10">
        <v>1</v>
      </c>
      <c r="G10" t="str">
        <f>INDEX(J$10:J$17,Table1[[#This Row],[TYPENUM]]+1)</f>
        <v>OneParam</v>
      </c>
      <c r="H10" s="9" t="str">
        <f>"{ AmxOpCode." &amp; Table1[[#This Row],[ENUM NAME]] &amp; ", AmxOpCodeType." &amp; Table1[[#This Row],[TYPE]] &amp; " },"</f>
        <v>{ AmxOpCode.LODB_I, AmxOpCodeType.OneParam },</v>
      </c>
      <c r="J10" t="s">
        <v>376</v>
      </c>
    </row>
    <row r="11" spans="1:10" x14ac:dyDescent="0.25">
      <c r="A11" s="8">
        <v>9</v>
      </c>
      <c r="B11" s="1" t="s">
        <v>304</v>
      </c>
      <c r="C11" s="1" t="s">
        <v>9</v>
      </c>
      <c r="D11" s="2" t="s">
        <v>368</v>
      </c>
      <c r="E11" t="str">
        <f t="shared" si="0"/>
        <v>CONST_PRI</v>
      </c>
      <c r="F11">
        <v>1</v>
      </c>
      <c r="G11" t="str">
        <f>INDEX(J$10:J$17,Table1[[#This Row],[TYPENUM]]+1)</f>
        <v>OneParam</v>
      </c>
      <c r="H11" s="9" t="str">
        <f>"{ AmxOpCode." &amp; Table1[[#This Row],[ENUM NAME]] &amp; ", AmxOpCodeType." &amp; Table1[[#This Row],[TYPE]] &amp; " },"</f>
        <v>{ AmxOpCode.CONST_PRI, AmxOpCodeType.OneParam },</v>
      </c>
      <c r="J11" t="s">
        <v>377</v>
      </c>
    </row>
    <row r="12" spans="1:10" x14ac:dyDescent="0.25">
      <c r="A12" s="8">
        <v>10</v>
      </c>
      <c r="B12" s="1" t="s">
        <v>343</v>
      </c>
      <c r="C12" s="1" t="s">
        <v>9</v>
      </c>
      <c r="D12" s="2" t="s">
        <v>322</v>
      </c>
      <c r="E12" t="str">
        <f t="shared" si="0"/>
        <v>CONST_ALT</v>
      </c>
      <c r="F12">
        <v>1</v>
      </c>
      <c r="G12" t="str">
        <f>INDEX(J$10:J$17,Table1[[#This Row],[TYPENUM]]+1)</f>
        <v>OneParam</v>
      </c>
      <c r="H12" s="9" t="str">
        <f>"{ AmxOpCode." &amp; Table1[[#This Row],[ENUM NAME]] &amp; ", AmxOpCodeType." &amp; Table1[[#This Row],[TYPE]] &amp; " },"</f>
        <v>{ AmxOpCode.CONST_ALT, AmxOpCodeType.OneParam },</v>
      </c>
      <c r="J12" t="s">
        <v>378</v>
      </c>
    </row>
    <row r="13" spans="1:10" x14ac:dyDescent="0.25">
      <c r="A13" s="8">
        <v>11</v>
      </c>
      <c r="B13" s="1" t="s">
        <v>305</v>
      </c>
      <c r="C13" s="1" t="s">
        <v>3</v>
      </c>
      <c r="D13" s="2" t="s">
        <v>369</v>
      </c>
      <c r="E13" t="str">
        <f t="shared" si="0"/>
        <v>ADDR_PRI</v>
      </c>
      <c r="F13">
        <v>1</v>
      </c>
      <c r="G13" t="str">
        <f>INDEX(J$10:J$17,Table1[[#This Row],[TYPENUM]]+1)</f>
        <v>OneParam</v>
      </c>
      <c r="H13" s="9" t="str">
        <f>"{ AmxOpCode." &amp; Table1[[#This Row],[ENUM NAME]] &amp; ", AmxOpCodeType." &amp; Table1[[#This Row],[TYPE]] &amp; " },"</f>
        <v>{ AmxOpCode.ADDR_PRI, AmxOpCodeType.OneParam },</v>
      </c>
      <c r="J13" t="s">
        <v>385</v>
      </c>
    </row>
    <row r="14" spans="1:10" x14ac:dyDescent="0.25">
      <c r="A14" s="8">
        <v>12</v>
      </c>
      <c r="B14" s="1" t="s">
        <v>344</v>
      </c>
      <c r="C14" s="1" t="s">
        <v>3</v>
      </c>
      <c r="D14" s="2" t="s">
        <v>323</v>
      </c>
      <c r="E14" t="str">
        <f t="shared" si="0"/>
        <v>ADDR_ALT</v>
      </c>
      <c r="F14">
        <v>1</v>
      </c>
      <c r="G14" t="str">
        <f>INDEX(J$10:J$17,Table1[[#This Row],[TYPENUM]]+1)</f>
        <v>OneParam</v>
      </c>
      <c r="H14" s="9" t="str">
        <f>"{ AmxOpCode." &amp; Table1[[#This Row],[ENUM NAME]] &amp; ", AmxOpCodeType." &amp; Table1[[#This Row],[TYPE]] &amp; " },"</f>
        <v>{ AmxOpCode.ADDR_ALT, AmxOpCodeType.OneParam },</v>
      </c>
      <c r="J14" t="s">
        <v>379</v>
      </c>
    </row>
    <row r="15" spans="1:10" x14ac:dyDescent="0.25">
      <c r="A15" s="8">
        <v>13</v>
      </c>
      <c r="B15" s="1" t="s">
        <v>10</v>
      </c>
      <c r="C15" s="1" t="s">
        <v>2</v>
      </c>
      <c r="D15" s="2" t="s">
        <v>11</v>
      </c>
      <c r="E15" t="str">
        <f t="shared" si="0"/>
        <v>STOR</v>
      </c>
      <c r="F15">
        <v>1</v>
      </c>
      <c r="G15" t="str">
        <f>INDEX(J$10:J$17,Table1[[#This Row],[TYPENUM]]+1)</f>
        <v>OneParam</v>
      </c>
      <c r="H15" s="9" t="str">
        <f>"{ AmxOpCode." &amp; Table1[[#This Row],[ENUM NAME]] &amp; ", AmxOpCodeType." &amp; Table1[[#This Row],[TYPE]] &amp; " },"</f>
        <v>{ AmxOpCode.STOR, AmxOpCodeType.OneParam },</v>
      </c>
      <c r="J15" t="s">
        <v>380</v>
      </c>
    </row>
    <row r="16" spans="1:10" x14ac:dyDescent="0.25">
      <c r="A16" s="8">
        <v>14</v>
      </c>
      <c r="B16" s="1" t="s">
        <v>12</v>
      </c>
      <c r="C16" s="1" t="s">
        <v>3</v>
      </c>
      <c r="D16" s="2" t="s">
        <v>13</v>
      </c>
      <c r="E16" t="str">
        <f t="shared" si="0"/>
        <v>STOR_S</v>
      </c>
      <c r="F16">
        <v>1</v>
      </c>
      <c r="G16" t="str">
        <f>INDEX(J$10:J$17,Table1[[#This Row],[TYPENUM]]+1)</f>
        <v>OneParam</v>
      </c>
      <c r="H16" s="9" t="str">
        <f>"{ AmxOpCode." &amp; Table1[[#This Row],[ENUM NAME]] &amp; ", AmxOpCodeType." &amp; Table1[[#This Row],[TYPE]] &amp; " },"</f>
        <v>{ AmxOpCode.STOR_S, AmxOpCodeType.OneParam },</v>
      </c>
      <c r="J16" t="s">
        <v>381</v>
      </c>
    </row>
    <row r="17" spans="1:10" x14ac:dyDescent="0.25">
      <c r="A17" s="8">
        <v>15</v>
      </c>
      <c r="B17" s="1" t="s">
        <v>14</v>
      </c>
      <c r="C17" s="1" t="s">
        <v>3</v>
      </c>
      <c r="D17" s="2" t="s">
        <v>15</v>
      </c>
      <c r="E17" t="str">
        <f t="shared" si="0"/>
        <v>SREF_S</v>
      </c>
      <c r="F17">
        <v>1</v>
      </c>
      <c r="G17" t="str">
        <f>INDEX(J$10:J$17,Table1[[#This Row],[TYPENUM]]+1)</f>
        <v>OneParam</v>
      </c>
      <c r="H17" s="9" t="str">
        <f>"{ AmxOpCode." &amp; Table1[[#This Row],[ENUM NAME]] &amp; ", AmxOpCodeType." &amp; Table1[[#This Row],[TYPE]] &amp; " },"</f>
        <v>{ AmxOpCode.SREF_S, AmxOpCodeType.OneParam },</v>
      </c>
      <c r="J17" t="s">
        <v>382</v>
      </c>
    </row>
    <row r="18" spans="1:10" x14ac:dyDescent="0.25">
      <c r="A18" s="8">
        <v>16</v>
      </c>
      <c r="B18" s="1" t="s">
        <v>16</v>
      </c>
      <c r="D18" s="2" t="s">
        <v>17</v>
      </c>
      <c r="E18" t="str">
        <f t="shared" si="0"/>
        <v>STOR_I</v>
      </c>
      <c r="F18">
        <v>0</v>
      </c>
      <c r="G18" t="str">
        <f>INDEX(J$10:J$17,Table1[[#This Row],[TYPENUM]]+1)</f>
        <v>NoParams</v>
      </c>
      <c r="H18" s="9" t="str">
        <f>"{ AmxOpCode." &amp; Table1[[#This Row],[ENUM NAME]] &amp; ", AmxOpCodeType." &amp; Table1[[#This Row],[TYPE]] &amp; " },"</f>
        <v>{ AmxOpCode.STOR_I, AmxOpCodeType.NoParams },</v>
      </c>
    </row>
    <row r="19" spans="1:10" x14ac:dyDescent="0.25">
      <c r="A19" s="8">
        <v>17</v>
      </c>
      <c r="B19" s="1" t="s">
        <v>18</v>
      </c>
      <c r="C19" s="1" t="s">
        <v>7</v>
      </c>
      <c r="D19" s="2" t="s">
        <v>19</v>
      </c>
      <c r="E19" t="str">
        <f t="shared" si="0"/>
        <v>STRB_I</v>
      </c>
      <c r="F19">
        <v>1</v>
      </c>
      <c r="G19" t="str">
        <f>INDEX(J$10:J$17,Table1[[#This Row],[TYPENUM]]+1)</f>
        <v>OneParam</v>
      </c>
      <c r="H19" s="9" t="str">
        <f>"{ AmxOpCode." &amp; Table1[[#This Row],[ENUM NAME]] &amp; ", AmxOpCodeType." &amp; Table1[[#This Row],[TYPE]] &amp; " },"</f>
        <v>{ AmxOpCode.STRB_I, AmxOpCodeType.OneParam },</v>
      </c>
    </row>
    <row r="20" spans="1:10" x14ac:dyDescent="0.25">
      <c r="A20" s="8">
        <v>18</v>
      </c>
      <c r="B20" s="1" t="s">
        <v>20</v>
      </c>
      <c r="C20" s="1" t="s">
        <v>7</v>
      </c>
      <c r="D20" s="2" t="s">
        <v>21</v>
      </c>
      <c r="E20" t="str">
        <f t="shared" si="0"/>
        <v>ALIGN_PRI</v>
      </c>
      <c r="F20">
        <v>1</v>
      </c>
      <c r="G20" t="str">
        <f>INDEX(J$10:J$17,Table1[[#This Row],[TYPENUM]]+1)</f>
        <v>OneParam</v>
      </c>
      <c r="H20" s="9" t="str">
        <f>"{ AmxOpCode." &amp; Table1[[#This Row],[ENUM NAME]] &amp; ", AmxOpCodeType." &amp; Table1[[#This Row],[TYPE]] &amp; " },"</f>
        <v>{ AmxOpCode.ALIGN_PRI, AmxOpCodeType.OneParam },</v>
      </c>
    </row>
    <row r="21" spans="1:10" ht="45" x14ac:dyDescent="0.25">
      <c r="A21" s="8">
        <v>19</v>
      </c>
      <c r="B21" s="1" t="s">
        <v>22</v>
      </c>
      <c r="C21" s="1" t="s">
        <v>23</v>
      </c>
      <c r="D21" s="2" t="s">
        <v>24</v>
      </c>
      <c r="E21" t="str">
        <f t="shared" si="0"/>
        <v>LCTRL</v>
      </c>
      <c r="F21">
        <v>1</v>
      </c>
      <c r="G21" t="str">
        <f>INDEX(J$10:J$17,Table1[[#This Row],[TYPENUM]]+1)</f>
        <v>OneParam</v>
      </c>
      <c r="H21" s="9" t="str">
        <f>"{ AmxOpCode." &amp; Table1[[#This Row],[ENUM NAME]] &amp; ", AmxOpCodeType." &amp; Table1[[#This Row],[TYPE]] &amp; " },"</f>
        <v>{ AmxOpCode.LCTRL, AmxOpCodeType.OneParam },</v>
      </c>
    </row>
    <row r="22" spans="1:10" ht="30" x14ac:dyDescent="0.25">
      <c r="A22" s="8">
        <v>20</v>
      </c>
      <c r="B22" s="1" t="s">
        <v>25</v>
      </c>
      <c r="C22" s="1" t="s">
        <v>23</v>
      </c>
      <c r="D22" s="2" t="s">
        <v>26</v>
      </c>
      <c r="E22" t="str">
        <f t="shared" si="0"/>
        <v>SCTRL</v>
      </c>
      <c r="F22">
        <v>1</v>
      </c>
      <c r="G22" t="str">
        <f>INDEX(J$10:J$17,Table1[[#This Row],[TYPENUM]]+1)</f>
        <v>OneParam</v>
      </c>
      <c r="H22" s="9" t="str">
        <f>"{ AmxOpCode." &amp; Table1[[#This Row],[ENUM NAME]] &amp; ", AmxOpCodeType." &amp; Table1[[#This Row],[TYPE]] &amp; " },"</f>
        <v>{ AmxOpCode.SCTRL, AmxOpCodeType.OneParam },</v>
      </c>
    </row>
    <row r="23" spans="1:10" x14ac:dyDescent="0.25">
      <c r="A23" s="8">
        <v>21</v>
      </c>
      <c r="B23" s="1" t="s">
        <v>27</v>
      </c>
      <c r="D23" s="2" t="s">
        <v>28</v>
      </c>
      <c r="E23" t="str">
        <f t="shared" si="0"/>
        <v>XCHG</v>
      </c>
      <c r="F23">
        <v>0</v>
      </c>
      <c r="G23" t="str">
        <f>INDEX(J$10:J$17,Table1[[#This Row],[TYPENUM]]+1)</f>
        <v>NoParams</v>
      </c>
      <c r="H23" s="9" t="str">
        <f>"{ AmxOpCode." &amp; Table1[[#This Row],[ENUM NAME]] &amp; ", AmxOpCodeType." &amp; Table1[[#This Row],[TYPE]] &amp; " },"</f>
        <v>{ AmxOpCode.XCHG, AmxOpCodeType.NoParams },</v>
      </c>
    </row>
    <row r="24" spans="1:10" x14ac:dyDescent="0.25">
      <c r="A24" s="8">
        <v>22</v>
      </c>
      <c r="B24" s="1" t="s">
        <v>306</v>
      </c>
      <c r="D24" s="2" t="s">
        <v>370</v>
      </c>
      <c r="E24" t="str">
        <f t="shared" si="0"/>
        <v>PUSH_PRI</v>
      </c>
      <c r="F24">
        <v>0</v>
      </c>
      <c r="G24" t="str">
        <f>INDEX(J$10:J$17,Table1[[#This Row],[TYPENUM]]+1)</f>
        <v>NoParams</v>
      </c>
      <c r="H24" s="9" t="str">
        <f>"{ AmxOpCode." &amp; Table1[[#This Row],[ENUM NAME]] &amp; ", AmxOpCodeType." &amp; Table1[[#This Row],[TYPE]] &amp; " },"</f>
        <v>{ AmxOpCode.PUSH_PRI, AmxOpCodeType.NoParams },</v>
      </c>
    </row>
    <row r="25" spans="1:10" x14ac:dyDescent="0.25">
      <c r="A25" s="8">
        <v>23</v>
      </c>
      <c r="B25" s="1" t="s">
        <v>345</v>
      </c>
      <c r="D25" s="2" t="s">
        <v>324</v>
      </c>
      <c r="E25" t="str">
        <f t="shared" si="0"/>
        <v>PUSH_ALT</v>
      </c>
      <c r="F25">
        <v>0</v>
      </c>
      <c r="G25" t="str">
        <f>INDEX(J$10:J$17,Table1[[#This Row],[TYPENUM]]+1)</f>
        <v>NoParams</v>
      </c>
      <c r="H25" s="9" t="str">
        <f>"{ AmxOpCode." &amp; Table1[[#This Row],[ENUM NAME]] &amp; ", AmxOpCodeType." &amp; Table1[[#This Row],[TYPE]] &amp; " },"</f>
        <v>{ AmxOpCode.PUSH_ALT, AmxOpCodeType.NoParams },</v>
      </c>
    </row>
    <row r="26" spans="1:10" x14ac:dyDescent="0.25">
      <c r="A26" s="8">
        <v>24</v>
      </c>
      <c r="B26" s="1" t="s">
        <v>29</v>
      </c>
      <c r="D26" s="2" t="s">
        <v>30</v>
      </c>
      <c r="E26" t="str">
        <f t="shared" si="0"/>
        <v>PUSHR_PRI</v>
      </c>
      <c r="F26">
        <v>0</v>
      </c>
      <c r="G26" t="str">
        <f>INDEX(J$10:J$17,Table1[[#This Row],[TYPENUM]]+1)</f>
        <v>NoParams</v>
      </c>
      <c r="H26" s="9" t="str">
        <f>"{ AmxOpCode." &amp; Table1[[#This Row],[ENUM NAME]] &amp; ", AmxOpCodeType." &amp; Table1[[#This Row],[TYPE]] &amp; " },"</f>
        <v>{ AmxOpCode.PUSHR_PRI, AmxOpCodeType.NoParams },</v>
      </c>
    </row>
    <row r="27" spans="1:10" x14ac:dyDescent="0.25">
      <c r="A27" s="8">
        <v>25</v>
      </c>
      <c r="B27" s="1" t="s">
        <v>307</v>
      </c>
      <c r="D27" s="2" t="s">
        <v>371</v>
      </c>
      <c r="E27" t="str">
        <f t="shared" si="0"/>
        <v>POP_PRI</v>
      </c>
      <c r="F27">
        <v>0</v>
      </c>
      <c r="G27" t="str">
        <f>INDEX(J$10:J$17,Table1[[#This Row],[TYPENUM]]+1)</f>
        <v>NoParams</v>
      </c>
      <c r="H27" s="9" t="str">
        <f>"{ AmxOpCode." &amp; Table1[[#This Row],[ENUM NAME]] &amp; ", AmxOpCodeType." &amp; Table1[[#This Row],[TYPE]] &amp; " },"</f>
        <v>{ AmxOpCode.POP_PRI, AmxOpCodeType.NoParams },</v>
      </c>
    </row>
    <row r="28" spans="1:10" x14ac:dyDescent="0.25">
      <c r="A28" s="8">
        <v>26</v>
      </c>
      <c r="B28" s="1" t="s">
        <v>346</v>
      </c>
      <c r="D28" s="2" t="s">
        <v>325</v>
      </c>
      <c r="E28" t="str">
        <f t="shared" si="0"/>
        <v>POP_ALT</v>
      </c>
      <c r="F28">
        <v>0</v>
      </c>
      <c r="G28" t="str">
        <f>INDEX(J$10:J$17,Table1[[#This Row],[TYPENUM]]+1)</f>
        <v>NoParams</v>
      </c>
      <c r="H28" s="9" t="str">
        <f>"{ AmxOpCode." &amp; Table1[[#This Row],[ENUM NAME]] &amp; ", AmxOpCodeType." &amp; Table1[[#This Row],[TYPE]] &amp; " },"</f>
        <v>{ AmxOpCode.POP_ALT, AmxOpCodeType.NoParams },</v>
      </c>
    </row>
    <row r="29" spans="1:10" x14ac:dyDescent="0.25">
      <c r="A29" s="8">
        <v>27</v>
      </c>
      <c r="B29" s="1" t="s">
        <v>31</v>
      </c>
      <c r="C29" s="1" t="s">
        <v>3</v>
      </c>
      <c r="D29" s="2" t="s">
        <v>32</v>
      </c>
      <c r="E29" t="str">
        <f t="shared" si="0"/>
        <v>PICK</v>
      </c>
      <c r="F29">
        <v>1</v>
      </c>
      <c r="G29" t="str">
        <f>INDEX(J$10:J$17,Table1[[#This Row],[TYPENUM]]+1)</f>
        <v>OneParam</v>
      </c>
      <c r="H29" s="9" t="str">
        <f>"{ AmxOpCode." &amp; Table1[[#This Row],[ENUM NAME]] &amp; ", AmxOpCodeType." &amp; Table1[[#This Row],[TYPE]] &amp; " },"</f>
        <v>{ AmxOpCode.PICK, AmxOpCodeType.OneParam },</v>
      </c>
    </row>
    <row r="30" spans="1:10" x14ac:dyDescent="0.25">
      <c r="A30" s="8">
        <v>28</v>
      </c>
      <c r="B30" s="1" t="s">
        <v>33</v>
      </c>
      <c r="C30" s="1" t="s">
        <v>9</v>
      </c>
      <c r="D30" s="2" t="s">
        <v>34</v>
      </c>
      <c r="E30" t="str">
        <f t="shared" si="0"/>
        <v>STACK</v>
      </c>
      <c r="F30">
        <v>1</v>
      </c>
      <c r="G30" t="str">
        <f>INDEX(J$10:J$17,Table1[[#This Row],[TYPENUM]]+1)</f>
        <v>OneParam</v>
      </c>
      <c r="H30" s="9" t="str">
        <f>"{ AmxOpCode." &amp; Table1[[#This Row],[ENUM NAME]] &amp; ", AmxOpCodeType." &amp; Table1[[#This Row],[TYPE]] &amp; " },"</f>
        <v>{ AmxOpCode.STACK, AmxOpCodeType.OneParam },</v>
      </c>
    </row>
    <row r="31" spans="1:10" x14ac:dyDescent="0.25">
      <c r="A31" s="8">
        <v>29</v>
      </c>
      <c r="B31" s="1" t="s">
        <v>35</v>
      </c>
      <c r="C31" s="1" t="s">
        <v>9</v>
      </c>
      <c r="D31" s="2" t="s">
        <v>36</v>
      </c>
      <c r="E31" t="str">
        <f t="shared" si="0"/>
        <v>HEAP</v>
      </c>
      <c r="F31">
        <v>1</v>
      </c>
      <c r="G31" t="str">
        <f>INDEX(J$10:J$17,Table1[[#This Row],[TYPENUM]]+1)</f>
        <v>OneParam</v>
      </c>
      <c r="H31" s="9" t="str">
        <f>"{ AmxOpCode." &amp; Table1[[#This Row],[ENUM NAME]] &amp; ", AmxOpCodeType." &amp; Table1[[#This Row],[TYPE]] &amp; " },"</f>
        <v>{ AmxOpCode.HEAP, AmxOpCodeType.OneParam },</v>
      </c>
    </row>
    <row r="32" spans="1:10" x14ac:dyDescent="0.25">
      <c r="A32" s="8">
        <v>30</v>
      </c>
      <c r="B32" s="1" t="s">
        <v>37</v>
      </c>
      <c r="D32" s="2" t="s">
        <v>38</v>
      </c>
      <c r="E32" t="str">
        <f t="shared" si="0"/>
        <v>PROC</v>
      </c>
      <c r="F32">
        <v>0</v>
      </c>
      <c r="G32" t="str">
        <f>INDEX(J$10:J$17,Table1[[#This Row],[TYPENUM]]+1)</f>
        <v>NoParams</v>
      </c>
      <c r="H32" s="9" t="str">
        <f>"{ AmxOpCode." &amp; Table1[[#This Row],[ENUM NAME]] &amp; ", AmxOpCodeType." &amp; Table1[[#This Row],[TYPE]] &amp; " },"</f>
        <v>{ AmxOpCode.PROC, AmxOpCodeType.NoParams },</v>
      </c>
    </row>
    <row r="33" spans="1:8" ht="45" x14ac:dyDescent="0.25">
      <c r="A33" s="8">
        <v>31</v>
      </c>
      <c r="B33" s="1" t="s">
        <v>39</v>
      </c>
      <c r="D33" s="2" t="s">
        <v>40</v>
      </c>
      <c r="E33" t="str">
        <f t="shared" si="0"/>
        <v>RET</v>
      </c>
      <c r="F33">
        <v>0</v>
      </c>
      <c r="G33" t="str">
        <f>INDEX(J$10:J$17,Table1[[#This Row],[TYPENUM]]+1)</f>
        <v>NoParams</v>
      </c>
      <c r="H33" s="9" t="str">
        <f>"{ AmxOpCode." &amp; Table1[[#This Row],[ENUM NAME]] &amp; ", AmxOpCodeType." &amp; Table1[[#This Row],[TYPE]] &amp; " },"</f>
        <v>{ AmxOpCode.RET, AmxOpCodeType.NoParams },</v>
      </c>
    </row>
    <row r="34" spans="1:8" ht="60" x14ac:dyDescent="0.25">
      <c r="A34" s="8">
        <v>32</v>
      </c>
      <c r="B34" s="1" t="s">
        <v>41</v>
      </c>
      <c r="D34" s="2" t="s">
        <v>42</v>
      </c>
      <c r="E34" t="str">
        <f t="shared" si="0"/>
        <v>RETN</v>
      </c>
      <c r="F34">
        <v>0</v>
      </c>
      <c r="G34" t="str">
        <f>INDEX(J$10:J$17,Table1[[#This Row],[TYPENUM]]+1)</f>
        <v>NoParams</v>
      </c>
      <c r="H34" s="9" t="str">
        <f>"{ AmxOpCode." &amp; Table1[[#This Row],[ENUM NAME]] &amp; ", AmxOpCodeType." &amp; Table1[[#This Row],[TYPE]] &amp; " },"</f>
        <v>{ AmxOpCode.RETN, AmxOpCodeType.NoParams },</v>
      </c>
    </row>
    <row r="35" spans="1:8" ht="75" x14ac:dyDescent="0.25">
      <c r="A35" s="8">
        <v>33</v>
      </c>
      <c r="B35" s="1" t="s">
        <v>43</v>
      </c>
      <c r="C35" s="1" t="s">
        <v>3</v>
      </c>
      <c r="D35" s="2" t="s">
        <v>44</v>
      </c>
      <c r="E35" t="str">
        <f t="shared" si="0"/>
        <v>CALL</v>
      </c>
      <c r="F35">
        <v>4</v>
      </c>
      <c r="G35" t="str">
        <f>INDEX(J$10:J$17,Table1[[#This Row],[TYPENUM]]+1)</f>
        <v>Jump</v>
      </c>
      <c r="H35" s="9" t="str">
        <f>"{ AmxOpCode." &amp; Table1[[#This Row],[ENUM NAME]] &amp; ", AmxOpCodeType." &amp; Table1[[#This Row],[TYPE]] &amp; " },"</f>
        <v>{ AmxOpCode.CALL, AmxOpCodeType.Jump },</v>
      </c>
    </row>
    <row r="36" spans="1:8" ht="30" x14ac:dyDescent="0.25">
      <c r="A36" s="8">
        <v>34</v>
      </c>
      <c r="B36" s="1" t="s">
        <v>45</v>
      </c>
      <c r="C36" s="1" t="s">
        <v>3</v>
      </c>
      <c r="D36" s="2" t="s">
        <v>46</v>
      </c>
      <c r="E36" t="str">
        <f t="shared" si="0"/>
        <v>JUMP</v>
      </c>
      <c r="F36">
        <v>4</v>
      </c>
      <c r="G36" t="str">
        <f>INDEX(J$10:J$17,Table1[[#This Row],[TYPENUM]]+1)</f>
        <v>Jump</v>
      </c>
      <c r="H36" s="9" t="str">
        <f>"{ AmxOpCode." &amp; Table1[[#This Row],[ENUM NAME]] &amp; ", AmxOpCodeType." &amp; Table1[[#This Row],[TYPE]] &amp; " },"</f>
        <v>{ AmxOpCode.JUMP, AmxOpCodeType.Jump },</v>
      </c>
    </row>
    <row r="37" spans="1:8" x14ac:dyDescent="0.25">
      <c r="A37" s="8">
        <v>35</v>
      </c>
      <c r="B37" s="1" t="s">
        <v>47</v>
      </c>
      <c r="C37" s="1" t="s">
        <v>3</v>
      </c>
      <c r="D37" s="2" t="s">
        <v>48</v>
      </c>
      <c r="E37" t="str">
        <f t="shared" si="0"/>
        <v>JZER</v>
      </c>
      <c r="F37">
        <v>4</v>
      </c>
      <c r="G37" t="str">
        <f>INDEX(J$10:J$17,Table1[[#This Row],[TYPENUM]]+1)</f>
        <v>Jump</v>
      </c>
      <c r="H37" s="9" t="str">
        <f>"{ AmxOpCode." &amp; Table1[[#This Row],[ENUM NAME]] &amp; ", AmxOpCodeType." &amp; Table1[[#This Row],[TYPE]] &amp; " },"</f>
        <v>{ AmxOpCode.JZER, AmxOpCodeType.Jump },</v>
      </c>
    </row>
    <row r="38" spans="1:8" x14ac:dyDescent="0.25">
      <c r="A38" s="8">
        <v>36</v>
      </c>
      <c r="B38" s="1" t="s">
        <v>49</v>
      </c>
      <c r="C38" s="1" t="s">
        <v>3</v>
      </c>
      <c r="D38" s="2" t="s">
        <v>50</v>
      </c>
      <c r="E38" t="str">
        <f t="shared" si="0"/>
        <v>JNZ</v>
      </c>
      <c r="F38">
        <v>4</v>
      </c>
      <c r="G38" t="str">
        <f>INDEX(J$10:J$17,Table1[[#This Row],[TYPENUM]]+1)</f>
        <v>Jump</v>
      </c>
      <c r="H38" s="9" t="str">
        <f>"{ AmxOpCode." &amp; Table1[[#This Row],[ENUM NAME]] &amp; ", AmxOpCodeType." &amp; Table1[[#This Row],[TYPE]] &amp; " },"</f>
        <v>{ AmxOpCode.JNZ, AmxOpCodeType.Jump },</v>
      </c>
    </row>
    <row r="39" spans="1:8" x14ac:dyDescent="0.25">
      <c r="A39" s="8">
        <v>37</v>
      </c>
      <c r="B39" s="1" t="s">
        <v>51</v>
      </c>
      <c r="D39" s="2" t="s">
        <v>52</v>
      </c>
      <c r="E39" t="str">
        <f t="shared" si="0"/>
        <v>SHL</v>
      </c>
      <c r="F39">
        <v>0</v>
      </c>
      <c r="G39" t="str">
        <f>INDEX(J$10:J$17,Table1[[#This Row],[TYPENUM]]+1)</f>
        <v>NoParams</v>
      </c>
      <c r="H39" s="9" t="str">
        <f>"{ AmxOpCode." &amp; Table1[[#This Row],[ENUM NAME]] &amp; ", AmxOpCodeType." &amp; Table1[[#This Row],[TYPE]] &amp; " },"</f>
        <v>{ AmxOpCode.SHL, AmxOpCodeType.NoParams },</v>
      </c>
    </row>
    <row r="40" spans="1:8" x14ac:dyDescent="0.25">
      <c r="A40" s="8">
        <v>38</v>
      </c>
      <c r="B40" s="1" t="s">
        <v>53</v>
      </c>
      <c r="D40" s="2" t="s">
        <v>54</v>
      </c>
      <c r="E40" t="str">
        <f t="shared" si="0"/>
        <v>SHR</v>
      </c>
      <c r="F40">
        <v>0</v>
      </c>
      <c r="G40" t="str">
        <f>INDEX(J$10:J$17,Table1[[#This Row],[TYPENUM]]+1)</f>
        <v>NoParams</v>
      </c>
      <c r="H40" s="9" t="str">
        <f>"{ AmxOpCode." &amp; Table1[[#This Row],[ENUM NAME]] &amp; ", AmxOpCodeType." &amp; Table1[[#This Row],[TYPE]] &amp; " },"</f>
        <v>{ AmxOpCode.SHR, AmxOpCodeType.NoParams },</v>
      </c>
    </row>
    <row r="41" spans="1:8" x14ac:dyDescent="0.25">
      <c r="A41" s="8">
        <v>39</v>
      </c>
      <c r="B41" s="1" t="s">
        <v>55</v>
      </c>
      <c r="D41" s="2" t="s">
        <v>56</v>
      </c>
      <c r="E41" t="str">
        <f t="shared" si="0"/>
        <v>SSHR</v>
      </c>
      <c r="F41">
        <v>0</v>
      </c>
      <c r="G41" t="str">
        <f>INDEX(J$10:J$17,Table1[[#This Row],[TYPENUM]]+1)</f>
        <v>NoParams</v>
      </c>
      <c r="H41" s="9" t="str">
        <f>"{ AmxOpCode." &amp; Table1[[#This Row],[ENUM NAME]] &amp; ", AmxOpCodeType." &amp; Table1[[#This Row],[TYPE]] &amp; " },"</f>
        <v>{ AmxOpCode.SSHR, AmxOpCodeType.NoParams },</v>
      </c>
    </row>
    <row r="42" spans="1:8" x14ac:dyDescent="0.25">
      <c r="A42" s="8">
        <v>40</v>
      </c>
      <c r="B42" s="1" t="s">
        <v>308</v>
      </c>
      <c r="C42" s="1" t="s">
        <v>9</v>
      </c>
      <c r="D42" s="2" t="s">
        <v>372</v>
      </c>
      <c r="E42" t="str">
        <f t="shared" si="0"/>
        <v>SHL_C_PRI</v>
      </c>
      <c r="F42">
        <v>1</v>
      </c>
      <c r="G42" t="str">
        <f>INDEX(J$10:J$17,Table1[[#This Row],[TYPENUM]]+1)</f>
        <v>OneParam</v>
      </c>
      <c r="H42" s="9" t="str">
        <f>"{ AmxOpCode." &amp; Table1[[#This Row],[ENUM NAME]] &amp; ", AmxOpCodeType." &amp; Table1[[#This Row],[TYPE]] &amp; " },"</f>
        <v>{ AmxOpCode.SHL_C_PRI, AmxOpCodeType.OneParam },</v>
      </c>
    </row>
    <row r="43" spans="1:8" x14ac:dyDescent="0.25">
      <c r="A43" s="8">
        <v>41</v>
      </c>
      <c r="B43" s="1" t="s">
        <v>347</v>
      </c>
      <c r="C43" s="1" t="s">
        <v>9</v>
      </c>
      <c r="D43" s="2" t="s">
        <v>326</v>
      </c>
      <c r="E43" t="str">
        <f t="shared" si="0"/>
        <v>SHL_C_ALT</v>
      </c>
      <c r="F43">
        <v>1</v>
      </c>
      <c r="G43" t="str">
        <f>INDEX(J$10:J$17,Table1[[#This Row],[TYPENUM]]+1)</f>
        <v>OneParam</v>
      </c>
      <c r="H43" s="9" t="str">
        <f>"{ AmxOpCode." &amp; Table1[[#This Row],[ENUM NAME]] &amp; ", AmxOpCodeType." &amp; Table1[[#This Row],[TYPE]] &amp; " },"</f>
        <v>{ AmxOpCode.SHL_C_ALT, AmxOpCodeType.OneParam },</v>
      </c>
    </row>
    <row r="44" spans="1:8" x14ac:dyDescent="0.25">
      <c r="A44" s="8">
        <v>42</v>
      </c>
      <c r="B44" s="1" t="s">
        <v>57</v>
      </c>
      <c r="D44" s="2" t="s">
        <v>58</v>
      </c>
      <c r="E44" t="str">
        <f t="shared" si="0"/>
        <v>SMUL</v>
      </c>
      <c r="F44">
        <v>0</v>
      </c>
      <c r="G44" t="str">
        <f>INDEX(J$10:J$17,Table1[[#This Row],[TYPENUM]]+1)</f>
        <v>NoParams</v>
      </c>
      <c r="H44" s="9" t="str">
        <f>"{ AmxOpCode." &amp; Table1[[#This Row],[ENUM NAME]] &amp; ", AmxOpCodeType." &amp; Table1[[#This Row],[TYPE]] &amp; " },"</f>
        <v>{ AmxOpCode.SMUL, AmxOpCodeType.NoParams },</v>
      </c>
    </row>
    <row r="45" spans="1:8" x14ac:dyDescent="0.25">
      <c r="A45" s="8">
        <v>43</v>
      </c>
      <c r="B45" s="1" t="s">
        <v>59</v>
      </c>
      <c r="D45" s="2" t="s">
        <v>60</v>
      </c>
      <c r="E45" t="str">
        <f t="shared" si="0"/>
        <v>SDIV</v>
      </c>
      <c r="F45">
        <v>0</v>
      </c>
      <c r="G45" t="str">
        <f>INDEX(J$10:J$17,Table1[[#This Row],[TYPENUM]]+1)</f>
        <v>NoParams</v>
      </c>
      <c r="H45" s="9" t="str">
        <f>"{ AmxOpCode." &amp; Table1[[#This Row],[ENUM NAME]] &amp; ", AmxOpCodeType." &amp; Table1[[#This Row],[TYPE]] &amp; " },"</f>
        <v>{ AmxOpCode.SDIV, AmxOpCodeType.NoParams },</v>
      </c>
    </row>
    <row r="46" spans="1:8" x14ac:dyDescent="0.25">
      <c r="A46" s="8">
        <v>44</v>
      </c>
      <c r="B46" s="1" t="s">
        <v>61</v>
      </c>
      <c r="D46" s="2" t="s">
        <v>62</v>
      </c>
      <c r="E46" t="str">
        <f t="shared" si="0"/>
        <v>ADD</v>
      </c>
      <c r="F46">
        <v>0</v>
      </c>
      <c r="G46" t="str">
        <f>INDEX(J$10:J$17,Table1[[#This Row],[TYPENUM]]+1)</f>
        <v>NoParams</v>
      </c>
      <c r="H46" s="9" t="str">
        <f>"{ AmxOpCode." &amp; Table1[[#This Row],[ENUM NAME]] &amp; ", AmxOpCodeType." &amp; Table1[[#This Row],[TYPE]] &amp; " },"</f>
        <v>{ AmxOpCode.ADD, AmxOpCodeType.NoParams },</v>
      </c>
    </row>
    <row r="47" spans="1:8" x14ac:dyDescent="0.25">
      <c r="A47" s="8">
        <v>45</v>
      </c>
      <c r="B47" s="1" t="s">
        <v>63</v>
      </c>
      <c r="D47" s="2" t="s">
        <v>64</v>
      </c>
      <c r="E47" t="str">
        <f t="shared" si="0"/>
        <v>SUB</v>
      </c>
      <c r="F47">
        <v>0</v>
      </c>
      <c r="G47" t="str">
        <f>INDEX(J$10:J$17,Table1[[#This Row],[TYPENUM]]+1)</f>
        <v>NoParams</v>
      </c>
      <c r="H47" s="9" t="str">
        <f>"{ AmxOpCode." &amp; Table1[[#This Row],[ENUM NAME]] &amp; ", AmxOpCodeType." &amp; Table1[[#This Row],[TYPE]] &amp; " },"</f>
        <v>{ AmxOpCode.SUB, AmxOpCodeType.NoParams },</v>
      </c>
    </row>
    <row r="48" spans="1:8" x14ac:dyDescent="0.25">
      <c r="A48" s="8">
        <v>46</v>
      </c>
      <c r="B48" s="1" t="s">
        <v>65</v>
      </c>
      <c r="D48" s="2" t="s">
        <v>66</v>
      </c>
      <c r="E48" t="str">
        <f t="shared" si="0"/>
        <v>AND</v>
      </c>
      <c r="F48">
        <v>0</v>
      </c>
      <c r="G48" t="str">
        <f>INDEX(J$10:J$17,Table1[[#This Row],[TYPENUM]]+1)</f>
        <v>NoParams</v>
      </c>
      <c r="H48" s="9" t="str">
        <f>"{ AmxOpCode." &amp; Table1[[#This Row],[ENUM NAME]] &amp; ", AmxOpCodeType." &amp; Table1[[#This Row],[TYPE]] &amp; " },"</f>
        <v>{ AmxOpCode.AND, AmxOpCodeType.NoParams },</v>
      </c>
    </row>
    <row r="49" spans="1:8" x14ac:dyDescent="0.25">
      <c r="A49" s="8">
        <v>47</v>
      </c>
      <c r="B49" s="1" t="s">
        <v>67</v>
      </c>
      <c r="D49" s="2" t="s">
        <v>297</v>
      </c>
      <c r="E49" t="str">
        <f t="shared" si="0"/>
        <v>OR</v>
      </c>
      <c r="F49">
        <v>0</v>
      </c>
      <c r="G49" t="str">
        <f>INDEX(J$10:J$17,Table1[[#This Row],[TYPENUM]]+1)</f>
        <v>NoParams</v>
      </c>
      <c r="H49" s="9" t="str">
        <f>"{ AmxOpCode." &amp; Table1[[#This Row],[ENUM NAME]] &amp; ", AmxOpCodeType." &amp; Table1[[#This Row],[TYPE]] &amp; " },"</f>
        <v>{ AmxOpCode.OR, AmxOpCodeType.NoParams },</v>
      </c>
    </row>
    <row r="50" spans="1:8" x14ac:dyDescent="0.25">
      <c r="A50" s="8">
        <v>48</v>
      </c>
      <c r="B50" s="1" t="s">
        <v>68</v>
      </c>
      <c r="D50" s="2" t="s">
        <v>69</v>
      </c>
      <c r="E50" t="str">
        <f t="shared" si="0"/>
        <v>XOR</v>
      </c>
      <c r="F50">
        <v>0</v>
      </c>
      <c r="G50" t="str">
        <f>INDEX(J$10:J$17,Table1[[#This Row],[TYPENUM]]+1)</f>
        <v>NoParams</v>
      </c>
      <c r="H50" s="9" t="str">
        <f>"{ AmxOpCode." &amp; Table1[[#This Row],[ENUM NAME]] &amp; ", AmxOpCodeType." &amp; Table1[[#This Row],[TYPE]] &amp; " },"</f>
        <v>{ AmxOpCode.XOR, AmxOpCodeType.NoParams },</v>
      </c>
    </row>
    <row r="51" spans="1:8" x14ac:dyDescent="0.25">
      <c r="A51" s="8">
        <v>49</v>
      </c>
      <c r="B51" s="1" t="s">
        <v>70</v>
      </c>
      <c r="D51" s="2" t="s">
        <v>71</v>
      </c>
      <c r="E51" t="str">
        <f t="shared" si="0"/>
        <v>NOT</v>
      </c>
      <c r="F51">
        <v>0</v>
      </c>
      <c r="G51" t="str">
        <f>INDEX(J$10:J$17,Table1[[#This Row],[TYPENUM]]+1)</f>
        <v>NoParams</v>
      </c>
      <c r="H51" s="9" t="str">
        <f>"{ AmxOpCode." &amp; Table1[[#This Row],[ENUM NAME]] &amp; ", AmxOpCodeType." &amp; Table1[[#This Row],[TYPE]] &amp; " },"</f>
        <v>{ AmxOpCode.NOT, AmxOpCodeType.NoParams },</v>
      </c>
    </row>
    <row r="52" spans="1:8" x14ac:dyDescent="0.25">
      <c r="A52" s="8">
        <v>50</v>
      </c>
      <c r="B52" s="1" t="s">
        <v>72</v>
      </c>
      <c r="D52" s="2" t="s">
        <v>73</v>
      </c>
      <c r="E52" t="str">
        <f t="shared" si="0"/>
        <v>NEG</v>
      </c>
      <c r="F52">
        <v>0</v>
      </c>
      <c r="G52" t="str">
        <f>INDEX(J$10:J$17,Table1[[#This Row],[TYPENUM]]+1)</f>
        <v>NoParams</v>
      </c>
      <c r="H52" s="9" t="str">
        <f>"{ AmxOpCode." &amp; Table1[[#This Row],[ENUM NAME]] &amp; ", AmxOpCodeType." &amp; Table1[[#This Row],[TYPE]] &amp; " },"</f>
        <v>{ AmxOpCode.NEG, AmxOpCodeType.NoParams },</v>
      </c>
    </row>
    <row r="53" spans="1:8" x14ac:dyDescent="0.25">
      <c r="A53" s="8">
        <v>51</v>
      </c>
      <c r="B53" s="1" t="s">
        <v>74</v>
      </c>
      <c r="D53" s="2" t="s">
        <v>75</v>
      </c>
      <c r="E53" t="str">
        <f t="shared" si="0"/>
        <v>INVERT</v>
      </c>
      <c r="F53">
        <v>0</v>
      </c>
      <c r="G53" t="str">
        <f>INDEX(J$10:J$17,Table1[[#This Row],[TYPENUM]]+1)</f>
        <v>NoParams</v>
      </c>
      <c r="H53" s="9" t="str">
        <f>"{ AmxOpCode." &amp; Table1[[#This Row],[ENUM NAME]] &amp; ", AmxOpCodeType." &amp; Table1[[#This Row],[TYPE]] &amp; " },"</f>
        <v>{ AmxOpCode.INVERT, AmxOpCodeType.NoParams },</v>
      </c>
    </row>
    <row r="54" spans="1:8" x14ac:dyDescent="0.25">
      <c r="A54" s="8">
        <v>52</v>
      </c>
      <c r="B54" s="1" t="s">
        <v>76</v>
      </c>
      <c r="D54" s="2" t="s">
        <v>77</v>
      </c>
      <c r="E54" t="str">
        <f t="shared" si="0"/>
        <v>EQ</v>
      </c>
      <c r="F54">
        <v>0</v>
      </c>
      <c r="G54" t="str">
        <f>INDEX(J$10:J$17,Table1[[#This Row],[TYPENUM]]+1)</f>
        <v>NoParams</v>
      </c>
      <c r="H54" s="9" t="str">
        <f>"{ AmxOpCode." &amp; Table1[[#This Row],[ENUM NAME]] &amp; ", AmxOpCodeType." &amp; Table1[[#This Row],[TYPE]] &amp; " },"</f>
        <v>{ AmxOpCode.EQ, AmxOpCodeType.NoParams },</v>
      </c>
    </row>
    <row r="55" spans="1:8" x14ac:dyDescent="0.25">
      <c r="A55" s="8">
        <v>53</v>
      </c>
      <c r="B55" s="1" t="s">
        <v>78</v>
      </c>
      <c r="D55" s="2" t="s">
        <v>79</v>
      </c>
      <c r="E55" t="str">
        <f t="shared" si="0"/>
        <v>NEQ</v>
      </c>
      <c r="F55">
        <v>0</v>
      </c>
      <c r="G55" t="str">
        <f>INDEX(J$10:J$17,Table1[[#This Row],[TYPENUM]]+1)</f>
        <v>NoParams</v>
      </c>
      <c r="H55" s="9" t="str">
        <f>"{ AmxOpCode." &amp; Table1[[#This Row],[ENUM NAME]] &amp; ", AmxOpCodeType." &amp; Table1[[#This Row],[TYPE]] &amp; " },"</f>
        <v>{ AmxOpCode.NEQ, AmxOpCodeType.NoParams },</v>
      </c>
    </row>
    <row r="56" spans="1:8" x14ac:dyDescent="0.25">
      <c r="A56" s="8">
        <v>54</v>
      </c>
      <c r="B56" s="1" t="s">
        <v>80</v>
      </c>
      <c r="D56" s="2" t="s">
        <v>81</v>
      </c>
      <c r="E56" t="str">
        <f t="shared" si="0"/>
        <v>SLESS</v>
      </c>
      <c r="F56">
        <v>0</v>
      </c>
      <c r="G56" t="str">
        <f>INDEX(J$10:J$17,Table1[[#This Row],[TYPENUM]]+1)</f>
        <v>NoParams</v>
      </c>
      <c r="H56" s="9" t="str">
        <f>"{ AmxOpCode." &amp; Table1[[#This Row],[ENUM NAME]] &amp; ", AmxOpCodeType." &amp; Table1[[#This Row],[TYPE]] &amp; " },"</f>
        <v>{ AmxOpCode.SLESS, AmxOpCodeType.NoParams },</v>
      </c>
    </row>
    <row r="57" spans="1:8" x14ac:dyDescent="0.25">
      <c r="A57" s="8">
        <v>55</v>
      </c>
      <c r="B57" s="1" t="s">
        <v>82</v>
      </c>
      <c r="D57" s="2" t="s">
        <v>83</v>
      </c>
      <c r="E57" t="str">
        <f t="shared" si="0"/>
        <v>SLEQ</v>
      </c>
      <c r="F57">
        <v>0</v>
      </c>
      <c r="G57" t="str">
        <f>INDEX(J$10:J$17,Table1[[#This Row],[TYPENUM]]+1)</f>
        <v>NoParams</v>
      </c>
      <c r="H57" s="9" t="str">
        <f>"{ AmxOpCode." &amp; Table1[[#This Row],[ENUM NAME]] &amp; ", AmxOpCodeType." &amp; Table1[[#This Row],[TYPE]] &amp; " },"</f>
        <v>{ AmxOpCode.SLEQ, AmxOpCodeType.NoParams },</v>
      </c>
    </row>
    <row r="58" spans="1:8" x14ac:dyDescent="0.25">
      <c r="A58" s="8">
        <v>56</v>
      </c>
      <c r="B58" s="1" t="s">
        <v>84</v>
      </c>
      <c r="D58" s="2" t="s">
        <v>85</v>
      </c>
      <c r="E58" t="str">
        <f t="shared" si="0"/>
        <v>SGRTR</v>
      </c>
      <c r="F58">
        <v>0</v>
      </c>
      <c r="G58" t="str">
        <f>INDEX(J$10:J$17,Table1[[#This Row],[TYPENUM]]+1)</f>
        <v>NoParams</v>
      </c>
      <c r="H58" s="9" t="str">
        <f>"{ AmxOpCode." &amp; Table1[[#This Row],[ENUM NAME]] &amp; ", AmxOpCodeType." &amp; Table1[[#This Row],[TYPE]] &amp; " },"</f>
        <v>{ AmxOpCode.SGRTR, AmxOpCodeType.NoParams },</v>
      </c>
    </row>
    <row r="59" spans="1:8" x14ac:dyDescent="0.25">
      <c r="A59" s="8">
        <v>57</v>
      </c>
      <c r="B59" s="1" t="s">
        <v>86</v>
      </c>
      <c r="D59" s="2" t="s">
        <v>87</v>
      </c>
      <c r="E59" t="str">
        <f t="shared" si="0"/>
        <v>SGEQ</v>
      </c>
      <c r="F59">
        <v>0</v>
      </c>
      <c r="G59" t="str">
        <f>INDEX(J$10:J$17,Table1[[#This Row],[TYPENUM]]+1)</f>
        <v>NoParams</v>
      </c>
      <c r="H59" s="9" t="str">
        <f>"{ AmxOpCode." &amp; Table1[[#This Row],[ENUM NAME]] &amp; ", AmxOpCodeType." &amp; Table1[[#This Row],[TYPE]] &amp; " },"</f>
        <v>{ AmxOpCode.SGEQ, AmxOpCodeType.NoParams },</v>
      </c>
    </row>
    <row r="60" spans="1:8" x14ac:dyDescent="0.25">
      <c r="A60" s="8">
        <v>58</v>
      </c>
      <c r="B60" s="1" t="s">
        <v>309</v>
      </c>
      <c r="D60" s="2" t="s">
        <v>327</v>
      </c>
      <c r="E60" t="str">
        <f t="shared" si="0"/>
        <v>INC_PRI</v>
      </c>
      <c r="F60">
        <v>0</v>
      </c>
      <c r="G60" t="str">
        <f>INDEX(J$10:J$17,Table1[[#This Row],[TYPENUM]]+1)</f>
        <v>NoParams</v>
      </c>
      <c r="H60" s="9" t="str">
        <f>"{ AmxOpCode." &amp; Table1[[#This Row],[ENUM NAME]] &amp; ", AmxOpCodeType." &amp; Table1[[#This Row],[TYPE]] &amp; " },"</f>
        <v>{ AmxOpCode.INC_PRI, AmxOpCodeType.NoParams },</v>
      </c>
    </row>
    <row r="61" spans="1:8" x14ac:dyDescent="0.25">
      <c r="A61" s="8">
        <v>59</v>
      </c>
      <c r="B61" s="1" t="s">
        <v>348</v>
      </c>
      <c r="D61" s="2" t="s">
        <v>328</v>
      </c>
      <c r="E61" t="str">
        <f t="shared" si="0"/>
        <v>INC_ALT</v>
      </c>
      <c r="F61">
        <v>0</v>
      </c>
      <c r="G61" t="str">
        <f>INDEX(J$10:J$17,Table1[[#This Row],[TYPENUM]]+1)</f>
        <v>NoParams</v>
      </c>
      <c r="H61" s="9" t="str">
        <f>"{ AmxOpCode." &amp; Table1[[#This Row],[ENUM NAME]] &amp; ", AmxOpCodeType." &amp; Table1[[#This Row],[TYPE]] &amp; " },"</f>
        <v>{ AmxOpCode.INC_ALT, AmxOpCodeType.NoParams },</v>
      </c>
    </row>
    <row r="62" spans="1:8" x14ac:dyDescent="0.25">
      <c r="A62" s="8">
        <v>60</v>
      </c>
      <c r="B62" s="1" t="s">
        <v>88</v>
      </c>
      <c r="D62" s="2" t="s">
        <v>89</v>
      </c>
      <c r="E62" t="str">
        <f t="shared" si="0"/>
        <v>INC_I</v>
      </c>
      <c r="F62">
        <v>0</v>
      </c>
      <c r="G62" t="str">
        <f>INDEX(J$10:J$17,Table1[[#This Row],[TYPENUM]]+1)</f>
        <v>NoParams</v>
      </c>
      <c r="H62" s="9" t="str">
        <f>"{ AmxOpCode." &amp; Table1[[#This Row],[ENUM NAME]] &amp; ", AmxOpCodeType." &amp; Table1[[#This Row],[TYPE]] &amp; " },"</f>
        <v>{ AmxOpCode.INC_I, AmxOpCodeType.NoParams },</v>
      </c>
    </row>
    <row r="63" spans="1:8" x14ac:dyDescent="0.25">
      <c r="A63" s="8">
        <v>61</v>
      </c>
      <c r="B63" s="1" t="s">
        <v>310</v>
      </c>
      <c r="D63" s="2" t="s">
        <v>329</v>
      </c>
      <c r="E63" t="str">
        <f t="shared" si="0"/>
        <v>DEC_PRI</v>
      </c>
      <c r="F63">
        <v>0</v>
      </c>
      <c r="G63" t="str">
        <f>INDEX(J$10:J$17,Table1[[#This Row],[TYPENUM]]+1)</f>
        <v>NoParams</v>
      </c>
      <c r="H63" s="9" t="str">
        <f>"{ AmxOpCode." &amp; Table1[[#This Row],[ENUM NAME]] &amp; ", AmxOpCodeType." &amp; Table1[[#This Row],[TYPE]] &amp; " },"</f>
        <v>{ AmxOpCode.DEC_PRI, AmxOpCodeType.NoParams },</v>
      </c>
    </row>
    <row r="64" spans="1:8" x14ac:dyDescent="0.25">
      <c r="A64" s="8">
        <v>62</v>
      </c>
      <c r="B64" s="1" t="s">
        <v>349</v>
      </c>
      <c r="D64" s="2" t="s">
        <v>330</v>
      </c>
      <c r="E64" t="str">
        <f t="shared" si="0"/>
        <v>DEC_ALT</v>
      </c>
      <c r="F64">
        <v>0</v>
      </c>
      <c r="G64" t="str">
        <f>INDEX(J$10:J$17,Table1[[#This Row],[TYPENUM]]+1)</f>
        <v>NoParams</v>
      </c>
      <c r="H64" s="9" t="str">
        <f>"{ AmxOpCode." &amp; Table1[[#This Row],[ENUM NAME]] &amp; ", AmxOpCodeType." &amp; Table1[[#This Row],[TYPE]] &amp; " },"</f>
        <v>{ AmxOpCode.DEC_ALT, AmxOpCodeType.NoParams },</v>
      </c>
    </row>
    <row r="65" spans="1:8" x14ac:dyDescent="0.25">
      <c r="A65" s="8">
        <v>63</v>
      </c>
      <c r="B65" s="1" t="s">
        <v>90</v>
      </c>
      <c r="D65" s="2" t="s">
        <v>91</v>
      </c>
      <c r="E65" t="str">
        <f t="shared" si="0"/>
        <v>DEC_I</v>
      </c>
      <c r="F65">
        <v>0</v>
      </c>
      <c r="G65" t="str">
        <f>INDEX(J$10:J$17,Table1[[#This Row],[TYPENUM]]+1)</f>
        <v>NoParams</v>
      </c>
      <c r="H65" s="9" t="str">
        <f>"{ AmxOpCode." &amp; Table1[[#This Row],[ENUM NAME]] &amp; ", AmxOpCodeType." &amp; Table1[[#This Row],[TYPE]] &amp; " },"</f>
        <v>{ AmxOpCode.DEC_I, AmxOpCodeType.NoParams },</v>
      </c>
    </row>
    <row r="66" spans="1:8" ht="30" x14ac:dyDescent="0.25">
      <c r="A66" s="8">
        <v>64</v>
      </c>
      <c r="B66" s="1" t="s">
        <v>92</v>
      </c>
      <c r="C66" s="1" t="s">
        <v>7</v>
      </c>
      <c r="D66" s="2" t="s">
        <v>93</v>
      </c>
      <c r="E66" t="str">
        <f t="shared" si="0"/>
        <v>MOVS</v>
      </c>
      <c r="F66">
        <v>1</v>
      </c>
      <c r="G66" t="str">
        <f>INDEX(J$10:J$17,Table1[[#This Row],[TYPENUM]]+1)</f>
        <v>OneParam</v>
      </c>
      <c r="H66" s="9" t="str">
        <f>"{ AmxOpCode." &amp; Table1[[#This Row],[ENUM NAME]] &amp; ", AmxOpCodeType." &amp; Table1[[#This Row],[TYPE]] &amp; " },"</f>
        <v>{ AmxOpCode.MOVS, AmxOpCodeType.OneParam },</v>
      </c>
    </row>
    <row r="67" spans="1:8" ht="45" x14ac:dyDescent="0.25">
      <c r="A67" s="8">
        <v>65</v>
      </c>
      <c r="B67" s="1" t="s">
        <v>94</v>
      </c>
      <c r="C67" s="1" t="s">
        <v>7</v>
      </c>
      <c r="D67" s="2" t="s">
        <v>95</v>
      </c>
      <c r="E67" t="str">
        <f t="shared" ref="E67:E130" si="1">UPPER(SUBSTITUTE(B67,".","_"))</f>
        <v>CMPS</v>
      </c>
      <c r="F67">
        <v>1</v>
      </c>
      <c r="G67" t="str">
        <f>INDEX(J$10:J$17,Table1[[#This Row],[TYPENUM]]+1)</f>
        <v>OneParam</v>
      </c>
      <c r="H67" s="9" t="str">
        <f>"{ AmxOpCode." &amp; Table1[[#This Row],[ENUM NAME]] &amp; ", AmxOpCodeType." &amp; Table1[[#This Row],[TYPE]] &amp; " },"</f>
        <v>{ AmxOpCode.CMPS, AmxOpCodeType.OneParam },</v>
      </c>
    </row>
    <row r="68" spans="1:8" ht="30" x14ac:dyDescent="0.25">
      <c r="A68" s="8">
        <v>66</v>
      </c>
      <c r="B68" s="1" t="s">
        <v>96</v>
      </c>
      <c r="C68" s="1" t="s">
        <v>7</v>
      </c>
      <c r="D68" s="2" t="s">
        <v>97</v>
      </c>
      <c r="E68" t="str">
        <f t="shared" si="1"/>
        <v>FILL</v>
      </c>
      <c r="F68">
        <v>1</v>
      </c>
      <c r="G68" t="str">
        <f>INDEX(J$10:J$17,Table1[[#This Row],[TYPENUM]]+1)</f>
        <v>OneParam</v>
      </c>
      <c r="H68" s="9" t="str">
        <f>"{ AmxOpCode." &amp; Table1[[#This Row],[ENUM NAME]] &amp; ", AmxOpCodeType." &amp; Table1[[#This Row],[TYPE]] &amp; " },"</f>
        <v>{ AmxOpCode.FILL, AmxOpCodeType.OneParam },</v>
      </c>
    </row>
    <row r="69" spans="1:8" ht="30" x14ac:dyDescent="0.25">
      <c r="A69" s="8">
        <v>67</v>
      </c>
      <c r="B69" s="1" t="s">
        <v>98</v>
      </c>
      <c r="C69" s="1" t="s">
        <v>99</v>
      </c>
      <c r="D69" s="2" t="s">
        <v>100</v>
      </c>
      <c r="E69" t="str">
        <f t="shared" si="1"/>
        <v>HALT</v>
      </c>
      <c r="F69">
        <v>1</v>
      </c>
      <c r="G69" t="str">
        <f>INDEX(J$10:J$17,Table1[[#This Row],[TYPENUM]]+1)</f>
        <v>OneParam</v>
      </c>
      <c r="H69" s="9" t="str">
        <f>"{ AmxOpCode." &amp; Table1[[#This Row],[ENUM NAME]] &amp; ", AmxOpCodeType." &amp; Table1[[#This Row],[TYPE]] &amp; " },"</f>
        <v>{ AmxOpCode.HALT, AmxOpCodeType.OneParam },</v>
      </c>
    </row>
    <row r="70" spans="1:8" x14ac:dyDescent="0.25">
      <c r="A70" s="8">
        <v>68</v>
      </c>
      <c r="B70" s="1" t="s">
        <v>101</v>
      </c>
      <c r="C70" s="1" t="s">
        <v>9</v>
      </c>
      <c r="D70" s="2" t="s">
        <v>102</v>
      </c>
      <c r="E70" t="str">
        <f t="shared" si="1"/>
        <v>BOUNDS</v>
      </c>
      <c r="F70">
        <v>1</v>
      </c>
      <c r="G70" t="str">
        <f>INDEX(J$10:J$17,Table1[[#This Row],[TYPENUM]]+1)</f>
        <v>OneParam</v>
      </c>
      <c r="H70" s="9" t="str">
        <f>"{ AmxOpCode." &amp; Table1[[#This Row],[ENUM NAME]] &amp; ", AmxOpCodeType." &amp; Table1[[#This Row],[TYPE]] &amp; " },"</f>
        <v>{ AmxOpCode.BOUNDS, AmxOpCodeType.OneParam },</v>
      </c>
    </row>
    <row r="71" spans="1:8" x14ac:dyDescent="0.25">
      <c r="A71" s="8">
        <v>69</v>
      </c>
      <c r="B71" s="1" t="s">
        <v>103</v>
      </c>
      <c r="C71" s="1" t="s">
        <v>9</v>
      </c>
      <c r="D71" s="2" t="s">
        <v>104</v>
      </c>
      <c r="E71" t="str">
        <f t="shared" si="1"/>
        <v>SYSREQ</v>
      </c>
      <c r="F71">
        <v>1</v>
      </c>
      <c r="G71" t="str">
        <f>INDEX(J$10:J$17,Table1[[#This Row],[TYPENUM]]+1)</f>
        <v>OneParam</v>
      </c>
      <c r="H71" s="9" t="str">
        <f>"{ AmxOpCode." &amp; Table1[[#This Row],[ENUM NAME]] &amp; ", AmxOpCodeType." &amp; Table1[[#This Row],[TYPE]] &amp; " },"</f>
        <v>{ AmxOpCode.SYSREQ, AmxOpCodeType.OneParam },</v>
      </c>
    </row>
    <row r="72" spans="1:8" ht="45" x14ac:dyDescent="0.25">
      <c r="A72" s="8">
        <v>70</v>
      </c>
      <c r="B72" s="1" t="s">
        <v>105</v>
      </c>
      <c r="C72" s="1" t="s">
        <v>3</v>
      </c>
      <c r="D72" s="2" t="s">
        <v>106</v>
      </c>
      <c r="E72" t="str">
        <f t="shared" si="1"/>
        <v>SWITCH</v>
      </c>
      <c r="F72">
        <v>4</v>
      </c>
      <c r="G72" t="str">
        <f>INDEX(J$10:J$17,Table1[[#This Row],[TYPENUM]]+1)</f>
        <v>Jump</v>
      </c>
      <c r="H72" s="9" t="str">
        <f>"{ AmxOpCode." &amp; Table1[[#This Row],[ENUM NAME]] &amp; ", AmxOpCodeType." &amp; Table1[[#This Row],[TYPE]] &amp; " },"</f>
        <v>{ AmxOpCode.SWITCH, AmxOpCodeType.Jump },</v>
      </c>
    </row>
    <row r="73" spans="1:8" x14ac:dyDescent="0.25">
      <c r="A73" s="8">
        <v>71</v>
      </c>
      <c r="B73" s="1" t="s">
        <v>311</v>
      </c>
      <c r="D73" s="2" t="s">
        <v>331</v>
      </c>
      <c r="E73" t="str">
        <f t="shared" si="1"/>
        <v>SWAP_PRI</v>
      </c>
      <c r="F73">
        <v>0</v>
      </c>
      <c r="G73" t="str">
        <f>INDEX(J$10:J$17,Table1[[#This Row],[TYPENUM]]+1)</f>
        <v>NoParams</v>
      </c>
      <c r="H73" s="9" t="str">
        <f>"{ AmxOpCode." &amp; Table1[[#This Row],[ENUM NAME]] &amp; ", AmxOpCodeType." &amp; Table1[[#This Row],[TYPE]] &amp; " },"</f>
        <v>{ AmxOpCode.SWAP_PRI, AmxOpCodeType.NoParams },</v>
      </c>
    </row>
    <row r="74" spans="1:8" x14ac:dyDescent="0.25">
      <c r="A74" s="8">
        <v>72</v>
      </c>
      <c r="B74" s="1" t="s">
        <v>350</v>
      </c>
      <c r="D74" s="2" t="s">
        <v>332</v>
      </c>
      <c r="E74" t="str">
        <f t="shared" si="1"/>
        <v>SWAP_ALT</v>
      </c>
      <c r="F74">
        <v>0</v>
      </c>
      <c r="G74" t="str">
        <f>INDEX(J$10:J$17,Table1[[#This Row],[TYPENUM]]+1)</f>
        <v>NoParams</v>
      </c>
      <c r="H74" s="9" t="str">
        <f>"{ AmxOpCode." &amp; Table1[[#This Row],[ENUM NAME]] &amp; ", AmxOpCodeType." &amp; Table1[[#This Row],[TYPE]] &amp; " },"</f>
        <v>{ AmxOpCode.SWAP_ALT, AmxOpCodeType.NoParams },</v>
      </c>
    </row>
    <row r="75" spans="1:8" x14ac:dyDescent="0.25">
      <c r="A75" s="8">
        <v>73</v>
      </c>
      <c r="B75" s="1" t="s">
        <v>107</v>
      </c>
      <c r="D75" s="2" t="s">
        <v>108</v>
      </c>
      <c r="E75" t="str">
        <f t="shared" si="1"/>
        <v>BREAK</v>
      </c>
      <c r="F75">
        <v>0</v>
      </c>
      <c r="G75" t="str">
        <f>INDEX(J$10:J$17,Table1[[#This Row],[TYPENUM]]+1)</f>
        <v>NoParams</v>
      </c>
      <c r="H75" s="9" t="str">
        <f>"{ AmxOpCode." &amp; Table1[[#This Row],[ENUM NAME]] &amp; ", AmxOpCodeType." &amp; Table1[[#This Row],[TYPE]] &amp; " },"</f>
        <v>{ AmxOpCode.BREAK, AmxOpCodeType.NoParams },</v>
      </c>
    </row>
    <row r="76" spans="1:8" ht="45" x14ac:dyDescent="0.25">
      <c r="A76" s="8">
        <v>74</v>
      </c>
      <c r="B76" s="1" t="s">
        <v>109</v>
      </c>
      <c r="C76" s="1" t="s">
        <v>110</v>
      </c>
      <c r="D76" s="2" t="s">
        <v>111</v>
      </c>
      <c r="E76" t="str">
        <f t="shared" si="1"/>
        <v>CASETBL</v>
      </c>
      <c r="F76">
        <v>7</v>
      </c>
      <c r="G76" t="str">
        <f>INDEX(J$10:J$17,Table1[[#This Row],[TYPENUM]]+1)</f>
        <v>CaseTable</v>
      </c>
      <c r="H76" s="9" t="str">
        <f>"{ AmxOpCode." &amp; Table1[[#This Row],[ENUM NAME]] &amp; ", AmxOpCodeType." &amp; Table1[[#This Row],[TYPE]] &amp; " },"</f>
        <v>{ AmxOpCode.CASETBL, AmxOpCodeType.CaseTable },</v>
      </c>
    </row>
    <row r="77" spans="1:8" x14ac:dyDescent="0.25">
      <c r="A77" s="8">
        <v>75</v>
      </c>
      <c r="B77" s="1" t="s">
        <v>112</v>
      </c>
      <c r="D77" s="2" t="s">
        <v>113</v>
      </c>
      <c r="E77" t="str">
        <f t="shared" si="1"/>
        <v>SYSREQ_D</v>
      </c>
      <c r="F77">
        <v>1</v>
      </c>
      <c r="G77" t="str">
        <f>INDEX(J$10:J$17,Table1[[#This Row],[TYPENUM]]+1)</f>
        <v>OneParam</v>
      </c>
      <c r="H77" s="9" t="str">
        <f>"{ AmxOpCode." &amp; Table1[[#This Row],[ENUM NAME]] &amp; ", AmxOpCodeType." &amp; Table1[[#This Row],[TYPE]] &amp; " },"</f>
        <v>{ AmxOpCode.SYSREQ_D, AmxOpCodeType.OneParam },</v>
      </c>
    </row>
    <row r="78" spans="1:8" x14ac:dyDescent="0.25">
      <c r="A78" s="8">
        <v>76</v>
      </c>
      <c r="B78" s="1" t="s">
        <v>114</v>
      </c>
      <c r="D78" s="2" t="s">
        <v>115</v>
      </c>
      <c r="E78" t="str">
        <f t="shared" si="1"/>
        <v>SYSREQ_ND</v>
      </c>
      <c r="F78">
        <v>2</v>
      </c>
      <c r="G78" t="str">
        <f>INDEX(J$10:J$17,Table1[[#This Row],[TYPENUM]]+1)</f>
        <v>TwoParams</v>
      </c>
      <c r="H78" s="9" t="str">
        <f>"{ AmxOpCode." &amp; Table1[[#This Row],[ENUM NAME]] &amp; ", AmxOpCodeType." &amp; Table1[[#This Row],[TYPE]] &amp; " },"</f>
        <v>{ AmxOpCode.SYSREQ_ND, AmxOpCodeType.TwoParams },</v>
      </c>
    </row>
    <row r="79" spans="1:8" ht="60" x14ac:dyDescent="0.25">
      <c r="A79" s="8">
        <v>77</v>
      </c>
      <c r="B79" s="1" t="s">
        <v>116</v>
      </c>
      <c r="C79" s="1" t="s">
        <v>117</v>
      </c>
      <c r="D79" s="2" t="s">
        <v>118</v>
      </c>
      <c r="E79" t="str">
        <f t="shared" si="1"/>
        <v>CALL_OVL</v>
      </c>
      <c r="F79">
        <v>4</v>
      </c>
      <c r="G79" t="str">
        <f>INDEX(J$10:J$17,Table1[[#This Row],[TYPENUM]]+1)</f>
        <v>Jump</v>
      </c>
      <c r="H79" s="9" t="str">
        <f>"{ AmxOpCode." &amp; Table1[[#This Row],[ENUM NAME]] &amp; ", AmxOpCodeType." &amp; Table1[[#This Row],[TYPE]] &amp; " },"</f>
        <v>{ AmxOpCode.CALL_OVL, AmxOpCodeType.Jump },</v>
      </c>
    </row>
    <row r="80" spans="1:8" ht="60" x14ac:dyDescent="0.25">
      <c r="A80" s="8">
        <v>78</v>
      </c>
      <c r="B80" s="1" t="s">
        <v>119</v>
      </c>
      <c r="D80" s="2" t="s">
        <v>120</v>
      </c>
      <c r="E80" t="str">
        <f t="shared" si="1"/>
        <v>RETN_OVL</v>
      </c>
      <c r="F80">
        <v>0</v>
      </c>
      <c r="G80" t="str">
        <f>INDEX(J$10:J$17,Table1[[#This Row],[TYPENUM]]+1)</f>
        <v>NoParams</v>
      </c>
      <c r="H80" s="9" t="str">
        <f>"{ AmxOpCode." &amp; Table1[[#This Row],[ENUM NAME]] &amp; ", AmxOpCodeType." &amp; Table1[[#This Row],[TYPE]] &amp; " },"</f>
        <v>{ AmxOpCode.RETN_OVL, AmxOpCodeType.NoParams },</v>
      </c>
    </row>
    <row r="81" spans="1:8" ht="45" x14ac:dyDescent="0.25">
      <c r="A81" s="8">
        <v>79</v>
      </c>
      <c r="B81" s="1" t="s">
        <v>121</v>
      </c>
      <c r="C81" s="1" t="s">
        <v>3</v>
      </c>
      <c r="D81" s="2" t="s">
        <v>122</v>
      </c>
      <c r="E81" t="str">
        <f t="shared" si="1"/>
        <v>SWITCH_OVL</v>
      </c>
      <c r="F81">
        <v>4</v>
      </c>
      <c r="G81" t="str">
        <f>INDEX(J$10:J$17,Table1[[#This Row],[TYPENUM]]+1)</f>
        <v>Jump</v>
      </c>
      <c r="H81" s="9" t="str">
        <f>"{ AmxOpCode." &amp; Table1[[#This Row],[ENUM NAME]] &amp; ", AmxOpCodeType." &amp; Table1[[#This Row],[TYPE]] &amp; " },"</f>
        <v>{ AmxOpCode.SWITCH_OVL, AmxOpCodeType.Jump },</v>
      </c>
    </row>
    <row r="82" spans="1:8" ht="45" x14ac:dyDescent="0.25">
      <c r="A82" s="8">
        <v>80</v>
      </c>
      <c r="B82" s="1" t="s">
        <v>123</v>
      </c>
      <c r="C82" s="1" t="s">
        <v>110</v>
      </c>
      <c r="D82" s="2" t="s">
        <v>111</v>
      </c>
      <c r="E82" t="str">
        <f t="shared" si="1"/>
        <v>CASETBL_OVL</v>
      </c>
      <c r="F82">
        <v>7</v>
      </c>
      <c r="G82" t="str">
        <f>INDEX(J$10:J$17,Table1[[#This Row],[TYPENUM]]+1)</f>
        <v>CaseTable</v>
      </c>
      <c r="H82" s="9" t="str">
        <f>"{ AmxOpCode." &amp; Table1[[#This Row],[ENUM NAME]] &amp; ", AmxOpCodeType." &amp; Table1[[#This Row],[TYPE]] &amp; " },"</f>
        <v>{ AmxOpCode.CASETBL_OVL, AmxOpCodeType.CaseTable },</v>
      </c>
    </row>
    <row r="83" spans="1:8" x14ac:dyDescent="0.25">
      <c r="A83" s="8">
        <v>81</v>
      </c>
      <c r="B83" s="1" t="s">
        <v>124</v>
      </c>
      <c r="D83" s="2" t="s">
        <v>125</v>
      </c>
      <c r="E83" t="str">
        <f t="shared" si="1"/>
        <v>LIDX</v>
      </c>
      <c r="F83">
        <v>0</v>
      </c>
      <c r="G83" t="str">
        <f>INDEX(J$10:J$17,Table1[[#This Row],[TYPENUM]]+1)</f>
        <v>NoParams</v>
      </c>
      <c r="H83" s="9" t="str">
        <f>"{ AmxOpCode." &amp; Table1[[#This Row],[ENUM NAME]] &amp; ", AmxOpCodeType." &amp; Table1[[#This Row],[TYPE]] &amp; " },"</f>
        <v>{ AmxOpCode.LIDX, AmxOpCodeType.NoParams },</v>
      </c>
    </row>
    <row r="84" spans="1:8" x14ac:dyDescent="0.25">
      <c r="A84" s="8">
        <v>82</v>
      </c>
      <c r="B84" s="1" t="s">
        <v>126</v>
      </c>
      <c r="C84" s="1" t="s">
        <v>127</v>
      </c>
      <c r="D84" s="2" t="s">
        <v>128</v>
      </c>
      <c r="E84" t="str">
        <f t="shared" si="1"/>
        <v>LIDX_B</v>
      </c>
      <c r="F84">
        <v>1</v>
      </c>
      <c r="G84" t="str">
        <f>INDEX(J$10:J$17,Table1[[#This Row],[TYPENUM]]+1)</f>
        <v>OneParam</v>
      </c>
      <c r="H84" s="9" t="str">
        <f>"{ AmxOpCode." &amp; Table1[[#This Row],[ENUM NAME]] &amp; ", AmxOpCodeType." &amp; Table1[[#This Row],[TYPE]] &amp; " },"</f>
        <v>{ AmxOpCode.LIDX_B, AmxOpCodeType.OneParam },</v>
      </c>
    </row>
    <row r="85" spans="1:8" x14ac:dyDescent="0.25">
      <c r="A85" s="8">
        <v>83</v>
      </c>
      <c r="B85" s="1" t="s">
        <v>129</v>
      </c>
      <c r="D85" s="2" t="s">
        <v>130</v>
      </c>
      <c r="E85" t="str">
        <f t="shared" si="1"/>
        <v>IDXADDR</v>
      </c>
      <c r="F85">
        <v>0</v>
      </c>
      <c r="G85" t="str">
        <f>INDEX(J$10:J$17,Table1[[#This Row],[TYPENUM]]+1)</f>
        <v>NoParams</v>
      </c>
      <c r="H85" s="9" t="str">
        <f>"{ AmxOpCode." &amp; Table1[[#This Row],[ENUM NAME]] &amp; ", AmxOpCodeType." &amp; Table1[[#This Row],[TYPE]] &amp; " },"</f>
        <v>{ AmxOpCode.IDXADDR, AmxOpCodeType.NoParams },</v>
      </c>
    </row>
    <row r="86" spans="1:8" x14ac:dyDescent="0.25">
      <c r="A86" s="8">
        <v>84</v>
      </c>
      <c r="B86" s="1" t="s">
        <v>131</v>
      </c>
      <c r="C86" s="1" t="s">
        <v>127</v>
      </c>
      <c r="D86" s="2" t="s">
        <v>132</v>
      </c>
      <c r="E86" t="str">
        <f t="shared" si="1"/>
        <v>IDXADDR_B</v>
      </c>
      <c r="F86">
        <v>1</v>
      </c>
      <c r="G86" t="str">
        <f>INDEX(J$10:J$17,Table1[[#This Row],[TYPENUM]]+1)</f>
        <v>OneParam</v>
      </c>
      <c r="H86" s="9" t="str">
        <f>"{ AmxOpCode." &amp; Table1[[#This Row],[ENUM NAME]] &amp; ", AmxOpCodeType." &amp; Table1[[#This Row],[TYPE]] &amp; " },"</f>
        <v>{ AmxOpCode.IDXADDR_B, AmxOpCodeType.OneParam },</v>
      </c>
    </row>
    <row r="87" spans="1:8" x14ac:dyDescent="0.25">
      <c r="A87" s="8">
        <v>85</v>
      </c>
      <c r="B87" s="1" t="s">
        <v>133</v>
      </c>
      <c r="C87" s="1" t="s">
        <v>9</v>
      </c>
      <c r="D87" s="2" t="s">
        <v>134</v>
      </c>
      <c r="E87" t="str">
        <f t="shared" si="1"/>
        <v>PUSH_C</v>
      </c>
      <c r="F87">
        <v>1</v>
      </c>
      <c r="G87" t="str">
        <f>INDEX(J$10:J$17,Table1[[#This Row],[TYPENUM]]+1)</f>
        <v>OneParam</v>
      </c>
      <c r="H87" s="9" t="str">
        <f>"{ AmxOpCode." &amp; Table1[[#This Row],[ENUM NAME]] &amp; ", AmxOpCodeType." &amp; Table1[[#This Row],[TYPE]] &amp; " },"</f>
        <v>{ AmxOpCode.PUSH_C, AmxOpCodeType.OneParam },</v>
      </c>
    </row>
    <row r="88" spans="1:8" x14ac:dyDescent="0.25">
      <c r="A88" s="8">
        <v>86</v>
      </c>
      <c r="B88" s="1" t="s">
        <v>135</v>
      </c>
      <c r="C88" s="1" t="s">
        <v>2</v>
      </c>
      <c r="D88" s="2" t="s">
        <v>136</v>
      </c>
      <c r="E88" t="str">
        <f t="shared" si="1"/>
        <v>PUSH</v>
      </c>
      <c r="F88">
        <v>1</v>
      </c>
      <c r="G88" t="str">
        <f>INDEX(J$10:J$17,Table1[[#This Row],[TYPENUM]]+1)</f>
        <v>OneParam</v>
      </c>
      <c r="H88" s="9" t="str">
        <f>"{ AmxOpCode." &amp; Table1[[#This Row],[ENUM NAME]] &amp; ", AmxOpCodeType." &amp; Table1[[#This Row],[TYPE]] &amp; " },"</f>
        <v>{ AmxOpCode.PUSH, AmxOpCodeType.OneParam },</v>
      </c>
    </row>
    <row r="89" spans="1:8" x14ac:dyDescent="0.25">
      <c r="A89" s="8">
        <v>87</v>
      </c>
      <c r="B89" s="1" t="s">
        <v>137</v>
      </c>
      <c r="C89" s="1" t="s">
        <v>3</v>
      </c>
      <c r="D89" s="2" t="s">
        <v>138</v>
      </c>
      <c r="E89" t="str">
        <f t="shared" si="1"/>
        <v>PUSH_S</v>
      </c>
      <c r="F89">
        <v>1</v>
      </c>
      <c r="G89" t="str">
        <f>INDEX(J$10:J$17,Table1[[#This Row],[TYPENUM]]+1)</f>
        <v>OneParam</v>
      </c>
      <c r="H89" s="9" t="str">
        <f>"{ AmxOpCode." &amp; Table1[[#This Row],[ENUM NAME]] &amp; ", AmxOpCodeType." &amp; Table1[[#This Row],[TYPE]] &amp; " },"</f>
        <v>{ AmxOpCode.PUSH_S, AmxOpCodeType.OneParam },</v>
      </c>
    </row>
    <row r="90" spans="1:8" x14ac:dyDescent="0.25">
      <c r="A90" s="8">
        <v>88</v>
      </c>
      <c r="B90" s="1" t="s">
        <v>139</v>
      </c>
      <c r="C90" s="1" t="s">
        <v>3</v>
      </c>
      <c r="D90" s="2" t="s">
        <v>140</v>
      </c>
      <c r="E90" t="str">
        <f t="shared" si="1"/>
        <v>PUSH_ADR</v>
      </c>
      <c r="F90">
        <v>1</v>
      </c>
      <c r="G90" t="str">
        <f>INDEX(J$10:J$17,Table1[[#This Row],[TYPENUM]]+1)</f>
        <v>OneParam</v>
      </c>
      <c r="H90" s="9" t="str">
        <f>"{ AmxOpCode." &amp; Table1[[#This Row],[ENUM NAME]] &amp; ", AmxOpCodeType." &amp; Table1[[#This Row],[TYPE]] &amp; " },"</f>
        <v>{ AmxOpCode.PUSH_ADR, AmxOpCodeType.OneParam },</v>
      </c>
    </row>
    <row r="91" spans="1:8" x14ac:dyDescent="0.25">
      <c r="A91" s="8">
        <v>89</v>
      </c>
      <c r="B91" s="1" t="s">
        <v>141</v>
      </c>
      <c r="C91" s="1" t="s">
        <v>9</v>
      </c>
      <c r="D91" s="2" t="s">
        <v>142</v>
      </c>
      <c r="E91" t="str">
        <f t="shared" si="1"/>
        <v>PUSHR_C</v>
      </c>
      <c r="F91">
        <v>1</v>
      </c>
      <c r="G91" t="str">
        <f>INDEX(J$10:J$17,Table1[[#This Row],[TYPENUM]]+1)</f>
        <v>OneParam</v>
      </c>
      <c r="H91" s="9" t="str">
        <f>"{ AmxOpCode." &amp; Table1[[#This Row],[ENUM NAME]] &amp; ", AmxOpCodeType." &amp; Table1[[#This Row],[TYPE]] &amp; " },"</f>
        <v>{ AmxOpCode.PUSHR_C, AmxOpCodeType.OneParam },</v>
      </c>
    </row>
    <row r="92" spans="1:8" x14ac:dyDescent="0.25">
      <c r="A92" s="8">
        <v>90</v>
      </c>
      <c r="B92" s="1" t="s">
        <v>143</v>
      </c>
      <c r="C92" s="1" t="s">
        <v>3</v>
      </c>
      <c r="D92" s="2" t="s">
        <v>144</v>
      </c>
      <c r="E92" t="str">
        <f t="shared" si="1"/>
        <v>PUSHR_S</v>
      </c>
      <c r="F92">
        <v>1</v>
      </c>
      <c r="G92" t="str">
        <f>INDEX(J$10:J$17,Table1[[#This Row],[TYPENUM]]+1)</f>
        <v>OneParam</v>
      </c>
      <c r="H92" s="9" t="str">
        <f>"{ AmxOpCode." &amp; Table1[[#This Row],[ENUM NAME]] &amp; ", AmxOpCodeType." &amp; Table1[[#This Row],[TYPE]] &amp; " },"</f>
        <v>{ AmxOpCode.PUSHR_S, AmxOpCodeType.OneParam },</v>
      </c>
    </row>
    <row r="93" spans="1:8" x14ac:dyDescent="0.25">
      <c r="A93" s="8">
        <v>91</v>
      </c>
      <c r="B93" s="1" t="s">
        <v>145</v>
      </c>
      <c r="C93" s="1" t="s">
        <v>3</v>
      </c>
      <c r="D93" s="2" t="s">
        <v>146</v>
      </c>
      <c r="E93" t="str">
        <f t="shared" si="1"/>
        <v>PUSHR_ADR</v>
      </c>
      <c r="F93">
        <v>1</v>
      </c>
      <c r="G93" t="str">
        <f>INDEX(J$10:J$17,Table1[[#This Row],[TYPENUM]]+1)</f>
        <v>OneParam</v>
      </c>
      <c r="H93" s="9" t="str">
        <f>"{ AmxOpCode." &amp; Table1[[#This Row],[ENUM NAME]] &amp; ", AmxOpCodeType." &amp; Table1[[#This Row],[TYPE]] &amp; " },"</f>
        <v>{ AmxOpCode.PUSHR_ADR, AmxOpCodeType.OneParam },</v>
      </c>
    </row>
    <row r="94" spans="1:8" x14ac:dyDescent="0.25">
      <c r="A94" s="8">
        <v>92</v>
      </c>
      <c r="B94" s="1" t="s">
        <v>147</v>
      </c>
      <c r="C94" s="1" t="s">
        <v>3</v>
      </c>
      <c r="D94" s="2" t="s">
        <v>148</v>
      </c>
      <c r="E94" t="str">
        <f t="shared" si="1"/>
        <v>JEQ</v>
      </c>
      <c r="F94">
        <v>4</v>
      </c>
      <c r="G94" t="str">
        <f>INDEX(J$10:J$17,Table1[[#This Row],[TYPENUM]]+1)</f>
        <v>Jump</v>
      </c>
      <c r="H94" s="9" t="str">
        <f>"{ AmxOpCode." &amp; Table1[[#This Row],[ENUM NAME]] &amp; ", AmxOpCodeType." &amp; Table1[[#This Row],[TYPE]] &amp; " },"</f>
        <v>{ AmxOpCode.JEQ, AmxOpCodeType.Jump },</v>
      </c>
    </row>
    <row r="95" spans="1:8" x14ac:dyDescent="0.25">
      <c r="A95" s="8">
        <v>93</v>
      </c>
      <c r="B95" s="1" t="s">
        <v>149</v>
      </c>
      <c r="C95" s="1" t="s">
        <v>3</v>
      </c>
      <c r="D95" s="2" t="s">
        <v>150</v>
      </c>
      <c r="E95" t="str">
        <f t="shared" si="1"/>
        <v>JNEQ</v>
      </c>
      <c r="F95">
        <v>4</v>
      </c>
      <c r="G95" t="str">
        <f>INDEX(J$10:J$17,Table1[[#This Row],[TYPENUM]]+1)</f>
        <v>Jump</v>
      </c>
      <c r="H95" s="9" t="str">
        <f>"{ AmxOpCode." &amp; Table1[[#This Row],[ENUM NAME]] &amp; ", AmxOpCodeType." &amp; Table1[[#This Row],[TYPE]] &amp; " },"</f>
        <v>{ AmxOpCode.JNEQ, AmxOpCodeType.Jump },</v>
      </c>
    </row>
    <row r="96" spans="1:8" x14ac:dyDescent="0.25">
      <c r="A96" s="8">
        <v>94</v>
      </c>
      <c r="B96" s="1" t="s">
        <v>151</v>
      </c>
      <c r="C96" s="1" t="s">
        <v>3</v>
      </c>
      <c r="D96" s="2" t="s">
        <v>152</v>
      </c>
      <c r="E96" t="str">
        <f t="shared" si="1"/>
        <v>JSLESS</v>
      </c>
      <c r="F96">
        <v>4</v>
      </c>
      <c r="G96" t="str">
        <f>INDEX(J$10:J$17,Table1[[#This Row],[TYPENUM]]+1)</f>
        <v>Jump</v>
      </c>
      <c r="H96" s="9" t="str">
        <f>"{ AmxOpCode." &amp; Table1[[#This Row],[ENUM NAME]] &amp; ", AmxOpCodeType." &amp; Table1[[#This Row],[TYPE]] &amp; " },"</f>
        <v>{ AmxOpCode.JSLESS, AmxOpCodeType.Jump },</v>
      </c>
    </row>
    <row r="97" spans="1:8" x14ac:dyDescent="0.25">
      <c r="A97" s="8">
        <v>95</v>
      </c>
      <c r="B97" s="1" t="s">
        <v>153</v>
      </c>
      <c r="C97" s="1" t="s">
        <v>3</v>
      </c>
      <c r="D97" s="2" t="s">
        <v>154</v>
      </c>
      <c r="E97" t="str">
        <f t="shared" si="1"/>
        <v>JSLEQ</v>
      </c>
      <c r="F97">
        <v>4</v>
      </c>
      <c r="G97" t="str">
        <f>INDEX(J$10:J$17,Table1[[#This Row],[TYPENUM]]+1)</f>
        <v>Jump</v>
      </c>
      <c r="H97" s="9" t="str">
        <f>"{ AmxOpCode." &amp; Table1[[#This Row],[ENUM NAME]] &amp; ", AmxOpCodeType." &amp; Table1[[#This Row],[TYPE]] &amp; " },"</f>
        <v>{ AmxOpCode.JSLEQ, AmxOpCodeType.Jump },</v>
      </c>
    </row>
    <row r="98" spans="1:8" x14ac:dyDescent="0.25">
      <c r="A98" s="8">
        <v>96</v>
      </c>
      <c r="B98" s="1" t="s">
        <v>155</v>
      </c>
      <c r="C98" s="1" t="s">
        <v>3</v>
      </c>
      <c r="D98" s="2" t="s">
        <v>156</v>
      </c>
      <c r="E98" t="str">
        <f t="shared" si="1"/>
        <v>JSGRTR</v>
      </c>
      <c r="F98">
        <v>4</v>
      </c>
      <c r="G98" t="str">
        <f>INDEX(J$10:J$17,Table1[[#This Row],[TYPENUM]]+1)</f>
        <v>Jump</v>
      </c>
      <c r="H98" s="9" t="str">
        <f>"{ AmxOpCode." &amp; Table1[[#This Row],[ENUM NAME]] &amp; ", AmxOpCodeType." &amp; Table1[[#This Row],[TYPE]] &amp; " },"</f>
        <v>{ AmxOpCode.JSGRTR, AmxOpCodeType.Jump },</v>
      </c>
    </row>
    <row r="99" spans="1:8" x14ac:dyDescent="0.25">
      <c r="A99" s="8">
        <v>97</v>
      </c>
      <c r="B99" s="1" t="s">
        <v>157</v>
      </c>
      <c r="C99" s="1" t="s">
        <v>3</v>
      </c>
      <c r="D99" s="2" t="s">
        <v>158</v>
      </c>
      <c r="E99" t="str">
        <f t="shared" si="1"/>
        <v>JSGEQ</v>
      </c>
      <c r="F99">
        <v>4</v>
      </c>
      <c r="G99" t="str">
        <f>INDEX(J$10:J$17,Table1[[#This Row],[TYPENUM]]+1)</f>
        <v>Jump</v>
      </c>
      <c r="H99" s="9" t="str">
        <f>"{ AmxOpCode." &amp; Table1[[#This Row],[ENUM NAME]] &amp; ", AmxOpCodeType." &amp; Table1[[#This Row],[TYPE]] &amp; " },"</f>
        <v>{ AmxOpCode.JSGEQ, AmxOpCodeType.Jump },</v>
      </c>
    </row>
    <row r="100" spans="1:8" x14ac:dyDescent="0.25">
      <c r="A100" s="8">
        <v>98</v>
      </c>
      <c r="B100" s="1" t="s">
        <v>159</v>
      </c>
      <c r="D100" s="2" t="s">
        <v>160</v>
      </c>
      <c r="E100" t="str">
        <f t="shared" si="1"/>
        <v>SDIV_INV</v>
      </c>
      <c r="F100">
        <v>0</v>
      </c>
      <c r="G100" t="str">
        <f>INDEX(J$10:J$17,Table1[[#This Row],[TYPENUM]]+1)</f>
        <v>NoParams</v>
      </c>
      <c r="H100" s="9" t="str">
        <f>"{ AmxOpCode." &amp; Table1[[#This Row],[ENUM NAME]] &amp; ", AmxOpCodeType." &amp; Table1[[#This Row],[TYPE]] &amp; " },"</f>
        <v>{ AmxOpCode.SDIV_INV, AmxOpCodeType.NoParams },</v>
      </c>
    </row>
    <row r="101" spans="1:8" x14ac:dyDescent="0.25">
      <c r="A101" s="8">
        <v>99</v>
      </c>
      <c r="B101" s="1" t="s">
        <v>161</v>
      </c>
      <c r="D101" s="2" t="s">
        <v>162</v>
      </c>
      <c r="E101" t="str">
        <f t="shared" si="1"/>
        <v>SUB_INV</v>
      </c>
      <c r="F101">
        <v>0</v>
      </c>
      <c r="G101" t="str">
        <f>INDEX(J$10:J$17,Table1[[#This Row],[TYPENUM]]+1)</f>
        <v>NoParams</v>
      </c>
      <c r="H101" s="9" t="str">
        <f>"{ AmxOpCode." &amp; Table1[[#This Row],[ENUM NAME]] &amp; ", AmxOpCodeType." &amp; Table1[[#This Row],[TYPE]] &amp; " },"</f>
        <v>{ AmxOpCode.SUB_INV, AmxOpCodeType.NoParams },</v>
      </c>
    </row>
    <row r="102" spans="1:8" x14ac:dyDescent="0.25">
      <c r="A102" s="8">
        <v>100</v>
      </c>
      <c r="B102" s="1" t="s">
        <v>163</v>
      </c>
      <c r="C102" s="1" t="s">
        <v>9</v>
      </c>
      <c r="D102" s="2" t="s">
        <v>164</v>
      </c>
      <c r="E102" t="str">
        <f t="shared" si="1"/>
        <v>ADD_C</v>
      </c>
      <c r="F102">
        <v>1</v>
      </c>
      <c r="G102" t="str">
        <f>INDEX(J$10:J$17,Table1[[#This Row],[TYPENUM]]+1)</f>
        <v>OneParam</v>
      </c>
      <c r="H102" s="9" t="str">
        <f>"{ AmxOpCode." &amp; Table1[[#This Row],[ENUM NAME]] &amp; ", AmxOpCodeType." &amp; Table1[[#This Row],[TYPE]] &amp; " },"</f>
        <v>{ AmxOpCode.ADD_C, AmxOpCodeType.OneParam },</v>
      </c>
    </row>
    <row r="103" spans="1:8" x14ac:dyDescent="0.25">
      <c r="A103" s="8">
        <v>101</v>
      </c>
      <c r="B103" s="1" t="s">
        <v>165</v>
      </c>
      <c r="C103" s="1" t="s">
        <v>9</v>
      </c>
      <c r="D103" s="2" t="s">
        <v>166</v>
      </c>
      <c r="E103" t="str">
        <f t="shared" si="1"/>
        <v>SMUL_C</v>
      </c>
      <c r="F103">
        <v>1</v>
      </c>
      <c r="G103" t="str">
        <f>INDEX(J$10:J$17,Table1[[#This Row],[TYPENUM]]+1)</f>
        <v>OneParam</v>
      </c>
      <c r="H103" s="9" t="str">
        <f>"{ AmxOpCode." &amp; Table1[[#This Row],[ENUM NAME]] &amp; ", AmxOpCodeType." &amp; Table1[[#This Row],[TYPE]] &amp; " },"</f>
        <v>{ AmxOpCode.SMUL_C, AmxOpCodeType.OneParam },</v>
      </c>
    </row>
    <row r="104" spans="1:8" x14ac:dyDescent="0.25">
      <c r="A104" s="8">
        <v>102</v>
      </c>
      <c r="B104" s="1" t="s">
        <v>312</v>
      </c>
      <c r="D104" s="2" t="s">
        <v>373</v>
      </c>
      <c r="E104" t="str">
        <f t="shared" si="1"/>
        <v>ZERO_PRI</v>
      </c>
      <c r="F104">
        <v>0</v>
      </c>
      <c r="G104" t="str">
        <f>INDEX(J$10:J$17,Table1[[#This Row],[TYPENUM]]+1)</f>
        <v>NoParams</v>
      </c>
      <c r="H104" s="9" t="str">
        <f>"{ AmxOpCode." &amp; Table1[[#This Row],[ENUM NAME]] &amp; ", AmxOpCodeType." &amp; Table1[[#This Row],[TYPE]] &amp; " },"</f>
        <v>{ AmxOpCode.ZERO_PRI, AmxOpCodeType.NoParams },</v>
      </c>
    </row>
    <row r="105" spans="1:8" x14ac:dyDescent="0.25">
      <c r="A105" s="8">
        <v>103</v>
      </c>
      <c r="B105" s="1" t="s">
        <v>351</v>
      </c>
      <c r="D105" s="2" t="s">
        <v>333</v>
      </c>
      <c r="E105" t="str">
        <f t="shared" si="1"/>
        <v>ZERO_ALT</v>
      </c>
      <c r="F105">
        <v>0</v>
      </c>
      <c r="G105" t="str">
        <f>INDEX(J$10:J$17,Table1[[#This Row],[TYPENUM]]+1)</f>
        <v>NoParams</v>
      </c>
      <c r="H105" s="9" t="str">
        <f>"{ AmxOpCode." &amp; Table1[[#This Row],[ENUM NAME]] &amp; ", AmxOpCodeType." &amp; Table1[[#This Row],[TYPE]] &amp; " },"</f>
        <v>{ AmxOpCode.ZERO_ALT, AmxOpCodeType.NoParams },</v>
      </c>
    </row>
    <row r="106" spans="1:8" x14ac:dyDescent="0.25">
      <c r="A106" s="8">
        <v>104</v>
      </c>
      <c r="B106" s="1" t="s">
        <v>167</v>
      </c>
      <c r="C106" s="1" t="s">
        <v>2</v>
      </c>
      <c r="D106" s="2" t="s">
        <v>168</v>
      </c>
      <c r="E106" t="str">
        <f t="shared" si="1"/>
        <v>ZERO</v>
      </c>
      <c r="F106">
        <v>1</v>
      </c>
      <c r="G106" t="str">
        <f>INDEX(J$10:J$17,Table1[[#This Row],[TYPENUM]]+1)</f>
        <v>OneParam</v>
      </c>
      <c r="H106" s="9" t="str">
        <f>"{ AmxOpCode." &amp; Table1[[#This Row],[ENUM NAME]] &amp; ", AmxOpCodeType." &amp; Table1[[#This Row],[TYPE]] &amp; " },"</f>
        <v>{ AmxOpCode.ZERO, AmxOpCodeType.OneParam },</v>
      </c>
    </row>
    <row r="107" spans="1:8" x14ac:dyDescent="0.25">
      <c r="A107" s="8">
        <v>105</v>
      </c>
      <c r="B107" s="1" t="s">
        <v>169</v>
      </c>
      <c r="C107" s="1" t="s">
        <v>3</v>
      </c>
      <c r="D107" s="2" t="s">
        <v>170</v>
      </c>
      <c r="E107" t="str">
        <f t="shared" si="1"/>
        <v>ZERO_S</v>
      </c>
      <c r="F107">
        <v>1</v>
      </c>
      <c r="G107" t="str">
        <f>INDEX(J$10:J$17,Table1[[#This Row],[TYPENUM]]+1)</f>
        <v>OneParam</v>
      </c>
      <c r="H107" s="9" t="str">
        <f>"{ AmxOpCode." &amp; Table1[[#This Row],[ENUM NAME]] &amp; ", AmxOpCodeType." &amp; Table1[[#This Row],[TYPE]] &amp; " },"</f>
        <v>{ AmxOpCode.ZERO_S, AmxOpCodeType.OneParam },</v>
      </c>
    </row>
    <row r="108" spans="1:8" x14ac:dyDescent="0.25">
      <c r="A108" s="8">
        <v>106</v>
      </c>
      <c r="B108" s="1" t="s">
        <v>171</v>
      </c>
      <c r="C108" s="1" t="s">
        <v>9</v>
      </c>
      <c r="D108" s="2" t="s">
        <v>172</v>
      </c>
      <c r="E108" t="str">
        <f t="shared" si="1"/>
        <v>EQ_C_PRI</v>
      </c>
      <c r="F108">
        <v>1</v>
      </c>
      <c r="G108" t="str">
        <f>INDEX(J$10:J$17,Table1[[#This Row],[TYPENUM]]+1)</f>
        <v>OneParam</v>
      </c>
      <c r="H108" s="9" t="str">
        <f>"{ AmxOpCode." &amp; Table1[[#This Row],[ENUM NAME]] &amp; ", AmxOpCodeType." &amp; Table1[[#This Row],[TYPE]] &amp; " },"</f>
        <v>{ AmxOpCode.EQ_C_PRI, AmxOpCodeType.OneParam },</v>
      </c>
    </row>
    <row r="109" spans="1:8" x14ac:dyDescent="0.25">
      <c r="A109" s="8">
        <v>107</v>
      </c>
      <c r="B109" s="1" t="s">
        <v>173</v>
      </c>
      <c r="C109" s="1" t="s">
        <v>9</v>
      </c>
      <c r="D109" s="2" t="s">
        <v>174</v>
      </c>
      <c r="E109" t="str">
        <f t="shared" si="1"/>
        <v>EQ_C_ALT</v>
      </c>
      <c r="F109">
        <v>1</v>
      </c>
      <c r="G109" t="str">
        <f>INDEX(J$10:J$17,Table1[[#This Row],[TYPENUM]]+1)</f>
        <v>OneParam</v>
      </c>
      <c r="H109" s="9" t="str">
        <f>"{ AmxOpCode." &amp; Table1[[#This Row],[ENUM NAME]] &amp; ", AmxOpCodeType." &amp; Table1[[#This Row],[TYPE]] &amp; " },"</f>
        <v>{ AmxOpCode.EQ_C_ALT, AmxOpCodeType.OneParam },</v>
      </c>
    </row>
    <row r="110" spans="1:8" x14ac:dyDescent="0.25">
      <c r="A110" s="8">
        <v>108</v>
      </c>
      <c r="B110" s="1" t="s">
        <v>175</v>
      </c>
      <c r="C110" s="1" t="s">
        <v>2</v>
      </c>
      <c r="D110" s="2" t="s">
        <v>176</v>
      </c>
      <c r="E110" t="str">
        <f t="shared" si="1"/>
        <v>INC</v>
      </c>
      <c r="F110">
        <v>1</v>
      </c>
      <c r="G110" t="str">
        <f>INDEX(J$10:J$17,Table1[[#This Row],[TYPENUM]]+1)</f>
        <v>OneParam</v>
      </c>
      <c r="H110" s="9" t="str">
        <f>"{ AmxOpCode." &amp; Table1[[#This Row],[ENUM NAME]] &amp; ", AmxOpCodeType." &amp; Table1[[#This Row],[TYPE]] &amp; " },"</f>
        <v>{ AmxOpCode.INC, AmxOpCodeType.OneParam },</v>
      </c>
    </row>
    <row r="111" spans="1:8" x14ac:dyDescent="0.25">
      <c r="A111" s="8">
        <v>109</v>
      </c>
      <c r="B111" s="1" t="s">
        <v>177</v>
      </c>
      <c r="C111" s="1" t="s">
        <v>3</v>
      </c>
      <c r="D111" s="2" t="s">
        <v>178</v>
      </c>
      <c r="E111" t="str">
        <f t="shared" si="1"/>
        <v>INC_S</v>
      </c>
      <c r="F111">
        <v>1</v>
      </c>
      <c r="G111" t="str">
        <f>INDEX(J$10:J$17,Table1[[#This Row],[TYPENUM]]+1)</f>
        <v>OneParam</v>
      </c>
      <c r="H111" s="9" t="str">
        <f>"{ AmxOpCode." &amp; Table1[[#This Row],[ENUM NAME]] &amp; ", AmxOpCodeType." &amp; Table1[[#This Row],[TYPE]] &amp; " },"</f>
        <v>{ AmxOpCode.INC_S, AmxOpCodeType.OneParam },</v>
      </c>
    </row>
    <row r="112" spans="1:8" x14ac:dyDescent="0.25">
      <c r="A112" s="8">
        <v>110</v>
      </c>
      <c r="B112" s="1" t="s">
        <v>179</v>
      </c>
      <c r="C112" s="1" t="s">
        <v>2</v>
      </c>
      <c r="D112" s="2" t="s">
        <v>180</v>
      </c>
      <c r="E112" t="str">
        <f t="shared" si="1"/>
        <v>DEC</v>
      </c>
      <c r="F112">
        <v>1</v>
      </c>
      <c r="G112" t="str">
        <f>INDEX(J$10:J$17,Table1[[#This Row],[TYPENUM]]+1)</f>
        <v>OneParam</v>
      </c>
      <c r="H112" s="9" t="str">
        <f>"{ AmxOpCode." &amp; Table1[[#This Row],[ENUM NAME]] &amp; ", AmxOpCodeType." &amp; Table1[[#This Row],[TYPE]] &amp; " },"</f>
        <v>{ AmxOpCode.DEC, AmxOpCodeType.OneParam },</v>
      </c>
    </row>
    <row r="113" spans="1:8" x14ac:dyDescent="0.25">
      <c r="A113" s="8">
        <v>111</v>
      </c>
      <c r="B113" s="1" t="s">
        <v>181</v>
      </c>
      <c r="C113" s="1" t="s">
        <v>3</v>
      </c>
      <c r="D113" s="2" t="s">
        <v>182</v>
      </c>
      <c r="E113" t="str">
        <f t="shared" si="1"/>
        <v>DEC_S</v>
      </c>
      <c r="F113">
        <v>1</v>
      </c>
      <c r="G113" t="str">
        <f>INDEX(J$10:J$17,Table1[[#This Row],[TYPENUM]]+1)</f>
        <v>OneParam</v>
      </c>
      <c r="H113" s="9" t="str">
        <f>"{ AmxOpCode." &amp; Table1[[#This Row],[ENUM NAME]] &amp; ", AmxOpCodeType." &amp; Table1[[#This Row],[TYPE]] &amp; " },"</f>
        <v>{ AmxOpCode.DEC_S, AmxOpCodeType.OneParam },</v>
      </c>
    </row>
    <row r="114" spans="1:8" x14ac:dyDescent="0.25">
      <c r="A114" s="8">
        <v>112</v>
      </c>
      <c r="B114" s="1" t="s">
        <v>183</v>
      </c>
      <c r="C114" s="1" t="s">
        <v>184</v>
      </c>
      <c r="D114" s="2" t="s">
        <v>185</v>
      </c>
      <c r="E114" t="str">
        <f t="shared" si="1"/>
        <v>SYSREQ_N</v>
      </c>
      <c r="F114">
        <v>1</v>
      </c>
      <c r="G114" t="str">
        <f>INDEX(J$10:J$17,Table1[[#This Row],[TYPENUM]]+1)</f>
        <v>OneParam</v>
      </c>
      <c r="H114" s="9" t="str">
        <f>"{ AmxOpCode." &amp; Table1[[#This Row],[ENUM NAME]] &amp; ", AmxOpCodeType." &amp; Table1[[#This Row],[TYPE]] &amp; " },"</f>
        <v>{ AmxOpCode.SYSREQ_N, AmxOpCodeType.OneParam },</v>
      </c>
    </row>
    <row r="115" spans="1:8" x14ac:dyDescent="0.25">
      <c r="A115" s="8">
        <v>113</v>
      </c>
      <c r="B115" s="1" t="s">
        <v>186</v>
      </c>
      <c r="C115" s="1" t="s">
        <v>187</v>
      </c>
      <c r="D115" s="2" t="s">
        <v>188</v>
      </c>
      <c r="E115" t="str">
        <f t="shared" si="1"/>
        <v>PUSHM_C</v>
      </c>
      <c r="F115">
        <v>3</v>
      </c>
      <c r="G115" t="str">
        <f>INDEX(J$10:J$17,Table1[[#This Row],[TYPENUM]]+1)</f>
        <v>NParams</v>
      </c>
      <c r="H115" s="9" t="str">
        <f>"{ AmxOpCode." &amp; Table1[[#This Row],[ENUM NAME]] &amp; ", AmxOpCodeType." &amp; Table1[[#This Row],[TYPE]] &amp; " },"</f>
        <v>{ AmxOpCode.PUSHM_C, AmxOpCodeType.NParams },</v>
      </c>
    </row>
    <row r="116" spans="1:8" x14ac:dyDescent="0.25">
      <c r="A116" s="8">
        <v>114</v>
      </c>
      <c r="B116" s="1" t="s">
        <v>189</v>
      </c>
      <c r="C116" s="1" t="s">
        <v>190</v>
      </c>
      <c r="D116" s="2" t="s">
        <v>191</v>
      </c>
      <c r="E116" t="str">
        <f t="shared" si="1"/>
        <v>PUSHM</v>
      </c>
      <c r="F116">
        <v>3</v>
      </c>
      <c r="G116" t="str">
        <f>INDEX(J$10:J$17,Table1[[#This Row],[TYPENUM]]+1)</f>
        <v>NParams</v>
      </c>
      <c r="H116" s="9" t="str">
        <f>"{ AmxOpCode." &amp; Table1[[#This Row],[ENUM NAME]] &amp; ", AmxOpCodeType." &amp; Table1[[#This Row],[TYPE]] &amp; " },"</f>
        <v>{ AmxOpCode.PUSHM, AmxOpCodeType.NParams },</v>
      </c>
    </row>
    <row r="117" spans="1:8" x14ac:dyDescent="0.25">
      <c r="A117" s="8">
        <v>115</v>
      </c>
      <c r="B117" s="1" t="s">
        <v>192</v>
      </c>
      <c r="C117" s="1" t="s">
        <v>193</v>
      </c>
      <c r="D117" s="2" t="s">
        <v>194</v>
      </c>
      <c r="E117" t="str">
        <f t="shared" si="1"/>
        <v>PUSHM_S</v>
      </c>
      <c r="F117">
        <v>3</v>
      </c>
      <c r="G117" t="str">
        <f>INDEX(J$10:J$17,Table1[[#This Row],[TYPENUM]]+1)</f>
        <v>NParams</v>
      </c>
      <c r="H117" s="9" t="str">
        <f>"{ AmxOpCode." &amp; Table1[[#This Row],[ENUM NAME]] &amp; ", AmxOpCodeType." &amp; Table1[[#This Row],[TYPE]] &amp; " },"</f>
        <v>{ AmxOpCode.PUSHM_S, AmxOpCodeType.NParams },</v>
      </c>
    </row>
    <row r="118" spans="1:8" x14ac:dyDescent="0.25">
      <c r="A118" s="8">
        <v>116</v>
      </c>
      <c r="B118" s="1" t="s">
        <v>195</v>
      </c>
      <c r="C118" s="1" t="s">
        <v>193</v>
      </c>
      <c r="D118" s="2" t="s">
        <v>196</v>
      </c>
      <c r="E118" t="str">
        <f t="shared" si="1"/>
        <v>PUSHM_ADR</v>
      </c>
      <c r="F118">
        <v>3</v>
      </c>
      <c r="G118" t="str">
        <f>INDEX(J$10:J$17,Table1[[#This Row],[TYPENUM]]+1)</f>
        <v>NParams</v>
      </c>
      <c r="H118" s="9" t="str">
        <f>"{ AmxOpCode." &amp; Table1[[#This Row],[ENUM NAME]] &amp; ", AmxOpCodeType." &amp; Table1[[#This Row],[TYPE]] &amp; " },"</f>
        <v>{ AmxOpCode.PUSHM_ADR, AmxOpCodeType.NParams },</v>
      </c>
    </row>
    <row r="119" spans="1:8" x14ac:dyDescent="0.25">
      <c r="A119" s="8">
        <v>117</v>
      </c>
      <c r="B119" s="1" t="s">
        <v>197</v>
      </c>
      <c r="C119" s="1" t="s">
        <v>187</v>
      </c>
      <c r="D119" s="2" t="s">
        <v>198</v>
      </c>
      <c r="E119" t="str">
        <f t="shared" si="1"/>
        <v>PUSHRM_C</v>
      </c>
      <c r="F119">
        <v>3</v>
      </c>
      <c r="G119" t="str">
        <f>INDEX(J$10:J$17,Table1[[#This Row],[TYPENUM]]+1)</f>
        <v>NParams</v>
      </c>
      <c r="H119" s="9" t="str">
        <f>"{ AmxOpCode." &amp; Table1[[#This Row],[ENUM NAME]] &amp; ", AmxOpCodeType." &amp; Table1[[#This Row],[TYPE]] &amp; " },"</f>
        <v>{ AmxOpCode.PUSHRM_C, AmxOpCodeType.NParams },</v>
      </c>
    </row>
    <row r="120" spans="1:8" x14ac:dyDescent="0.25">
      <c r="A120" s="8">
        <v>118</v>
      </c>
      <c r="B120" s="1" t="s">
        <v>199</v>
      </c>
      <c r="C120" s="1" t="s">
        <v>193</v>
      </c>
      <c r="D120" s="2" t="s">
        <v>200</v>
      </c>
      <c r="E120" t="str">
        <f t="shared" si="1"/>
        <v>PUSHRM_S</v>
      </c>
      <c r="F120">
        <v>3</v>
      </c>
      <c r="G120" t="str">
        <f>INDEX(J$10:J$17,Table1[[#This Row],[TYPENUM]]+1)</f>
        <v>NParams</v>
      </c>
      <c r="H120" s="9" t="str">
        <f>"{ AmxOpCode." &amp; Table1[[#This Row],[ENUM NAME]] &amp; ", AmxOpCodeType." &amp; Table1[[#This Row],[TYPE]] &amp; " },"</f>
        <v>{ AmxOpCode.PUSHRM_S, AmxOpCodeType.NParams },</v>
      </c>
    </row>
    <row r="121" spans="1:8" x14ac:dyDescent="0.25">
      <c r="A121" s="8">
        <v>119</v>
      </c>
      <c r="B121" s="1" t="s">
        <v>201</v>
      </c>
      <c r="C121" s="1" t="s">
        <v>193</v>
      </c>
      <c r="D121" s="2" t="s">
        <v>202</v>
      </c>
      <c r="E121" t="str">
        <f t="shared" si="1"/>
        <v>PUSHRM_ADR</v>
      </c>
      <c r="F121">
        <v>3</v>
      </c>
      <c r="G121" t="str">
        <f>INDEX(J$10:J$17,Table1[[#This Row],[TYPENUM]]+1)</f>
        <v>NParams</v>
      </c>
      <c r="H121" s="9" t="str">
        <f>"{ AmxOpCode." &amp; Table1[[#This Row],[ENUM NAME]] &amp; ", AmxOpCodeType." &amp; Table1[[#This Row],[TYPE]] &amp; " },"</f>
        <v>{ AmxOpCode.PUSHRM_ADR, AmxOpCodeType.NParams },</v>
      </c>
    </row>
    <row r="122" spans="1:8" x14ac:dyDescent="0.25">
      <c r="A122" s="8">
        <v>120</v>
      </c>
      <c r="B122" s="1" t="s">
        <v>203</v>
      </c>
      <c r="C122" s="1" t="s">
        <v>204</v>
      </c>
      <c r="D122" s="2" t="s">
        <v>205</v>
      </c>
      <c r="E122" t="str">
        <f t="shared" si="1"/>
        <v>LOAD2</v>
      </c>
      <c r="F122">
        <v>2</v>
      </c>
      <c r="G122" t="str">
        <f>INDEX(J$10:J$17,Table1[[#This Row],[TYPENUM]]+1)</f>
        <v>TwoParams</v>
      </c>
      <c r="H122" s="9" t="str">
        <f>"{ AmxOpCode." &amp; Table1[[#This Row],[ENUM NAME]] &amp; ", AmxOpCodeType." &amp; Table1[[#This Row],[TYPE]] &amp; " },"</f>
        <v>{ AmxOpCode.LOAD2, AmxOpCodeType.TwoParams },</v>
      </c>
    </row>
    <row r="123" spans="1:8" x14ac:dyDescent="0.25">
      <c r="A123" s="8">
        <v>121</v>
      </c>
      <c r="B123" s="1" t="s">
        <v>206</v>
      </c>
      <c r="C123" s="1" t="s">
        <v>207</v>
      </c>
      <c r="D123" s="2" t="s">
        <v>208</v>
      </c>
      <c r="E123" t="str">
        <f t="shared" si="1"/>
        <v>LOAD2_S</v>
      </c>
      <c r="F123">
        <v>2</v>
      </c>
      <c r="G123" t="str">
        <f>INDEX(J$10:J$17,Table1[[#This Row],[TYPENUM]]+1)</f>
        <v>TwoParams</v>
      </c>
      <c r="H123" s="9" t="str">
        <f>"{ AmxOpCode." &amp; Table1[[#This Row],[ENUM NAME]] &amp; ", AmxOpCodeType." &amp; Table1[[#This Row],[TYPE]] &amp; " },"</f>
        <v>{ AmxOpCode.LOAD2_S, AmxOpCodeType.TwoParams },</v>
      </c>
    </row>
    <row r="124" spans="1:8" x14ac:dyDescent="0.25">
      <c r="A124" s="8">
        <v>122</v>
      </c>
      <c r="B124" s="1" t="s">
        <v>209</v>
      </c>
      <c r="C124" s="1" t="s">
        <v>210</v>
      </c>
      <c r="D124" s="2" t="s">
        <v>211</v>
      </c>
      <c r="E124" t="str">
        <f t="shared" si="1"/>
        <v>CONST</v>
      </c>
      <c r="F124">
        <v>2</v>
      </c>
      <c r="G124" t="str">
        <f>INDEX(J$10:J$17,Table1[[#This Row],[TYPENUM]]+1)</f>
        <v>TwoParams</v>
      </c>
      <c r="H124" s="9" t="str">
        <f>"{ AmxOpCode." &amp; Table1[[#This Row],[ENUM NAME]] &amp; ", AmxOpCodeType." &amp; Table1[[#This Row],[TYPE]] &amp; " },"</f>
        <v>{ AmxOpCode.CONST, AmxOpCodeType.TwoParams },</v>
      </c>
    </row>
    <row r="125" spans="1:8" x14ac:dyDescent="0.25">
      <c r="A125" s="8">
        <v>123</v>
      </c>
      <c r="B125" s="1" t="s">
        <v>212</v>
      </c>
      <c r="C125" s="1" t="s">
        <v>213</v>
      </c>
      <c r="D125" s="2" t="s">
        <v>214</v>
      </c>
      <c r="E125" t="str">
        <f t="shared" si="1"/>
        <v>CONST_S</v>
      </c>
      <c r="F125">
        <v>2</v>
      </c>
      <c r="G125" t="str">
        <f>INDEX(J$10:J$17,Table1[[#This Row],[TYPENUM]]+1)</f>
        <v>TwoParams</v>
      </c>
      <c r="H125" s="9" t="str">
        <f>"{ AmxOpCode." &amp; Table1[[#This Row],[ENUM NAME]] &amp; ", AmxOpCodeType." &amp; Table1[[#This Row],[TYPE]] &amp; " },"</f>
        <v>{ AmxOpCode.CONST_S, AmxOpCodeType.TwoParams },</v>
      </c>
    </row>
    <row r="126" spans="1:8" x14ac:dyDescent="0.25">
      <c r="A126" s="8">
        <v>124</v>
      </c>
      <c r="B126" s="1" t="s">
        <v>313</v>
      </c>
      <c r="D126" s="2" t="s">
        <v>334</v>
      </c>
      <c r="E126" t="str">
        <f t="shared" si="1"/>
        <v>LOAD_P_PRI</v>
      </c>
      <c r="F126">
        <v>5</v>
      </c>
      <c r="G126" t="str">
        <f>INDEX(J$10:J$17,Table1[[#This Row],[TYPENUM]]+1)</f>
        <v>PackedOneParam</v>
      </c>
      <c r="H126" s="9" t="str">
        <f>"{ AmxOpCode." &amp; Table1[[#This Row],[ENUM NAME]] &amp; ", AmxOpCodeType." &amp; Table1[[#This Row],[TYPE]] &amp; " },"</f>
        <v>{ AmxOpCode.LOAD_P_PRI, AmxOpCodeType.PackedOneParam },</v>
      </c>
    </row>
    <row r="127" spans="1:8" x14ac:dyDescent="0.25">
      <c r="A127" s="8">
        <v>125</v>
      </c>
      <c r="B127" s="1" t="s">
        <v>352</v>
      </c>
      <c r="D127" s="2" t="s">
        <v>353</v>
      </c>
      <c r="E127" t="str">
        <f t="shared" si="1"/>
        <v>LOAD_P_ALT</v>
      </c>
      <c r="F127">
        <v>5</v>
      </c>
      <c r="G127" t="str">
        <f>INDEX(J$10:J$17,Table1[[#This Row],[TYPENUM]]+1)</f>
        <v>PackedOneParam</v>
      </c>
      <c r="H127" s="9" t="str">
        <f>"{ AmxOpCode." &amp; Table1[[#This Row],[ENUM NAME]] &amp; ", AmxOpCodeType." &amp; Table1[[#This Row],[TYPE]] &amp; " },"</f>
        <v>{ AmxOpCode.LOAD_P_ALT, AmxOpCodeType.PackedOneParam },</v>
      </c>
    </row>
    <row r="128" spans="1:8" x14ac:dyDescent="0.25">
      <c r="A128" s="8">
        <v>126</v>
      </c>
      <c r="B128" s="1" t="s">
        <v>314</v>
      </c>
      <c r="D128" s="2" t="s">
        <v>335</v>
      </c>
      <c r="E128" t="str">
        <f t="shared" si="1"/>
        <v>LOAD_P_S_PRI</v>
      </c>
      <c r="F128">
        <v>5</v>
      </c>
      <c r="G128" t="str">
        <f>INDEX(J$10:J$17,Table1[[#This Row],[TYPENUM]]+1)</f>
        <v>PackedOneParam</v>
      </c>
      <c r="H128" s="9" t="str">
        <f>"{ AmxOpCode." &amp; Table1[[#This Row],[ENUM NAME]] &amp; ", AmxOpCodeType." &amp; Table1[[#This Row],[TYPE]] &amp; " },"</f>
        <v>{ AmxOpCode.LOAD_P_S_PRI, AmxOpCodeType.PackedOneParam },</v>
      </c>
    </row>
    <row r="129" spans="1:8" x14ac:dyDescent="0.25">
      <c r="A129" s="8">
        <v>127</v>
      </c>
      <c r="B129" s="1" t="s">
        <v>354</v>
      </c>
      <c r="D129" s="2" t="s">
        <v>355</v>
      </c>
      <c r="E129" t="str">
        <f t="shared" si="1"/>
        <v>LOAD_P_S_ALT</v>
      </c>
      <c r="F129">
        <v>5</v>
      </c>
      <c r="G129" t="str">
        <f>INDEX(J$10:J$17,Table1[[#This Row],[TYPENUM]]+1)</f>
        <v>PackedOneParam</v>
      </c>
      <c r="H129" s="9" t="str">
        <f>"{ AmxOpCode." &amp; Table1[[#This Row],[ENUM NAME]] &amp; ", AmxOpCodeType." &amp; Table1[[#This Row],[TYPE]] &amp; " },"</f>
        <v>{ AmxOpCode.LOAD_P_S_ALT, AmxOpCodeType.PackedOneParam },</v>
      </c>
    </row>
    <row r="130" spans="1:8" x14ac:dyDescent="0.25">
      <c r="A130" s="8">
        <v>128</v>
      </c>
      <c r="B130" s="1" t="s">
        <v>315</v>
      </c>
      <c r="D130" s="2" t="s">
        <v>336</v>
      </c>
      <c r="E130" t="str">
        <f t="shared" si="1"/>
        <v>LREF_P_S_PRI</v>
      </c>
      <c r="F130">
        <v>5</v>
      </c>
      <c r="G130" t="str">
        <f>INDEX(J$10:J$17,Table1[[#This Row],[TYPENUM]]+1)</f>
        <v>PackedOneParam</v>
      </c>
      <c r="H130" s="9" t="str">
        <f>"{ AmxOpCode." &amp; Table1[[#This Row],[ENUM NAME]] &amp; ", AmxOpCodeType." &amp; Table1[[#This Row],[TYPE]] &amp; " },"</f>
        <v>{ AmxOpCode.LREF_P_S_PRI, AmxOpCodeType.PackedOneParam },</v>
      </c>
    </row>
    <row r="131" spans="1:8" x14ac:dyDescent="0.25">
      <c r="A131" s="8">
        <v>129</v>
      </c>
      <c r="B131" s="1" t="s">
        <v>356</v>
      </c>
      <c r="D131" s="2" t="s">
        <v>357</v>
      </c>
      <c r="E131" t="str">
        <f t="shared" ref="E131:E176" si="2">UPPER(SUBSTITUTE(B131,".","_"))</f>
        <v>LREF_P_S_ALT</v>
      </c>
      <c r="F131">
        <v>5</v>
      </c>
      <c r="G131" t="str">
        <f>INDEX(J$10:J$17,Table1[[#This Row],[TYPENUM]]+1)</f>
        <v>PackedOneParam</v>
      </c>
      <c r="H131" s="9" t="str">
        <f>"{ AmxOpCode." &amp; Table1[[#This Row],[ENUM NAME]] &amp; ", AmxOpCodeType." &amp; Table1[[#This Row],[TYPE]] &amp; " },"</f>
        <v>{ AmxOpCode.LREF_P_S_ALT, AmxOpCodeType.PackedOneParam },</v>
      </c>
    </row>
    <row r="132" spans="1:8" x14ac:dyDescent="0.25">
      <c r="A132" s="8">
        <v>130</v>
      </c>
      <c r="B132" s="1" t="s">
        <v>215</v>
      </c>
      <c r="D132" s="2" t="s">
        <v>216</v>
      </c>
      <c r="E132" t="str">
        <f t="shared" si="2"/>
        <v>LODB_P_I</v>
      </c>
      <c r="F132">
        <v>5</v>
      </c>
      <c r="G132" t="str">
        <f>INDEX(J$10:J$17,Table1[[#This Row],[TYPENUM]]+1)</f>
        <v>PackedOneParam</v>
      </c>
      <c r="H132" s="9" t="str">
        <f>"{ AmxOpCode." &amp; Table1[[#This Row],[ENUM NAME]] &amp; ", AmxOpCodeType." &amp; Table1[[#This Row],[TYPE]] &amp; " },"</f>
        <v>{ AmxOpCode.LODB_P_I, AmxOpCodeType.PackedOneParam },</v>
      </c>
    </row>
    <row r="133" spans="1:8" x14ac:dyDescent="0.25">
      <c r="A133" s="8">
        <v>131</v>
      </c>
      <c r="B133" s="1" t="s">
        <v>316</v>
      </c>
      <c r="D133" s="2" t="s">
        <v>337</v>
      </c>
      <c r="E133" t="str">
        <f t="shared" si="2"/>
        <v>CONST_P_PRI</v>
      </c>
      <c r="F133">
        <v>5</v>
      </c>
      <c r="G133" t="str">
        <f>INDEX(J$10:J$17,Table1[[#This Row],[TYPENUM]]+1)</f>
        <v>PackedOneParam</v>
      </c>
      <c r="H133" s="9" t="str">
        <f>"{ AmxOpCode." &amp; Table1[[#This Row],[ENUM NAME]] &amp; ", AmxOpCodeType." &amp; Table1[[#This Row],[TYPE]] &amp; " },"</f>
        <v>{ AmxOpCode.CONST_P_PRI, AmxOpCodeType.PackedOneParam },</v>
      </c>
    </row>
    <row r="134" spans="1:8" x14ac:dyDescent="0.25">
      <c r="A134" s="8">
        <v>132</v>
      </c>
      <c r="B134" s="1" t="s">
        <v>358</v>
      </c>
      <c r="D134" s="2" t="s">
        <v>359</v>
      </c>
      <c r="E134" t="str">
        <f t="shared" si="2"/>
        <v>CONST_P_ALT</v>
      </c>
      <c r="F134">
        <v>5</v>
      </c>
      <c r="G134" t="str">
        <f>INDEX(J$10:J$17,Table1[[#This Row],[TYPENUM]]+1)</f>
        <v>PackedOneParam</v>
      </c>
      <c r="H134" s="9" t="str">
        <f>"{ AmxOpCode." &amp; Table1[[#This Row],[ENUM NAME]] &amp; ", AmxOpCodeType." &amp; Table1[[#This Row],[TYPE]] &amp; " },"</f>
        <v>{ AmxOpCode.CONST_P_ALT, AmxOpCodeType.PackedOneParam },</v>
      </c>
    </row>
    <row r="135" spans="1:8" x14ac:dyDescent="0.25">
      <c r="A135" s="8">
        <v>133</v>
      </c>
      <c r="B135" s="1" t="s">
        <v>317</v>
      </c>
      <c r="D135" s="2" t="s">
        <v>338</v>
      </c>
      <c r="E135" t="str">
        <f t="shared" si="2"/>
        <v>ADDR_P_PRI</v>
      </c>
      <c r="F135">
        <v>5</v>
      </c>
      <c r="G135" t="str">
        <f>INDEX(J$10:J$17,Table1[[#This Row],[TYPENUM]]+1)</f>
        <v>PackedOneParam</v>
      </c>
      <c r="H135" s="9" t="str">
        <f>"{ AmxOpCode." &amp; Table1[[#This Row],[ENUM NAME]] &amp; ", AmxOpCodeType." &amp; Table1[[#This Row],[TYPE]] &amp; " },"</f>
        <v>{ AmxOpCode.ADDR_P_PRI, AmxOpCodeType.PackedOneParam },</v>
      </c>
    </row>
    <row r="136" spans="1:8" x14ac:dyDescent="0.25">
      <c r="A136" s="8">
        <v>134</v>
      </c>
      <c r="B136" s="1" t="s">
        <v>360</v>
      </c>
      <c r="D136" s="2" t="s">
        <v>361</v>
      </c>
      <c r="E136" t="str">
        <f t="shared" si="2"/>
        <v>ADDR_P_ALT</v>
      </c>
      <c r="F136">
        <v>5</v>
      </c>
      <c r="G136" t="str">
        <f>INDEX(J$10:J$17,Table1[[#This Row],[TYPENUM]]+1)</f>
        <v>PackedOneParam</v>
      </c>
      <c r="H136" s="9" t="str">
        <f>"{ AmxOpCode." &amp; Table1[[#This Row],[ENUM NAME]] &amp; ", AmxOpCodeType." &amp; Table1[[#This Row],[TYPE]] &amp; " },"</f>
        <v>{ AmxOpCode.ADDR_P_ALT, AmxOpCodeType.PackedOneParam },</v>
      </c>
    </row>
    <row r="137" spans="1:8" x14ac:dyDescent="0.25">
      <c r="A137" s="8">
        <v>135</v>
      </c>
      <c r="B137" s="1" t="s">
        <v>217</v>
      </c>
      <c r="D137" s="2" t="s">
        <v>218</v>
      </c>
      <c r="E137" t="str">
        <f t="shared" si="2"/>
        <v>STOR_P</v>
      </c>
      <c r="F137">
        <v>5</v>
      </c>
      <c r="G137" t="str">
        <f>INDEX(J$10:J$17,Table1[[#This Row],[TYPENUM]]+1)</f>
        <v>PackedOneParam</v>
      </c>
      <c r="H137" s="9" t="str">
        <f>"{ AmxOpCode." &amp; Table1[[#This Row],[ENUM NAME]] &amp; ", AmxOpCodeType." &amp; Table1[[#This Row],[TYPE]] &amp; " },"</f>
        <v>{ AmxOpCode.STOR_P, AmxOpCodeType.PackedOneParam },</v>
      </c>
    </row>
    <row r="138" spans="1:8" x14ac:dyDescent="0.25">
      <c r="A138" s="8">
        <v>136</v>
      </c>
      <c r="B138" s="1" t="s">
        <v>219</v>
      </c>
      <c r="D138" s="2" t="s">
        <v>220</v>
      </c>
      <c r="E138" t="str">
        <f t="shared" si="2"/>
        <v>STOR_P_S</v>
      </c>
      <c r="F138">
        <v>5</v>
      </c>
      <c r="G138" t="str">
        <f>INDEX(J$10:J$17,Table1[[#This Row],[TYPENUM]]+1)</f>
        <v>PackedOneParam</v>
      </c>
      <c r="H138" s="9" t="str">
        <f>"{ AmxOpCode." &amp; Table1[[#This Row],[ENUM NAME]] &amp; ", AmxOpCodeType." &amp; Table1[[#This Row],[TYPE]] &amp; " },"</f>
        <v>{ AmxOpCode.STOR_P_S, AmxOpCodeType.PackedOneParam },</v>
      </c>
    </row>
    <row r="139" spans="1:8" x14ac:dyDescent="0.25">
      <c r="A139" s="8">
        <v>137</v>
      </c>
      <c r="B139" s="1" t="s">
        <v>221</v>
      </c>
      <c r="D139" s="2" t="s">
        <v>222</v>
      </c>
      <c r="E139" t="str">
        <f t="shared" si="2"/>
        <v>SREF_P_S</v>
      </c>
      <c r="F139">
        <v>5</v>
      </c>
      <c r="G139" t="str">
        <f>INDEX(J$10:J$17,Table1[[#This Row],[TYPENUM]]+1)</f>
        <v>PackedOneParam</v>
      </c>
      <c r="H139" s="9" t="str">
        <f>"{ AmxOpCode." &amp; Table1[[#This Row],[ENUM NAME]] &amp; ", AmxOpCodeType." &amp; Table1[[#This Row],[TYPE]] &amp; " },"</f>
        <v>{ AmxOpCode.SREF_P_S, AmxOpCodeType.PackedOneParam },</v>
      </c>
    </row>
    <row r="140" spans="1:8" x14ac:dyDescent="0.25">
      <c r="A140" s="8">
        <v>138</v>
      </c>
      <c r="B140" s="1" t="s">
        <v>223</v>
      </c>
      <c r="D140" s="2" t="s">
        <v>224</v>
      </c>
      <c r="E140" t="str">
        <f t="shared" si="2"/>
        <v>STRB_P_I</v>
      </c>
      <c r="F140">
        <v>5</v>
      </c>
      <c r="G140" t="str">
        <f>INDEX(J$10:J$17,Table1[[#This Row],[TYPENUM]]+1)</f>
        <v>PackedOneParam</v>
      </c>
      <c r="H140" s="9" t="str">
        <f>"{ AmxOpCode." &amp; Table1[[#This Row],[ENUM NAME]] &amp; ", AmxOpCodeType." &amp; Table1[[#This Row],[TYPE]] &amp; " },"</f>
        <v>{ AmxOpCode.STRB_P_I, AmxOpCodeType.PackedOneParam },</v>
      </c>
    </row>
    <row r="141" spans="1:8" x14ac:dyDescent="0.25">
      <c r="A141" s="8">
        <v>139</v>
      </c>
      <c r="B141" s="1" t="s">
        <v>225</v>
      </c>
      <c r="D141" s="2" t="s">
        <v>226</v>
      </c>
      <c r="E141" t="str">
        <f t="shared" si="2"/>
        <v>LIDX_P_B</v>
      </c>
      <c r="F141">
        <v>5</v>
      </c>
      <c r="G141" t="str">
        <f>INDEX(J$10:J$17,Table1[[#This Row],[TYPENUM]]+1)</f>
        <v>PackedOneParam</v>
      </c>
      <c r="H141" s="9" t="str">
        <f>"{ AmxOpCode." &amp; Table1[[#This Row],[ENUM NAME]] &amp; ", AmxOpCodeType." &amp; Table1[[#This Row],[TYPE]] &amp; " },"</f>
        <v>{ AmxOpCode.LIDX_P_B, AmxOpCodeType.PackedOneParam },</v>
      </c>
    </row>
    <row r="142" spans="1:8" x14ac:dyDescent="0.25">
      <c r="A142" s="8">
        <v>140</v>
      </c>
      <c r="B142" s="1" t="s">
        <v>227</v>
      </c>
      <c r="D142" s="2" t="s">
        <v>228</v>
      </c>
      <c r="E142" t="str">
        <f t="shared" si="2"/>
        <v>IDXADDR_P_B</v>
      </c>
      <c r="F142">
        <v>5</v>
      </c>
      <c r="G142" t="str">
        <f>INDEX(J$10:J$17,Table1[[#This Row],[TYPENUM]]+1)</f>
        <v>PackedOneParam</v>
      </c>
      <c r="H142" s="9" t="str">
        <f>"{ AmxOpCode." &amp; Table1[[#This Row],[ENUM NAME]] &amp; ", AmxOpCodeType." &amp; Table1[[#This Row],[TYPE]] &amp; " },"</f>
        <v>{ AmxOpCode.IDXADDR_P_B, AmxOpCodeType.PackedOneParam },</v>
      </c>
    </row>
    <row r="143" spans="1:8" x14ac:dyDescent="0.25">
      <c r="A143" s="8">
        <v>141</v>
      </c>
      <c r="B143" s="1" t="s">
        <v>229</v>
      </c>
      <c r="D143" s="2" t="s">
        <v>230</v>
      </c>
      <c r="E143" t="str">
        <f t="shared" si="2"/>
        <v>ALIGN_P_PRI</v>
      </c>
      <c r="F143">
        <v>5</v>
      </c>
      <c r="G143" t="str">
        <f>INDEX(J$10:J$17,Table1[[#This Row],[TYPENUM]]+1)</f>
        <v>PackedOneParam</v>
      </c>
      <c r="H143" s="9" t="str">
        <f>"{ AmxOpCode." &amp; Table1[[#This Row],[ENUM NAME]] &amp; ", AmxOpCodeType." &amp; Table1[[#This Row],[TYPE]] &amp; " },"</f>
        <v>{ AmxOpCode.ALIGN_P_PRI, AmxOpCodeType.PackedOneParam },</v>
      </c>
    </row>
    <row r="144" spans="1:8" x14ac:dyDescent="0.25">
      <c r="A144" s="8">
        <v>142</v>
      </c>
      <c r="B144" s="1" t="s">
        <v>231</v>
      </c>
      <c r="D144" s="2" t="s">
        <v>232</v>
      </c>
      <c r="E144" t="str">
        <f t="shared" si="2"/>
        <v>PUSH_P_C</v>
      </c>
      <c r="F144">
        <v>5</v>
      </c>
      <c r="G144" t="str">
        <f>INDEX(J$10:J$17,Table1[[#This Row],[TYPENUM]]+1)</f>
        <v>PackedOneParam</v>
      </c>
      <c r="H144" s="9" t="str">
        <f>"{ AmxOpCode." &amp; Table1[[#This Row],[ENUM NAME]] &amp; ", AmxOpCodeType." &amp; Table1[[#This Row],[TYPE]] &amp; " },"</f>
        <v>{ AmxOpCode.PUSH_P_C, AmxOpCodeType.PackedOneParam },</v>
      </c>
    </row>
    <row r="145" spans="1:8" x14ac:dyDescent="0.25">
      <c r="A145" s="8">
        <v>143</v>
      </c>
      <c r="B145" s="1" t="s">
        <v>233</v>
      </c>
      <c r="D145" s="2" t="s">
        <v>234</v>
      </c>
      <c r="E145" t="str">
        <f t="shared" si="2"/>
        <v>PUSH_P</v>
      </c>
      <c r="F145">
        <v>5</v>
      </c>
      <c r="G145" t="str">
        <f>INDEX(J$10:J$17,Table1[[#This Row],[TYPENUM]]+1)</f>
        <v>PackedOneParam</v>
      </c>
      <c r="H145" s="9" t="str">
        <f>"{ AmxOpCode." &amp; Table1[[#This Row],[ENUM NAME]] &amp; ", AmxOpCodeType." &amp; Table1[[#This Row],[TYPE]] &amp; " },"</f>
        <v>{ AmxOpCode.PUSH_P, AmxOpCodeType.PackedOneParam },</v>
      </c>
    </row>
    <row r="146" spans="1:8" x14ac:dyDescent="0.25">
      <c r="A146" s="8">
        <v>144</v>
      </c>
      <c r="B146" s="1" t="s">
        <v>235</v>
      </c>
      <c r="D146" s="2" t="s">
        <v>236</v>
      </c>
      <c r="E146" t="str">
        <f t="shared" si="2"/>
        <v>PUSH_P_S</v>
      </c>
      <c r="F146">
        <v>5</v>
      </c>
      <c r="G146" t="str">
        <f>INDEX(J$10:J$17,Table1[[#This Row],[TYPENUM]]+1)</f>
        <v>PackedOneParam</v>
      </c>
      <c r="H146" s="9" t="str">
        <f>"{ AmxOpCode." &amp; Table1[[#This Row],[ENUM NAME]] &amp; ", AmxOpCodeType." &amp; Table1[[#This Row],[TYPE]] &amp; " },"</f>
        <v>{ AmxOpCode.PUSH_P_S, AmxOpCodeType.PackedOneParam },</v>
      </c>
    </row>
    <row r="147" spans="1:8" x14ac:dyDescent="0.25">
      <c r="A147" s="8">
        <v>145</v>
      </c>
      <c r="B147" s="1" t="s">
        <v>237</v>
      </c>
      <c r="D147" s="2" t="s">
        <v>238</v>
      </c>
      <c r="E147" t="str">
        <f t="shared" si="2"/>
        <v>PUSH_P_ADR</v>
      </c>
      <c r="F147">
        <v>5</v>
      </c>
      <c r="G147" t="str">
        <f>INDEX(J$10:J$17,Table1[[#This Row],[TYPENUM]]+1)</f>
        <v>PackedOneParam</v>
      </c>
      <c r="H147" s="9" t="str">
        <f>"{ AmxOpCode." &amp; Table1[[#This Row],[ENUM NAME]] &amp; ", AmxOpCodeType." &amp; Table1[[#This Row],[TYPE]] &amp; " },"</f>
        <v>{ AmxOpCode.PUSH_P_ADR, AmxOpCodeType.PackedOneParam },</v>
      </c>
    </row>
    <row r="148" spans="1:8" x14ac:dyDescent="0.25">
      <c r="A148" s="8">
        <v>146</v>
      </c>
      <c r="B148" s="1" t="s">
        <v>239</v>
      </c>
      <c r="D148" s="2" t="s">
        <v>240</v>
      </c>
      <c r="E148" t="str">
        <f t="shared" si="2"/>
        <v>PUSHR_P_C</v>
      </c>
      <c r="F148">
        <v>5</v>
      </c>
      <c r="G148" t="str">
        <f>INDEX(J$10:J$17,Table1[[#This Row],[TYPENUM]]+1)</f>
        <v>PackedOneParam</v>
      </c>
      <c r="H148" s="9" t="str">
        <f>"{ AmxOpCode." &amp; Table1[[#This Row],[ENUM NAME]] &amp; ", AmxOpCodeType." &amp; Table1[[#This Row],[TYPE]] &amp; " },"</f>
        <v>{ AmxOpCode.PUSHR_P_C, AmxOpCodeType.PackedOneParam },</v>
      </c>
    </row>
    <row r="149" spans="1:8" x14ac:dyDescent="0.25">
      <c r="A149" s="8">
        <v>147</v>
      </c>
      <c r="B149" s="1" t="s">
        <v>241</v>
      </c>
      <c r="D149" s="2" t="s">
        <v>242</v>
      </c>
      <c r="E149" t="str">
        <f t="shared" si="2"/>
        <v>PUSHR_P_S</v>
      </c>
      <c r="F149">
        <v>5</v>
      </c>
      <c r="G149" t="str">
        <f>INDEX(J$10:J$17,Table1[[#This Row],[TYPENUM]]+1)</f>
        <v>PackedOneParam</v>
      </c>
      <c r="H149" s="9" t="str">
        <f>"{ AmxOpCode." &amp; Table1[[#This Row],[ENUM NAME]] &amp; ", AmxOpCodeType." &amp; Table1[[#This Row],[TYPE]] &amp; " },"</f>
        <v>{ AmxOpCode.PUSHR_P_S, AmxOpCodeType.PackedOneParam },</v>
      </c>
    </row>
    <row r="150" spans="1:8" x14ac:dyDescent="0.25">
      <c r="A150" s="8">
        <v>148</v>
      </c>
      <c r="B150" s="1" t="s">
        <v>243</v>
      </c>
      <c r="D150" s="2" t="s">
        <v>244</v>
      </c>
      <c r="E150" t="str">
        <f t="shared" si="2"/>
        <v>PUSHR_P_ADR</v>
      </c>
      <c r="F150">
        <v>5</v>
      </c>
      <c r="G150" t="str">
        <f>INDEX(J$10:J$17,Table1[[#This Row],[TYPENUM]]+1)</f>
        <v>PackedOneParam</v>
      </c>
      <c r="H150" s="9" t="str">
        <f>"{ AmxOpCode." &amp; Table1[[#This Row],[ENUM NAME]] &amp; ", AmxOpCodeType." &amp; Table1[[#This Row],[TYPE]] &amp; " },"</f>
        <v>{ AmxOpCode.PUSHR_P_ADR, AmxOpCodeType.PackedOneParam },</v>
      </c>
    </row>
    <row r="151" spans="1:8" x14ac:dyDescent="0.25">
      <c r="A151" s="8">
        <v>149</v>
      </c>
      <c r="B151" s="1" t="s">
        <v>245</v>
      </c>
      <c r="C151" s="1" t="s">
        <v>246</v>
      </c>
      <c r="D151" s="2" t="s">
        <v>247</v>
      </c>
      <c r="E151" t="str">
        <f t="shared" si="2"/>
        <v>PUSHM_P_C</v>
      </c>
      <c r="F151">
        <v>6</v>
      </c>
      <c r="G151" t="str">
        <f>INDEX(J$10:J$17,Table1[[#This Row],[TYPENUM]]+1)</f>
        <v>PackedNParams</v>
      </c>
      <c r="H151" s="9" t="str">
        <f>"{ AmxOpCode." &amp; Table1[[#This Row],[ENUM NAME]] &amp; ", AmxOpCodeType." &amp; Table1[[#This Row],[TYPE]] &amp; " },"</f>
        <v>{ AmxOpCode.PUSHM_P_C, AmxOpCodeType.PackedNParams },</v>
      </c>
    </row>
    <row r="152" spans="1:8" x14ac:dyDescent="0.25">
      <c r="A152" s="8">
        <v>150</v>
      </c>
      <c r="B152" s="1" t="s">
        <v>248</v>
      </c>
      <c r="C152" s="1" t="s">
        <v>249</v>
      </c>
      <c r="D152" s="2" t="s">
        <v>250</v>
      </c>
      <c r="E152" t="str">
        <f t="shared" si="2"/>
        <v>PUSHM_P</v>
      </c>
      <c r="F152">
        <v>6</v>
      </c>
      <c r="G152" t="str">
        <f>INDEX(J$10:J$17,Table1[[#This Row],[TYPENUM]]+1)</f>
        <v>PackedNParams</v>
      </c>
      <c r="H152" s="9" t="str">
        <f>"{ AmxOpCode." &amp; Table1[[#This Row],[ENUM NAME]] &amp; ", AmxOpCodeType." &amp; Table1[[#This Row],[TYPE]] &amp; " },"</f>
        <v>{ AmxOpCode.PUSHM_P, AmxOpCodeType.PackedNParams },</v>
      </c>
    </row>
    <row r="153" spans="1:8" x14ac:dyDescent="0.25">
      <c r="A153" s="8">
        <v>151</v>
      </c>
      <c r="B153" s="1" t="s">
        <v>251</v>
      </c>
      <c r="C153" s="1" t="s">
        <v>252</v>
      </c>
      <c r="D153" s="2" t="s">
        <v>253</v>
      </c>
      <c r="E153" t="str">
        <f t="shared" si="2"/>
        <v>PUSHM_P_S</v>
      </c>
      <c r="F153">
        <v>6</v>
      </c>
      <c r="G153" t="str">
        <f>INDEX(J$10:J$17,Table1[[#This Row],[TYPENUM]]+1)</f>
        <v>PackedNParams</v>
      </c>
      <c r="H153" s="9" t="str">
        <f>"{ AmxOpCode." &amp; Table1[[#This Row],[ENUM NAME]] &amp; ", AmxOpCodeType." &amp; Table1[[#This Row],[TYPE]] &amp; " },"</f>
        <v>{ AmxOpCode.PUSHM_P_S, AmxOpCodeType.PackedNParams },</v>
      </c>
    </row>
    <row r="154" spans="1:8" x14ac:dyDescent="0.25">
      <c r="A154" s="8">
        <v>152</v>
      </c>
      <c r="B154" s="1" t="s">
        <v>254</v>
      </c>
      <c r="C154" s="1" t="s">
        <v>252</v>
      </c>
      <c r="D154" s="2" t="s">
        <v>255</v>
      </c>
      <c r="E154" t="str">
        <f t="shared" si="2"/>
        <v>PUSHM_P_ADR</v>
      </c>
      <c r="F154">
        <v>6</v>
      </c>
      <c r="G154" t="str">
        <f>INDEX(J$10:J$17,Table1[[#This Row],[TYPENUM]]+1)</f>
        <v>PackedNParams</v>
      </c>
      <c r="H154" s="9" t="str">
        <f>"{ AmxOpCode." &amp; Table1[[#This Row],[ENUM NAME]] &amp; ", AmxOpCodeType." &amp; Table1[[#This Row],[TYPE]] &amp; " },"</f>
        <v>{ AmxOpCode.PUSHM_P_ADR, AmxOpCodeType.PackedNParams },</v>
      </c>
    </row>
    <row r="155" spans="1:8" x14ac:dyDescent="0.25">
      <c r="A155" s="8">
        <v>153</v>
      </c>
      <c r="B155" s="1" t="s">
        <v>256</v>
      </c>
      <c r="C155" s="1" t="s">
        <v>246</v>
      </c>
      <c r="D155" s="2" t="s">
        <v>257</v>
      </c>
      <c r="E155" t="str">
        <f t="shared" si="2"/>
        <v>PUSHRM_P_C</v>
      </c>
      <c r="F155">
        <v>6</v>
      </c>
      <c r="G155" t="str">
        <f>INDEX(J$10:J$17,Table1[[#This Row],[TYPENUM]]+1)</f>
        <v>PackedNParams</v>
      </c>
      <c r="H155" s="9" t="str">
        <f>"{ AmxOpCode." &amp; Table1[[#This Row],[ENUM NAME]] &amp; ", AmxOpCodeType." &amp; Table1[[#This Row],[TYPE]] &amp; " },"</f>
        <v>{ AmxOpCode.PUSHRM_P_C, AmxOpCodeType.PackedNParams },</v>
      </c>
    </row>
    <row r="156" spans="1:8" x14ac:dyDescent="0.25">
      <c r="A156" s="8">
        <v>154</v>
      </c>
      <c r="B156" s="1" t="s">
        <v>258</v>
      </c>
      <c r="C156" s="1" t="s">
        <v>252</v>
      </c>
      <c r="D156" s="2" t="s">
        <v>259</v>
      </c>
      <c r="E156" t="str">
        <f t="shared" si="2"/>
        <v>PUSHRM_P_S</v>
      </c>
      <c r="F156">
        <v>6</v>
      </c>
      <c r="G156" t="str">
        <f>INDEX(J$10:J$17,Table1[[#This Row],[TYPENUM]]+1)</f>
        <v>PackedNParams</v>
      </c>
      <c r="H156" s="9" t="str">
        <f>"{ AmxOpCode." &amp; Table1[[#This Row],[ENUM NAME]] &amp; ", AmxOpCodeType." &amp; Table1[[#This Row],[TYPE]] &amp; " },"</f>
        <v>{ AmxOpCode.PUSHRM_P_S, AmxOpCodeType.PackedNParams },</v>
      </c>
    </row>
    <row r="157" spans="1:8" x14ac:dyDescent="0.25">
      <c r="A157" s="8">
        <v>155</v>
      </c>
      <c r="B157" s="1" t="s">
        <v>260</v>
      </c>
      <c r="C157" s="1" t="s">
        <v>252</v>
      </c>
      <c r="D157" s="2" t="s">
        <v>261</v>
      </c>
      <c r="E157" t="str">
        <f t="shared" si="2"/>
        <v>PUSHRM_P_ADR</v>
      </c>
      <c r="F157">
        <v>6</v>
      </c>
      <c r="G157" t="str">
        <f>INDEX(J$10:J$17,Table1[[#This Row],[TYPENUM]]+1)</f>
        <v>PackedNParams</v>
      </c>
      <c r="H157" s="9" t="str">
        <f>"{ AmxOpCode." &amp; Table1[[#This Row],[ENUM NAME]] &amp; ", AmxOpCodeType." &amp; Table1[[#This Row],[TYPE]] &amp; " },"</f>
        <v>{ AmxOpCode.PUSHRM_P_ADR, AmxOpCodeType.PackedNParams },</v>
      </c>
    </row>
    <row r="158" spans="1:8" x14ac:dyDescent="0.25">
      <c r="A158" s="8">
        <v>156</v>
      </c>
      <c r="B158" s="1" t="s">
        <v>262</v>
      </c>
      <c r="D158" s="2" t="s">
        <v>263</v>
      </c>
      <c r="E158" t="str">
        <f t="shared" si="2"/>
        <v>STACK_P</v>
      </c>
      <c r="F158">
        <v>5</v>
      </c>
      <c r="G158" t="str">
        <f>INDEX(J$10:J$17,Table1[[#This Row],[TYPENUM]]+1)</f>
        <v>PackedOneParam</v>
      </c>
      <c r="H158" s="9" t="str">
        <f>"{ AmxOpCode." &amp; Table1[[#This Row],[ENUM NAME]] &amp; ", AmxOpCodeType." &amp; Table1[[#This Row],[TYPE]] &amp; " },"</f>
        <v>{ AmxOpCode.STACK_P, AmxOpCodeType.PackedOneParam },</v>
      </c>
    </row>
    <row r="159" spans="1:8" x14ac:dyDescent="0.25">
      <c r="A159" s="8">
        <v>157</v>
      </c>
      <c r="B159" s="1" t="s">
        <v>264</v>
      </c>
      <c r="D159" s="2" t="s">
        <v>265</v>
      </c>
      <c r="E159" t="str">
        <f t="shared" si="2"/>
        <v>HEAP_P</v>
      </c>
      <c r="F159">
        <v>5</v>
      </c>
      <c r="G159" t="str">
        <f>INDEX(J$10:J$17,Table1[[#This Row],[TYPENUM]]+1)</f>
        <v>PackedOneParam</v>
      </c>
      <c r="H159" s="9" t="str">
        <f>"{ AmxOpCode." &amp; Table1[[#This Row],[ENUM NAME]] &amp; ", AmxOpCodeType." &amp; Table1[[#This Row],[TYPE]] &amp; " },"</f>
        <v>{ AmxOpCode.HEAP_P, AmxOpCodeType.PackedOneParam },</v>
      </c>
    </row>
    <row r="160" spans="1:8" x14ac:dyDescent="0.25">
      <c r="A160" s="8">
        <v>158</v>
      </c>
      <c r="B160" s="1" t="s">
        <v>318</v>
      </c>
      <c r="D160" s="2" t="s">
        <v>339</v>
      </c>
      <c r="E160" t="str">
        <f t="shared" si="2"/>
        <v>SHL_P_C_PRI</v>
      </c>
      <c r="F160">
        <v>5</v>
      </c>
      <c r="G160" t="str">
        <f>INDEX(J$10:J$17,Table1[[#This Row],[TYPENUM]]+1)</f>
        <v>PackedOneParam</v>
      </c>
      <c r="H160" s="9" t="str">
        <f>"{ AmxOpCode." &amp; Table1[[#This Row],[ENUM NAME]] &amp; ", AmxOpCodeType." &amp; Table1[[#This Row],[TYPE]] &amp; " },"</f>
        <v>{ AmxOpCode.SHL_P_C_PRI, AmxOpCodeType.PackedOneParam },</v>
      </c>
    </row>
    <row r="161" spans="1:8" x14ac:dyDescent="0.25">
      <c r="A161" s="8">
        <v>159</v>
      </c>
      <c r="B161" s="1" t="s">
        <v>362</v>
      </c>
      <c r="D161" s="2" t="s">
        <v>363</v>
      </c>
      <c r="E161" t="str">
        <f t="shared" si="2"/>
        <v>SHL_P_C_ALT</v>
      </c>
      <c r="F161">
        <v>5</v>
      </c>
      <c r="G161" t="str">
        <f>INDEX(J$10:J$17,Table1[[#This Row],[TYPENUM]]+1)</f>
        <v>PackedOneParam</v>
      </c>
      <c r="H161" s="9" t="str">
        <f>"{ AmxOpCode." &amp; Table1[[#This Row],[ENUM NAME]] &amp; ", AmxOpCodeType." &amp; Table1[[#This Row],[TYPE]] &amp; " },"</f>
        <v>{ AmxOpCode.SHL_P_C_ALT, AmxOpCodeType.PackedOneParam },</v>
      </c>
    </row>
    <row r="162" spans="1:8" x14ac:dyDescent="0.25">
      <c r="A162" s="8">
        <v>160</v>
      </c>
      <c r="B162" s="1" t="s">
        <v>266</v>
      </c>
      <c r="D162" s="2" t="s">
        <v>267</v>
      </c>
      <c r="E162" t="str">
        <f t="shared" si="2"/>
        <v>ADD_P_C</v>
      </c>
      <c r="F162">
        <v>5</v>
      </c>
      <c r="G162" t="str">
        <f>INDEX(J$10:J$17,Table1[[#This Row],[TYPENUM]]+1)</f>
        <v>PackedOneParam</v>
      </c>
      <c r="H162" s="9" t="str">
        <f>"{ AmxOpCode." &amp; Table1[[#This Row],[ENUM NAME]] &amp; ", AmxOpCodeType." &amp; Table1[[#This Row],[TYPE]] &amp; " },"</f>
        <v>{ AmxOpCode.ADD_P_C, AmxOpCodeType.PackedOneParam },</v>
      </c>
    </row>
    <row r="163" spans="1:8" x14ac:dyDescent="0.25">
      <c r="A163" s="8">
        <v>161</v>
      </c>
      <c r="B163" s="1" t="s">
        <v>268</v>
      </c>
      <c r="D163" s="2" t="s">
        <v>269</v>
      </c>
      <c r="E163" t="str">
        <f t="shared" si="2"/>
        <v>SMUL_P_C</v>
      </c>
      <c r="F163">
        <v>5</v>
      </c>
      <c r="G163" t="str">
        <f>INDEX(J$10:J$17,Table1[[#This Row],[TYPENUM]]+1)</f>
        <v>PackedOneParam</v>
      </c>
      <c r="H163" s="9" t="str">
        <f>"{ AmxOpCode." &amp; Table1[[#This Row],[ENUM NAME]] &amp; ", AmxOpCodeType." &amp; Table1[[#This Row],[TYPE]] &amp; " },"</f>
        <v>{ AmxOpCode.SMUL_P_C, AmxOpCodeType.PackedOneParam },</v>
      </c>
    </row>
    <row r="164" spans="1:8" x14ac:dyDescent="0.25">
      <c r="A164" s="8">
        <v>162</v>
      </c>
      <c r="B164" s="1" t="s">
        <v>270</v>
      </c>
      <c r="D164" s="2" t="s">
        <v>271</v>
      </c>
      <c r="E164" t="str">
        <f t="shared" si="2"/>
        <v>ZERO_P</v>
      </c>
      <c r="F164">
        <v>5</v>
      </c>
      <c r="G164" t="str">
        <f>INDEX(J$10:J$17,Table1[[#This Row],[TYPENUM]]+1)</f>
        <v>PackedOneParam</v>
      </c>
      <c r="H164" s="9" t="str">
        <f>"{ AmxOpCode." &amp; Table1[[#This Row],[ENUM NAME]] &amp; ", AmxOpCodeType." &amp; Table1[[#This Row],[TYPE]] &amp; " },"</f>
        <v>{ AmxOpCode.ZERO_P, AmxOpCodeType.PackedOneParam },</v>
      </c>
    </row>
    <row r="165" spans="1:8" x14ac:dyDescent="0.25">
      <c r="A165" s="8">
        <v>163</v>
      </c>
      <c r="B165" s="1" t="s">
        <v>272</v>
      </c>
      <c r="D165" s="2" t="s">
        <v>273</v>
      </c>
      <c r="E165" t="str">
        <f t="shared" si="2"/>
        <v>ZERO_P_S</v>
      </c>
      <c r="F165">
        <v>5</v>
      </c>
      <c r="G165" t="str">
        <f>INDEX(J$10:J$17,Table1[[#This Row],[TYPENUM]]+1)</f>
        <v>PackedOneParam</v>
      </c>
      <c r="H165" s="9" t="str">
        <f>"{ AmxOpCode." &amp; Table1[[#This Row],[ENUM NAME]] &amp; ", AmxOpCodeType." &amp; Table1[[#This Row],[TYPE]] &amp; " },"</f>
        <v>{ AmxOpCode.ZERO_P_S, AmxOpCodeType.PackedOneParam },</v>
      </c>
    </row>
    <row r="166" spans="1:8" x14ac:dyDescent="0.25">
      <c r="A166" s="8">
        <v>164</v>
      </c>
      <c r="B166" s="1" t="s">
        <v>319</v>
      </c>
      <c r="D166" s="2" t="s">
        <v>340</v>
      </c>
      <c r="E166" t="str">
        <f t="shared" si="2"/>
        <v>EQ_P_C_PRI</v>
      </c>
      <c r="F166">
        <v>5</v>
      </c>
      <c r="G166" t="str">
        <f>INDEX(J$10:J$17,Table1[[#This Row],[TYPENUM]]+1)</f>
        <v>PackedOneParam</v>
      </c>
      <c r="H166" s="9" t="str">
        <f>"{ AmxOpCode." &amp; Table1[[#This Row],[ENUM NAME]] &amp; ", AmxOpCodeType." &amp; Table1[[#This Row],[TYPE]] &amp; " },"</f>
        <v>{ AmxOpCode.EQ_P_C_PRI, AmxOpCodeType.PackedOneParam },</v>
      </c>
    </row>
    <row r="167" spans="1:8" x14ac:dyDescent="0.25">
      <c r="A167" s="8">
        <v>165</v>
      </c>
      <c r="B167" s="1" t="s">
        <v>364</v>
      </c>
      <c r="D167" s="2" t="s">
        <v>365</v>
      </c>
      <c r="E167" t="str">
        <f t="shared" si="2"/>
        <v>EQ_P_C_ALT</v>
      </c>
      <c r="F167">
        <v>5</v>
      </c>
      <c r="G167" t="str">
        <f>INDEX(J$10:J$17,Table1[[#This Row],[TYPENUM]]+1)</f>
        <v>PackedOneParam</v>
      </c>
      <c r="H167" s="9" t="str">
        <f>"{ AmxOpCode." &amp; Table1[[#This Row],[ENUM NAME]] &amp; ", AmxOpCodeType." &amp; Table1[[#This Row],[TYPE]] &amp; " },"</f>
        <v>{ AmxOpCode.EQ_P_C_ALT, AmxOpCodeType.PackedOneParam },</v>
      </c>
    </row>
    <row r="168" spans="1:8" x14ac:dyDescent="0.25">
      <c r="A168" s="8">
        <v>166</v>
      </c>
      <c r="B168" s="1" t="s">
        <v>274</v>
      </c>
      <c r="D168" s="2" t="s">
        <v>275</v>
      </c>
      <c r="E168" t="str">
        <f t="shared" si="2"/>
        <v>INC_P</v>
      </c>
      <c r="F168">
        <v>5</v>
      </c>
      <c r="G168" t="str">
        <f>INDEX(J$10:J$17,Table1[[#This Row],[TYPENUM]]+1)</f>
        <v>PackedOneParam</v>
      </c>
      <c r="H168" s="9" t="str">
        <f>"{ AmxOpCode." &amp; Table1[[#This Row],[ENUM NAME]] &amp; ", AmxOpCodeType." &amp; Table1[[#This Row],[TYPE]] &amp; " },"</f>
        <v>{ AmxOpCode.INC_P, AmxOpCodeType.PackedOneParam },</v>
      </c>
    </row>
    <row r="169" spans="1:8" x14ac:dyDescent="0.25">
      <c r="A169" s="8">
        <v>167</v>
      </c>
      <c r="B169" s="1" t="s">
        <v>276</v>
      </c>
      <c r="D169" s="2" t="s">
        <v>277</v>
      </c>
      <c r="E169" t="str">
        <f t="shared" si="2"/>
        <v>INC_P_S</v>
      </c>
      <c r="F169">
        <v>5</v>
      </c>
      <c r="G169" t="str">
        <f>INDEX(J$10:J$17,Table1[[#This Row],[TYPENUM]]+1)</f>
        <v>PackedOneParam</v>
      </c>
      <c r="H169" s="9" t="str">
        <f>"{ AmxOpCode." &amp; Table1[[#This Row],[ENUM NAME]] &amp; ", AmxOpCodeType." &amp; Table1[[#This Row],[TYPE]] &amp; " },"</f>
        <v>{ AmxOpCode.INC_P_S, AmxOpCodeType.PackedOneParam },</v>
      </c>
    </row>
    <row r="170" spans="1:8" x14ac:dyDescent="0.25">
      <c r="A170" s="8">
        <v>168</v>
      </c>
      <c r="B170" s="1" t="s">
        <v>278</v>
      </c>
      <c r="D170" s="2" t="s">
        <v>279</v>
      </c>
      <c r="E170" t="str">
        <f t="shared" si="2"/>
        <v>DEC_P</v>
      </c>
      <c r="F170">
        <v>5</v>
      </c>
      <c r="G170" t="str">
        <f>INDEX(J$10:J$17,Table1[[#This Row],[TYPENUM]]+1)</f>
        <v>PackedOneParam</v>
      </c>
      <c r="H170" s="9" t="str">
        <f>"{ AmxOpCode." &amp; Table1[[#This Row],[ENUM NAME]] &amp; ", AmxOpCodeType." &amp; Table1[[#This Row],[TYPE]] &amp; " },"</f>
        <v>{ AmxOpCode.DEC_P, AmxOpCodeType.PackedOneParam },</v>
      </c>
    </row>
    <row r="171" spans="1:8" x14ac:dyDescent="0.25">
      <c r="A171" s="8">
        <v>169</v>
      </c>
      <c r="B171" s="1" t="s">
        <v>280</v>
      </c>
      <c r="D171" s="2" t="s">
        <v>281</v>
      </c>
      <c r="E171" t="str">
        <f t="shared" si="2"/>
        <v>DEC_P_S</v>
      </c>
      <c r="F171">
        <v>5</v>
      </c>
      <c r="G171" t="str">
        <f>INDEX(J$10:J$17,Table1[[#This Row],[TYPENUM]]+1)</f>
        <v>PackedOneParam</v>
      </c>
      <c r="H171" s="9" t="str">
        <f>"{ AmxOpCode." &amp; Table1[[#This Row],[ENUM NAME]] &amp; ", AmxOpCodeType." &amp; Table1[[#This Row],[TYPE]] &amp; " },"</f>
        <v>{ AmxOpCode.DEC_P_S, AmxOpCodeType.PackedOneParam },</v>
      </c>
    </row>
    <row r="172" spans="1:8" x14ac:dyDescent="0.25">
      <c r="A172" s="8">
        <v>170</v>
      </c>
      <c r="B172" s="1" t="s">
        <v>282</v>
      </c>
      <c r="D172" s="2" t="s">
        <v>283</v>
      </c>
      <c r="E172" t="str">
        <f t="shared" si="2"/>
        <v>MOVS_P</v>
      </c>
      <c r="F172">
        <v>5</v>
      </c>
      <c r="G172" t="str">
        <f>INDEX(J$10:J$17,Table1[[#This Row],[TYPENUM]]+1)</f>
        <v>PackedOneParam</v>
      </c>
      <c r="H172" s="9" t="str">
        <f>"{ AmxOpCode." &amp; Table1[[#This Row],[ENUM NAME]] &amp; ", AmxOpCodeType." &amp; Table1[[#This Row],[TYPE]] &amp; " },"</f>
        <v>{ AmxOpCode.MOVS_P, AmxOpCodeType.PackedOneParam },</v>
      </c>
    </row>
    <row r="173" spans="1:8" x14ac:dyDescent="0.25">
      <c r="A173" s="8">
        <v>171</v>
      </c>
      <c r="B173" s="1" t="s">
        <v>284</v>
      </c>
      <c r="D173" s="2" t="s">
        <v>285</v>
      </c>
      <c r="E173" t="str">
        <f t="shared" si="2"/>
        <v>CMPS_P</v>
      </c>
      <c r="F173">
        <v>5</v>
      </c>
      <c r="G173" t="str">
        <f>INDEX(J$10:J$17,Table1[[#This Row],[TYPENUM]]+1)</f>
        <v>PackedOneParam</v>
      </c>
      <c r="H173" s="9" t="str">
        <f>"{ AmxOpCode." &amp; Table1[[#This Row],[ENUM NAME]] &amp; ", AmxOpCodeType." &amp; Table1[[#This Row],[TYPE]] &amp; " },"</f>
        <v>{ AmxOpCode.CMPS_P, AmxOpCodeType.PackedOneParam },</v>
      </c>
    </row>
    <row r="174" spans="1:8" x14ac:dyDescent="0.25">
      <c r="A174" s="8">
        <v>172</v>
      </c>
      <c r="B174" s="1" t="s">
        <v>286</v>
      </c>
      <c r="D174" s="2" t="s">
        <v>287</v>
      </c>
      <c r="E174" t="str">
        <f t="shared" si="2"/>
        <v>FILL_P</v>
      </c>
      <c r="F174">
        <v>5</v>
      </c>
      <c r="G174" t="str">
        <f>INDEX(J$10:J$17,Table1[[#This Row],[TYPENUM]]+1)</f>
        <v>PackedOneParam</v>
      </c>
      <c r="H174" s="9" t="str">
        <f>"{ AmxOpCode." &amp; Table1[[#This Row],[ENUM NAME]] &amp; ", AmxOpCodeType." &amp; Table1[[#This Row],[TYPE]] &amp; " },"</f>
        <v>{ AmxOpCode.FILL_P, AmxOpCodeType.PackedOneParam },</v>
      </c>
    </row>
    <row r="175" spans="1:8" x14ac:dyDescent="0.25">
      <c r="A175" s="8">
        <v>173</v>
      </c>
      <c r="B175" s="1" t="s">
        <v>288</v>
      </c>
      <c r="D175" s="2" t="s">
        <v>289</v>
      </c>
      <c r="E175" t="str">
        <f t="shared" si="2"/>
        <v>HALT_P</v>
      </c>
      <c r="F175">
        <v>5</v>
      </c>
      <c r="G175" t="str">
        <f>INDEX(J$10:J$17,Table1[[#This Row],[TYPENUM]]+1)</f>
        <v>PackedOneParam</v>
      </c>
      <c r="H175" s="9" t="str">
        <f>"{ AmxOpCode." &amp; Table1[[#This Row],[ENUM NAME]] &amp; ", AmxOpCodeType." &amp; Table1[[#This Row],[TYPE]] &amp; " },"</f>
        <v>{ AmxOpCode.HALT_P, AmxOpCodeType.PackedOneParam },</v>
      </c>
    </row>
    <row r="176" spans="1:8" x14ac:dyDescent="0.25">
      <c r="A176" s="8">
        <v>174</v>
      </c>
      <c r="B176" s="1" t="s">
        <v>290</v>
      </c>
      <c r="D176" s="2" t="s">
        <v>291</v>
      </c>
      <c r="E176" t="str">
        <f t="shared" si="2"/>
        <v>BOUNDS_P</v>
      </c>
      <c r="F176">
        <v>5</v>
      </c>
      <c r="G176" t="str">
        <f>INDEX(J$10:J$17,Table1[[#This Row],[TYPENUM]]+1)</f>
        <v>PackedOneParam</v>
      </c>
      <c r="H176" s="9" t="str">
        <f>"{ AmxOpCode." &amp; Table1[[#This Row],[ENUM NAME]] &amp; ", AmxOpCodeType." &amp; Table1[[#This Row],[TYPE]] &amp; " },"</f>
        <v>{ AmxOpCode.BOUNDS_P, AmxOpCodeType.PackedOneParam },</v>
      </c>
    </row>
  </sheetData>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Arcanox</dc:creator>
  <cp:lastModifiedBy>Arcanox</cp:lastModifiedBy>
  <dcterms:created xsi:type="dcterms:W3CDTF">2019-06-01T19:58:28Z</dcterms:created>
  <dcterms:modified xsi:type="dcterms:W3CDTF">2019-06-03T06:52:35Z</dcterms:modified>
</cp:coreProperties>
</file>