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24Core" sheetId="1" state="visible" r:id="rId2"/>
    <sheet name="24Core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<sst xmlns="http://schemas.openxmlformats.org/spreadsheetml/2006/main" count="84" uniqueCount="42">
  <si>
    <t>Threads</t>
  </si>
  <si>
    <t>Mean</t>
  </si>
  <si>
    <t>Std</t>
  </si>
  <si>
    <t>SpeedUp Real</t>
  </si>
  <si>
    <t>Accuracy Real</t>
  </si>
  <si>
    <t>Sim Without Memory Hierachy</t>
  </si>
  <si>
    <t>SpeedUp Sim Without Memory Hierachy</t>
  </si>
  <si>
    <t>Accuracy Without Memory Hierarchy</t>
  </si>
  <si>
    <t>Sim Data Read Model</t>
  </si>
  <si>
    <t>SpeedUp Sim Data Read Model</t>
  </si>
  <si>
    <t>Accuracy Sim Data Read Model</t>
  </si>
  <si>
    <t>Recalibrated Sim Data Read Model</t>
  </si>
  <si>
    <t>SpeedUp Recalibrated Sim Data Read Model</t>
  </si>
  <si>
    <t>Accuracy Recalibrated Sim Data Read Model</t>
  </si>
  <si>
    <t>Sim Recalib With Cache Line</t>
  </si>
  <si>
    <t>SpeedUp Sim Recalib With Cache Line</t>
  </si>
  <si>
    <t>Accuracy Sim Recalib With Cache Line</t>
  </si>
  <si>
    <t>Sim With Cacheline and Multicore Bandwidth</t>
  </si>
  <si>
    <t>SpeedUp Sim With Cache Line and Multicore Bandwidth</t>
  </si>
  <si>
    <t>Accuracy Sim With Cache Line and Multicore Bandwidth</t>
  </si>
  <si>
    <t>1</t>
  </si>
  <si>
    <t>213.8566302156</t>
  </si>
  <si>
    <t>2</t>
  </si>
  <si>
    <t>587.6057643464</t>
  </si>
  <si>
    <t>4</t>
  </si>
  <si>
    <t>158.3221899788</t>
  </si>
  <si>
    <t>6</t>
  </si>
  <si>
    <t>140.2595135072</t>
  </si>
  <si>
    <t>8</t>
  </si>
  <si>
    <t>98.1197135882</t>
  </si>
  <si>
    <t>10</t>
  </si>
  <si>
    <t>98.1210301894</t>
  </si>
  <si>
    <t>12</t>
  </si>
  <si>
    <t>84.8340012093</t>
  </si>
  <si>
    <t>14</t>
  </si>
  <si>
    <t>88.2123484897</t>
  </si>
  <si>
    <t>16</t>
  </si>
  <si>
    <t>114.4992491886</t>
  </si>
  <si>
    <t>18</t>
  </si>
  <si>
    <t>98.7571399468</t>
  </si>
  <si>
    <t>20</t>
  </si>
  <si>
    <t>78.3773469244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</si>
</sst>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name val="Cambria"/>
      <family val="1"/>
      <charset val="1"/>
    </font>
    <font>
      <b val="true"/>
      <sz val="13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Accuracy Difference To Real Experiment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24Core!$H$1:$H$1</c:f>
              <c:strCache>
                <c:ptCount val="1"/>
                <c:pt idx="0">
                  <c:v>Accuracy Without Memory Hierarchy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24Core!$H$2:$H$12</c:f>
              <c:numCache>
                <c:formatCode>General</c:formatCode>
                <c:ptCount val="11"/>
                <c:pt idx="0">
                  <c:v>-1.02045839063258E-005</c:v>
                </c:pt>
                <c:pt idx="1">
                  <c:v>-0.113454036183203</c:v>
                </c:pt>
                <c:pt idx="2">
                  <c:v>-0.0825013302313599</c:v>
                </c:pt>
                <c:pt idx="3">
                  <c:v>-0.0826214230587597</c:v>
                </c:pt>
                <c:pt idx="4">
                  <c:v>-0.0894397484865778</c:v>
                </c:pt>
                <c:pt idx="5">
                  <c:v>-0.117857630664546</c:v>
                </c:pt>
                <c:pt idx="6">
                  <c:v>-0.250258132940623</c:v>
                </c:pt>
                <c:pt idx="7">
                  <c:v>-0.274697892804556</c:v>
                </c:pt>
                <c:pt idx="8">
                  <c:v>-0.359932225974183</c:v>
                </c:pt>
                <c:pt idx="9">
                  <c:v>-0.39216123354402</c:v>
                </c:pt>
                <c:pt idx="10">
                  <c:v>-0.435291551218774</c:v>
                </c:pt>
              </c:numCache>
            </c:numRef>
          </c:val>
        </c:ser>
        <c:ser>
          <c:idx val="1"/>
          <c:order val="1"/>
          <c:tx>
            <c:strRef>
              <c:f>24Core!$K$1:$K$1</c:f>
              <c:strCache>
                <c:ptCount val="1"/>
                <c:pt idx="0">
                  <c:v>Accuracy Sim Data Read Model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24Core!$K$2:$K$12</c:f>
              <c:numCache>
                <c:formatCode>General</c:formatCode>
                <c:ptCount val="11"/>
                <c:pt idx="0">
                  <c:v>0.187596063486092</c:v>
                </c:pt>
                <c:pt idx="1">
                  <c:v>0.0583877770999437</c:v>
                </c:pt>
                <c:pt idx="2">
                  <c:v>0.0990084763208561</c:v>
                </c:pt>
                <c:pt idx="3">
                  <c:v>0.110755887671013</c:v>
                </c:pt>
                <c:pt idx="4">
                  <c:v>0.115901730264847</c:v>
                </c:pt>
                <c:pt idx="5">
                  <c:v>0.0921603671825391</c:v>
                </c:pt>
                <c:pt idx="6">
                  <c:v>-0.0629916792206521</c:v>
                </c:pt>
                <c:pt idx="7">
                  <c:v>-0.0940351747198426</c:v>
                </c:pt>
                <c:pt idx="8">
                  <c:v>-0.196502598838444</c:v>
                </c:pt>
                <c:pt idx="9">
                  <c:v>-0.236985463800628</c:v>
                </c:pt>
                <c:pt idx="10">
                  <c:v>-0.294423360494354</c:v>
                </c:pt>
              </c:numCache>
            </c:numRef>
          </c:val>
        </c:ser>
        <c:ser>
          <c:idx val="2"/>
          <c:order val="2"/>
          <c:tx>
            <c:strRef>
              <c:f>24Core!$N$1:$N$1</c:f>
              <c:strCache>
                <c:ptCount val="1"/>
                <c:pt idx="0">
                  <c:v>Accuracy Recalibrated Sim Data Read Model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24Core!$N$2:$N$12</c:f>
              <c:numCache>
                <c:formatCode>General</c:formatCode>
                <c:ptCount val="11"/>
                <c:pt idx="0">
                  <c:v>-1.02045839063258E-005</c:v>
                </c:pt>
                <c:pt idx="1">
                  <c:v>-0.106602509999139</c:v>
                </c:pt>
                <c:pt idx="2">
                  <c:v>-0.0704196281507504</c:v>
                </c:pt>
                <c:pt idx="3">
                  <c:v>-0.0574442896048835</c:v>
                </c:pt>
                <c:pt idx="4">
                  <c:v>-0.0499830638009183</c:v>
                </c:pt>
                <c:pt idx="5">
                  <c:v>-0.067106063617238</c:v>
                </c:pt>
                <c:pt idx="6">
                  <c:v>-0.197188036850306</c:v>
                </c:pt>
                <c:pt idx="7">
                  <c:v>-0.223188187019397</c:v>
                </c:pt>
                <c:pt idx="8">
                  <c:v>-0.309500345674756</c:v>
                </c:pt>
                <c:pt idx="9">
                  <c:v>-0.343518051836894</c:v>
                </c:pt>
                <c:pt idx="10">
                  <c:v>-0.392866335883642</c:v>
                </c:pt>
              </c:numCache>
            </c:numRef>
          </c:val>
        </c:ser>
        <c:ser>
          <c:idx val="3"/>
          <c:order val="3"/>
          <c:tx>
            <c:strRef>
              <c:f>24Core!$T$1:$T$1</c:f>
              <c:strCache>
                <c:ptCount val="1"/>
                <c:pt idx="0">
                  <c:v>Accuracy Sim With Cache Line and Multicore Bandwidth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24Core!$T$2:$T$12</c:f>
              <c:numCache>
                <c:formatCode>General</c:formatCode>
                <c:ptCount val="11"/>
                <c:pt idx="0">
                  <c:v>-1.02045839063258E-005</c:v>
                </c:pt>
                <c:pt idx="1">
                  <c:v>-0.139475994215609</c:v>
                </c:pt>
                <c:pt idx="2">
                  <c:v>-0.105669770691823</c:v>
                </c:pt>
                <c:pt idx="3">
                  <c:v>-0.0868528740594112</c:v>
                </c:pt>
                <c:pt idx="4">
                  <c:v>-0.0986092597163437</c:v>
                </c:pt>
                <c:pt idx="5">
                  <c:v>-0.115854279333732</c:v>
                </c:pt>
                <c:pt idx="6">
                  <c:v>-0.219497758773624</c:v>
                </c:pt>
                <c:pt idx="7">
                  <c:v>-0.172814724744204</c:v>
                </c:pt>
                <c:pt idx="8">
                  <c:v>-0.218874635963754</c:v>
                </c:pt>
                <c:pt idx="9">
                  <c:v>-0.212462868063978</c:v>
                </c:pt>
                <c:pt idx="10">
                  <c:v>-0.266002585172761</c:v>
                </c:pt>
              </c:numCache>
            </c:numRef>
          </c:val>
        </c:ser>
        <c:gapWidth val="100"/>
        <c:overlap val="0"/>
        <c:axId val="8450153"/>
        <c:axId val="74351329"/>
      </c:barChart>
      <c:catAx>
        <c:axId val="8450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6480">
            <a:solidFill>
              <a:srgbClr val="cccccc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74351329"/>
        <c:crosses val="autoZero"/>
        <c:auto val="1"/>
        <c:lblAlgn val="ctr"/>
        <c:lblOffset val="100"/>
      </c:catAx>
      <c:valAx>
        <c:axId val="7435132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Accuracy Dfference in Percent
&lt; Missing Overhead --- Too much Overhead &gt;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8450153"/>
        <c:crossesAt val="1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SpeedUp Curve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24Core!$D$1:$D$1</c:f>
              <c:strCache>
                <c:ptCount val="1"/>
                <c:pt idx="0">
                  <c:v>SpeedUp Real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24Core!$D$2:$D$12</c:f>
              <c:numCache>
                <c:formatCode>General</c:formatCode>
                <c:ptCount val="11"/>
                <c:pt idx="0">
                  <c:v>1</c:v>
                </c:pt>
                <c:pt idx="1">
                  <c:v>1.75926841319722</c:v>
                </c:pt>
                <c:pt idx="2">
                  <c:v>3.6131764814225</c:v>
                </c:pt>
                <c:pt idx="3">
                  <c:v>5.37822910441819</c:v>
                </c:pt>
                <c:pt idx="4">
                  <c:v>7.06337436548273</c:v>
                </c:pt>
                <c:pt idx="5">
                  <c:v>8.48761841749971</c:v>
                </c:pt>
                <c:pt idx="6">
                  <c:v>8.59271088641405</c:v>
                </c:pt>
                <c:pt idx="7">
                  <c:v>9.62786825617441</c:v>
                </c:pt>
                <c:pt idx="8">
                  <c:v>9.63903367970726</c:v>
                </c:pt>
                <c:pt idx="9">
                  <c:v>10.2191925387658</c:v>
                </c:pt>
                <c:pt idx="10">
                  <c:v>10.4704852335379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24Core!$G$1:$G$1</c:f>
              <c:strCache>
                <c:ptCount val="1"/>
                <c:pt idx="0">
                  <c:v>SpeedUp Sim Without Memory Hierachy</c:v>
                </c:pt>
              </c:strCache>
            </c:strRef>
          </c:tx>
          <c:spPr>
            <a:solidFill>
              <a:srgbClr val="ff420e"/>
            </a:solidFill>
            <a:ln w="19080">
              <a:solidFill>
                <a:srgbClr val="ff420e"/>
              </a:solidFill>
              <a:round/>
            </a:ln>
          </c:spPr>
          <c:marker>
            <c:symbol val="circle"/>
            <c:size val="10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24Core!$G$2:$G$12</c:f>
              <c:numCache>
                <c:formatCode>General</c:formatCode>
                <c:ptCount val="11"/>
                <c:pt idx="0">
                  <c:v>1</c:v>
                </c:pt>
                <c:pt idx="1">
                  <c:v>1.98438719750195</c:v>
                </c:pt>
                <c:pt idx="2">
                  <c:v>3.93803253292022</c:v>
                </c:pt>
                <c:pt idx="3">
                  <c:v>5.86254612546126</c:v>
                </c:pt>
                <c:pt idx="4">
                  <c:v>7.7570949038755</c:v>
                </c:pt>
                <c:pt idx="5">
                  <c:v>9.62149886449659</c:v>
                </c:pt>
                <c:pt idx="6">
                  <c:v>11.4607754733995</c:v>
                </c:pt>
                <c:pt idx="7">
                  <c:v>13.2741514360313</c:v>
                </c:pt>
                <c:pt idx="8">
                  <c:v>15.0592417061611</c:v>
                </c:pt>
                <c:pt idx="9">
                  <c:v>16.8121693121693</c:v>
                </c:pt>
                <c:pt idx="10">
                  <c:v>18.5412107950401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24Core!$J$1:$J$1</c:f>
              <c:strCache>
                <c:ptCount val="1"/>
                <c:pt idx="0">
                  <c:v>SpeedUp Sim Data Read Model</c:v>
                </c:pt>
              </c:strCache>
            </c:strRef>
          </c:tx>
          <c:spPr>
            <a:solidFill>
              <a:srgbClr val="ffd320"/>
            </a:solidFill>
            <a:ln w="19080">
              <a:solidFill>
                <a:srgbClr val="ffd320"/>
              </a:solidFill>
              <a:round/>
            </a:ln>
          </c:spPr>
          <c:marker>
            <c:symbol val="circle"/>
            <c:size val="10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24Core!$J$2:$J$12</c:f>
              <c:numCache>
                <c:formatCode>General</c:formatCode>
                <c:ptCount val="11"/>
                <c:pt idx="0">
                  <c:v>0.84202855344662</c:v>
                </c:pt>
                <c:pt idx="1">
                  <c:v>1.66219839142091</c:v>
                </c:pt>
                <c:pt idx="2">
                  <c:v>3.28763579927574</c:v>
                </c:pt>
                <c:pt idx="3">
                  <c:v>4.84190476190476</c:v>
                </c:pt>
                <c:pt idx="4">
                  <c:v>6.3296812749004</c:v>
                </c:pt>
                <c:pt idx="5">
                  <c:v>7.77132375420361</c:v>
                </c:pt>
                <c:pt idx="6">
                  <c:v>9.17027417027417</c:v>
                </c:pt>
                <c:pt idx="7">
                  <c:v>10.6270903010033</c:v>
                </c:pt>
                <c:pt idx="8">
                  <c:v>11.9962246342614</c:v>
                </c:pt>
                <c:pt idx="9">
                  <c:v>13.3930453108535</c:v>
                </c:pt>
                <c:pt idx="10">
                  <c:v>14.8394629305312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24Core!$M$1:$M$1</c:f>
              <c:strCache>
                <c:ptCount val="1"/>
                <c:pt idx="0">
                  <c:v>SpeedUp Recalibrated Sim Data Read Model</c:v>
                </c:pt>
              </c:strCache>
            </c:strRef>
          </c:tx>
          <c:spPr>
            <a:solidFill>
              <a:srgbClr val="579d1c"/>
            </a:solidFill>
            <a:ln w="19080">
              <a:solidFill>
                <a:srgbClr val="579d1c"/>
              </a:solidFill>
              <a:round/>
            </a:ln>
          </c:spPr>
          <c:marker>
            <c:symbol val="circle"/>
            <c:size val="10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24Core!$M$2:$M$12</c:f>
              <c:numCache>
                <c:formatCode>General</c:formatCode>
                <c:ptCount val="11"/>
                <c:pt idx="0">
                  <c:v>1</c:v>
                </c:pt>
                <c:pt idx="1">
                  <c:v>1.96916879696336</c:v>
                </c:pt>
                <c:pt idx="2">
                  <c:v>3.8868501529052</c:v>
                </c:pt>
                <c:pt idx="3">
                  <c:v>5.70594837261504</c:v>
                </c:pt>
                <c:pt idx="4">
                  <c:v>7.43492249195671</c:v>
                </c:pt>
                <c:pt idx="5">
                  <c:v>9.09806728704367</c:v>
                </c:pt>
                <c:pt idx="6">
                  <c:v>10.7031578947368</c:v>
                </c:pt>
                <c:pt idx="7">
                  <c:v>12.3939541686982</c:v>
                </c:pt>
                <c:pt idx="8">
                  <c:v>13.9593629873696</c:v>
                </c:pt>
                <c:pt idx="9">
                  <c:v>15.5664421310472</c:v>
                </c:pt>
                <c:pt idx="10">
                  <c:v>17.2455902306649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24Core!$P$1:$P$1</c:f>
              <c:strCache>
                <c:ptCount val="1"/>
                <c:pt idx="0">
                  <c:v>SpeedUp Sim Recalib With Cache Line</c:v>
                </c:pt>
              </c:strCache>
            </c:strRef>
          </c:tx>
          <c:spPr>
            <a:solidFill>
              <a:srgbClr val="c5000b"/>
            </a:solidFill>
            <a:ln w="19080">
              <a:solidFill>
                <a:srgbClr val="c5000b"/>
              </a:solidFill>
              <a:round/>
            </a:ln>
          </c:spPr>
          <c:marker>
            <c:symbol val="circle"/>
            <c:size val="10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24Core!$P$2:$P$12</c:f>
              <c:numCache>
                <c:formatCode>General</c:formatCode>
                <c:ptCount val="11"/>
                <c:pt idx="0">
                  <c:v>1</c:v>
                </c:pt>
                <c:pt idx="1">
                  <c:v>1.59223300970874</c:v>
                </c:pt>
                <c:pt idx="2">
                  <c:v>2.94383323682687</c:v>
                </c:pt>
                <c:pt idx="3">
                  <c:v>3.7833010864712</c:v>
                </c:pt>
                <c:pt idx="4">
                  <c:v>4.30774445009321</c:v>
                </c:pt>
                <c:pt idx="5">
                  <c:v>4.77729750046984</c:v>
                </c:pt>
                <c:pt idx="6">
                  <c:v>5.2079491907396</c:v>
                </c:pt>
                <c:pt idx="7">
                  <c:v>6.14752116082225</c:v>
                </c:pt>
                <c:pt idx="8">
                  <c:v>6.68243953732913</c:v>
                </c:pt>
                <c:pt idx="9">
                  <c:v>7.41756638459294</c:v>
                </c:pt>
                <c:pt idx="10">
                  <c:v>8.49315068493151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24Core!$S$1:$S$1</c:f>
              <c:strCache>
                <c:ptCount val="1"/>
                <c:pt idx="0">
                  <c:v>SpeedUp Sim With Cache Line and Multicore Bandwidth</c:v>
                </c:pt>
              </c:strCache>
            </c:strRef>
          </c:tx>
          <c:spPr>
            <a:solidFill>
              <a:srgbClr val="0066cc"/>
            </a:solidFill>
            <a:ln w="19080">
              <a:solidFill>
                <a:srgbClr val="0066cc"/>
              </a:solidFill>
              <a:round/>
            </a:ln>
          </c:spPr>
          <c:marker>
            <c:symbol val="circle"/>
            <c:size val="10"/>
            <c:spPr>
              <a:solidFill>
                <a:srgbClr val="0066cc"/>
              </a:solidFill>
            </c:spPr>
          </c:marker>
          <c:dLbls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24Core!$S$2:$S$12</c:f>
              <c:numCache>
                <c:formatCode>General</c:formatCode>
                <c:ptCount val="11"/>
                <c:pt idx="0">
                  <c:v>1</c:v>
                </c:pt>
                <c:pt idx="1">
                  <c:v>2.04439440244491</c:v>
                </c:pt>
                <c:pt idx="2">
                  <c:v>4.04005085823268</c:v>
                </c:pt>
                <c:pt idx="3">
                  <c:v>5.88971269694161</c:v>
                </c:pt>
                <c:pt idx="4">
                  <c:v>7.83600493218249</c:v>
                </c:pt>
                <c:pt idx="5">
                  <c:v>9.59969788519637</c:v>
                </c:pt>
                <c:pt idx="6">
                  <c:v>11.0090948462538</c:v>
                </c:pt>
                <c:pt idx="7">
                  <c:v>11.6391941391941</c:v>
                </c:pt>
                <c:pt idx="8">
                  <c:v>12.3398058252427</c:v>
                </c:pt>
                <c:pt idx="9">
                  <c:v>12.9760081674324</c:v>
                </c:pt>
                <c:pt idx="10">
                  <c:v>14.2648709315376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3980351"/>
        <c:axId val="47264049"/>
      </c:lineChart>
      <c:catAx>
        <c:axId val="2398035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47264049"/>
        <c:crosses val="autoZero"/>
        <c:auto val="1"/>
        <c:lblAlgn val="ctr"/>
        <c:lblOffset val="100"/>
      </c:catAx>
      <c:valAx>
        <c:axId val="4726404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 Factor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23980351"/>
        <c:crosses val="autoZero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solidFill>
        <a:srgbClr val="000000"/>
      </a:solidFill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Accuracy Difference To Real Experiment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24Core_2!$H$1</c:f>
              <c:strCache>
                <c:ptCount val="1"/>
                <c:pt idx="0">
                  <c:v>Accuracy Without Memory Hierarchy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24Core_2!$A$2:$A$12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24Core_2!$H$2:$H$12</c:f>
              <c:numCache>
                <c:formatCode>General</c:formatCode>
                <c:ptCount val="11"/>
                <c:pt idx="0">
                  <c:v>-1.02045839063258E-005</c:v>
                </c:pt>
                <c:pt idx="1">
                  <c:v>-0.113454036183203</c:v>
                </c:pt>
                <c:pt idx="2">
                  <c:v>-0.0825013302313599</c:v>
                </c:pt>
                <c:pt idx="3">
                  <c:v>-0.0826214230587597</c:v>
                </c:pt>
                <c:pt idx="4">
                  <c:v>-0.0894397484865778</c:v>
                </c:pt>
                <c:pt idx="5">
                  <c:v>-0.117857630664546</c:v>
                </c:pt>
                <c:pt idx="6">
                  <c:v>-0.250258132940623</c:v>
                </c:pt>
                <c:pt idx="7">
                  <c:v>-0.274697892804556</c:v>
                </c:pt>
                <c:pt idx="8">
                  <c:v>-0.359932225974183</c:v>
                </c:pt>
                <c:pt idx="9">
                  <c:v>-0.39216123354402</c:v>
                </c:pt>
                <c:pt idx="10">
                  <c:v>-0.435291551218774</c:v>
                </c:pt>
              </c:numCache>
            </c:numRef>
          </c:val>
        </c:ser>
        <c:ser>
          <c:idx val="1"/>
          <c:order val="1"/>
          <c:tx>
            <c:strRef>
              <c:f>24Core_2!$K$1</c:f>
              <c:strCache>
                <c:ptCount val="1"/>
                <c:pt idx="0">
                  <c:v>Accuracy Sim Data Read Model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24Core_2!$A$2:$A$12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24Core_2!$K$2:$K$12</c:f>
              <c:numCache>
                <c:formatCode>General</c:formatCode>
                <c:ptCount val="11"/>
                <c:pt idx="0">
                  <c:v>0.187596063486092</c:v>
                </c:pt>
                <c:pt idx="1">
                  <c:v>0.0583877770999437</c:v>
                </c:pt>
                <c:pt idx="2">
                  <c:v>0.0990084763208561</c:v>
                </c:pt>
                <c:pt idx="3">
                  <c:v>0.110755887671013</c:v>
                </c:pt>
                <c:pt idx="4">
                  <c:v>0.115901730264847</c:v>
                </c:pt>
                <c:pt idx="5">
                  <c:v>0.0921603671825391</c:v>
                </c:pt>
                <c:pt idx="6">
                  <c:v>-0.0629916792206521</c:v>
                </c:pt>
                <c:pt idx="7">
                  <c:v>-0.0940351747198426</c:v>
                </c:pt>
                <c:pt idx="8">
                  <c:v>-0.196502598838444</c:v>
                </c:pt>
                <c:pt idx="9">
                  <c:v>-0.236985463800628</c:v>
                </c:pt>
                <c:pt idx="10">
                  <c:v>-0.294423360494354</c:v>
                </c:pt>
              </c:numCache>
            </c:numRef>
          </c:val>
        </c:ser>
        <c:ser>
          <c:idx val="2"/>
          <c:order val="2"/>
          <c:tx>
            <c:strRef>
              <c:f>24Core_2!$N$1</c:f>
              <c:strCache>
                <c:ptCount val="1"/>
                <c:pt idx="0">
                  <c:v>Accuracy Recalibrated Sim Data Read Model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24Core_2!$A$2:$A$12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24Core_2!$N$2:$N$12</c:f>
              <c:numCache>
                <c:formatCode>General</c:formatCode>
                <c:ptCount val="11"/>
                <c:pt idx="0">
                  <c:v>-1.02045839063258E-005</c:v>
                </c:pt>
                <c:pt idx="1">
                  <c:v>-0.106602509999139</c:v>
                </c:pt>
                <c:pt idx="2">
                  <c:v>-0.0704196281507504</c:v>
                </c:pt>
                <c:pt idx="3">
                  <c:v>-0.0574442896048835</c:v>
                </c:pt>
                <c:pt idx="4">
                  <c:v>-0.0499830638009183</c:v>
                </c:pt>
                <c:pt idx="5">
                  <c:v>-0.067106063617238</c:v>
                </c:pt>
                <c:pt idx="6">
                  <c:v>-0.197188036850306</c:v>
                </c:pt>
                <c:pt idx="7">
                  <c:v>-0.223188187019397</c:v>
                </c:pt>
                <c:pt idx="8">
                  <c:v>-0.309500345674756</c:v>
                </c:pt>
                <c:pt idx="9">
                  <c:v>-0.343518051836894</c:v>
                </c:pt>
                <c:pt idx="10">
                  <c:v>-0.392866335883642</c:v>
                </c:pt>
              </c:numCache>
            </c:numRef>
          </c:val>
        </c:ser>
        <c:ser>
          <c:idx val="3"/>
          <c:order val="3"/>
          <c:tx>
            <c:strRef>
              <c:f>24Core_2!$T$1</c:f>
              <c:strCache>
                <c:ptCount val="1"/>
                <c:pt idx="0">
                  <c:v>Accuracy Sim With Cache Line and Multicore Bandwidth</c:v>
                </c:pt>
              </c:strCache>
            </c:strRef>
          </c:tx>
          <c:spPr>
            <a:solidFill>
              <a:srgbClr val="0066c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24Core_2!$A$2:$A$12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24Core_2!$T$2:$T$12</c:f>
              <c:numCache>
                <c:formatCode>General</c:formatCode>
                <c:ptCount val="11"/>
                <c:pt idx="0">
                  <c:v>-1.02045839063258E-005</c:v>
                </c:pt>
                <c:pt idx="1">
                  <c:v>-0.139475994215609</c:v>
                </c:pt>
                <c:pt idx="2">
                  <c:v>-0.105669770691823</c:v>
                </c:pt>
                <c:pt idx="3">
                  <c:v>-0.0868528740594112</c:v>
                </c:pt>
                <c:pt idx="4">
                  <c:v>-0.0986092597163437</c:v>
                </c:pt>
                <c:pt idx="5">
                  <c:v>-0.115854279333732</c:v>
                </c:pt>
                <c:pt idx="6">
                  <c:v>-0.219497758773624</c:v>
                </c:pt>
                <c:pt idx="7">
                  <c:v>-0.172814724744204</c:v>
                </c:pt>
                <c:pt idx="8">
                  <c:v>-0.218874635963754</c:v>
                </c:pt>
                <c:pt idx="9">
                  <c:v>-0.212462868063978</c:v>
                </c:pt>
                <c:pt idx="10">
                  <c:v>-0.266002585172761</c:v>
                </c:pt>
              </c:numCache>
            </c:numRef>
          </c:val>
        </c:ser>
        <c:gapWidth val="100"/>
        <c:overlap val="0"/>
        <c:axId val="16491211"/>
        <c:axId val="76333437"/>
      </c:barChart>
      <c:catAx>
        <c:axId val="1649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ln w="6480">
            <a:solidFill>
              <a:srgbClr val="cccccc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76333437"/>
        <c:crosses val="autoZero"/>
        <c:auto val="1"/>
        <c:lblAlgn val="ctr"/>
        <c:lblOffset val="100"/>
      </c:catAx>
      <c:valAx>
        <c:axId val="7633343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minorGridlines>
          <c:spPr>
            <a:ln w="6480">
              <a:solidFill>
                <a:srgbClr val="cccccc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Accuracy Dfference in Percent
&lt; Missing Overhead --- Too much Overhead &gt;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16491211"/>
        <c:crossesAt val="1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SpeedUp Curve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24Core_2!$D$1</c:f>
              <c:strCache>
                <c:ptCount val="1"/>
                <c:pt idx="0">
                  <c:v>SpeedUp Real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10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24Core_2!$A$2:$A$12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24Core_2!$D$2:$D$12</c:f>
              <c:numCache>
                <c:formatCode>General</c:formatCode>
                <c:ptCount val="11"/>
                <c:pt idx="0">
                  <c:v>1</c:v>
                </c:pt>
                <c:pt idx="1">
                  <c:v>1.75926841319722</c:v>
                </c:pt>
                <c:pt idx="2">
                  <c:v>3.6131764814225</c:v>
                </c:pt>
                <c:pt idx="3">
                  <c:v>5.37822910441819</c:v>
                </c:pt>
                <c:pt idx="4">
                  <c:v>7.06337436548273</c:v>
                </c:pt>
                <c:pt idx="5">
                  <c:v>8.48761841749971</c:v>
                </c:pt>
                <c:pt idx="6">
                  <c:v>8.59271088641405</c:v>
                </c:pt>
                <c:pt idx="7">
                  <c:v>9.62786825617441</c:v>
                </c:pt>
                <c:pt idx="8">
                  <c:v>9.63903367970726</c:v>
                </c:pt>
                <c:pt idx="9">
                  <c:v>10.2191925387658</c:v>
                </c:pt>
                <c:pt idx="10">
                  <c:v>10.4704852335379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24Core_2!$G$1</c:f>
              <c:strCache>
                <c:ptCount val="1"/>
                <c:pt idx="0">
                  <c:v>SpeedUp Sim Without Memory Hierachy</c:v>
                </c:pt>
              </c:strCache>
            </c:strRef>
          </c:tx>
          <c:spPr>
            <a:solidFill>
              <a:srgbClr val="ff420e"/>
            </a:solidFill>
            <a:ln w="19080">
              <a:solidFill>
                <a:srgbClr val="ff420e"/>
              </a:solidFill>
              <a:round/>
            </a:ln>
          </c:spPr>
          <c:marker>
            <c:symbol val="circle"/>
            <c:size val="10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24Core_2!$A$2:$A$12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24Core_2!$G$2:$G$12</c:f>
              <c:numCache>
                <c:formatCode>General</c:formatCode>
                <c:ptCount val="11"/>
                <c:pt idx="0">
                  <c:v>1</c:v>
                </c:pt>
                <c:pt idx="1">
                  <c:v>1.98438719750195</c:v>
                </c:pt>
                <c:pt idx="2">
                  <c:v>3.93803253292022</c:v>
                </c:pt>
                <c:pt idx="3">
                  <c:v>5.86254612546126</c:v>
                </c:pt>
                <c:pt idx="4">
                  <c:v>7.7570949038755</c:v>
                </c:pt>
                <c:pt idx="5">
                  <c:v>9.62149886449659</c:v>
                </c:pt>
                <c:pt idx="6">
                  <c:v>11.4607754733995</c:v>
                </c:pt>
                <c:pt idx="7">
                  <c:v>13.2741514360313</c:v>
                </c:pt>
                <c:pt idx="8">
                  <c:v>15.0592417061611</c:v>
                </c:pt>
                <c:pt idx="9">
                  <c:v>16.8121693121693</c:v>
                </c:pt>
                <c:pt idx="10">
                  <c:v>18.5412107950401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24Core_2!$J$1</c:f>
              <c:strCache>
                <c:ptCount val="1"/>
                <c:pt idx="0">
                  <c:v>SpeedUp Sim Data Read Model</c:v>
                </c:pt>
              </c:strCache>
            </c:strRef>
          </c:tx>
          <c:spPr>
            <a:solidFill>
              <a:srgbClr val="ffd320"/>
            </a:solidFill>
            <a:ln w="19080">
              <a:solidFill>
                <a:srgbClr val="ffd320"/>
              </a:solidFill>
              <a:round/>
            </a:ln>
          </c:spPr>
          <c:marker>
            <c:symbol val="circle"/>
            <c:size val="10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24Core_2!$A$2:$A$12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24Core_2!$J$2:$J$12</c:f>
              <c:numCache>
                <c:formatCode>General</c:formatCode>
                <c:ptCount val="11"/>
                <c:pt idx="0">
                  <c:v>0.84202855344662</c:v>
                </c:pt>
                <c:pt idx="1">
                  <c:v>1.66219839142091</c:v>
                </c:pt>
                <c:pt idx="2">
                  <c:v>3.28763579927574</c:v>
                </c:pt>
                <c:pt idx="3">
                  <c:v>4.84190476190476</c:v>
                </c:pt>
                <c:pt idx="4">
                  <c:v>6.3296812749004</c:v>
                </c:pt>
                <c:pt idx="5">
                  <c:v>7.77132375420361</c:v>
                </c:pt>
                <c:pt idx="6">
                  <c:v>9.17027417027417</c:v>
                </c:pt>
                <c:pt idx="7">
                  <c:v>10.6270903010033</c:v>
                </c:pt>
                <c:pt idx="8">
                  <c:v>11.9962246342614</c:v>
                </c:pt>
                <c:pt idx="9">
                  <c:v>13.3930453108535</c:v>
                </c:pt>
                <c:pt idx="10">
                  <c:v>14.8394629305312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24Core_2!$M$1</c:f>
              <c:strCache>
                <c:ptCount val="1"/>
                <c:pt idx="0">
                  <c:v>SpeedUp Recalibrated Sim Data Read Model</c:v>
                </c:pt>
              </c:strCache>
            </c:strRef>
          </c:tx>
          <c:spPr>
            <a:solidFill>
              <a:srgbClr val="579d1c"/>
            </a:solidFill>
            <a:ln w="19080">
              <a:solidFill>
                <a:srgbClr val="579d1c"/>
              </a:solidFill>
              <a:round/>
            </a:ln>
          </c:spPr>
          <c:marker>
            <c:symbol val="circle"/>
            <c:size val="10"/>
            <c:spPr>
              <a:solidFill>
                <a:srgbClr val="579d1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24Core_2!$A$2:$A$12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24Core_2!$M$2:$M$12</c:f>
              <c:numCache>
                <c:formatCode>General</c:formatCode>
                <c:ptCount val="11"/>
                <c:pt idx="0">
                  <c:v>1</c:v>
                </c:pt>
                <c:pt idx="1">
                  <c:v>1.96916879696336</c:v>
                </c:pt>
                <c:pt idx="2">
                  <c:v>3.8868501529052</c:v>
                </c:pt>
                <c:pt idx="3">
                  <c:v>5.70594837261504</c:v>
                </c:pt>
                <c:pt idx="4">
                  <c:v>7.43492249195671</c:v>
                </c:pt>
                <c:pt idx="5">
                  <c:v>9.09806728704367</c:v>
                </c:pt>
                <c:pt idx="6">
                  <c:v>10.7031578947368</c:v>
                </c:pt>
                <c:pt idx="7">
                  <c:v>12.3939541686982</c:v>
                </c:pt>
                <c:pt idx="8">
                  <c:v>13.9593629873696</c:v>
                </c:pt>
                <c:pt idx="9">
                  <c:v>15.5664421310472</c:v>
                </c:pt>
                <c:pt idx="10">
                  <c:v>17.2455902306649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24Core_2!$P$1</c:f>
              <c:strCache>
                <c:ptCount val="1"/>
                <c:pt idx="0">
                  <c:v>SpeedUp Sim Recalib With Cache Line</c:v>
                </c:pt>
              </c:strCache>
            </c:strRef>
          </c:tx>
          <c:spPr>
            <a:solidFill>
              <a:srgbClr val="c5000b"/>
            </a:solidFill>
            <a:ln w="19080">
              <a:solidFill>
                <a:srgbClr val="c5000b"/>
              </a:solidFill>
              <a:round/>
            </a:ln>
          </c:spPr>
          <c:marker>
            <c:symbol val="circle"/>
            <c:size val="10"/>
            <c:spPr>
              <a:solidFill>
                <a:srgbClr val="c5000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24Core_2!$A$2:$A$12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24Core_2!$P$2:$P$12</c:f>
              <c:numCache>
                <c:formatCode>General</c:formatCode>
                <c:ptCount val="11"/>
                <c:pt idx="0">
                  <c:v>1</c:v>
                </c:pt>
                <c:pt idx="1">
                  <c:v>1.59223300970874</c:v>
                </c:pt>
                <c:pt idx="2">
                  <c:v>2.94383323682687</c:v>
                </c:pt>
                <c:pt idx="3">
                  <c:v>3.7833010864712</c:v>
                </c:pt>
                <c:pt idx="4">
                  <c:v>4.30774445009321</c:v>
                </c:pt>
                <c:pt idx="5">
                  <c:v>4.77729750046984</c:v>
                </c:pt>
                <c:pt idx="6">
                  <c:v>5.2079491907396</c:v>
                </c:pt>
                <c:pt idx="7">
                  <c:v>6.14752116082225</c:v>
                </c:pt>
                <c:pt idx="8">
                  <c:v>6.68243953732913</c:v>
                </c:pt>
                <c:pt idx="9">
                  <c:v>7.41756638459294</c:v>
                </c:pt>
                <c:pt idx="10">
                  <c:v>8.49315068493151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24Core_2!$S$1</c:f>
              <c:strCache>
                <c:ptCount val="1"/>
                <c:pt idx="0">
                  <c:v>SpeedUp Sim With Cache Line and Multicore Bandwidth</c:v>
                </c:pt>
              </c:strCache>
            </c:strRef>
          </c:tx>
          <c:spPr>
            <a:solidFill>
              <a:srgbClr val="0066cc"/>
            </a:solidFill>
            <a:ln w="19080">
              <a:solidFill>
                <a:srgbClr val="0066cc"/>
              </a:solidFill>
              <a:round/>
            </a:ln>
          </c:spPr>
          <c:marker>
            <c:symbol val="circle"/>
            <c:size val="10"/>
            <c:spPr>
              <a:solidFill>
                <a:srgbClr val="0066cc"/>
              </a:solidFill>
            </c:spPr>
          </c:marker>
          <c:dLbls>
            <c:dLbl>
              <c:idx val="9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24Core_2!$A$2:$A$12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strCache>
            </c:strRef>
          </c:cat>
          <c:val>
            <c:numRef>
              <c:f>24Core_2!$S$2:$S$12</c:f>
              <c:numCache>
                <c:formatCode>General</c:formatCode>
                <c:ptCount val="11"/>
                <c:pt idx="0">
                  <c:v>1</c:v>
                </c:pt>
                <c:pt idx="1">
                  <c:v>2.04439440244491</c:v>
                </c:pt>
                <c:pt idx="2">
                  <c:v>4.04005085823268</c:v>
                </c:pt>
                <c:pt idx="3">
                  <c:v>5.88971269694161</c:v>
                </c:pt>
                <c:pt idx="4">
                  <c:v>7.83600493218249</c:v>
                </c:pt>
                <c:pt idx="5">
                  <c:v>9.59969788519637</c:v>
                </c:pt>
                <c:pt idx="6">
                  <c:v>11.0090948462538</c:v>
                </c:pt>
                <c:pt idx="7">
                  <c:v>11.6391941391941</c:v>
                </c:pt>
                <c:pt idx="8">
                  <c:v>12.3398058252427</c:v>
                </c:pt>
                <c:pt idx="9">
                  <c:v>12.9760081674324</c:v>
                </c:pt>
                <c:pt idx="10">
                  <c:v>14.2648709315376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088906"/>
        <c:axId val="52784485"/>
      </c:lineChart>
      <c:catAx>
        <c:axId val="4408890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2784485"/>
        <c:crosses val="autoZero"/>
        <c:auto val="1"/>
        <c:lblAlgn val="ctr"/>
        <c:lblOffset val="100"/>
      </c:catAx>
      <c:valAx>
        <c:axId val="5278448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SpeedUp Factor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44088906"/>
        <c:crosses val="autoZero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685080</xdr:colOff>
      <xdr:row>13</xdr:row>
      <xdr:rowOff>135720</xdr:rowOff>
    </xdr:from>
    <xdr:to>
      <xdr:col>17</xdr:col>
      <xdr:colOff>179640</xdr:colOff>
      <xdr:row>35</xdr:row>
      <xdr:rowOff>92520</xdr:rowOff>
    </xdr:to>
    <xdr:graphicFrame>
      <xdr:nvGraphicFramePr>
        <xdr:cNvPr id="0" name="Chart 1"/>
        <xdr:cNvGraphicFramePr/>
      </xdr:nvGraphicFramePr>
      <xdr:xfrm>
        <a:off x="6980760" y="2401200"/>
        <a:ext cx="1030572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226800</xdr:colOff>
      <xdr:row>13</xdr:row>
      <xdr:rowOff>153720</xdr:rowOff>
    </xdr:from>
    <xdr:to>
      <xdr:col>6</xdr:col>
      <xdr:colOff>526680</xdr:colOff>
      <xdr:row>35</xdr:row>
      <xdr:rowOff>110880</xdr:rowOff>
    </xdr:to>
    <xdr:graphicFrame>
      <xdr:nvGraphicFramePr>
        <xdr:cNvPr id="1" name="Chart 2"/>
        <xdr:cNvGraphicFramePr/>
      </xdr:nvGraphicFramePr>
      <xdr:xfrm>
        <a:off x="226800" y="2419200"/>
        <a:ext cx="659556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685080</xdr:colOff>
      <xdr:row>13</xdr:row>
      <xdr:rowOff>135720</xdr:rowOff>
    </xdr:from>
    <xdr:to>
      <xdr:col>17</xdr:col>
      <xdr:colOff>179640</xdr:colOff>
      <xdr:row>35</xdr:row>
      <xdr:rowOff>92520</xdr:rowOff>
    </xdr:to>
    <xdr:graphicFrame>
      <xdr:nvGraphicFramePr>
        <xdr:cNvPr id="2" name="Chart 1"/>
        <xdr:cNvGraphicFramePr/>
      </xdr:nvGraphicFramePr>
      <xdr:xfrm>
        <a:off x="6980760" y="2401200"/>
        <a:ext cx="1030572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226800</xdr:colOff>
      <xdr:row>13</xdr:row>
      <xdr:rowOff>153720</xdr:rowOff>
    </xdr:from>
    <xdr:to>
      <xdr:col>6</xdr:col>
      <xdr:colOff>526680</xdr:colOff>
      <xdr:row>35</xdr:row>
      <xdr:rowOff>110880</xdr:rowOff>
    </xdr:to>
    <xdr:graphicFrame>
      <xdr:nvGraphicFramePr>
        <xdr:cNvPr id="3" name="Chart 2"/>
        <xdr:cNvGraphicFramePr/>
      </xdr:nvGraphicFramePr>
      <xdr:xfrm>
        <a:off x="226800" y="2419200"/>
        <a:ext cx="659556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U16" activeCellId="0" sqref="U16"/>
    </sheetView>
  </sheetViews>
  <sheetFormatPr defaultRowHeight="12.8"/>
  <cols>
    <col collapsed="false" hidden="false" max="1" min="1" style="0" width="13.9030612244898"/>
    <col collapsed="false" hidden="false" max="2" min="2" style="0" width="20.3826530612245"/>
    <col collapsed="false" hidden="false" max="5" min="3" style="0" width="13.9030612244898"/>
    <col collapsed="false" hidden="false" max="6" min="6" style="1" width="13.2295918367347"/>
    <col collapsed="false" hidden="false" max="7" min="7" style="1" width="13.9030612244898"/>
    <col collapsed="false" hidden="false" max="8" min="8" style="1" width="13.2295918367347"/>
    <col collapsed="false" hidden="false" max="9" min="9" style="0" width="13.6326530612245"/>
    <col collapsed="false" hidden="false" max="10" min="10" style="0" width="15.3877551020408"/>
    <col collapsed="false" hidden="false" max="11" min="11" style="0" width="13.6326530612245"/>
    <col collapsed="false" hidden="false" max="14" min="12" style="2" width="13.9030612244898"/>
    <col collapsed="false" hidden="false" max="15" min="15" style="3" width="13.9030612244898"/>
    <col collapsed="false" hidden="false" max="17" min="16" style="0" width="13.9030612244898"/>
    <col collapsed="false" hidden="false" max="20" min="18" style="2" width="13.9030612244898"/>
    <col collapsed="false" hidden="false" max="1025" min="21" style="0" width="13.9030612244898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</row>
    <row r="2" customFormat="false" ht="13.8" hidden="false" customHeight="false" outlineLevel="0" collapsed="false">
      <c r="A2" s="4" t="s">
        <v>20</v>
      </c>
      <c r="B2" s="5" t="n">
        <v>25420.25940317</v>
      </c>
      <c r="C2" s="7" t="s">
        <v>21</v>
      </c>
      <c r="D2" s="8" t="n">
        <f aca="false">$B$2/B2</f>
        <v>1</v>
      </c>
      <c r="E2" s="5" t="n">
        <f aca="false">1-1</f>
        <v>0</v>
      </c>
      <c r="F2" s="9" t="n">
        <v>25420</v>
      </c>
      <c r="G2" s="10" t="n">
        <f aca="false">$F$2/F2</f>
        <v>1</v>
      </c>
      <c r="H2" s="9" t="n">
        <f aca="false">F2/B2-1</f>
        <v>-1.02045839063258E-005</v>
      </c>
      <c r="I2" s="7" t="n">
        <v>30189</v>
      </c>
      <c r="J2" s="8" t="n">
        <f aca="false">25420/I2</f>
        <v>0.84202855344662</v>
      </c>
      <c r="K2" s="7" t="n">
        <f aca="false">I2/B2-1</f>
        <v>0.187596063486092</v>
      </c>
      <c r="L2" s="6" t="n">
        <v>25420</v>
      </c>
      <c r="M2" s="10" t="n">
        <f aca="false">$L$2/L2</f>
        <v>1</v>
      </c>
      <c r="N2" s="6" t="n">
        <f aca="false">L2/B2-1</f>
        <v>-1.02045839063258E-005</v>
      </c>
      <c r="O2" s="4" t="n">
        <v>25420</v>
      </c>
      <c r="P2" s="11" t="n">
        <f aca="false">$O$2/O2</f>
        <v>1</v>
      </c>
      <c r="Q2" s="11" t="n">
        <f aca="false">O2/B2-1</f>
        <v>-1.02045839063258E-005</v>
      </c>
      <c r="R2" s="6" t="n">
        <v>25420</v>
      </c>
      <c r="S2" s="10" t="n">
        <f aca="false">$R$2/R2</f>
        <v>1</v>
      </c>
      <c r="T2" s="10" t="n">
        <f aca="false">R2/B2-1</f>
        <v>-1.02045839063258E-005</v>
      </c>
    </row>
    <row r="3" customFormat="false" ht="13.8" hidden="false" customHeight="false" outlineLevel="0" collapsed="false">
      <c r="A3" s="4" t="s">
        <v>22</v>
      </c>
      <c r="B3" s="12" t="n">
        <v>14449.33542402</v>
      </c>
      <c r="C3" s="7" t="s">
        <v>23</v>
      </c>
      <c r="D3" s="8" t="n">
        <f aca="false">$B$2/B3</f>
        <v>1.75926841319722</v>
      </c>
      <c r="E3" s="5" t="n">
        <f aca="false">1-1</f>
        <v>0</v>
      </c>
      <c r="F3" s="9" t="n">
        <v>12810</v>
      </c>
      <c r="G3" s="10" t="n">
        <f aca="false">$F$2/F3</f>
        <v>1.98438719750195</v>
      </c>
      <c r="H3" s="9" t="n">
        <f aca="false">F3/B3-1</f>
        <v>-0.113454036183203</v>
      </c>
      <c r="I3" s="7" t="n">
        <v>15293</v>
      </c>
      <c r="J3" s="8" t="n">
        <f aca="false">25420/I3</f>
        <v>1.66219839142091</v>
      </c>
      <c r="K3" s="7" t="n">
        <f aca="false">I3/B3-1</f>
        <v>0.0583877770999437</v>
      </c>
      <c r="L3" s="6" t="n">
        <v>12909</v>
      </c>
      <c r="M3" s="10" t="n">
        <f aca="false">$L$2/L3</f>
        <v>1.96916879696336</v>
      </c>
      <c r="N3" s="6" t="n">
        <f aca="false">L3/B3-1</f>
        <v>-0.106602509999139</v>
      </c>
      <c r="O3" s="4" t="n">
        <v>15965</v>
      </c>
      <c r="P3" s="11" t="n">
        <f aca="false">$O$2/O3</f>
        <v>1.59223300970874</v>
      </c>
      <c r="Q3" s="11" t="n">
        <f aca="false">O3/B3-1</f>
        <v>0.104895106349349</v>
      </c>
      <c r="R3" s="6" t="n">
        <v>12434</v>
      </c>
      <c r="S3" s="10" t="n">
        <f aca="false">$R$2/R3</f>
        <v>2.04439440244491</v>
      </c>
      <c r="T3" s="10" t="n">
        <f aca="false">R3/B3-1</f>
        <v>-0.139475994215609</v>
      </c>
    </row>
    <row r="4" customFormat="false" ht="13.8" hidden="false" customHeight="false" outlineLevel="0" collapsed="false">
      <c r="A4" s="4" t="s">
        <v>24</v>
      </c>
      <c r="B4" s="12" t="n">
        <v>7035.4325436</v>
      </c>
      <c r="C4" s="7" t="s">
        <v>25</v>
      </c>
      <c r="D4" s="8" t="n">
        <f aca="false">$B$2/B4</f>
        <v>3.6131764814225</v>
      </c>
      <c r="E4" s="5" t="n">
        <f aca="false">1-1</f>
        <v>0</v>
      </c>
      <c r="F4" s="9" t="n">
        <v>6455</v>
      </c>
      <c r="G4" s="10" t="n">
        <f aca="false">$F$2/F4</f>
        <v>3.93803253292022</v>
      </c>
      <c r="H4" s="9" t="n">
        <f aca="false">F4/B4-1</f>
        <v>-0.0825013302313599</v>
      </c>
      <c r="I4" s="7" t="n">
        <v>7732</v>
      </c>
      <c r="J4" s="8" t="n">
        <f aca="false">25420/I4</f>
        <v>3.28763579927574</v>
      </c>
      <c r="K4" s="7" t="n">
        <f aca="false">I4/B4-1</f>
        <v>0.0990084763208561</v>
      </c>
      <c r="L4" s="6" t="n">
        <v>6540</v>
      </c>
      <c r="M4" s="10" t="n">
        <f aca="false">$L$2/L4</f>
        <v>3.8868501529052</v>
      </c>
      <c r="N4" s="6" t="n">
        <f aca="false">L4/B4-1</f>
        <v>-0.0704196281507504</v>
      </c>
      <c r="O4" s="4" t="n">
        <v>8635</v>
      </c>
      <c r="P4" s="11" t="n">
        <f aca="false">$O$2/O4</f>
        <v>2.94383323682687</v>
      </c>
      <c r="Q4" s="11" t="n">
        <f aca="false">O4/B4-1</f>
        <v>0.22735879371839</v>
      </c>
      <c r="R4" s="6" t="n">
        <v>6292</v>
      </c>
      <c r="S4" s="10" t="n">
        <f aca="false">$R$2/R4</f>
        <v>4.04005085823268</v>
      </c>
      <c r="T4" s="10" t="n">
        <f aca="false">R4/B4-1</f>
        <v>-0.105669770691823</v>
      </c>
    </row>
    <row r="5" customFormat="false" ht="13.8" hidden="false" customHeight="false" outlineLevel="0" collapsed="false">
      <c r="A5" s="4" t="s">
        <v>26</v>
      </c>
      <c r="B5" s="12" t="n">
        <v>4726.51107077</v>
      </c>
      <c r="C5" s="7" t="s">
        <v>27</v>
      </c>
      <c r="D5" s="8" t="n">
        <f aca="false">$B$2/B5</f>
        <v>5.37822910441819</v>
      </c>
      <c r="E5" s="5" t="n">
        <f aca="false">1-1</f>
        <v>0</v>
      </c>
      <c r="F5" s="9" t="n">
        <v>4336</v>
      </c>
      <c r="G5" s="10" t="n">
        <f aca="false">$F$2/F5</f>
        <v>5.86254612546126</v>
      </c>
      <c r="H5" s="9" t="n">
        <f aca="false">F5/B5-1</f>
        <v>-0.0826214230587597</v>
      </c>
      <c r="I5" s="7" t="n">
        <v>5250</v>
      </c>
      <c r="J5" s="8" t="n">
        <f aca="false">25420/I5</f>
        <v>4.84190476190476</v>
      </c>
      <c r="K5" s="7" t="n">
        <f aca="false">I5/B5-1</f>
        <v>0.110755887671013</v>
      </c>
      <c r="L5" s="6" t="n">
        <v>4455</v>
      </c>
      <c r="M5" s="10" t="n">
        <f aca="false">$L$2/L5</f>
        <v>5.70594837261504</v>
      </c>
      <c r="N5" s="6" t="n">
        <f aca="false">L5/B5-1</f>
        <v>-0.0574442896048835</v>
      </c>
      <c r="O5" s="4" t="n">
        <v>6719</v>
      </c>
      <c r="P5" s="11" t="n">
        <f aca="false">$O$2/O5</f>
        <v>3.7833010864712</v>
      </c>
      <c r="Q5" s="11" t="n">
        <f aca="false">O5/B5-1</f>
        <v>0.421555963668864</v>
      </c>
      <c r="R5" s="6" t="n">
        <v>4316</v>
      </c>
      <c r="S5" s="10" t="n">
        <f aca="false">$R$2/R5</f>
        <v>5.88971269694161</v>
      </c>
      <c r="T5" s="10" t="n">
        <f aca="false">R5/B5-1</f>
        <v>-0.0868528740594112</v>
      </c>
    </row>
    <row r="6" customFormat="false" ht="13.8" hidden="false" customHeight="false" outlineLevel="0" collapsed="false">
      <c r="A6" s="4" t="s">
        <v>28</v>
      </c>
      <c r="B6" s="12" t="n">
        <v>3598.88320905</v>
      </c>
      <c r="C6" s="7" t="s">
        <v>29</v>
      </c>
      <c r="D6" s="8" t="n">
        <f aca="false">$B$2/B6</f>
        <v>7.06337436548273</v>
      </c>
      <c r="E6" s="5" t="n">
        <f aca="false">1-1</f>
        <v>0</v>
      </c>
      <c r="F6" s="9" t="n">
        <v>3277</v>
      </c>
      <c r="G6" s="10" t="n">
        <f aca="false">$F$2/F6</f>
        <v>7.7570949038755</v>
      </c>
      <c r="H6" s="9" t="n">
        <f aca="false">F6/B6-1</f>
        <v>-0.0894397484865778</v>
      </c>
      <c r="I6" s="7" t="n">
        <v>4016</v>
      </c>
      <c r="J6" s="8" t="n">
        <f aca="false">25420/I6</f>
        <v>6.3296812749004</v>
      </c>
      <c r="K6" s="7" t="n">
        <f aca="false">I6/B6-1</f>
        <v>0.115901730264847</v>
      </c>
      <c r="L6" s="6" t="n">
        <v>3419</v>
      </c>
      <c r="M6" s="10" t="n">
        <f aca="false">$L$2/L6</f>
        <v>7.43492249195671</v>
      </c>
      <c r="N6" s="6" t="n">
        <f aca="false">L6/B6-1</f>
        <v>-0.0499830638009183</v>
      </c>
      <c r="O6" s="4" t="n">
        <v>5901</v>
      </c>
      <c r="P6" s="11" t="n">
        <f aca="false">$O$2/O6</f>
        <v>4.30774445009321</v>
      </c>
      <c r="Q6" s="11" t="n">
        <f aca="false">O6/B6-1</f>
        <v>0.639675326268143</v>
      </c>
      <c r="R6" s="6" t="n">
        <v>3244</v>
      </c>
      <c r="S6" s="10" t="n">
        <f aca="false">$R$2/R6</f>
        <v>7.83600493218249</v>
      </c>
      <c r="T6" s="10" t="n">
        <f aca="false">R6/B6-1</f>
        <v>-0.0986092597163437</v>
      </c>
    </row>
    <row r="7" customFormat="false" ht="13.8" hidden="false" customHeight="false" outlineLevel="0" collapsed="false">
      <c r="A7" s="4" t="s">
        <v>30</v>
      </c>
      <c r="B7" s="12" t="n">
        <v>2994.98141325</v>
      </c>
      <c r="C7" s="7" t="s">
        <v>31</v>
      </c>
      <c r="D7" s="8" t="n">
        <f aca="false">$B$2/B7</f>
        <v>8.48761841749971</v>
      </c>
      <c r="E7" s="5" t="n">
        <f aca="false">1-1</f>
        <v>0</v>
      </c>
      <c r="F7" s="9" t="n">
        <v>2642</v>
      </c>
      <c r="G7" s="10" t="n">
        <f aca="false">$F$2/F7</f>
        <v>9.62149886449659</v>
      </c>
      <c r="H7" s="9" t="n">
        <f aca="false">F7/B7-1</f>
        <v>-0.117857630664546</v>
      </c>
      <c r="I7" s="7" t="n">
        <v>3271</v>
      </c>
      <c r="J7" s="8" t="n">
        <f aca="false">25420/I7</f>
        <v>7.77132375420361</v>
      </c>
      <c r="K7" s="7" t="n">
        <f aca="false">I7/B7-1</f>
        <v>0.0921603671825391</v>
      </c>
      <c r="L7" s="6" t="n">
        <v>2794</v>
      </c>
      <c r="M7" s="10" t="n">
        <f aca="false">$L$2/L7</f>
        <v>9.09806728704367</v>
      </c>
      <c r="N7" s="6" t="n">
        <f aca="false">L7/B7-1</f>
        <v>-0.067106063617238</v>
      </c>
      <c r="O7" s="4" t="n">
        <v>5321</v>
      </c>
      <c r="P7" s="11" t="n">
        <f aca="false">$O$2/O7</f>
        <v>4.77729750046984</v>
      </c>
      <c r="Q7" s="11" t="n">
        <f aca="false">O7/B7-1</f>
        <v>0.776638738544265</v>
      </c>
      <c r="R7" s="6" t="n">
        <v>2648</v>
      </c>
      <c r="S7" s="10" t="n">
        <f aca="false">$R$2/R7</f>
        <v>9.59969788519637</v>
      </c>
      <c r="T7" s="10" t="n">
        <f aca="false">R7/B7-1</f>
        <v>-0.115854279333732</v>
      </c>
    </row>
    <row r="8" customFormat="false" ht="13.8" hidden="false" customHeight="false" outlineLevel="0" collapsed="false">
      <c r="A8" s="4" t="s">
        <v>32</v>
      </c>
      <c r="B8" s="12" t="n">
        <v>2958.35153064</v>
      </c>
      <c r="C8" s="7" t="s">
        <v>33</v>
      </c>
      <c r="D8" s="8" t="n">
        <f aca="false">$B$2/B8</f>
        <v>8.59271088641405</v>
      </c>
      <c r="E8" s="5" t="n">
        <f aca="false">1-1</f>
        <v>0</v>
      </c>
      <c r="F8" s="9" t="n">
        <v>2218</v>
      </c>
      <c r="G8" s="10" t="n">
        <f aca="false">$F$2/F8</f>
        <v>11.4607754733995</v>
      </c>
      <c r="H8" s="9" t="n">
        <f aca="false">F8/B8-1</f>
        <v>-0.250258132940623</v>
      </c>
      <c r="I8" s="7" t="n">
        <v>2772</v>
      </c>
      <c r="J8" s="8" t="n">
        <f aca="false">25420/I8</f>
        <v>9.17027417027417</v>
      </c>
      <c r="K8" s="7" t="n">
        <f aca="false">I8/B8-1</f>
        <v>-0.0629916792206521</v>
      </c>
      <c r="L8" s="6" t="n">
        <v>2375</v>
      </c>
      <c r="M8" s="10" t="n">
        <f aca="false">$L$2/L8</f>
        <v>10.7031578947368</v>
      </c>
      <c r="N8" s="6" t="n">
        <f aca="false">L8/B8-1</f>
        <v>-0.197188036850306</v>
      </c>
      <c r="O8" s="4" t="n">
        <v>4881</v>
      </c>
      <c r="P8" s="11" t="n">
        <f aca="false">$O$2/O8</f>
        <v>5.2079491907396</v>
      </c>
      <c r="Q8" s="11" t="n">
        <f aca="false">O8/B8-1</f>
        <v>0.649905344056276</v>
      </c>
      <c r="R8" s="6" t="n">
        <v>2309</v>
      </c>
      <c r="S8" s="10" t="n">
        <f aca="false">$R$2/R8</f>
        <v>11.0090948462538</v>
      </c>
      <c r="T8" s="10" t="n">
        <f aca="false">R8/B8-1</f>
        <v>-0.219497758773624</v>
      </c>
    </row>
    <row r="9" customFormat="false" ht="13.8" hidden="false" customHeight="false" outlineLevel="0" collapsed="false">
      <c r="A9" s="4" t="s">
        <v>34</v>
      </c>
      <c r="B9" s="12" t="n">
        <v>2640.27910715</v>
      </c>
      <c r="C9" s="7" t="s">
        <v>35</v>
      </c>
      <c r="D9" s="8" t="n">
        <f aca="false">$B$2/B9</f>
        <v>9.62786825617441</v>
      </c>
      <c r="E9" s="5" t="n">
        <f aca="false">1-1</f>
        <v>0</v>
      </c>
      <c r="F9" s="9" t="n">
        <v>1915</v>
      </c>
      <c r="G9" s="10" t="n">
        <f aca="false">$F$2/F9</f>
        <v>13.2741514360313</v>
      </c>
      <c r="H9" s="9" t="n">
        <f aca="false">F9/B9-1</f>
        <v>-0.274697892804556</v>
      </c>
      <c r="I9" s="7" t="n">
        <v>2392</v>
      </c>
      <c r="J9" s="8" t="n">
        <f aca="false">25420/I9</f>
        <v>10.6270903010033</v>
      </c>
      <c r="K9" s="7" t="n">
        <f aca="false">I9/B9-1</f>
        <v>-0.0940351747198426</v>
      </c>
      <c r="L9" s="6" t="n">
        <v>2051</v>
      </c>
      <c r="M9" s="10" t="n">
        <f aca="false">$L$2/L9</f>
        <v>12.3939541686982</v>
      </c>
      <c r="N9" s="6" t="n">
        <f aca="false">L9/B9-1</f>
        <v>-0.223188187019397</v>
      </c>
      <c r="O9" s="4" t="n">
        <v>4135</v>
      </c>
      <c r="P9" s="11" t="n">
        <f aca="false">$O$2/O9</f>
        <v>6.14752116082225</v>
      </c>
      <c r="Q9" s="11" t="n">
        <f aca="false">O9/B9-1</f>
        <v>0.566122304570841</v>
      </c>
      <c r="R9" s="6" t="n">
        <v>2184</v>
      </c>
      <c r="S9" s="10" t="n">
        <f aca="false">$R$2/R9</f>
        <v>11.6391941391941</v>
      </c>
      <c r="T9" s="10" t="n">
        <f aca="false">R9/B9-1</f>
        <v>-0.172814724744204</v>
      </c>
    </row>
    <row r="10" customFormat="false" ht="13.8" hidden="false" customHeight="false" outlineLevel="0" collapsed="false">
      <c r="A10" s="4" t="s">
        <v>36</v>
      </c>
      <c r="B10" s="12" t="n">
        <v>2637.22072646</v>
      </c>
      <c r="C10" s="7" t="s">
        <v>37</v>
      </c>
      <c r="D10" s="8" t="n">
        <f aca="false">$B$2/B10</f>
        <v>9.63903367970726</v>
      </c>
      <c r="E10" s="5" t="n">
        <f aca="false">1-1</f>
        <v>0</v>
      </c>
      <c r="F10" s="9" t="n">
        <v>1688</v>
      </c>
      <c r="G10" s="10" t="n">
        <f aca="false">$F$2/F10</f>
        <v>15.0592417061611</v>
      </c>
      <c r="H10" s="9" t="n">
        <f aca="false">F10/B10-1</f>
        <v>-0.359932225974183</v>
      </c>
      <c r="I10" s="7" t="n">
        <v>2119</v>
      </c>
      <c r="J10" s="8" t="n">
        <f aca="false">25420/I10</f>
        <v>11.9962246342614</v>
      </c>
      <c r="K10" s="7" t="n">
        <f aca="false">I10/B10-1</f>
        <v>-0.196502598838444</v>
      </c>
      <c r="L10" s="6" t="n">
        <v>1821</v>
      </c>
      <c r="M10" s="10" t="n">
        <f aca="false">$L$2/L10</f>
        <v>13.9593629873696</v>
      </c>
      <c r="N10" s="6" t="n">
        <f aca="false">L10/B10-1</f>
        <v>-0.309500345674756</v>
      </c>
      <c r="O10" s="4" t="n">
        <v>3804</v>
      </c>
      <c r="P10" s="11" t="n">
        <f aca="false">$O$2/O10</f>
        <v>6.68243953732913</v>
      </c>
      <c r="Q10" s="11" t="n">
        <f aca="false">O10/B10-1</f>
        <v>0.442427613977611</v>
      </c>
      <c r="R10" s="6" t="n">
        <v>2060</v>
      </c>
      <c r="S10" s="10" t="n">
        <f aca="false">$R$2/R10</f>
        <v>12.3398058252427</v>
      </c>
      <c r="T10" s="10" t="n">
        <f aca="false">R10/B10-1</f>
        <v>-0.218874635963754</v>
      </c>
    </row>
    <row r="11" customFormat="false" ht="13.8" hidden="false" customHeight="false" outlineLevel="0" collapsed="false">
      <c r="A11" s="4" t="s">
        <v>38</v>
      </c>
      <c r="B11" s="12" t="n">
        <v>2487.50175777</v>
      </c>
      <c r="C11" s="7" t="s">
        <v>39</v>
      </c>
      <c r="D11" s="8" t="n">
        <f aca="false">$B$2/B11</f>
        <v>10.2191925387658</v>
      </c>
      <c r="E11" s="5" t="n">
        <f aca="false">1-1</f>
        <v>0</v>
      </c>
      <c r="F11" s="9" t="n">
        <v>1512</v>
      </c>
      <c r="G11" s="10" t="n">
        <f aca="false">$F$2/F11</f>
        <v>16.8121693121693</v>
      </c>
      <c r="H11" s="9" t="n">
        <f aca="false">F11/B11-1</f>
        <v>-0.39216123354402</v>
      </c>
      <c r="I11" s="7" t="n">
        <v>1898</v>
      </c>
      <c r="J11" s="8" t="n">
        <f aca="false">25420/I11</f>
        <v>13.3930453108535</v>
      </c>
      <c r="K11" s="7" t="n">
        <f aca="false">I11/B11-1</f>
        <v>-0.236985463800628</v>
      </c>
      <c r="L11" s="6" t="n">
        <v>1633</v>
      </c>
      <c r="M11" s="10" t="n">
        <f aca="false">$L$2/L11</f>
        <v>15.5664421310472</v>
      </c>
      <c r="N11" s="6" t="n">
        <f aca="false">L11/B11-1</f>
        <v>-0.343518051836894</v>
      </c>
      <c r="O11" s="4" t="n">
        <v>3427</v>
      </c>
      <c r="P11" s="11" t="n">
        <f aca="false">$O$2/O11</f>
        <v>7.41756638459294</v>
      </c>
      <c r="Q11" s="11" t="n">
        <f aca="false">O11/B11-1</f>
        <v>0.377687468680321</v>
      </c>
      <c r="R11" s="6" t="n">
        <v>1959</v>
      </c>
      <c r="S11" s="10" t="n">
        <f aca="false">$R$2/R11</f>
        <v>12.9760081674324</v>
      </c>
      <c r="T11" s="10" t="n">
        <f aca="false">R11/B11-1</f>
        <v>-0.212462868063978</v>
      </c>
    </row>
    <row r="12" customFormat="false" ht="13.8" hidden="false" customHeight="false" outlineLevel="0" collapsed="false">
      <c r="A12" s="4" t="s">
        <v>40</v>
      </c>
      <c r="B12" s="12" t="n">
        <v>2427.80146633</v>
      </c>
      <c r="C12" s="5" t="s">
        <v>41</v>
      </c>
      <c r="D12" s="13" t="n">
        <f aca="false">$B$2/B12</f>
        <v>10.4704852335379</v>
      </c>
      <c r="E12" s="5" t="n">
        <f aca="false">1-1</f>
        <v>0</v>
      </c>
      <c r="F12" s="9" t="n">
        <v>1371</v>
      </c>
      <c r="G12" s="10" t="n">
        <f aca="false">$F$2/F12</f>
        <v>18.5412107950401</v>
      </c>
      <c r="H12" s="9" t="n">
        <f aca="false">F12/B12-1</f>
        <v>-0.435291551218774</v>
      </c>
      <c r="I12" s="7" t="n">
        <v>1713</v>
      </c>
      <c r="J12" s="8" t="n">
        <f aca="false">25420/I12</f>
        <v>14.8394629305312</v>
      </c>
      <c r="K12" s="7" t="n">
        <f aca="false">I12/B12-1</f>
        <v>-0.294423360494354</v>
      </c>
      <c r="L12" s="6" t="n">
        <v>1474</v>
      </c>
      <c r="M12" s="10" t="n">
        <f aca="false">$L$2/L12</f>
        <v>17.2455902306649</v>
      </c>
      <c r="N12" s="6" t="n">
        <f aca="false">L12/B12-1</f>
        <v>-0.392866335883642</v>
      </c>
      <c r="O12" s="4" t="n">
        <v>2993</v>
      </c>
      <c r="P12" s="11" t="n">
        <f aca="false">$O$2/O12</f>
        <v>8.49315068493151</v>
      </c>
      <c r="Q12" s="11" t="n">
        <f aca="false">O12/B12-1</f>
        <v>0.232802616485929</v>
      </c>
      <c r="R12" s="6" t="n">
        <v>1782</v>
      </c>
      <c r="S12" s="10" t="n">
        <f aca="false">$R$2/R12</f>
        <v>14.2648709315376</v>
      </c>
      <c r="T12" s="10" t="n">
        <f aca="false">R12/B12-1</f>
        <v>-0.266002585172761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6" activeCellId="0" sqref="U16"/>
    </sheetView>
  </sheetViews>
  <sheetFormatPr defaultRowHeight="12.8"/>
  <cols>
    <col collapsed="false" hidden="false" max="1" min="1" style="0" width="13.9030612244898"/>
    <col collapsed="false" hidden="false" max="2" min="2" style="0" width="20.3826530612245"/>
    <col collapsed="false" hidden="false" max="5" min="3" style="0" width="13.9030612244898"/>
    <col collapsed="false" hidden="false" max="6" min="6" style="1" width="13.2295918367347"/>
    <col collapsed="false" hidden="false" max="7" min="7" style="1" width="13.9030612244898"/>
    <col collapsed="false" hidden="false" max="8" min="8" style="1" width="13.2295918367347"/>
    <col collapsed="false" hidden="false" max="9" min="9" style="0" width="13.6326530612245"/>
    <col collapsed="false" hidden="false" max="10" min="10" style="0" width="15.3877551020408"/>
    <col collapsed="false" hidden="false" max="11" min="11" style="0" width="13.6326530612245"/>
    <col collapsed="false" hidden="false" max="14" min="12" style="2" width="13.9030612244898"/>
    <col collapsed="false" hidden="false" max="15" min="15" style="3" width="13.9030612244898"/>
    <col collapsed="false" hidden="false" max="17" min="16" style="0" width="13.9030612244898"/>
    <col collapsed="false" hidden="false" max="20" min="18" style="2" width="13.9030612244898"/>
    <col collapsed="false" hidden="false" max="1025" min="21" style="0" width="13.9030612244898"/>
  </cols>
  <sheetData>
    <row r="1" customFormat="false" ht="13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6" t="s">
        <v>18</v>
      </c>
      <c r="T1" s="6" t="s">
        <v>19</v>
      </c>
    </row>
    <row r="2" customFormat="false" ht="13.8" hidden="false" customHeight="false" outlineLevel="0" collapsed="false">
      <c r="A2" s="4" t="s">
        <v>20</v>
      </c>
      <c r="B2" s="5" t="n">
        <v>25420.25940317</v>
      </c>
      <c r="C2" s="7" t="s">
        <v>21</v>
      </c>
      <c r="D2" s="8" t="n">
        <f aca="false">$B$2/B2</f>
        <v>1</v>
      </c>
      <c r="E2" s="5" t="n">
        <f aca="false">1-1</f>
        <v>0</v>
      </c>
      <c r="F2" s="9" t="n">
        <v>25420</v>
      </c>
      <c r="G2" s="10" t="n">
        <f aca="false">$F$2/F2</f>
        <v>1</v>
      </c>
      <c r="H2" s="9" t="n">
        <f aca="false">F2/B2-1</f>
        <v>-1.02045839063258E-005</v>
      </c>
      <c r="I2" s="7" t="n">
        <v>30189</v>
      </c>
      <c r="J2" s="8" t="n">
        <f aca="false">25420/I2</f>
        <v>0.84202855344662</v>
      </c>
      <c r="K2" s="7" t="n">
        <f aca="false">I2/B2-1</f>
        <v>0.187596063486092</v>
      </c>
      <c r="L2" s="6" t="n">
        <v>25420</v>
      </c>
      <c r="M2" s="10" t="n">
        <f aca="false">$L$2/L2</f>
        <v>1</v>
      </c>
      <c r="N2" s="6" t="n">
        <f aca="false">L2/B2-1</f>
        <v>-1.02045839063258E-005</v>
      </c>
      <c r="O2" s="4" t="n">
        <v>25420</v>
      </c>
      <c r="P2" s="11" t="n">
        <f aca="false">$O$2/O2</f>
        <v>1</v>
      </c>
      <c r="Q2" s="11" t="n">
        <f aca="false">O2/B2-1</f>
        <v>-1.02045839063258E-005</v>
      </c>
      <c r="R2" s="6" t="n">
        <v>25420</v>
      </c>
      <c r="S2" s="10" t="n">
        <f aca="false">$R$2/R2</f>
        <v>1</v>
      </c>
      <c r="T2" s="10" t="n">
        <f aca="false">R2/B2-1</f>
        <v>-1.02045839063258E-005</v>
      </c>
    </row>
    <row r="3" customFormat="false" ht="13.8" hidden="false" customHeight="false" outlineLevel="0" collapsed="false">
      <c r="A3" s="4" t="s">
        <v>22</v>
      </c>
      <c r="B3" s="12" t="n">
        <v>14449.33542402</v>
      </c>
      <c r="C3" s="7" t="s">
        <v>23</v>
      </c>
      <c r="D3" s="8" t="n">
        <f aca="false">$B$2/B3</f>
        <v>1.75926841319722</v>
      </c>
      <c r="E3" s="5" t="n">
        <f aca="false">1-1</f>
        <v>0</v>
      </c>
      <c r="F3" s="9" t="n">
        <v>12810</v>
      </c>
      <c r="G3" s="10" t="n">
        <f aca="false">$F$2/F3</f>
        <v>1.98438719750195</v>
      </c>
      <c r="H3" s="9" t="n">
        <f aca="false">F3/B3-1</f>
        <v>-0.113454036183203</v>
      </c>
      <c r="I3" s="7" t="n">
        <v>15293</v>
      </c>
      <c r="J3" s="8" t="n">
        <f aca="false">25420/I3</f>
        <v>1.66219839142091</v>
      </c>
      <c r="K3" s="7" t="n">
        <f aca="false">I3/B3-1</f>
        <v>0.0583877770999437</v>
      </c>
      <c r="L3" s="6" t="n">
        <v>12909</v>
      </c>
      <c r="M3" s="10" t="n">
        <f aca="false">$L$2/L3</f>
        <v>1.96916879696336</v>
      </c>
      <c r="N3" s="6" t="n">
        <f aca="false">L3/B3-1</f>
        <v>-0.106602509999139</v>
      </c>
      <c r="O3" s="4" t="n">
        <v>15965</v>
      </c>
      <c r="P3" s="11" t="n">
        <f aca="false">$O$2/O3</f>
        <v>1.59223300970874</v>
      </c>
      <c r="Q3" s="11" t="n">
        <f aca="false">O3/B3-1</f>
        <v>0.104895106349349</v>
      </c>
      <c r="R3" s="6" t="n">
        <v>12434</v>
      </c>
      <c r="S3" s="10" t="n">
        <f aca="false">$R$2/R3</f>
        <v>2.04439440244491</v>
      </c>
      <c r="T3" s="10" t="n">
        <f aca="false">R3/B3-1</f>
        <v>-0.139475994215609</v>
      </c>
    </row>
    <row r="4" customFormat="false" ht="13.8" hidden="false" customHeight="false" outlineLevel="0" collapsed="false">
      <c r="A4" s="4" t="s">
        <v>24</v>
      </c>
      <c r="B4" s="12" t="n">
        <v>7035.4325436</v>
      </c>
      <c r="C4" s="7" t="s">
        <v>25</v>
      </c>
      <c r="D4" s="8" t="n">
        <f aca="false">$B$2/B4</f>
        <v>3.6131764814225</v>
      </c>
      <c r="E4" s="5" t="n">
        <f aca="false">1-1</f>
        <v>0</v>
      </c>
      <c r="F4" s="9" t="n">
        <v>6455</v>
      </c>
      <c r="G4" s="10" t="n">
        <f aca="false">$F$2/F4</f>
        <v>3.93803253292022</v>
      </c>
      <c r="H4" s="9" t="n">
        <f aca="false">F4/B4-1</f>
        <v>-0.0825013302313599</v>
      </c>
      <c r="I4" s="7" t="n">
        <v>7732</v>
      </c>
      <c r="J4" s="8" t="n">
        <f aca="false">25420/I4</f>
        <v>3.28763579927574</v>
      </c>
      <c r="K4" s="7" t="n">
        <f aca="false">I4/B4-1</f>
        <v>0.0990084763208561</v>
      </c>
      <c r="L4" s="6" t="n">
        <v>6540</v>
      </c>
      <c r="M4" s="10" t="n">
        <f aca="false">$L$2/L4</f>
        <v>3.8868501529052</v>
      </c>
      <c r="N4" s="6" t="n">
        <f aca="false">L4/B4-1</f>
        <v>-0.0704196281507504</v>
      </c>
      <c r="O4" s="4" t="n">
        <v>8635</v>
      </c>
      <c r="P4" s="11" t="n">
        <f aca="false">$O$2/O4</f>
        <v>2.94383323682687</v>
      </c>
      <c r="Q4" s="11" t="n">
        <f aca="false">O4/B4-1</f>
        <v>0.22735879371839</v>
      </c>
      <c r="R4" s="6" t="n">
        <v>6292</v>
      </c>
      <c r="S4" s="10" t="n">
        <f aca="false">$R$2/R4</f>
        <v>4.04005085823268</v>
      </c>
      <c r="T4" s="10" t="n">
        <f aca="false">R4/B4-1</f>
        <v>-0.105669770691823</v>
      </c>
    </row>
    <row r="5" customFormat="false" ht="13.8" hidden="false" customHeight="false" outlineLevel="0" collapsed="false">
      <c r="A5" s="4" t="s">
        <v>26</v>
      </c>
      <c r="B5" s="12" t="n">
        <v>4726.51107077</v>
      </c>
      <c r="C5" s="7" t="s">
        <v>27</v>
      </c>
      <c r="D5" s="8" t="n">
        <f aca="false">$B$2/B5</f>
        <v>5.37822910441819</v>
      </c>
      <c r="E5" s="5" t="n">
        <f aca="false">1-1</f>
        <v>0</v>
      </c>
      <c r="F5" s="9" t="n">
        <v>4336</v>
      </c>
      <c r="G5" s="10" t="n">
        <f aca="false">$F$2/F5</f>
        <v>5.86254612546126</v>
      </c>
      <c r="H5" s="9" t="n">
        <f aca="false">F5/B5-1</f>
        <v>-0.0826214230587597</v>
      </c>
      <c r="I5" s="7" t="n">
        <v>5250</v>
      </c>
      <c r="J5" s="8" t="n">
        <f aca="false">25420/I5</f>
        <v>4.84190476190476</v>
      </c>
      <c r="K5" s="7" t="n">
        <f aca="false">I5/B5-1</f>
        <v>0.110755887671013</v>
      </c>
      <c r="L5" s="6" t="n">
        <v>4455</v>
      </c>
      <c r="M5" s="10" t="n">
        <f aca="false">$L$2/L5</f>
        <v>5.70594837261504</v>
      </c>
      <c r="N5" s="6" t="n">
        <f aca="false">L5/B5-1</f>
        <v>-0.0574442896048835</v>
      </c>
      <c r="O5" s="4" t="n">
        <v>6719</v>
      </c>
      <c r="P5" s="11" t="n">
        <f aca="false">$O$2/O5</f>
        <v>3.7833010864712</v>
      </c>
      <c r="Q5" s="11" t="n">
        <f aca="false">O5/B5-1</f>
        <v>0.421555963668864</v>
      </c>
      <c r="R5" s="6" t="n">
        <v>4316</v>
      </c>
      <c r="S5" s="10" t="n">
        <f aca="false">$R$2/R5</f>
        <v>5.88971269694161</v>
      </c>
      <c r="T5" s="10" t="n">
        <f aca="false">R5/B5-1</f>
        <v>-0.0868528740594112</v>
      </c>
    </row>
    <row r="6" customFormat="false" ht="13.8" hidden="false" customHeight="false" outlineLevel="0" collapsed="false">
      <c r="A6" s="4" t="s">
        <v>28</v>
      </c>
      <c r="B6" s="12" t="n">
        <v>3598.88320905</v>
      </c>
      <c r="C6" s="7" t="s">
        <v>29</v>
      </c>
      <c r="D6" s="8" t="n">
        <f aca="false">$B$2/B6</f>
        <v>7.06337436548273</v>
      </c>
      <c r="E6" s="5" t="n">
        <f aca="false">1-1</f>
        <v>0</v>
      </c>
      <c r="F6" s="9" t="n">
        <v>3277</v>
      </c>
      <c r="G6" s="10" t="n">
        <f aca="false">$F$2/F6</f>
        <v>7.7570949038755</v>
      </c>
      <c r="H6" s="9" t="n">
        <f aca="false">F6/B6-1</f>
        <v>-0.0894397484865778</v>
      </c>
      <c r="I6" s="7" t="n">
        <v>4016</v>
      </c>
      <c r="J6" s="8" t="n">
        <f aca="false">25420/I6</f>
        <v>6.3296812749004</v>
      </c>
      <c r="K6" s="7" t="n">
        <f aca="false">I6/B6-1</f>
        <v>0.115901730264847</v>
      </c>
      <c r="L6" s="6" t="n">
        <v>3419</v>
      </c>
      <c r="M6" s="10" t="n">
        <f aca="false">$L$2/L6</f>
        <v>7.43492249195671</v>
      </c>
      <c r="N6" s="6" t="n">
        <f aca="false">L6/B6-1</f>
        <v>-0.0499830638009183</v>
      </c>
      <c r="O6" s="4" t="n">
        <v>5901</v>
      </c>
      <c r="P6" s="11" t="n">
        <f aca="false">$O$2/O6</f>
        <v>4.30774445009321</v>
      </c>
      <c r="Q6" s="11" t="n">
        <f aca="false">O6/B6-1</f>
        <v>0.639675326268143</v>
      </c>
      <c r="R6" s="6" t="n">
        <v>3244</v>
      </c>
      <c r="S6" s="10" t="n">
        <f aca="false">$R$2/R6</f>
        <v>7.83600493218249</v>
      </c>
      <c r="T6" s="10" t="n">
        <f aca="false">R6/B6-1</f>
        <v>-0.0986092597163437</v>
      </c>
    </row>
    <row r="7" customFormat="false" ht="13.8" hidden="false" customHeight="false" outlineLevel="0" collapsed="false">
      <c r="A7" s="4" t="s">
        <v>30</v>
      </c>
      <c r="B7" s="12" t="n">
        <v>2994.98141325</v>
      </c>
      <c r="C7" s="7" t="s">
        <v>31</v>
      </c>
      <c r="D7" s="8" t="n">
        <f aca="false">$B$2/B7</f>
        <v>8.48761841749971</v>
      </c>
      <c r="E7" s="5" t="n">
        <f aca="false">1-1</f>
        <v>0</v>
      </c>
      <c r="F7" s="9" t="n">
        <v>2642</v>
      </c>
      <c r="G7" s="10" t="n">
        <f aca="false">$F$2/F7</f>
        <v>9.62149886449659</v>
      </c>
      <c r="H7" s="9" t="n">
        <f aca="false">F7/B7-1</f>
        <v>-0.117857630664546</v>
      </c>
      <c r="I7" s="7" t="n">
        <v>3271</v>
      </c>
      <c r="J7" s="8" t="n">
        <f aca="false">25420/I7</f>
        <v>7.77132375420361</v>
      </c>
      <c r="K7" s="7" t="n">
        <f aca="false">I7/B7-1</f>
        <v>0.0921603671825391</v>
      </c>
      <c r="L7" s="6" t="n">
        <v>2794</v>
      </c>
      <c r="M7" s="10" t="n">
        <f aca="false">$L$2/L7</f>
        <v>9.09806728704367</v>
      </c>
      <c r="N7" s="6" t="n">
        <f aca="false">L7/B7-1</f>
        <v>-0.067106063617238</v>
      </c>
      <c r="O7" s="4" t="n">
        <v>5321</v>
      </c>
      <c r="P7" s="11" t="n">
        <f aca="false">$O$2/O7</f>
        <v>4.77729750046984</v>
      </c>
      <c r="Q7" s="11" t="n">
        <f aca="false">O7/B7-1</f>
        <v>0.776638738544265</v>
      </c>
      <c r="R7" s="6" t="n">
        <v>2648</v>
      </c>
      <c r="S7" s="10" t="n">
        <f aca="false">$R$2/R7</f>
        <v>9.59969788519637</v>
      </c>
      <c r="T7" s="10" t="n">
        <f aca="false">R7/B7-1</f>
        <v>-0.115854279333732</v>
      </c>
    </row>
    <row r="8" customFormat="false" ht="13.8" hidden="false" customHeight="false" outlineLevel="0" collapsed="false">
      <c r="A8" s="4" t="s">
        <v>32</v>
      </c>
      <c r="B8" s="12" t="n">
        <v>2958.35153064</v>
      </c>
      <c r="C8" s="7" t="s">
        <v>33</v>
      </c>
      <c r="D8" s="8" t="n">
        <f aca="false">$B$2/B8</f>
        <v>8.59271088641405</v>
      </c>
      <c r="E8" s="5" t="n">
        <f aca="false">1-1</f>
        <v>0</v>
      </c>
      <c r="F8" s="9" t="n">
        <v>2218</v>
      </c>
      <c r="G8" s="10" t="n">
        <f aca="false">$F$2/F8</f>
        <v>11.4607754733995</v>
      </c>
      <c r="H8" s="9" t="n">
        <f aca="false">F8/B8-1</f>
        <v>-0.250258132940623</v>
      </c>
      <c r="I8" s="7" t="n">
        <v>2772</v>
      </c>
      <c r="J8" s="8" t="n">
        <f aca="false">25420/I8</f>
        <v>9.17027417027417</v>
      </c>
      <c r="K8" s="7" t="n">
        <f aca="false">I8/B8-1</f>
        <v>-0.0629916792206521</v>
      </c>
      <c r="L8" s="6" t="n">
        <v>2375</v>
      </c>
      <c r="M8" s="10" t="n">
        <f aca="false">$L$2/L8</f>
        <v>10.7031578947368</v>
      </c>
      <c r="N8" s="6" t="n">
        <f aca="false">L8/B8-1</f>
        <v>-0.197188036850306</v>
      </c>
      <c r="O8" s="4" t="n">
        <v>4881</v>
      </c>
      <c r="P8" s="11" t="n">
        <f aca="false">$O$2/O8</f>
        <v>5.2079491907396</v>
      </c>
      <c r="Q8" s="11" t="n">
        <f aca="false">O8/B8-1</f>
        <v>0.649905344056276</v>
      </c>
      <c r="R8" s="6" t="n">
        <v>2309</v>
      </c>
      <c r="S8" s="10" t="n">
        <f aca="false">$R$2/R8</f>
        <v>11.0090948462538</v>
      </c>
      <c r="T8" s="10" t="n">
        <f aca="false">R8/B8-1</f>
        <v>-0.219497758773624</v>
      </c>
    </row>
    <row r="9" customFormat="false" ht="13.8" hidden="false" customHeight="false" outlineLevel="0" collapsed="false">
      <c r="A9" s="4" t="s">
        <v>34</v>
      </c>
      <c r="B9" s="12" t="n">
        <v>2640.27910715</v>
      </c>
      <c r="C9" s="7" t="s">
        <v>35</v>
      </c>
      <c r="D9" s="8" t="n">
        <f aca="false">$B$2/B9</f>
        <v>9.62786825617441</v>
      </c>
      <c r="E9" s="5" t="n">
        <f aca="false">1-1</f>
        <v>0</v>
      </c>
      <c r="F9" s="9" t="n">
        <v>1915</v>
      </c>
      <c r="G9" s="10" t="n">
        <f aca="false">$F$2/F9</f>
        <v>13.2741514360313</v>
      </c>
      <c r="H9" s="9" t="n">
        <f aca="false">F9/B9-1</f>
        <v>-0.274697892804556</v>
      </c>
      <c r="I9" s="7" t="n">
        <v>2392</v>
      </c>
      <c r="J9" s="8" t="n">
        <f aca="false">25420/I9</f>
        <v>10.6270903010033</v>
      </c>
      <c r="K9" s="7" t="n">
        <f aca="false">I9/B9-1</f>
        <v>-0.0940351747198426</v>
      </c>
      <c r="L9" s="6" t="n">
        <v>2051</v>
      </c>
      <c r="M9" s="10" t="n">
        <f aca="false">$L$2/L9</f>
        <v>12.3939541686982</v>
      </c>
      <c r="N9" s="6" t="n">
        <f aca="false">L9/B9-1</f>
        <v>-0.223188187019397</v>
      </c>
      <c r="O9" s="4" t="n">
        <v>4135</v>
      </c>
      <c r="P9" s="11" t="n">
        <f aca="false">$O$2/O9</f>
        <v>6.14752116082225</v>
      </c>
      <c r="Q9" s="11" t="n">
        <f aca="false">O9/B9-1</f>
        <v>0.566122304570841</v>
      </c>
      <c r="R9" s="6" t="n">
        <v>2184</v>
      </c>
      <c r="S9" s="10" t="n">
        <f aca="false">$R$2/R9</f>
        <v>11.6391941391941</v>
      </c>
      <c r="T9" s="10" t="n">
        <f aca="false">R9/B9-1</f>
        <v>-0.172814724744204</v>
      </c>
    </row>
    <row r="10" customFormat="false" ht="13.8" hidden="false" customHeight="false" outlineLevel="0" collapsed="false">
      <c r="A10" s="4" t="s">
        <v>36</v>
      </c>
      <c r="B10" s="12" t="n">
        <v>2637.22072646</v>
      </c>
      <c r="C10" s="7" t="s">
        <v>37</v>
      </c>
      <c r="D10" s="8" t="n">
        <f aca="false">$B$2/B10</f>
        <v>9.63903367970726</v>
      </c>
      <c r="E10" s="5" t="n">
        <f aca="false">1-1</f>
        <v>0</v>
      </c>
      <c r="F10" s="9" t="n">
        <v>1688</v>
      </c>
      <c r="G10" s="10" t="n">
        <f aca="false">$F$2/F10</f>
        <v>15.0592417061611</v>
      </c>
      <c r="H10" s="9" t="n">
        <f aca="false">F10/B10-1</f>
        <v>-0.359932225974183</v>
      </c>
      <c r="I10" s="7" t="n">
        <v>2119</v>
      </c>
      <c r="J10" s="8" t="n">
        <f aca="false">25420/I10</f>
        <v>11.9962246342614</v>
      </c>
      <c r="K10" s="7" t="n">
        <f aca="false">I10/B10-1</f>
        <v>-0.196502598838444</v>
      </c>
      <c r="L10" s="6" t="n">
        <v>1821</v>
      </c>
      <c r="M10" s="10" t="n">
        <f aca="false">$L$2/L10</f>
        <v>13.9593629873696</v>
      </c>
      <c r="N10" s="6" t="n">
        <f aca="false">L10/B10-1</f>
        <v>-0.309500345674756</v>
      </c>
      <c r="O10" s="4" t="n">
        <v>3804</v>
      </c>
      <c r="P10" s="11" t="n">
        <f aca="false">$O$2/O10</f>
        <v>6.68243953732913</v>
      </c>
      <c r="Q10" s="11" t="n">
        <f aca="false">O10/B10-1</f>
        <v>0.442427613977611</v>
      </c>
      <c r="R10" s="6" t="n">
        <v>2060</v>
      </c>
      <c r="S10" s="10" t="n">
        <f aca="false">$R$2/R10</f>
        <v>12.3398058252427</v>
      </c>
      <c r="T10" s="10" t="n">
        <f aca="false">R10/B10-1</f>
        <v>-0.218874635963754</v>
      </c>
    </row>
    <row r="11" customFormat="false" ht="13.8" hidden="false" customHeight="false" outlineLevel="0" collapsed="false">
      <c r="A11" s="4" t="s">
        <v>38</v>
      </c>
      <c r="B11" s="12" t="n">
        <v>2487.50175777</v>
      </c>
      <c r="C11" s="7" t="s">
        <v>39</v>
      </c>
      <c r="D11" s="8" t="n">
        <f aca="false">$B$2/B11</f>
        <v>10.2191925387658</v>
      </c>
      <c r="E11" s="5" t="n">
        <f aca="false">1-1</f>
        <v>0</v>
      </c>
      <c r="F11" s="9" t="n">
        <v>1512</v>
      </c>
      <c r="G11" s="10" t="n">
        <f aca="false">$F$2/F11</f>
        <v>16.8121693121693</v>
      </c>
      <c r="H11" s="9" t="n">
        <f aca="false">F11/B11-1</f>
        <v>-0.39216123354402</v>
      </c>
      <c r="I11" s="7" t="n">
        <v>1898</v>
      </c>
      <c r="J11" s="8" t="n">
        <f aca="false">25420/I11</f>
        <v>13.3930453108535</v>
      </c>
      <c r="K11" s="7" t="n">
        <f aca="false">I11/B11-1</f>
        <v>-0.236985463800628</v>
      </c>
      <c r="L11" s="6" t="n">
        <v>1633</v>
      </c>
      <c r="M11" s="10" t="n">
        <f aca="false">$L$2/L11</f>
        <v>15.5664421310472</v>
      </c>
      <c r="N11" s="6" t="n">
        <f aca="false">L11/B11-1</f>
        <v>-0.343518051836894</v>
      </c>
      <c r="O11" s="4" t="n">
        <v>3427</v>
      </c>
      <c r="P11" s="11" t="n">
        <f aca="false">$O$2/O11</f>
        <v>7.41756638459294</v>
      </c>
      <c r="Q11" s="11" t="n">
        <f aca="false">O11/B11-1</f>
        <v>0.377687468680321</v>
      </c>
      <c r="R11" s="6" t="n">
        <v>1959</v>
      </c>
      <c r="S11" s="10" t="n">
        <f aca="false">$R$2/R11</f>
        <v>12.9760081674324</v>
      </c>
      <c r="T11" s="10" t="n">
        <f aca="false">R11/B11-1</f>
        <v>-0.212462868063978</v>
      </c>
    </row>
    <row r="12" customFormat="false" ht="13.8" hidden="false" customHeight="false" outlineLevel="0" collapsed="false">
      <c r="A12" s="4" t="s">
        <v>40</v>
      </c>
      <c r="B12" s="12" t="n">
        <v>2427.80146633</v>
      </c>
      <c r="C12" s="5" t="s">
        <v>41</v>
      </c>
      <c r="D12" s="13" t="n">
        <f aca="false">$B$2/B12</f>
        <v>10.4704852335379</v>
      </c>
      <c r="E12" s="5" t="n">
        <f aca="false">1-1</f>
        <v>0</v>
      </c>
      <c r="F12" s="9" t="n">
        <v>1371</v>
      </c>
      <c r="G12" s="10" t="n">
        <f aca="false">$F$2/F12</f>
        <v>18.5412107950401</v>
      </c>
      <c r="H12" s="9" t="n">
        <f aca="false">F12/B12-1</f>
        <v>-0.435291551218774</v>
      </c>
      <c r="I12" s="7" t="n">
        <v>1713</v>
      </c>
      <c r="J12" s="8" t="n">
        <f aca="false">25420/I12</f>
        <v>14.8394629305312</v>
      </c>
      <c r="K12" s="7" t="n">
        <f aca="false">I12/B12-1</f>
        <v>-0.294423360494354</v>
      </c>
      <c r="L12" s="6" t="n">
        <v>1474</v>
      </c>
      <c r="M12" s="10" t="n">
        <f aca="false">$L$2/L12</f>
        <v>17.2455902306649</v>
      </c>
      <c r="N12" s="6" t="n">
        <f aca="false">L12/B12-1</f>
        <v>-0.392866335883642</v>
      </c>
      <c r="O12" s="4" t="n">
        <v>2993</v>
      </c>
      <c r="P12" s="11" t="n">
        <f aca="false">$O$2/O12</f>
        <v>8.49315068493151</v>
      </c>
      <c r="Q12" s="11" t="n">
        <f aca="false">O12/B12-1</f>
        <v>0.232802616485929</v>
      </c>
      <c r="R12" s="6" t="n">
        <v>1782</v>
      </c>
      <c r="S12" s="10" t="n">
        <f aca="false">$R$2/R12</f>
        <v>14.2648709315376</v>
      </c>
      <c r="T12" s="10" t="n">
        <f aca="false">R12/B12-1</f>
        <v>-0.266002585172761</v>
      </c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de-DE</dc:language>
  <dcterms:modified xsi:type="dcterms:W3CDTF">2020-07-24T17:26:44Z</dcterms:modified>
  <cp:revision>7</cp:revision>
</cp:coreProperties>
</file>