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source\repos\IodemBot\IodemBot\"/>
    </mc:Choice>
  </mc:AlternateContent>
  <xr:revisionPtr revIDLastSave="0" documentId="13_ncr:1_{F7D2F6B3-073C-462B-A41E-AF51BCB886AE}" xr6:coauthVersionLast="45" xr6:coauthVersionMax="45" xr10:uidLastSave="{00000000-0000-0000-0000-000000000000}"/>
  <bookViews>
    <workbookView xWindow="-108" yWindow="-108" windowWidth="23256" windowHeight="12720" activeTab="5" xr2:uid="{1DC72B9C-AF88-45DA-AAFC-49E2D3101559}"/>
  </bookViews>
  <sheets>
    <sheet name="Sheet1" sheetId="1" r:id="rId1"/>
    <sheet name="Sheet6" sheetId="7" r:id="rId2"/>
    <sheet name="Sheet2" sheetId="2" r:id="rId3"/>
    <sheet name="Sheet3" sheetId="3" r:id="rId4"/>
    <sheet name="Sheet4" sheetId="4" r:id="rId5"/>
    <sheet name="Enemies" sheetId="5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D12" i="7" s="1"/>
  <c r="B5" i="7"/>
  <c r="C4" i="7"/>
  <c r="C3" i="7"/>
  <c r="C2" i="7"/>
  <c r="C1" i="7"/>
  <c r="C5" i="7" l="1"/>
</calcChain>
</file>

<file path=xl/sharedStrings.xml><?xml version="1.0" encoding="utf-8"?>
<sst xmlns="http://schemas.openxmlformats.org/spreadsheetml/2006/main" count="520" uniqueCount="397">
  <si>
    <t>Guard</t>
  </si>
  <si>
    <t>Beastling</t>
  </si>
  <si>
    <t>Water Seer</t>
  </si>
  <si>
    <t>Mariner</t>
  </si>
  <si>
    <t>Aqua Squire</t>
  </si>
  <si>
    <t>Ragnarök</t>
  </si>
  <si>
    <t>Quake</t>
  </si>
  <si>
    <t>Cure</t>
  </si>
  <si>
    <t>Revive</t>
  </si>
  <si>
    <t>Heat Wave</t>
  </si>
  <si>
    <t>Fireorb</t>
  </si>
  <si>
    <t>Fume</t>
  </si>
  <si>
    <t>Beam</t>
  </si>
  <si>
    <t>Aura</t>
  </si>
  <si>
    <t>Chop</t>
  </si>
  <si>
    <t>Impact</t>
  </si>
  <si>
    <t>Breeze</t>
  </si>
  <si>
    <t>Whirlwind</t>
  </si>
  <si>
    <t>Plasma</t>
  </si>
  <si>
    <t>Speedpunch</t>
  </si>
  <si>
    <t>Psynergy Slam</t>
  </si>
  <si>
    <t>Psynergy Surge</t>
  </si>
  <si>
    <t>Ray</t>
  </si>
  <si>
    <t>Boon</t>
  </si>
  <si>
    <t>Ice Horn</t>
  </si>
  <si>
    <t>Ply</t>
  </si>
  <si>
    <t>Wish</t>
  </si>
  <si>
    <t>Glacier</t>
  </si>
  <si>
    <t>Dust</t>
  </si>
  <si>
    <t>Douse</t>
  </si>
  <si>
    <t>Brute</t>
  </si>
  <si>
    <t>Curse Mage</t>
  </si>
  <si>
    <t>Swordsman</t>
  </si>
  <si>
    <t>Apprentice</t>
  </si>
  <si>
    <t>Page</t>
  </si>
  <si>
    <t>Hermit</t>
  </si>
  <si>
    <t>Crusader</t>
  </si>
  <si>
    <t>Planet Diver</t>
  </si>
  <si>
    <t>Undead Curse</t>
  </si>
  <si>
    <t>Raging Heat</t>
  </si>
  <si>
    <t>Toxic Grit</t>
  </si>
  <si>
    <t>Cutting Edge</t>
  </si>
  <si>
    <t>Astral Blast</t>
  </si>
  <si>
    <t>Gaia</t>
  </si>
  <si>
    <t>Ward</t>
  </si>
  <si>
    <t>Growth</t>
  </si>
  <si>
    <t>Prism</t>
  </si>
  <si>
    <t>Bolt</t>
  </si>
  <si>
    <t>Air Seer</t>
  </si>
  <si>
    <t>Froth</t>
  </si>
  <si>
    <t>Air Pilgrim</t>
  </si>
  <si>
    <t>Volcano</t>
  </si>
  <si>
    <t>Aqua Pilgrim</t>
  </si>
  <si>
    <t>Aqua Seer</t>
  </si>
  <si>
    <t>Blast</t>
  </si>
  <si>
    <t>Spire</t>
  </si>
  <si>
    <t>Samurai</t>
  </si>
  <si>
    <t>Ninja</t>
  </si>
  <si>
    <t>Ranger</t>
  </si>
  <si>
    <t>Dragoon</t>
  </si>
  <si>
    <t>Medium</t>
  </si>
  <si>
    <t>White Mage</t>
  </si>
  <si>
    <t>Death Plunge</t>
  </si>
  <si>
    <t>Shuriken</t>
  </si>
  <si>
    <t>Annihilation</t>
  </si>
  <si>
    <t>Fire Bomb</t>
  </si>
  <si>
    <t>Quick Strike</t>
  </si>
  <si>
    <t>Dragon Cloud</t>
  </si>
  <si>
    <t>Helm Splitter</t>
  </si>
  <si>
    <t>Slash</t>
  </si>
  <si>
    <t>Impair</t>
  </si>
  <si>
    <t>Thorn</t>
  </si>
  <si>
    <t>Roaring Dragon</t>
  </si>
  <si>
    <t>Weapon Grace</t>
  </si>
  <si>
    <t>Venus Mono Series:</t>
  </si>
  <si>
    <t>Sand Walker</t>
  </si>
  <si>
    <t>Dune Rider</t>
  </si>
  <si>
    <t>Pharaoh</t>
  </si>
  <si>
    <t>Non-Elemental Line</t>
  </si>
  <si>
    <t>Restore</t>
  </si>
  <si>
    <t>Break</t>
  </si>
  <si>
    <t>Phoenix</t>
  </si>
  <si>
    <t>Wish Well</t>
  </si>
  <si>
    <t>Thunderclap</t>
  </si>
  <si>
    <t>Magma</t>
  </si>
  <si>
    <t>Demon Spear</t>
  </si>
  <si>
    <t>Magic Shell</t>
  </si>
  <si>
    <t>Punji</t>
  </si>
  <si>
    <t>Gale</t>
  </si>
  <si>
    <t>M</t>
  </si>
  <si>
    <t>Call x</t>
  </si>
  <si>
    <t>Rockfall</t>
  </si>
  <si>
    <t>Cool</t>
  </si>
  <si>
    <t>Effect</t>
  </si>
  <si>
    <t>Percentage</t>
  </si>
  <si>
    <t>Stat</t>
  </si>
  <si>
    <t>Boost</t>
  </si>
  <si>
    <t>Condition</t>
  </si>
  <si>
    <t>Chance</t>
  </si>
  <si>
    <t>Drain</t>
  </si>
  <si>
    <t>Instant Death</t>
  </si>
  <si>
    <t>Reduce HP to 1</t>
  </si>
  <si>
    <t>Counter</t>
  </si>
  <si>
    <t>Vanish into Air</t>
  </si>
  <si>
    <t>Double Turn</t>
  </si>
  <si>
    <t>End Turn</t>
  </si>
  <si>
    <t>"Lose 12% of health and may lose next turn"</t>
  </si>
  <si>
    <t>May multiply damage</t>
  </si>
  <si>
    <t>User Dies</t>
  </si>
  <si>
    <t>Remove Condition</t>
  </si>
  <si>
    <t>Param1 (string)</t>
  </si>
  <si>
    <t>Param2 (int)</t>
  </si>
  <si>
    <t>May ignore Defense</t>
  </si>
  <si>
    <t>Dull</t>
  </si>
  <si>
    <t>Pierrot</t>
  </si>
  <si>
    <t>Sabre Dance</t>
  </si>
  <si>
    <t>Juggle</t>
  </si>
  <si>
    <t>Backstab</t>
  </si>
  <si>
    <t>Tamer</t>
  </si>
  <si>
    <t>Whiplash</t>
  </si>
  <si>
    <t>Dark Mage</t>
  </si>
  <si>
    <t>Poison Flow</t>
  </si>
  <si>
    <t>Elder Wood</t>
  </si>
  <si>
    <t>Card Trickser</t>
  </si>
  <si>
    <t>Draconier</t>
  </si>
  <si>
    <t>Proxian</t>
  </si>
  <si>
    <t>Bird People</t>
  </si>
  <si>
    <t>Dragon Brood</t>
  </si>
  <si>
    <t>Dragon Baron</t>
  </si>
  <si>
    <t>Dragon Brave</t>
  </si>
  <si>
    <t>Fire Dragon</t>
  </si>
  <si>
    <t>Blue Dragon</t>
  </si>
  <si>
    <t>Desert Gasp</t>
  </si>
  <si>
    <t>Northern Flame</t>
  </si>
  <si>
    <t>?</t>
  </si>
  <si>
    <t>Rising Dragon</t>
  </si>
  <si>
    <t>Rolling Flame</t>
  </si>
  <si>
    <t>Starbust/Blast</t>
  </si>
  <si>
    <t>Meteor Blow</t>
  </si>
  <si>
    <t>Cage</t>
  </si>
  <si>
    <t>Stun Muscle</t>
  </si>
  <si>
    <t>Heat Flash</t>
  </si>
  <si>
    <t>Cure(?)</t>
  </si>
  <si>
    <t>Break(?)</t>
  </si>
  <si>
    <t>Resist(?)</t>
  </si>
  <si>
    <t>Emu/Harpy/Gryphon</t>
  </si>
  <si>
    <t>Undead</t>
  </si>
  <si>
    <t>Card Psynergies</t>
  </si>
  <si>
    <t>Desert Prophet</t>
  </si>
  <si>
    <t>Arid Curate</t>
  </si>
  <si>
    <t>Blaze</t>
  </si>
  <si>
    <t>Thermal</t>
  </si>
  <si>
    <t>Venus</t>
  </si>
  <si>
    <t>Mars</t>
  </si>
  <si>
    <t>Jupiter</t>
  </si>
  <si>
    <t>Mercury</t>
  </si>
  <si>
    <t>Brute/Curse Mage</t>
  </si>
  <si>
    <t>Air Seer/Scrapper</t>
  </si>
  <si>
    <t>Jupiter (Air)</t>
  </si>
  <si>
    <t>Mercury (Aqua)</t>
  </si>
  <si>
    <t>Mars (Magma)</t>
  </si>
  <si>
    <t>Venus (Gaia)</t>
  </si>
  <si>
    <t>Squire/Miko</t>
  </si>
  <si>
    <t>Guard/FlameUser/Pirate</t>
  </si>
  <si>
    <t>WindSeer/Beastling</t>
  </si>
  <si>
    <t>Water Seer/Mariner/Aqua Squire</t>
  </si>
  <si>
    <t>non-Venus:</t>
  </si>
  <si>
    <t>non-Mars</t>
  </si>
  <si>
    <t>non-Jupiter</t>
  </si>
  <si>
    <t>non-Mercury</t>
  </si>
  <si>
    <t>Zagan/Haures</t>
  </si>
  <si>
    <t>Flora</t>
  </si>
  <si>
    <t>Eclipse</t>
  </si>
  <si>
    <t>Moloch/Coatlicue</t>
  </si>
  <si>
    <t>Azul</t>
  </si>
  <si>
    <t>Catastrophe</t>
  </si>
  <si>
    <t>Daedalus</t>
  </si>
  <si>
    <t>Megaera</t>
  </si>
  <si>
    <t>Ulysses/Iris</t>
  </si>
  <si>
    <t>Charon</t>
  </si>
  <si>
    <t>Crystallux</t>
  </si>
  <si>
    <t>Hermit/(Bird People)</t>
  </si>
  <si>
    <t>V</t>
  </si>
  <si>
    <t>J</t>
  </si>
  <si>
    <t>C</t>
  </si>
  <si>
    <t>Canyon</t>
  </si>
  <si>
    <t>Swamp</t>
  </si>
  <si>
    <t>Ash</t>
  </si>
  <si>
    <t>Cloud</t>
  </si>
  <si>
    <t>Smoke?</t>
  </si>
  <si>
    <t>Cinder</t>
  </si>
  <si>
    <t>Bronze:</t>
  </si>
  <si>
    <t>Image By:</t>
  </si>
  <si>
    <t>Wood Spectre + 2x Wood Walker</t>
  </si>
  <si>
    <t>Shawn</t>
  </si>
  <si>
    <t>Venus Djinn</t>
  </si>
  <si>
    <t>Mars Djinn</t>
  </si>
  <si>
    <t>JupiterDjinn</t>
  </si>
  <si>
    <t>Mercury Djinn</t>
  </si>
  <si>
    <t>Antlion</t>
  </si>
  <si>
    <t>Saturos</t>
  </si>
  <si>
    <t>Mimic</t>
  </si>
  <si>
    <t>9x Slimes</t>
  </si>
  <si>
    <t>Wyvern/Gryphon/Wynvern</t>
  </si>
  <si>
    <t>3x Skeleton</t>
  </si>
  <si>
    <t>Sean/Ouranos</t>
  </si>
  <si>
    <t>Azart</t>
  </si>
  <si>
    <t>Thief/Bandit/Thief</t>
  </si>
  <si>
    <t>3x Mauler</t>
  </si>
  <si>
    <t>3x Crab</t>
  </si>
  <si>
    <t>Seafighter</t>
  </si>
  <si>
    <t>Emus</t>
  </si>
  <si>
    <t>Goblins</t>
  </si>
  <si>
    <t>Chestbeaters</t>
  </si>
  <si>
    <t>Moapa Knight</t>
  </si>
  <si>
    <t>King Scorption</t>
  </si>
  <si>
    <t>Mad Plant</t>
  </si>
  <si>
    <t>Tret</t>
  </si>
  <si>
    <t>Feitzhi/Hsu?</t>
  </si>
  <si>
    <t>Kaja</t>
  </si>
  <si>
    <t>Werewolves</t>
  </si>
  <si>
    <t>Dwarfs</t>
  </si>
  <si>
    <t>Living Armor</t>
  </si>
  <si>
    <t>Ghost Army</t>
  </si>
  <si>
    <t>Punch Ants</t>
  </si>
  <si>
    <t>Silver</t>
  </si>
  <si>
    <t>Image By</t>
  </si>
  <si>
    <t>Isaac</t>
  </si>
  <si>
    <t>TBS Gang</t>
  </si>
  <si>
    <t>TLA Gang</t>
  </si>
  <si>
    <t>Djinn Lineup</t>
  </si>
  <si>
    <t>Piers/Eoleo</t>
  </si>
  <si>
    <t>Hydros Statue + 2x Living Statue</t>
  </si>
  <si>
    <t>Killer Ape + 4x Apes</t>
  </si>
  <si>
    <t>Hobgoblin + 2x Virago</t>
  </si>
  <si>
    <t>Succubus + 2x Grisly</t>
  </si>
  <si>
    <t>Lich + 2x Fiendish Ghoul</t>
  </si>
  <si>
    <t>2x Gryphon</t>
  </si>
  <si>
    <t>Satrage</t>
  </si>
  <si>
    <t>Navampa</t>
  </si>
  <si>
    <t>2x Nue</t>
  </si>
  <si>
    <t>Briggs + 2x seafighter</t>
  </si>
  <si>
    <t>Serpent</t>
  </si>
  <si>
    <t>Minotaurs</t>
  </si>
  <si>
    <t>Susa + Miko + Curse Mage</t>
  </si>
  <si>
    <t>Avimander</t>
  </si>
  <si>
    <t>2x Moapa Knight</t>
  </si>
  <si>
    <t>Menardi</t>
  </si>
  <si>
    <t>Toadonpa</t>
  </si>
  <si>
    <t>Manticore</t>
  </si>
  <si>
    <t>Gold</t>
  </si>
  <si>
    <t xml:space="preserve">Image </t>
  </si>
  <si>
    <t>Alex</t>
  </si>
  <si>
    <t>Cursed Saturos</t>
  </si>
  <si>
    <t>Benus Djinn</t>
  </si>
  <si>
    <t>Saturos + Menardi</t>
  </si>
  <si>
    <t>Deadbeard</t>
  </si>
  <si>
    <t>TLA lineup</t>
  </si>
  <si>
    <t>Lizard King</t>
  </si>
  <si>
    <t>2x Chimera</t>
  </si>
  <si>
    <t>2x Earth Lizard</t>
  </si>
  <si>
    <t>Gldiators</t>
  </si>
  <si>
    <t>Poison Toad + 2x Thunder Lizard</t>
  </si>
  <si>
    <t>Succubus + 2x Lich</t>
  </si>
  <si>
    <t>2x Hobgoblin</t>
  </si>
  <si>
    <t>Lizard King + Eath/Thunder</t>
  </si>
  <si>
    <t>Serpent 1</t>
  </si>
  <si>
    <t>Serpent 2</t>
  </si>
  <si>
    <t>Mini Sentinel</t>
  </si>
  <si>
    <t>2x Wonderbird</t>
  </si>
  <si>
    <t>Ogre Titans 1-4</t>
  </si>
  <si>
    <t>Ogre Titan 5</t>
  </si>
  <si>
    <t>Moapa</t>
  </si>
  <si>
    <t>Gabomba</t>
  </si>
  <si>
    <t>Poseidon</t>
  </si>
  <si>
    <t>Mountain Roc</t>
  </si>
  <si>
    <t>Ruffians</t>
  </si>
  <si>
    <t>(Super Slambo)</t>
  </si>
  <si>
    <t>Danny's Fren</t>
  </si>
  <si>
    <t>eLTeh</t>
  </si>
  <si>
    <t>Shuuda</t>
  </si>
  <si>
    <t>Karst/Agatio</t>
  </si>
  <si>
    <t>Kraken</t>
  </si>
  <si>
    <t>Tornado, Storm, Tempset Lizard</t>
  </si>
  <si>
    <t>Aqua Hydra</t>
  </si>
  <si>
    <t>Sand Prince &amp; Ice Queen</t>
  </si>
  <si>
    <t>Chralis</t>
  </si>
  <si>
    <t>Blados</t>
  </si>
  <si>
    <t>Volechek</t>
  </si>
  <si>
    <t>Aka Manah</t>
  </si>
  <si>
    <t>Blube Dragon</t>
  </si>
  <si>
    <t>Druj</t>
  </si>
  <si>
    <t>Flame Dragons</t>
  </si>
  <si>
    <t>Golem</t>
  </si>
  <si>
    <t>Sludge</t>
  </si>
  <si>
    <t>Stealthy Scouts</t>
  </si>
  <si>
    <t>bringobrongo</t>
  </si>
  <si>
    <t>Mimibits</t>
  </si>
  <si>
    <t>Mobs</t>
  </si>
  <si>
    <t>South Angara</t>
  </si>
  <si>
    <t>Virize</t>
  </si>
  <si>
    <t>Squire</t>
  </si>
  <si>
    <t>Miko</t>
  </si>
  <si>
    <t>Flame User</t>
  </si>
  <si>
    <t>Pirate</t>
  </si>
  <si>
    <t>Wind Seer</t>
  </si>
  <si>
    <t>Scrapper</t>
  </si>
  <si>
    <t>base</t>
  </si>
  <si>
    <t>end</t>
  </si>
  <si>
    <t>level</t>
  </si>
  <si>
    <t>multiplier</t>
  </si>
  <si>
    <t>extra (Djinn, Equipment, ..)</t>
  </si>
  <si>
    <t>Bind</t>
  </si>
  <si>
    <t>Protect</t>
  </si>
  <si>
    <t>Haunt/Curse/Condemn</t>
  </si>
  <si>
    <t>Curse/Haunt/Weaken/ Delude/Sleep</t>
  </si>
  <si>
    <t>Notes for Tolbi:</t>
  </si>
  <si>
    <t>Ember</t>
  </si>
  <si>
    <t>Babis Guards</t>
  </si>
  <si>
    <t>Colosso:</t>
  </si>
  <si>
    <t>8 Gladiators</t>
  </si>
  <si>
    <t>3 Generic Gladiators</t>
  </si>
  <si>
    <t>Star Chamber</t>
  </si>
  <si>
    <t>Boom Balls</t>
  </si>
  <si>
    <t>Djinn</t>
  </si>
  <si>
    <t>Mercury Djinn (Hail)</t>
  </si>
  <si>
    <t>Thieves, Thugs, Assassins (steal corn cob)</t>
  </si>
  <si>
    <t>9 Star Magician Balls</t>
  </si>
  <si>
    <t>Star Apprentice</t>
  </si>
  <si>
    <t>Critter Chaos (9 each)</t>
  </si>
  <si>
    <t>vermin</t>
  </si>
  <si>
    <t>slimes</t>
  </si>
  <si>
    <t>spiders</t>
  </si>
  <si>
    <t>Fighter Bee</t>
  </si>
  <si>
    <t>Aqua Jelly</t>
  </si>
  <si>
    <t>Assassin</t>
  </si>
  <si>
    <t>Skull Warrior</t>
  </si>
  <si>
    <t>Akah Manah</t>
  </si>
  <si>
    <t>Aqua Hydra/Gillman</t>
  </si>
  <si>
    <t>Brigand</t>
  </si>
  <si>
    <t>Sea Fighter</t>
  </si>
  <si>
    <t>Spiral Shell</t>
  </si>
  <si>
    <t>Turtle Dragons</t>
  </si>
  <si>
    <t>magician balls</t>
  </si>
  <si>
    <t>Single</t>
  </si>
  <si>
    <t>Dungeon</t>
  </si>
  <si>
    <t>Endless</t>
  </si>
  <si>
    <t>PvP-A</t>
  </si>
  <si>
    <t>PvP-B</t>
  </si>
  <si>
    <t>Type</t>
  </si>
  <si>
    <t>Now</t>
  </si>
  <si>
    <t>-</t>
  </si>
  <si>
    <t>PvP</t>
  </si>
  <si>
    <t>Proposal</t>
  </si>
  <si>
    <t>Randoms, Random-Battle, wild Encounter, …</t>
  </si>
  <si>
    <t>Wilds, World, Dungeon 1/2/A/B, …</t>
  </si>
  <si>
    <t>Endless Showdown, Infinity something, …</t>
  </si>
  <si>
    <t>colosso-bronze, silver, gold</t>
  </si>
  <si>
    <t>colosso-Showdown</t>
  </si>
  <si>
    <t>colosso-pvpteama</t>
  </si>
  <si>
    <t>colosso-pvpteamb</t>
  </si>
  <si>
    <t>Moles</t>
  </si>
  <si>
    <t>Altmiller</t>
  </si>
  <si>
    <t>Suhalla</t>
  </si>
  <si>
    <t>Bats &amp; Gnome</t>
  </si>
  <si>
    <t>Orc &amp; Ape</t>
  </si>
  <si>
    <t>Gondowan Cave</t>
  </si>
  <si>
    <t>Karagol Sea</t>
  </si>
  <si>
    <t xml:space="preserve">Fountain Monster </t>
  </si>
  <si>
    <t>(Calamar, Crab, Urchin Beast, Calamar)</t>
  </si>
  <si>
    <t>Colosso</t>
  </si>
  <si>
    <t>Merchant</t>
  </si>
  <si>
    <t>90xp</t>
  </si>
  <si>
    <t>80xp, 30g</t>
  </si>
  <si>
    <t>300xp</t>
  </si>
  <si>
    <t>40g, 70xp</t>
  </si>
  <si>
    <t>30g, 80xp, Wooden/Silver Chest</t>
  </si>
  <si>
    <t>40g, 70xp, Silver/Gold Chest</t>
  </si>
  <si>
    <t>200g/Drops from fountain</t>
  </si>
  <si>
    <t>Punishment</t>
  </si>
  <si>
    <t>Reward</t>
  </si>
  <si>
    <t>Lure Cap</t>
  </si>
  <si>
    <t>Poison</t>
  </si>
  <si>
    <t>Item Curse</t>
  </si>
  <si>
    <t>Fake Gladiator</t>
  </si>
  <si>
    <t>Which Shoot</t>
  </si>
  <si>
    <t>"In the Colosso competition, the best Warrior of Weyard shall be found. But keep in mind what makes a good warrior… not only his strength, but also his wit shall be tested"</t>
  </si>
  <si>
    <t>.</t>
  </si>
  <si>
    <t>Who is the oldest of the eight Warriors of Vale</t>
  </si>
  <si>
    <t>Damage (25%)</t>
  </si>
  <si>
    <t>Damage (50%)</t>
  </si>
  <si>
    <t>Who did Babi go to Lemuria with</t>
  </si>
  <si>
    <t>Which Djinn do you not start a journey with</t>
  </si>
  <si>
    <t>Which Item negates the effects of curse</t>
  </si>
  <si>
    <t>Dekka</t>
  </si>
  <si>
    <t>Morgan</t>
  </si>
  <si>
    <t>Curse/ Condemn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</si>
</sst>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3" borderId="9" xfId="0" applyFont="1" applyFill="1" applyBorder="1"/>
    <xf numFmtId="0" fontId="3" fillId="7" borderId="7" xfId="0" applyFont="1" applyFill="1" applyBorder="1"/>
    <xf numFmtId="0" fontId="3" fillId="6" borderId="10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8" borderId="8" xfId="0" applyFont="1" applyFill="1" applyBorder="1"/>
    <xf numFmtId="0" fontId="3" fillId="8" borderId="5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4" fillId="8" borderId="6" xfId="0" applyFont="1" applyFill="1" applyBorder="1"/>
    <xf numFmtId="0" fontId="3" fillId="8" borderId="0" xfId="0" applyFont="1" applyFill="1"/>
    <xf numFmtId="0" fontId="3" fillId="2" borderId="6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8" xfId="0" applyFont="1" applyFill="1" applyBorder="1"/>
    <xf numFmtId="0" fontId="3" fillId="9" borderId="3" xfId="0" applyFont="1" applyFill="1" applyBorder="1"/>
    <xf numFmtId="0" fontId="3" fillId="9" borderId="0" xfId="0" applyFont="1" applyFill="1"/>
    <xf numFmtId="0" fontId="3" fillId="10" borderId="3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10" xfId="0" applyFont="1" applyFill="1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2" borderId="4" xfId="0" applyFont="1" applyFill="1" applyBorder="1"/>
    <xf numFmtId="0" fontId="3" fillId="8" borderId="4" xfId="0" applyFont="1" applyFill="1" applyBorder="1"/>
    <xf numFmtId="0" fontId="4" fillId="9" borderId="6" xfId="0" applyFont="1" applyFill="1" applyBorder="1"/>
    <xf numFmtId="0" fontId="3" fillId="0" borderId="0" xfId="0" applyFont="1" applyAlignment="1">
      <alignment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Normal 2" xfId="1" xr:uid="{96F5CFF9-578C-433E-B401-E4A3F8FFB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1135-77C9-499B-B6C9-9E2B30F8D34D}">
  <dimension ref="A1:N29"/>
  <sheetViews>
    <sheetView zoomScale="85" zoomScaleNormal="85" workbookViewId="0">
      <selection activeCell="K13" sqref="K13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3" width="11.6640625" bestFit="1" customWidth="1"/>
    <col min="4" max="4" width="11.21875" bestFit="1" customWidth="1"/>
    <col min="5" max="5" width="12" bestFit="1" customWidth="1"/>
    <col min="6" max="6" width="15" customWidth="1"/>
    <col min="7" max="7" width="13.109375" bestFit="1" customWidth="1"/>
    <col min="8" max="8" width="10.109375" bestFit="1" customWidth="1"/>
    <col min="9" max="9" width="11.44140625" bestFit="1" customWidth="1"/>
    <col min="10" max="10" width="10.5546875" bestFit="1" customWidth="1"/>
    <col min="11" max="11" width="11" bestFit="1" customWidth="1"/>
    <col min="12" max="12" width="11.77734375" bestFit="1" customWidth="1"/>
  </cols>
  <sheetData>
    <row r="1" spans="1:14" x14ac:dyDescent="0.3">
      <c r="A1" s="4" t="s">
        <v>301</v>
      </c>
      <c r="B1" s="5" t="s">
        <v>302</v>
      </c>
      <c r="C1" s="4" t="s">
        <v>0</v>
      </c>
      <c r="D1" s="6" t="s">
        <v>303</v>
      </c>
      <c r="E1" s="5" t="s">
        <v>304</v>
      </c>
      <c r="F1" s="4" t="s">
        <v>305</v>
      </c>
      <c r="G1" s="5" t="s">
        <v>1</v>
      </c>
      <c r="H1" s="4" t="s">
        <v>2</v>
      </c>
      <c r="I1" s="6" t="s">
        <v>3</v>
      </c>
      <c r="J1" s="5" t="s">
        <v>4</v>
      </c>
      <c r="K1" s="7"/>
      <c r="L1" s="7"/>
    </row>
    <row r="2" spans="1:14" x14ac:dyDescent="0.3">
      <c r="A2" s="8" t="s">
        <v>5</v>
      </c>
      <c r="B2" s="9" t="s">
        <v>72</v>
      </c>
      <c r="C2" s="8" t="s">
        <v>9</v>
      </c>
      <c r="D2" s="10" t="s">
        <v>11</v>
      </c>
      <c r="E2" s="9" t="s">
        <v>14</v>
      </c>
      <c r="F2" s="8" t="s">
        <v>18</v>
      </c>
      <c r="G2" s="9" t="s">
        <v>19</v>
      </c>
      <c r="H2" s="8" t="s">
        <v>24</v>
      </c>
      <c r="I2" s="10" t="s">
        <v>28</v>
      </c>
      <c r="J2" s="9" t="s">
        <v>28</v>
      </c>
      <c r="K2" s="7"/>
      <c r="L2" s="7"/>
    </row>
    <row r="3" spans="1:14" x14ac:dyDescent="0.3">
      <c r="A3" s="8" t="s">
        <v>6</v>
      </c>
      <c r="B3" s="53" t="s">
        <v>73</v>
      </c>
      <c r="C3" s="8" t="s">
        <v>10</v>
      </c>
      <c r="D3" s="10" t="s">
        <v>12</v>
      </c>
      <c r="E3" s="9" t="s">
        <v>12</v>
      </c>
      <c r="F3" s="52" t="s">
        <v>312</v>
      </c>
      <c r="G3" s="9" t="s">
        <v>69</v>
      </c>
      <c r="H3" s="32" t="s">
        <v>79</v>
      </c>
      <c r="I3" s="10" t="s">
        <v>27</v>
      </c>
      <c r="J3" s="9" t="s">
        <v>29</v>
      </c>
      <c r="K3" s="7"/>
      <c r="L3" s="7"/>
    </row>
    <row r="4" spans="1:14" x14ac:dyDescent="0.3">
      <c r="A4" s="19" t="s">
        <v>7</v>
      </c>
      <c r="B4" s="20" t="s">
        <v>7</v>
      </c>
      <c r="C4" s="40" t="s">
        <v>0</v>
      </c>
      <c r="D4" s="45" t="s">
        <v>150</v>
      </c>
      <c r="E4" s="9" t="s">
        <v>11</v>
      </c>
      <c r="F4" s="40" t="s">
        <v>15</v>
      </c>
      <c r="G4" s="48" t="s">
        <v>79</v>
      </c>
      <c r="H4" s="19" t="s">
        <v>25</v>
      </c>
      <c r="I4" s="10" t="s">
        <v>92</v>
      </c>
      <c r="J4" s="20" t="s">
        <v>25</v>
      </c>
      <c r="K4" s="7"/>
      <c r="L4" s="7"/>
    </row>
    <row r="5" spans="1:14" ht="15" thickBot="1" x14ac:dyDescent="0.35">
      <c r="A5" s="35" t="s">
        <v>8</v>
      </c>
      <c r="B5" s="36" t="s">
        <v>8</v>
      </c>
      <c r="C5" s="41" t="s">
        <v>70</v>
      </c>
      <c r="D5" s="25" t="s">
        <v>13</v>
      </c>
      <c r="E5" s="31" t="s">
        <v>151</v>
      </c>
      <c r="F5" s="26" t="s">
        <v>16</v>
      </c>
      <c r="G5" s="21" t="s">
        <v>23</v>
      </c>
      <c r="H5" s="26" t="s">
        <v>26</v>
      </c>
      <c r="I5" s="22" t="s">
        <v>25</v>
      </c>
      <c r="J5" s="42" t="s">
        <v>80</v>
      </c>
      <c r="K5" s="7"/>
      <c r="L5" s="7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4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4" x14ac:dyDescent="0.3">
      <c r="A8" s="12" t="s">
        <v>30</v>
      </c>
      <c r="B8" s="13" t="s">
        <v>31</v>
      </c>
      <c r="C8" s="14" t="s">
        <v>35</v>
      </c>
      <c r="D8" s="12" t="s">
        <v>34</v>
      </c>
      <c r="E8" s="15" t="s">
        <v>33</v>
      </c>
      <c r="F8" s="15" t="s">
        <v>306</v>
      </c>
      <c r="I8" s="12" t="s">
        <v>36</v>
      </c>
      <c r="J8" s="15" t="s">
        <v>32</v>
      </c>
      <c r="K8" s="6" t="s">
        <v>53</v>
      </c>
      <c r="L8" s="5" t="s">
        <v>52</v>
      </c>
      <c r="M8" s="6" t="s">
        <v>48</v>
      </c>
      <c r="N8" s="5" t="s">
        <v>50</v>
      </c>
    </row>
    <row r="9" spans="1:14" x14ac:dyDescent="0.3">
      <c r="A9" s="8" t="s">
        <v>37</v>
      </c>
      <c r="B9" s="9" t="s">
        <v>38</v>
      </c>
      <c r="C9" s="16" t="s">
        <v>46</v>
      </c>
      <c r="D9" s="8" t="s">
        <v>42</v>
      </c>
      <c r="E9" s="10" t="s">
        <v>42</v>
      </c>
      <c r="F9" s="10" t="s">
        <v>19</v>
      </c>
      <c r="I9" s="8" t="s">
        <v>41</v>
      </c>
      <c r="J9" s="10" t="s">
        <v>41</v>
      </c>
      <c r="K9" s="10" t="s">
        <v>49</v>
      </c>
      <c r="L9" s="9" t="s">
        <v>51</v>
      </c>
      <c r="M9" s="10" t="s">
        <v>47</v>
      </c>
      <c r="N9" s="9" t="s">
        <v>51</v>
      </c>
    </row>
    <row r="10" spans="1:14" x14ac:dyDescent="0.3">
      <c r="A10" s="8" t="s">
        <v>55</v>
      </c>
      <c r="B10" s="9" t="s">
        <v>39</v>
      </c>
      <c r="C10" s="16" t="s">
        <v>18</v>
      </c>
      <c r="D10" s="40" t="s">
        <v>15</v>
      </c>
      <c r="E10" s="10" t="s">
        <v>43</v>
      </c>
      <c r="F10" s="10" t="s">
        <v>20</v>
      </c>
      <c r="I10" s="8" t="s">
        <v>71</v>
      </c>
      <c r="J10" s="10" t="s">
        <v>54</v>
      </c>
      <c r="K10" s="10" t="s">
        <v>45</v>
      </c>
      <c r="L10" s="9" t="s">
        <v>46</v>
      </c>
      <c r="M10" s="10" t="s">
        <v>45</v>
      </c>
      <c r="N10" s="9" t="s">
        <v>18</v>
      </c>
    </row>
    <row r="11" spans="1:14" x14ac:dyDescent="0.3">
      <c r="A11" s="40" t="s">
        <v>70</v>
      </c>
      <c r="B11" s="9" t="s">
        <v>40</v>
      </c>
      <c r="C11" s="43" t="s">
        <v>15</v>
      </c>
      <c r="D11" s="40" t="s">
        <v>0</v>
      </c>
      <c r="E11" s="45" t="s">
        <v>113</v>
      </c>
      <c r="F11" s="10" t="s">
        <v>21</v>
      </c>
      <c r="I11" s="38" t="s">
        <v>8</v>
      </c>
      <c r="J11" s="33" t="s">
        <v>151</v>
      </c>
      <c r="K11" s="28" t="s">
        <v>122</v>
      </c>
      <c r="L11" s="49" t="s">
        <v>13</v>
      </c>
      <c r="M11" s="28" t="s">
        <v>16</v>
      </c>
      <c r="N11" s="46" t="s">
        <v>44</v>
      </c>
    </row>
    <row r="12" spans="1:14" ht="15" thickBot="1" x14ac:dyDescent="0.35">
      <c r="A12" s="35" t="s">
        <v>8</v>
      </c>
      <c r="B12" s="42" t="s">
        <v>70</v>
      </c>
      <c r="C12" s="27" t="s">
        <v>26</v>
      </c>
      <c r="D12" s="41" t="s">
        <v>44</v>
      </c>
      <c r="E12" s="44" t="s">
        <v>15</v>
      </c>
      <c r="F12" s="11" t="s">
        <v>45</v>
      </c>
      <c r="I12" s="23" t="s">
        <v>25</v>
      </c>
      <c r="J12" s="22" t="s">
        <v>25</v>
      </c>
      <c r="K12" s="37" t="s">
        <v>8</v>
      </c>
      <c r="L12" s="50" t="s">
        <v>81</v>
      </c>
      <c r="M12" s="37" t="s">
        <v>8</v>
      </c>
      <c r="N12" s="29" t="s">
        <v>13</v>
      </c>
    </row>
    <row r="13" spans="1:14" s="3" customFormat="1" ht="43.2" customHeight="1" x14ac:dyDescent="0.3">
      <c r="A13" s="51" t="s">
        <v>314</v>
      </c>
      <c r="B13" s="51" t="s">
        <v>396</v>
      </c>
      <c r="C13" s="58" t="s">
        <v>312</v>
      </c>
      <c r="D13" s="58" t="s">
        <v>51</v>
      </c>
      <c r="E13" s="51" t="s">
        <v>315</v>
      </c>
      <c r="F13" s="58" t="s">
        <v>23</v>
      </c>
      <c r="G13" s="51"/>
      <c r="H13" s="51"/>
      <c r="I13" s="58" t="s">
        <v>80</v>
      </c>
      <c r="J13" s="51" t="s">
        <v>313</v>
      </c>
      <c r="K13" s="51" t="s">
        <v>79</v>
      </c>
      <c r="L13" s="58" t="s">
        <v>151</v>
      </c>
      <c r="M13" s="3" t="s">
        <v>312</v>
      </c>
      <c r="N13" s="3" t="s">
        <v>312</v>
      </c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x14ac:dyDescent="0.3">
      <c r="A16" s="17" t="s">
        <v>56</v>
      </c>
      <c r="B16" s="17" t="s">
        <v>57</v>
      </c>
      <c r="C16" s="17" t="s">
        <v>59</v>
      </c>
      <c r="D16" s="7"/>
      <c r="E16" s="17" t="s">
        <v>58</v>
      </c>
      <c r="F16" s="17" t="s">
        <v>61</v>
      </c>
      <c r="G16" s="17" t="s">
        <v>60</v>
      </c>
      <c r="H16" s="7"/>
      <c r="I16" s="7"/>
      <c r="J16" s="7"/>
      <c r="K16" s="7"/>
      <c r="L16" s="7"/>
    </row>
    <row r="17" spans="1:12" x14ac:dyDescent="0.3">
      <c r="A17" s="18" t="s">
        <v>66</v>
      </c>
      <c r="B17" s="18" t="s">
        <v>62</v>
      </c>
      <c r="C17" s="18" t="s">
        <v>41</v>
      </c>
      <c r="D17" s="7"/>
      <c r="E17" s="18" t="s">
        <v>84</v>
      </c>
      <c r="F17" s="18" t="s">
        <v>46</v>
      </c>
      <c r="G17" s="18" t="s">
        <v>22</v>
      </c>
      <c r="H17" s="7"/>
      <c r="I17" s="7"/>
      <c r="J17" s="7"/>
      <c r="K17" s="7"/>
      <c r="L17" s="7"/>
    </row>
    <row r="18" spans="1:12" x14ac:dyDescent="0.3">
      <c r="A18" s="18" t="s">
        <v>67</v>
      </c>
      <c r="B18" s="18" t="s">
        <v>63</v>
      </c>
      <c r="C18" s="18" t="s">
        <v>91</v>
      </c>
      <c r="D18" s="7"/>
      <c r="E18" s="18" t="s">
        <v>83</v>
      </c>
      <c r="F18" s="18" t="s">
        <v>18</v>
      </c>
      <c r="G18" s="18" t="s">
        <v>49</v>
      </c>
      <c r="H18" s="7"/>
      <c r="I18" s="7"/>
      <c r="J18" s="7"/>
      <c r="K18" s="7"/>
      <c r="L18" s="7"/>
    </row>
    <row r="19" spans="1:12" x14ac:dyDescent="0.3">
      <c r="A19" s="18" t="s">
        <v>68</v>
      </c>
      <c r="B19" s="18" t="s">
        <v>64</v>
      </c>
      <c r="C19" s="18" t="s">
        <v>65</v>
      </c>
      <c r="D19" s="7"/>
      <c r="E19" s="18" t="s">
        <v>29</v>
      </c>
      <c r="F19" s="34" t="s">
        <v>79</v>
      </c>
      <c r="G19" s="18" t="s">
        <v>90</v>
      </c>
      <c r="H19" s="7"/>
      <c r="I19" s="7"/>
      <c r="J19" s="7"/>
      <c r="K19" s="7"/>
      <c r="L19" s="7"/>
    </row>
    <row r="20" spans="1:12" x14ac:dyDescent="0.3">
      <c r="A20" s="47" t="s">
        <v>85</v>
      </c>
      <c r="B20" s="18" t="s">
        <v>88</v>
      </c>
      <c r="C20" s="34" t="s">
        <v>79</v>
      </c>
      <c r="D20" s="7"/>
      <c r="E20" s="47" t="s">
        <v>80</v>
      </c>
      <c r="F20" s="30" t="s">
        <v>82</v>
      </c>
      <c r="G20" s="24" t="s">
        <v>7</v>
      </c>
      <c r="H20" s="7"/>
      <c r="I20" s="7"/>
      <c r="J20" s="7"/>
      <c r="K20" s="7"/>
      <c r="L20" s="7"/>
    </row>
    <row r="21" spans="1:12" x14ac:dyDescent="0.3">
      <c r="A21" s="47" t="s">
        <v>86</v>
      </c>
      <c r="B21" s="18" t="s">
        <v>87</v>
      </c>
      <c r="C21" s="30" t="s">
        <v>26</v>
      </c>
      <c r="D21" s="7"/>
      <c r="E21" s="24" t="s">
        <v>23</v>
      </c>
      <c r="F21" s="39" t="s">
        <v>8</v>
      </c>
      <c r="G21" s="39" t="s">
        <v>8</v>
      </c>
      <c r="H21" s="7"/>
      <c r="I21" s="7"/>
      <c r="J21" s="7"/>
      <c r="K21" s="7"/>
      <c r="L21" s="7"/>
    </row>
    <row r="24" spans="1:12" x14ac:dyDescent="0.3">
      <c r="I24" t="s">
        <v>114</v>
      </c>
      <c r="J24" t="s">
        <v>118</v>
      </c>
      <c r="K24" t="s">
        <v>120</v>
      </c>
    </row>
    <row r="25" spans="1:12" x14ac:dyDescent="0.3">
      <c r="I25" t="s">
        <v>115</v>
      </c>
      <c r="J25" t="s">
        <v>119</v>
      </c>
      <c r="K25" t="s">
        <v>90</v>
      </c>
    </row>
    <row r="26" spans="1:12" x14ac:dyDescent="0.3">
      <c r="I26" t="s">
        <v>116</v>
      </c>
      <c r="K26" t="s">
        <v>39</v>
      </c>
    </row>
    <row r="27" spans="1:12" x14ac:dyDescent="0.3">
      <c r="I27" t="s">
        <v>117</v>
      </c>
      <c r="K27" t="s">
        <v>121</v>
      </c>
    </row>
    <row r="29" spans="1:12" x14ac:dyDescent="0.3">
      <c r="K29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81B-CCF0-4973-B9ED-154735BB83D5}">
  <dimension ref="A1:E12"/>
  <sheetViews>
    <sheetView workbookViewId="0">
      <selection activeCell="D11" sqref="D11"/>
    </sheetView>
  </sheetViews>
  <sheetFormatPr defaultRowHeight="14.4" x14ac:dyDescent="0.3"/>
  <cols>
    <col min="4" max="4" width="22.77734375" bestFit="1" customWidth="1"/>
  </cols>
  <sheetData>
    <row r="1" spans="1:5" x14ac:dyDescent="0.3">
      <c r="A1">
        <v>30</v>
      </c>
      <c r="B1">
        <v>381</v>
      </c>
      <c r="C1">
        <f>(B1-A1)/99</f>
        <v>3.5454545454545454</v>
      </c>
    </row>
    <row r="2" spans="1:5" x14ac:dyDescent="0.3">
      <c r="A2">
        <v>33</v>
      </c>
      <c r="B2">
        <v>355</v>
      </c>
      <c r="C2">
        <f t="shared" ref="C2:C4" si="0">(B2-A2)/99</f>
        <v>3.2525252525252526</v>
      </c>
    </row>
    <row r="3" spans="1:5" x14ac:dyDescent="0.3">
      <c r="A3">
        <v>32</v>
      </c>
      <c r="C3">
        <f t="shared" si="0"/>
        <v>-0.32323232323232326</v>
      </c>
    </row>
    <row r="4" spans="1:5" x14ac:dyDescent="0.3">
      <c r="A4">
        <v>30</v>
      </c>
      <c r="C4">
        <f t="shared" si="0"/>
        <v>-0.30303030303030304</v>
      </c>
    </row>
    <row r="5" spans="1:5" x14ac:dyDescent="0.3">
      <c r="B5">
        <f>AVERAGE(B1:B4)</f>
        <v>368</v>
      </c>
      <c r="C5">
        <f>AVERAGE(C1:C4)</f>
        <v>1.5429292929292928</v>
      </c>
    </row>
    <row r="9" spans="1:5" x14ac:dyDescent="0.3">
      <c r="A9" t="s">
        <v>307</v>
      </c>
      <c r="B9" t="s">
        <v>308</v>
      </c>
      <c r="C9" t="s">
        <v>309</v>
      </c>
      <c r="D9" t="s">
        <v>311</v>
      </c>
      <c r="E9" t="s">
        <v>310</v>
      </c>
    </row>
    <row r="10" spans="1:5" x14ac:dyDescent="0.3">
      <c r="A10">
        <v>30</v>
      </c>
      <c r="B10">
        <v>798</v>
      </c>
      <c r="C10">
        <v>35</v>
      </c>
      <c r="D10">
        <v>77</v>
      </c>
      <c r="E10">
        <v>1.9</v>
      </c>
    </row>
    <row r="12" spans="1:5" x14ac:dyDescent="0.3">
      <c r="B12">
        <f>A10+(B10-A10)/99*C10</f>
        <v>301.5151515151515</v>
      </c>
      <c r="D12">
        <f>(B12+D10)*E10</f>
        <v>719.17878787878783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3A-014A-402D-994F-F4A05E7ABD19}">
  <dimension ref="A1:F19"/>
  <sheetViews>
    <sheetView workbookViewId="0">
      <selection activeCell="B13" sqref="B13"/>
    </sheetView>
  </sheetViews>
  <sheetFormatPr defaultRowHeight="14.4" x14ac:dyDescent="0.3"/>
  <cols>
    <col min="1" max="2" width="17.21875" bestFit="1" customWidth="1"/>
    <col min="3" max="3" width="11.5546875" bestFit="1" customWidth="1"/>
    <col min="4" max="4" width="13.6640625" bestFit="1" customWidth="1"/>
    <col min="5" max="5" width="13.88671875" bestFit="1" customWidth="1"/>
  </cols>
  <sheetData>
    <row r="1" spans="1:6" x14ac:dyDescent="0.3">
      <c r="A1" t="s">
        <v>74</v>
      </c>
      <c r="B1" t="s">
        <v>78</v>
      </c>
      <c r="C1" t="s">
        <v>123</v>
      </c>
      <c r="D1" t="s">
        <v>124</v>
      </c>
      <c r="E1" t="s">
        <v>125</v>
      </c>
      <c r="F1" t="s">
        <v>126</v>
      </c>
    </row>
    <row r="2" spans="1:6" x14ac:dyDescent="0.3">
      <c r="A2" t="s">
        <v>75</v>
      </c>
      <c r="D2" t="s">
        <v>127</v>
      </c>
      <c r="E2" t="s">
        <v>133</v>
      </c>
    </row>
    <row r="3" spans="1:6" x14ac:dyDescent="0.3">
      <c r="A3" t="s">
        <v>76</v>
      </c>
      <c r="D3" t="s">
        <v>129</v>
      </c>
    </row>
    <row r="4" spans="1:6" x14ac:dyDescent="0.3">
      <c r="A4" t="s">
        <v>148</v>
      </c>
      <c r="D4" t="s">
        <v>128</v>
      </c>
    </row>
    <row r="5" spans="1:6" x14ac:dyDescent="0.3">
      <c r="A5" t="s">
        <v>149</v>
      </c>
    </row>
    <row r="6" spans="1:6" x14ac:dyDescent="0.3">
      <c r="A6" t="s">
        <v>77</v>
      </c>
      <c r="E6" t="s">
        <v>134</v>
      </c>
    </row>
    <row r="8" spans="1:6" x14ac:dyDescent="0.3">
      <c r="A8" t="s">
        <v>132</v>
      </c>
      <c r="C8" t="s">
        <v>147</v>
      </c>
      <c r="D8" t="s">
        <v>11</v>
      </c>
      <c r="E8" t="s">
        <v>135</v>
      </c>
      <c r="F8" t="s">
        <v>17</v>
      </c>
    </row>
    <row r="9" spans="1:6" x14ac:dyDescent="0.3">
      <c r="A9" t="s">
        <v>146</v>
      </c>
      <c r="D9" t="s">
        <v>130</v>
      </c>
      <c r="E9" t="s">
        <v>136</v>
      </c>
      <c r="F9" t="s">
        <v>145</v>
      </c>
    </row>
    <row r="10" spans="1:6" x14ac:dyDescent="0.3">
      <c r="A10" t="s">
        <v>8</v>
      </c>
      <c r="D10" t="s">
        <v>131</v>
      </c>
      <c r="E10" t="s">
        <v>137</v>
      </c>
      <c r="F10" t="s">
        <v>42</v>
      </c>
    </row>
    <row r="11" spans="1:6" x14ac:dyDescent="0.3">
      <c r="D11" t="s">
        <v>72</v>
      </c>
      <c r="E11" t="s">
        <v>13</v>
      </c>
    </row>
    <row r="12" spans="1:6" x14ac:dyDescent="0.3">
      <c r="E12" t="s">
        <v>138</v>
      </c>
    </row>
    <row r="13" spans="1:6" x14ac:dyDescent="0.3">
      <c r="E13" t="s">
        <v>139</v>
      </c>
    </row>
    <row r="14" spans="1:6" x14ac:dyDescent="0.3">
      <c r="E14" t="s">
        <v>140</v>
      </c>
    </row>
    <row r="15" spans="1:6" x14ac:dyDescent="0.3">
      <c r="E15" t="s">
        <v>141</v>
      </c>
    </row>
    <row r="16" spans="1:6" x14ac:dyDescent="0.3">
      <c r="E16" t="s">
        <v>51</v>
      </c>
    </row>
    <row r="17" spans="5:5" x14ac:dyDescent="0.3">
      <c r="E17" t="s">
        <v>142</v>
      </c>
    </row>
    <row r="18" spans="5:5" x14ac:dyDescent="0.3">
      <c r="E18" t="s">
        <v>143</v>
      </c>
    </row>
    <row r="19" spans="5:5" x14ac:dyDescent="0.3">
      <c r="E19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0FE-0550-4A50-A428-F4972BDBD2F3}">
  <dimension ref="A1:E13"/>
  <sheetViews>
    <sheetView workbookViewId="0">
      <selection activeCell="E18" sqref="E18"/>
    </sheetView>
  </sheetViews>
  <sheetFormatPr defaultRowHeight="14.4" x14ac:dyDescent="0.3"/>
  <cols>
    <col min="1" max="1" width="16.109375" bestFit="1" customWidth="1"/>
    <col min="2" max="2" width="13.33203125" hidden="1" customWidth="1"/>
    <col min="3" max="3" width="10.88671875" hidden="1" customWidth="1"/>
    <col min="4" max="4" width="17.5546875" customWidth="1"/>
  </cols>
  <sheetData>
    <row r="1" spans="1:5" x14ac:dyDescent="0.3">
      <c r="A1" s="1" t="s">
        <v>93</v>
      </c>
      <c r="B1" t="s">
        <v>110</v>
      </c>
      <c r="C1" t="s">
        <v>111</v>
      </c>
    </row>
    <row r="2" spans="1:5" x14ac:dyDescent="0.3">
      <c r="A2" s="1" t="s">
        <v>109</v>
      </c>
    </row>
    <row r="3" spans="1:5" x14ac:dyDescent="0.3">
      <c r="A3" s="1" t="s">
        <v>8</v>
      </c>
      <c r="C3" t="s">
        <v>94</v>
      </c>
    </row>
    <row r="4" spans="1:5" x14ac:dyDescent="0.3">
      <c r="A4" s="1" t="s">
        <v>95</v>
      </c>
      <c r="B4" t="s">
        <v>95</v>
      </c>
      <c r="C4" t="s">
        <v>96</v>
      </c>
      <c r="E4" t="s">
        <v>103</v>
      </c>
    </row>
    <row r="5" spans="1:5" x14ac:dyDescent="0.3">
      <c r="A5" s="1" t="s">
        <v>97</v>
      </c>
      <c r="B5" t="s">
        <v>97</v>
      </c>
      <c r="C5" t="s">
        <v>98</v>
      </c>
      <c r="E5" t="s">
        <v>104</v>
      </c>
    </row>
    <row r="6" spans="1:5" x14ac:dyDescent="0.3">
      <c r="A6" t="s">
        <v>99</v>
      </c>
      <c r="B6" t="s">
        <v>95</v>
      </c>
      <c r="C6" t="s">
        <v>94</v>
      </c>
      <c r="E6" t="s">
        <v>105</v>
      </c>
    </row>
    <row r="7" spans="1:5" x14ac:dyDescent="0.3">
      <c r="A7" s="1" t="s">
        <v>80</v>
      </c>
    </row>
    <row r="8" spans="1:5" x14ac:dyDescent="0.3">
      <c r="A8" s="1" t="s">
        <v>100</v>
      </c>
      <c r="C8" t="s">
        <v>98</v>
      </c>
    </row>
    <row r="9" spans="1:5" x14ac:dyDescent="0.3">
      <c r="A9" s="1" t="s">
        <v>101</v>
      </c>
      <c r="C9" t="s">
        <v>98</v>
      </c>
    </row>
    <row r="10" spans="1:5" x14ac:dyDescent="0.3">
      <c r="A10" s="1" t="s">
        <v>108</v>
      </c>
      <c r="E10" t="s">
        <v>106</v>
      </c>
    </row>
    <row r="11" spans="1:5" x14ac:dyDescent="0.3">
      <c r="A11" s="1" t="s">
        <v>107</v>
      </c>
    </row>
    <row r="12" spans="1:5" x14ac:dyDescent="0.3">
      <c r="A12" s="1" t="s">
        <v>112</v>
      </c>
    </row>
    <row r="13" spans="1:5" x14ac:dyDescent="0.3">
      <c r="A13" s="1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968-0167-4F4F-BD4B-0794225E238B}">
  <dimension ref="A1:J15"/>
  <sheetViews>
    <sheetView topLeftCell="A5" workbookViewId="0">
      <selection activeCell="D3" sqref="D3"/>
    </sheetView>
  </sheetViews>
  <sheetFormatPr defaultRowHeight="14.4" x14ac:dyDescent="0.3"/>
  <cols>
    <col min="1" max="1" width="18.44140625" customWidth="1"/>
    <col min="2" max="2" width="15.21875" bestFit="1" customWidth="1"/>
    <col min="3" max="3" width="21.109375" bestFit="1" customWidth="1"/>
    <col min="4" max="4" width="25.88671875" bestFit="1" customWidth="1"/>
    <col min="5" max="5" width="28.109375" bestFit="1" customWidth="1"/>
  </cols>
  <sheetData>
    <row r="1" spans="1:10" x14ac:dyDescent="0.3">
      <c r="B1" t="s">
        <v>152</v>
      </c>
      <c r="C1" t="s">
        <v>153</v>
      </c>
      <c r="D1" t="s">
        <v>154</v>
      </c>
      <c r="E1" t="s">
        <v>155</v>
      </c>
      <c r="H1" t="s">
        <v>89</v>
      </c>
      <c r="I1" t="s">
        <v>183</v>
      </c>
      <c r="J1" t="s">
        <v>184</v>
      </c>
    </row>
    <row r="2" spans="1:10" x14ac:dyDescent="0.3">
      <c r="A2" t="s">
        <v>161</v>
      </c>
      <c r="B2" t="s">
        <v>162</v>
      </c>
      <c r="C2" t="s">
        <v>156</v>
      </c>
      <c r="D2" t="s">
        <v>33</v>
      </c>
      <c r="E2" t="s">
        <v>36</v>
      </c>
      <c r="G2" t="s">
        <v>182</v>
      </c>
      <c r="H2" t="s">
        <v>190</v>
      </c>
      <c r="I2" t="s">
        <v>185</v>
      </c>
      <c r="J2" t="s">
        <v>186</v>
      </c>
    </row>
    <row r="3" spans="1:10" x14ac:dyDescent="0.3">
      <c r="A3" t="s">
        <v>160</v>
      </c>
      <c r="B3" t="s">
        <v>30</v>
      </c>
      <c r="C3" t="s">
        <v>163</v>
      </c>
      <c r="D3" t="s">
        <v>34</v>
      </c>
      <c r="E3" t="s">
        <v>32</v>
      </c>
      <c r="G3" t="s">
        <v>89</v>
      </c>
      <c r="I3" t="s">
        <v>187</v>
      </c>
      <c r="J3" t="s">
        <v>189</v>
      </c>
    </row>
    <row r="4" spans="1:10" x14ac:dyDescent="0.3">
      <c r="A4" t="s">
        <v>158</v>
      </c>
      <c r="B4" t="s">
        <v>157</v>
      </c>
      <c r="C4" t="s">
        <v>50</v>
      </c>
      <c r="D4" t="s">
        <v>164</v>
      </c>
      <c r="E4" t="s">
        <v>181</v>
      </c>
      <c r="G4" t="s">
        <v>183</v>
      </c>
      <c r="J4" t="s">
        <v>188</v>
      </c>
    </row>
    <row r="5" spans="1:10" x14ac:dyDescent="0.3">
      <c r="A5" t="s">
        <v>159</v>
      </c>
      <c r="B5" t="s">
        <v>53</v>
      </c>
      <c r="C5" t="s">
        <v>52</v>
      </c>
      <c r="D5" t="s">
        <v>35</v>
      </c>
      <c r="E5" t="s">
        <v>165</v>
      </c>
    </row>
    <row r="7" spans="1:10" x14ac:dyDescent="0.3">
      <c r="B7" t="s">
        <v>166</v>
      </c>
      <c r="C7" t="s">
        <v>167</v>
      </c>
      <c r="D7" t="s">
        <v>168</v>
      </c>
      <c r="E7" t="s">
        <v>169</v>
      </c>
    </row>
    <row r="8" spans="1:10" x14ac:dyDescent="0.3">
      <c r="B8" t="s">
        <v>58</v>
      </c>
      <c r="C8" t="s">
        <v>60</v>
      </c>
      <c r="D8" t="s">
        <v>59</v>
      </c>
      <c r="E8" t="s">
        <v>57</v>
      </c>
    </row>
    <row r="9" spans="1:10" x14ac:dyDescent="0.3">
      <c r="C9" t="s">
        <v>61</v>
      </c>
      <c r="E9" t="s">
        <v>56</v>
      </c>
    </row>
    <row r="11" spans="1:10" x14ac:dyDescent="0.3">
      <c r="B11" t="s">
        <v>152</v>
      </c>
      <c r="C11" t="s">
        <v>153</v>
      </c>
      <c r="D11" t="s">
        <v>154</v>
      </c>
      <c r="E11" t="s">
        <v>155</v>
      </c>
    </row>
    <row r="12" spans="1:10" x14ac:dyDescent="0.3">
      <c r="A12" t="s">
        <v>152</v>
      </c>
      <c r="C12" t="s">
        <v>170</v>
      </c>
      <c r="D12" t="s">
        <v>179</v>
      </c>
      <c r="E12" t="s">
        <v>180</v>
      </c>
    </row>
    <row r="13" spans="1:10" x14ac:dyDescent="0.3">
      <c r="A13" t="s">
        <v>153</v>
      </c>
      <c r="B13" t="s">
        <v>176</v>
      </c>
      <c r="D13" t="s">
        <v>177</v>
      </c>
      <c r="E13" t="s">
        <v>178</v>
      </c>
    </row>
    <row r="14" spans="1:10" x14ac:dyDescent="0.3">
      <c r="A14" t="s">
        <v>154</v>
      </c>
      <c r="B14" t="s">
        <v>171</v>
      </c>
      <c r="C14" t="s">
        <v>175</v>
      </c>
      <c r="E14" t="s">
        <v>172</v>
      </c>
    </row>
    <row r="15" spans="1:10" x14ac:dyDescent="0.3">
      <c r="A15" t="s">
        <v>155</v>
      </c>
      <c r="B15" t="s">
        <v>174</v>
      </c>
      <c r="D15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2D4E-FC21-4D0F-B535-11FE6D9F512D}">
  <dimension ref="A1:K34"/>
  <sheetViews>
    <sheetView tabSelected="1" zoomScale="72" workbookViewId="0">
      <selection activeCell="G34" sqref="G34"/>
    </sheetView>
  </sheetViews>
  <sheetFormatPr defaultRowHeight="15" customHeight="1" x14ac:dyDescent="0.3"/>
  <cols>
    <col min="1" max="1" width="28.33203125" style="2" customWidth="1"/>
    <col min="2" max="3" width="8.88671875" style="2"/>
    <col min="4" max="4" width="27.5546875" style="2" bestFit="1" customWidth="1"/>
    <col min="5" max="6" width="8.88671875" style="2"/>
    <col min="7" max="7" width="15.88671875" style="2" bestFit="1" customWidth="1"/>
    <col min="8" max="16384" width="8.88671875" style="2"/>
  </cols>
  <sheetData>
    <row r="1" spans="1:11" ht="15" customHeight="1" x14ac:dyDescent="0.3">
      <c r="A1" s="2" t="s">
        <v>191</v>
      </c>
      <c r="B1" s="2" t="s">
        <v>192</v>
      </c>
      <c r="D1" s="2" t="s">
        <v>225</v>
      </c>
      <c r="E1" s="2" t="s">
        <v>226</v>
      </c>
      <c r="G1" s="2" t="s">
        <v>250</v>
      </c>
      <c r="H1" s="2" t="s">
        <v>251</v>
      </c>
    </row>
    <row r="2" spans="1:11" ht="15" customHeight="1" x14ac:dyDescent="0.3">
      <c r="A2" s="3" t="s">
        <v>195</v>
      </c>
      <c r="B2" s="2" t="s">
        <v>296</v>
      </c>
      <c r="D2" s="2" t="s">
        <v>227</v>
      </c>
      <c r="E2" s="2" t="s">
        <v>278</v>
      </c>
      <c r="G2" s="2" t="s">
        <v>252</v>
      </c>
    </row>
    <row r="3" spans="1:11" ht="15" customHeight="1" x14ac:dyDescent="0.3">
      <c r="A3" s="2" t="s">
        <v>196</v>
      </c>
      <c r="D3" s="2" t="s">
        <v>228</v>
      </c>
      <c r="E3" s="2" t="s">
        <v>297</v>
      </c>
      <c r="G3" s="2" t="s">
        <v>253</v>
      </c>
      <c r="H3" s="2" t="s">
        <v>279</v>
      </c>
    </row>
    <row r="4" spans="1:11" ht="15" customHeight="1" x14ac:dyDescent="0.3">
      <c r="A4" s="3" t="s">
        <v>197</v>
      </c>
      <c r="B4" s="3"/>
      <c r="D4" s="2" t="s">
        <v>229</v>
      </c>
      <c r="E4" s="2" t="s">
        <v>279</v>
      </c>
      <c r="G4" s="2" t="s">
        <v>254</v>
      </c>
      <c r="H4" s="2" t="s">
        <v>279</v>
      </c>
    </row>
    <row r="5" spans="1:11" ht="15" customHeight="1" x14ac:dyDescent="0.3">
      <c r="A5" s="3" t="s">
        <v>198</v>
      </c>
      <c r="D5" s="2" t="s">
        <v>230</v>
      </c>
      <c r="E5" s="2" t="s">
        <v>300</v>
      </c>
      <c r="G5" s="2" t="s">
        <v>201</v>
      </c>
      <c r="H5" s="2" t="s">
        <v>194</v>
      </c>
    </row>
    <row r="6" spans="1:11" ht="15" customHeight="1" x14ac:dyDescent="0.3">
      <c r="A6" s="3" t="s">
        <v>199</v>
      </c>
      <c r="D6" s="2" t="s">
        <v>201</v>
      </c>
      <c r="E6" s="2" t="s">
        <v>194</v>
      </c>
      <c r="G6" s="2" t="s">
        <v>255</v>
      </c>
    </row>
    <row r="7" spans="1:11" ht="15" customHeight="1" x14ac:dyDescent="0.3">
      <c r="A7" s="3" t="s">
        <v>200</v>
      </c>
      <c r="D7" s="2" t="s">
        <v>231</v>
      </c>
      <c r="G7" s="2" t="s">
        <v>256</v>
      </c>
    </row>
    <row r="8" spans="1:11" ht="15" customHeight="1" x14ac:dyDescent="0.3">
      <c r="A8" s="3" t="s">
        <v>193</v>
      </c>
      <c r="B8" s="2" t="s">
        <v>194</v>
      </c>
      <c r="D8" s="2" t="s">
        <v>232</v>
      </c>
      <c r="G8" s="2" t="s">
        <v>257</v>
      </c>
      <c r="K8" s="2" t="s">
        <v>281</v>
      </c>
    </row>
    <row r="9" spans="1:11" ht="15" customHeight="1" x14ac:dyDescent="0.3">
      <c r="A9" s="3" t="s">
        <v>201</v>
      </c>
      <c r="B9" s="2" t="s">
        <v>194</v>
      </c>
      <c r="D9" s="2" t="s">
        <v>233</v>
      </c>
      <c r="G9" s="2" t="s">
        <v>261</v>
      </c>
      <c r="K9" s="2" t="s">
        <v>282</v>
      </c>
    </row>
    <row r="10" spans="1:11" ht="15" customHeight="1" x14ac:dyDescent="0.3">
      <c r="A10" s="3" t="s">
        <v>202</v>
      </c>
      <c r="B10" s="2" t="s">
        <v>194</v>
      </c>
      <c r="D10" s="2" t="s">
        <v>234</v>
      </c>
      <c r="G10" s="2" t="s">
        <v>266</v>
      </c>
      <c r="K10" s="2" t="s">
        <v>283</v>
      </c>
    </row>
    <row r="11" spans="1:11" ht="15" customHeight="1" x14ac:dyDescent="0.3">
      <c r="A11" s="3" t="s">
        <v>203</v>
      </c>
      <c r="D11" s="2" t="s">
        <v>235</v>
      </c>
      <c r="G11" s="2" t="s">
        <v>267</v>
      </c>
      <c r="K11" s="2" t="s">
        <v>284</v>
      </c>
    </row>
    <row r="12" spans="1:11" ht="15" customHeight="1" x14ac:dyDescent="0.3">
      <c r="A12" s="3" t="s">
        <v>204</v>
      </c>
      <c r="D12" s="2" t="s">
        <v>236</v>
      </c>
      <c r="G12" s="2" t="s">
        <v>268</v>
      </c>
      <c r="K12" s="2" t="s">
        <v>285</v>
      </c>
    </row>
    <row r="13" spans="1:11" ht="15" customHeight="1" x14ac:dyDescent="0.3">
      <c r="A13" s="3" t="s">
        <v>205</v>
      </c>
      <c r="B13" s="2" t="s">
        <v>277</v>
      </c>
      <c r="D13" s="2" t="s">
        <v>237</v>
      </c>
      <c r="G13" s="2" t="s">
        <v>269</v>
      </c>
      <c r="K13" s="2" t="s">
        <v>286</v>
      </c>
    </row>
    <row r="14" spans="1:11" ht="15" customHeight="1" x14ac:dyDescent="0.3">
      <c r="A14" s="3" t="s">
        <v>206</v>
      </c>
      <c r="D14" s="2" t="s">
        <v>238</v>
      </c>
      <c r="G14" s="2" t="s">
        <v>270</v>
      </c>
      <c r="K14" s="2" t="s">
        <v>287</v>
      </c>
    </row>
    <row r="15" spans="1:11" ht="15" customHeight="1" x14ac:dyDescent="0.3">
      <c r="A15" s="3" t="s">
        <v>207</v>
      </c>
      <c r="D15" s="2" t="s">
        <v>239</v>
      </c>
      <c r="G15" s="2" t="s">
        <v>271</v>
      </c>
      <c r="K15" s="2" t="s">
        <v>288</v>
      </c>
    </row>
    <row r="16" spans="1:11" ht="15" customHeight="1" x14ac:dyDescent="0.3">
      <c r="A16" s="3" t="s">
        <v>208</v>
      </c>
      <c r="D16" s="2" t="s">
        <v>240</v>
      </c>
      <c r="K16" s="2" t="s">
        <v>289</v>
      </c>
    </row>
    <row r="17" spans="1:11" ht="15" customHeight="1" x14ac:dyDescent="0.3">
      <c r="A17" s="3" t="s">
        <v>209</v>
      </c>
      <c r="D17" s="2" t="s">
        <v>241</v>
      </c>
      <c r="G17" s="2" t="s">
        <v>272</v>
      </c>
      <c r="K17" s="2" t="s">
        <v>290</v>
      </c>
    </row>
    <row r="18" spans="1:11" ht="15" customHeight="1" x14ac:dyDescent="0.3">
      <c r="A18" s="3" t="s">
        <v>210</v>
      </c>
      <c r="D18" s="2" t="s">
        <v>242</v>
      </c>
      <c r="G18" s="2" t="s">
        <v>273</v>
      </c>
      <c r="K18" s="2" t="s">
        <v>291</v>
      </c>
    </row>
    <row r="19" spans="1:11" ht="15" customHeight="1" x14ac:dyDescent="0.3">
      <c r="A19" s="3" t="s">
        <v>211</v>
      </c>
      <c r="D19" s="2" t="s">
        <v>243</v>
      </c>
      <c r="G19" s="2" t="s">
        <v>274</v>
      </c>
      <c r="K19" s="2" t="s">
        <v>292</v>
      </c>
    </row>
    <row r="20" spans="1:11" ht="15" customHeight="1" x14ac:dyDescent="0.3">
      <c r="A20" s="3" t="s">
        <v>212</v>
      </c>
      <c r="D20" s="2" t="s">
        <v>244</v>
      </c>
      <c r="G20" s="2" t="s">
        <v>275</v>
      </c>
      <c r="K20" s="2" t="s">
        <v>293</v>
      </c>
    </row>
    <row r="21" spans="1:11" ht="15" customHeight="1" x14ac:dyDescent="0.3">
      <c r="A21" s="2" t="s">
        <v>276</v>
      </c>
      <c r="D21" s="2" t="s">
        <v>258</v>
      </c>
      <c r="K21" s="2" t="s">
        <v>294</v>
      </c>
    </row>
    <row r="22" spans="1:11" ht="15" customHeight="1" x14ac:dyDescent="0.3">
      <c r="D22" s="2" t="s">
        <v>259</v>
      </c>
      <c r="K22" s="2" t="s">
        <v>295</v>
      </c>
    </row>
    <row r="23" spans="1:11" ht="15" customHeight="1" x14ac:dyDescent="0.3">
      <c r="A23" s="2" t="s">
        <v>213</v>
      </c>
      <c r="D23" s="2" t="s">
        <v>260</v>
      </c>
    </row>
    <row r="24" spans="1:11" ht="15" customHeight="1" x14ac:dyDescent="0.3">
      <c r="A24" s="2" t="s">
        <v>214</v>
      </c>
      <c r="D24" s="2" t="s">
        <v>262</v>
      </c>
    </row>
    <row r="25" spans="1:11" ht="15" customHeight="1" x14ac:dyDescent="0.3">
      <c r="A25" s="2" t="s">
        <v>215</v>
      </c>
      <c r="D25" s="2" t="s">
        <v>263</v>
      </c>
    </row>
    <row r="26" spans="1:11" ht="15" customHeight="1" x14ac:dyDescent="0.3">
      <c r="A26" s="2" t="s">
        <v>216</v>
      </c>
      <c r="D26" s="2" t="s">
        <v>264</v>
      </c>
    </row>
    <row r="27" spans="1:11" ht="15" customHeight="1" x14ac:dyDescent="0.3">
      <c r="A27" s="2" t="s">
        <v>217</v>
      </c>
      <c r="D27" s="2" t="s">
        <v>265</v>
      </c>
    </row>
    <row r="28" spans="1:11" ht="15" customHeight="1" x14ac:dyDescent="0.3">
      <c r="A28" s="2" t="s">
        <v>218</v>
      </c>
      <c r="D28" s="2" t="s">
        <v>247</v>
      </c>
      <c r="E28" s="2" t="s">
        <v>280</v>
      </c>
    </row>
    <row r="29" spans="1:11" ht="15" customHeight="1" x14ac:dyDescent="0.3">
      <c r="A29" s="2" t="s">
        <v>219</v>
      </c>
    </row>
    <row r="30" spans="1:11" ht="15" customHeight="1" x14ac:dyDescent="0.3">
      <c r="A30" s="2" t="s">
        <v>220</v>
      </c>
      <c r="D30" s="2" t="s">
        <v>245</v>
      </c>
    </row>
    <row r="31" spans="1:11" ht="15" customHeight="1" x14ac:dyDescent="0.3">
      <c r="A31" s="2" t="s">
        <v>221</v>
      </c>
      <c r="D31" s="2" t="s">
        <v>246</v>
      </c>
    </row>
    <row r="32" spans="1:11" ht="15" customHeight="1" x14ac:dyDescent="0.3">
      <c r="A32" s="2" t="s">
        <v>222</v>
      </c>
      <c r="D32" s="2" t="s">
        <v>216</v>
      </c>
    </row>
    <row r="33" spans="1:4" ht="15" customHeight="1" x14ac:dyDescent="0.3">
      <c r="A33" s="2" t="s">
        <v>223</v>
      </c>
      <c r="D33" s="2" t="s">
        <v>248</v>
      </c>
    </row>
    <row r="34" spans="1:4" ht="15" customHeight="1" x14ac:dyDescent="0.3">
      <c r="A34" s="2" t="s">
        <v>224</v>
      </c>
      <c r="D34" s="2" t="s">
        <v>249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A19-D4A7-4A92-BABE-05F233968AC8}">
  <dimension ref="A1:M37"/>
  <sheetViews>
    <sheetView workbookViewId="0">
      <selection activeCell="S15" sqref="S15"/>
    </sheetView>
  </sheetViews>
  <sheetFormatPr defaultRowHeight="14.4" x14ac:dyDescent="0.3"/>
  <cols>
    <col min="12" max="12" width="16.6640625" bestFit="1" customWidth="1"/>
    <col min="13" max="13" width="36.33203125" bestFit="1" customWidth="1"/>
  </cols>
  <sheetData>
    <row r="1" spans="1:13" x14ac:dyDescent="0.3">
      <c r="K1" t="s">
        <v>349</v>
      </c>
      <c r="L1" t="s">
        <v>350</v>
      </c>
      <c r="M1" t="s">
        <v>353</v>
      </c>
    </row>
    <row r="2" spans="1:13" x14ac:dyDescent="0.3">
      <c r="K2" t="s">
        <v>344</v>
      </c>
      <c r="L2" s="55" t="s">
        <v>357</v>
      </c>
      <c r="M2" s="56" t="s">
        <v>354</v>
      </c>
    </row>
    <row r="3" spans="1:13" x14ac:dyDescent="0.3">
      <c r="K3" t="s">
        <v>344</v>
      </c>
      <c r="L3" s="55"/>
      <c r="M3" s="56"/>
    </row>
    <row r="4" spans="1:13" x14ac:dyDescent="0.3">
      <c r="K4" t="s">
        <v>345</v>
      </c>
      <c r="L4" t="s">
        <v>351</v>
      </c>
      <c r="M4" s="57" t="s">
        <v>355</v>
      </c>
    </row>
    <row r="5" spans="1:13" x14ac:dyDescent="0.3">
      <c r="K5" t="s">
        <v>345</v>
      </c>
      <c r="L5" t="s">
        <v>351</v>
      </c>
      <c r="M5" s="57"/>
    </row>
    <row r="6" spans="1:13" x14ac:dyDescent="0.3">
      <c r="K6" t="s">
        <v>346</v>
      </c>
      <c r="L6" t="s">
        <v>358</v>
      </c>
      <c r="M6" t="s">
        <v>356</v>
      </c>
    </row>
    <row r="7" spans="1:13" x14ac:dyDescent="0.3">
      <c r="A7" t="s">
        <v>299</v>
      </c>
      <c r="K7" t="s">
        <v>352</v>
      </c>
      <c r="L7" t="s">
        <v>359</v>
      </c>
      <c r="M7" t="s">
        <v>347</v>
      </c>
    </row>
    <row r="8" spans="1:13" x14ac:dyDescent="0.3">
      <c r="K8" t="s">
        <v>352</v>
      </c>
      <c r="L8" t="s">
        <v>360</v>
      </c>
      <c r="M8" t="s">
        <v>348</v>
      </c>
    </row>
    <row r="14" spans="1:13" x14ac:dyDescent="0.3">
      <c r="A14" t="s">
        <v>316</v>
      </c>
      <c r="J14" t="s">
        <v>322</v>
      </c>
      <c r="M14" t="s">
        <v>329</v>
      </c>
    </row>
    <row r="15" spans="1:13" x14ac:dyDescent="0.3">
      <c r="A15" t="s">
        <v>368</v>
      </c>
      <c r="B15" t="s">
        <v>367</v>
      </c>
      <c r="C15" t="s">
        <v>369</v>
      </c>
      <c r="D15" t="s">
        <v>378</v>
      </c>
      <c r="J15" t="s">
        <v>323</v>
      </c>
      <c r="M15" t="s">
        <v>330</v>
      </c>
    </row>
    <row r="16" spans="1:13" x14ac:dyDescent="0.3">
      <c r="A16" t="s">
        <v>317</v>
      </c>
      <c r="D16" t="s">
        <v>372</v>
      </c>
      <c r="F16" t="s">
        <v>320</v>
      </c>
      <c r="J16" t="s">
        <v>324</v>
      </c>
      <c r="M16" t="s">
        <v>331</v>
      </c>
    </row>
    <row r="17" spans="1:13" x14ac:dyDescent="0.3">
      <c r="A17" t="s">
        <v>371</v>
      </c>
      <c r="C17" t="s">
        <v>326</v>
      </c>
      <c r="D17" t="s">
        <v>376</v>
      </c>
      <c r="J17" t="s">
        <v>338</v>
      </c>
      <c r="M17" t="s">
        <v>332</v>
      </c>
    </row>
    <row r="18" spans="1:13" x14ac:dyDescent="0.3">
      <c r="A18" t="s">
        <v>318</v>
      </c>
      <c r="D18" t="s">
        <v>373</v>
      </c>
      <c r="J18" t="s">
        <v>327</v>
      </c>
      <c r="M18" t="s">
        <v>333</v>
      </c>
    </row>
    <row r="19" spans="1:13" x14ac:dyDescent="0.3">
      <c r="A19" t="s">
        <v>321</v>
      </c>
      <c r="B19" s="54" t="s">
        <v>370</v>
      </c>
      <c r="D19" t="s">
        <v>374</v>
      </c>
      <c r="J19" t="s">
        <v>328</v>
      </c>
      <c r="M19" t="s">
        <v>334</v>
      </c>
    </row>
    <row r="20" spans="1:13" x14ac:dyDescent="0.3">
      <c r="A20" t="s">
        <v>298</v>
      </c>
      <c r="C20" t="s">
        <v>361</v>
      </c>
      <c r="D20" t="s">
        <v>377</v>
      </c>
      <c r="M20" t="s">
        <v>335</v>
      </c>
    </row>
    <row r="21" spans="1:13" x14ac:dyDescent="0.3">
      <c r="A21" t="s">
        <v>325</v>
      </c>
      <c r="D21" t="s">
        <v>372</v>
      </c>
      <c r="M21" t="s">
        <v>336</v>
      </c>
    </row>
    <row r="22" spans="1:13" x14ac:dyDescent="0.3">
      <c r="A22" t="s">
        <v>298</v>
      </c>
      <c r="B22" t="s">
        <v>362</v>
      </c>
      <c r="C22" t="s">
        <v>364</v>
      </c>
      <c r="D22" t="s">
        <v>375</v>
      </c>
      <c r="M22" t="s">
        <v>337</v>
      </c>
    </row>
    <row r="23" spans="1:13" x14ac:dyDescent="0.3">
      <c r="A23" t="s">
        <v>298</v>
      </c>
      <c r="B23" t="s">
        <v>366</v>
      </c>
      <c r="D23" t="s">
        <v>375</v>
      </c>
    </row>
    <row r="24" spans="1:13" x14ac:dyDescent="0.3">
      <c r="A24" t="s">
        <v>298</v>
      </c>
      <c r="B24" t="s">
        <v>363</v>
      </c>
      <c r="C24" t="s">
        <v>365</v>
      </c>
      <c r="D24" t="s">
        <v>375</v>
      </c>
      <c r="M24" t="s">
        <v>339</v>
      </c>
    </row>
    <row r="25" spans="1:13" x14ac:dyDescent="0.3">
      <c r="M25" t="s">
        <v>214</v>
      </c>
    </row>
    <row r="26" spans="1:13" x14ac:dyDescent="0.3">
      <c r="A26" t="s">
        <v>319</v>
      </c>
      <c r="B26" t="s">
        <v>386</v>
      </c>
      <c r="C26" t="s">
        <v>387</v>
      </c>
      <c r="M26" t="s">
        <v>340</v>
      </c>
    </row>
    <row r="27" spans="1:13" x14ac:dyDescent="0.3">
      <c r="A27" t="s">
        <v>319</v>
      </c>
      <c r="B27" t="s">
        <v>379</v>
      </c>
      <c r="D27" t="s">
        <v>380</v>
      </c>
      <c r="M27" t="s">
        <v>341</v>
      </c>
    </row>
    <row r="28" spans="1:13" x14ac:dyDescent="0.3">
      <c r="A28" t="s">
        <v>388</v>
      </c>
      <c r="B28" t="s">
        <v>389</v>
      </c>
      <c r="M28" t="s">
        <v>342</v>
      </c>
    </row>
    <row r="29" spans="1:13" x14ac:dyDescent="0.3">
      <c r="A29" t="s">
        <v>395</v>
      </c>
      <c r="M29" t="s">
        <v>343</v>
      </c>
    </row>
    <row r="30" spans="1:13" x14ac:dyDescent="0.3">
      <c r="A30" t="s">
        <v>392</v>
      </c>
      <c r="B30" t="s">
        <v>382</v>
      </c>
      <c r="F30" t="s">
        <v>391</v>
      </c>
    </row>
    <row r="31" spans="1:13" x14ac:dyDescent="0.3">
      <c r="A31" t="s">
        <v>394</v>
      </c>
    </row>
    <row r="32" spans="1:13" x14ac:dyDescent="0.3">
      <c r="A32" t="s">
        <v>393</v>
      </c>
      <c r="B32" t="s">
        <v>383</v>
      </c>
    </row>
    <row r="33" spans="1:4" x14ac:dyDescent="0.3">
      <c r="A33" t="s">
        <v>238</v>
      </c>
    </row>
    <row r="34" spans="1:4" x14ac:dyDescent="0.3">
      <c r="A34" t="s">
        <v>385</v>
      </c>
      <c r="B34" t="s">
        <v>390</v>
      </c>
    </row>
    <row r="35" spans="1:4" x14ac:dyDescent="0.3">
      <c r="A35" t="s">
        <v>206</v>
      </c>
    </row>
    <row r="36" spans="1:4" x14ac:dyDescent="0.3">
      <c r="A36" t="s">
        <v>384</v>
      </c>
    </row>
    <row r="37" spans="1:4" x14ac:dyDescent="0.3">
      <c r="A37" t="s">
        <v>239</v>
      </c>
      <c r="D37" t="s">
        <v>381</v>
      </c>
    </row>
  </sheetData>
  <mergeCells count="3">
    <mergeCell ref="L2:L3"/>
    <mergeCell ref="M2:M3"/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Sheet4</vt:lpstr>
      <vt:lpstr>Enemies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2019-01-23T19:03:56Z</dcterms:created>
  <dcterms:modified xsi:type="dcterms:W3CDTF">2019-12-31T12:34:36Z</dcterms:modified>
</cp:coreProperties>
</file>