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A Spending vs Life-Expectancy" sheetId="1" r:id="rId4"/>
    <sheet state="visible" name="Reducing Cost Graph" sheetId="2" r:id="rId5"/>
    <sheet state="visible" name="Cost Chart wo Projections" sheetId="3" r:id="rId6"/>
    <sheet state="visible" name="Cost Chart Projections" sheetId="4" r:id="rId7"/>
    <sheet state="visible" name="Diminishing Returns" sheetId="5" r:id="rId8"/>
    <sheet state="visible" name="Sources" sheetId="6" r:id="rId9"/>
    <sheet state="visible" name="CPI" sheetId="7" r:id="rId10"/>
  </sheets>
  <definedNames>
    <definedName hidden="1" localSheetId="1" name="_xlnm._FilterDatabase">'Reducing Cost Graph'!$G$1:$G$1001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6">
      <text>
        <t xml:space="preserve">sadfa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6">
      <text>
        <t xml:space="preserve">sadfa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6">
      <text>
        <t xml:space="preserve">sadfa</t>
      </text>
    </comment>
  </commentList>
</comments>
</file>

<file path=xl/sharedStrings.xml><?xml version="1.0" encoding="utf-8"?>
<sst xmlns="http://schemas.openxmlformats.org/spreadsheetml/2006/main" count="160" uniqueCount="32">
  <si>
    <t>Year</t>
  </si>
  <si>
    <t>Notes</t>
  </si>
  <si>
    <t>Life Expectancy Pre-FDA</t>
  </si>
  <si>
    <t>Life Expectancy Post-FDA</t>
  </si>
  <si>
    <t>FDA Budget (Inflation Adjusted to 2020 USD)</t>
  </si>
  <si>
    <t>New Drug Applications</t>
  </si>
  <si>
    <t>FDA Budget</t>
  </si>
  <si>
    <t>CPI</t>
  </si>
  <si>
    <t>Annual Increase in Lifespan Before FDA</t>
  </si>
  <si>
    <t>Annual Increase in Lifespan After FDA</t>
  </si>
  <si>
    <t>New Drugs Approved</t>
  </si>
  <si>
    <t>New Molecular Entities</t>
  </si>
  <si>
    <t>NDAs Rec'd a, b</t>
  </si>
  <si>
    <t>$ -</t>
  </si>
  <si>
    <t xml:space="preserve">                          FDA Efficacy Requirements</t>
  </si>
  <si>
    <t>Thalidomide Deformities</t>
  </si>
  <si>
    <t>448 d</t>
  </si>
  <si>
    <t>Cost Millions</t>
  </si>
  <si>
    <t>1962 Expansion of FDA Mandate</t>
  </si>
  <si>
    <t>Cost of New Drug Over Time</t>
  </si>
  <si>
    <t>https://publications.parliament.uk/pa/cm200405/cmselect/cmhealth/42/4207.htm</t>
  </si>
  <si>
    <t>https://www.google.com/imgres?imgurl=http%3A%2F%2Fresizer.shared.arcpublishing.com%2Fdhvv2-yqT7nAlaxC8gORlTiksZc%3D%2Farc-anglerfish-arc2-prod-bostonglobe%2Fpublic%2F5DHQCODPUQI6JPJC4ZQQ5YWTEI.jpg&amp;imgrefurl=https%3A%2F%2Fwww.bostonglobe.com%2Fbusiness%2F2014%2F11%2F18%2Fcost-bringing-prescription-drug-market-tops-billion-tufts-research-center-estimates%2F6mPph8maRxzcvftWjr7HUN%2Fstory.html&amp;tbnid=iGbX80d-cGhpgM&amp;vet=12ahUKEwjNv8eJ7L3oAhWCdqwKHStjCgkQMygGegUIARCEAg..i&amp;docid=vCTm4F4NMfo0MM&amp;w=388&amp;h=308&amp;q=average%20cost%20to%20develop%20new%20drug%20over%20time&amp;ved=2ahUKEwjNv8eJ7L3oAhWCdqwKHStjCgkQMygGegUIARCEAg</t>
  </si>
  <si>
    <t>https://www.forbes.com/sites/theapothecary/2012/04/24/how-the-fda-stifles-new-cures-part-i-the-rising-cost-of-clinical-trials/#4f048e687ff8</t>
  </si>
  <si>
    <t>https://www.fda.gov/media/106259/download</t>
  </si>
  <si>
    <t>https://www.ncbi.nlm.nih.gov/books/NBK52926/</t>
  </si>
  <si>
    <t>https://fas.org/sgp/crs/misc/R44576.pdf</t>
  </si>
  <si>
    <t>https://frestedt.com/wp-content/uploads/2014/10/510k-Submission-Requirements.pdf</t>
  </si>
  <si>
    <t>https://www.fdaimports.com/blog/fda-by-the-numbers-budget-staff-and-significant-events-since-1930/</t>
  </si>
  <si>
    <t>Annual Average</t>
  </si>
  <si>
    <t>Annual Percent Change
(rate of inflation)</t>
  </si>
  <si>
    <t>https://www.minneapolisfed.org/about-us/monetary-policy/inflation-calculator/consumer-price-index-1913-</t>
  </si>
  <si>
    <t>2019*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</si>
</sst>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0.0"/>
    <numFmt numFmtId="166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1.0"/>
      <color rgb="FF11A9CC"/>
      <name val="Inconsolata"/>
    </font>
    <font>
      <u/>
      <color rgb="FF0000FF"/>
    </font>
    <font>
      <b/>
      <sz val="12.0"/>
      <color rgb="FF231F20"/>
      <name val="&quot;Nunito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64" xfId="0" applyFont="1" applyNumberFormat="1"/>
    <xf borderId="0" fillId="2" fontId="4" numFmtId="0" xfId="0" applyFill="1" applyFont="1"/>
    <xf borderId="0" fillId="0" fontId="1" numFmtId="166" xfId="0" applyAlignment="1" applyFont="1" applyNumberFormat="1">
      <alignment readingOrder="0"/>
    </xf>
    <xf borderId="0" fillId="0" fontId="1" numFmtId="164" xfId="0" applyFont="1" applyNumberFormat="1"/>
    <xf borderId="0" fillId="2" fontId="4" numFmtId="164" xfId="0" applyFont="1" applyNumberFormat="1"/>
    <xf borderId="0" fillId="0" fontId="1" numFmtId="164" xfId="0" applyAlignment="1" applyFont="1" applyNumberFormat="1">
      <alignment readingOrder="0" shrinkToFit="0" wrapText="1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5.xml"/><Relationship Id="rId9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'FDA Spending vs Life-Expectancy'!$B$1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'FDA Spending vs Life-Expectancy'!$A$2:$A$1000</c:f>
            </c:strRef>
          </c:cat>
          <c:val>
            <c:numRef>
              <c:f>'FDA Spending vs Life-Expectancy'!$B$2:$B$1000</c:f>
              <c:numCache/>
            </c:numRef>
          </c:val>
          <c:smooth val="1"/>
        </c:ser>
        <c:ser>
          <c:idx val="1"/>
          <c:order val="1"/>
          <c:tx>
            <c:strRef>
              <c:f>'FDA Spending vs Life-Expectancy'!$C$1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'FDA Spending vs Life-Expectancy'!$A$2:$A$1000</c:f>
            </c:strRef>
          </c:cat>
          <c:val>
            <c:numRef>
              <c:f>'FDA Spending vs Life-Expectancy'!$C$2:$C$1000</c:f>
              <c:numCache/>
            </c:numRef>
          </c:val>
          <c:smooth val="1"/>
        </c:ser>
        <c:axId val="1380790116"/>
        <c:axId val="2064091592"/>
      </c:lineChart>
      <c:catAx>
        <c:axId val="1380790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091592"/>
      </c:catAx>
      <c:valAx>
        <c:axId val="2064091592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79011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Courier New"/>
              </a:defRPr>
            </a:pPr>
            <a:r>
              <a:rPr b="0" sz="3000">
                <a:solidFill>
                  <a:srgbClr val="000000"/>
                </a:solidFill>
                <a:latin typeface="Courier New"/>
              </a:rPr>
              <a:t>Here's the Part Where We Automate Clinical Research</a:t>
            </a:r>
          </a:p>
        </c:rich>
      </c:tx>
      <c:overlay val="0"/>
    </c:title>
    <c:plotArea>
      <c:layout>
        <c:manualLayout>
          <c:xMode val="edge"/>
          <c:yMode val="edge"/>
          <c:x val="0.10959105812823834"/>
          <c:y val="0.12254901960784313"/>
          <c:w val="0.867157646534974"/>
          <c:h val="0.6646650326797385"/>
        </c:manualLayout>
      </c:layout>
      <c:lineChart>
        <c:varyColors val="0"/>
        <c:ser>
          <c:idx val="0"/>
          <c:order val="0"/>
          <c:tx>
            <c:strRef>
              <c:f>'Reducing Cost Graph'!$H$1</c:f>
            </c:strRef>
          </c:tx>
          <c:spPr>
            <a:ln cmpd="sng" w="76200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circle"/>
            <c:size val="14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Lbls>
            <c:numFmt formatCode="&quot;$&quot;#,##0" sourceLinked="0"/>
            <c:txPr>
              <a:bodyPr/>
              <a:lstStyle/>
              <a:p>
                <a:pPr lvl="0">
                  <a:defRPr sz="160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'Reducing Cost Graph'!$A$2:$A$1001</c:f>
            </c:strRef>
          </c:cat>
          <c:val>
            <c:numRef>
              <c:f>'Reducing Cost Graph'!$H$2:$H$1001</c:f>
              <c:numCache/>
            </c:numRef>
          </c:val>
          <c:smooth val="0"/>
        </c:ser>
        <c:axId val="1503422268"/>
        <c:axId val="397870505"/>
      </c:lineChart>
      <c:catAx>
        <c:axId val="1503422268"/>
        <c:scaling>
          <c:orientation val="minMax"/>
          <c:max val="205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400">
                <a:solidFill>
                  <a:srgbClr val="000000"/>
                </a:solidFill>
                <a:latin typeface="Courier New"/>
              </a:defRPr>
            </a:pPr>
          </a:p>
        </c:txPr>
        <c:crossAx val="397870505"/>
      </c:catAx>
      <c:valAx>
        <c:axId val="39787050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 sz="1200">
                    <a:solidFill>
                      <a:srgbClr val="000000"/>
                    </a:solidFill>
                    <a:latin typeface="Courier New"/>
                  </a:rPr>
                  <a:t>Billions (2020 Inflation-Adjusted 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Courier New"/>
              </a:defRPr>
            </a:pPr>
          </a:p>
        </c:txPr>
        <c:crossAx val="1503422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Sudden Halving of Linear Growth Rate in Life Expectancy Following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'Diminishing Returns'!$B$1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76200">
                <a:solidFill>
                  <a:srgbClr val="4285F4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'Diminishing Returns'!$A$2:$A$1000</c:f>
            </c:strRef>
          </c:cat>
          <c:val>
            <c:numRef>
              <c:f>'Diminishing Returns'!$B$2:$B$1000</c:f>
              <c:numCache/>
            </c:numRef>
          </c:val>
          <c:smooth val="1"/>
        </c:ser>
        <c:ser>
          <c:idx val="1"/>
          <c:order val="1"/>
          <c:tx>
            <c:strRef>
              <c:f>'Diminishing Returns'!$C$1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76200">
                <a:solidFill>
                  <a:srgbClr val="EA4335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'Diminishing Returns'!$A$2:$A$1000</c:f>
            </c:strRef>
          </c:cat>
          <c:val>
            <c:numRef>
              <c:f>'Diminishing Returns'!$C$2:$C$1000</c:f>
              <c:numCache/>
            </c:numRef>
          </c:val>
          <c:smooth val="1"/>
        </c:ser>
        <c:axId val="764973641"/>
        <c:axId val="989730592"/>
      </c:lineChart>
      <c:catAx>
        <c:axId val="764973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730592"/>
      </c:catAx>
      <c:valAx>
        <c:axId val="989730592"/>
        <c:scaling>
          <c:orientation val="minMax"/>
          <c:max val="9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97364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Treatments Reduced 70% By New Regulatory Burden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'FDA Spending vs Life-Expectancy'!$B$1</c:f>
            </c:strRef>
          </c:tx>
          <c:spPr>
            <a:ln cmpd="sng" w="19050">
              <a:solidFill>
                <a:srgbClr val="11A9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'FDA Spending vs Life-Expectancy'!$A$2:$A$1000</c:f>
            </c:strRef>
          </c:cat>
          <c:val>
            <c:numRef>
              <c:f>'FDA Spending vs Life-Expectancy'!$B$2:$B$1000</c:f>
              <c:numCache/>
            </c:numRef>
          </c:val>
          <c:smooth val="1"/>
        </c:ser>
        <c:ser>
          <c:idx val="1"/>
          <c:order val="1"/>
          <c:tx>
            <c:strRef>
              <c:f>'FDA Spending vs Life-Expectancy'!$C$1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'FDA Spending vs Life-Expectancy'!$A$2:$A$1000</c:f>
            </c:strRef>
          </c:cat>
          <c:val>
            <c:numRef>
              <c:f>'FDA Spending vs Life-Expectancy'!$C$2:$C$1000</c:f>
              <c:numCache/>
            </c:numRef>
          </c:val>
          <c:smooth val="1"/>
        </c:ser>
        <c:axId val="2093854872"/>
        <c:axId val="1160429115"/>
      </c:lineChart>
      <c:catAx>
        <c:axId val="2093854872"/>
        <c:scaling>
          <c:orientation val="minMax"/>
          <c:max val="20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429115"/>
      </c:catAx>
      <c:valAx>
        <c:axId val="1160429115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854872"/>
      </c:valAx>
      <c:lineChart>
        <c:varyColors val="0"/>
        <c:ser>
          <c:idx val="2"/>
          <c:order val="2"/>
          <c:tx>
            <c:strRef>
              <c:f>'FDA Spending vs Life-Expectancy'!$D$1</c:f>
            </c:strRef>
          </c:tx>
          <c:spPr>
            <a:ln cmpd="sng" w="9525">
              <a:solidFill>
                <a:srgbClr val="000000"/>
              </a:solidFill>
              <a:prstDash val="dash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dPt>
            <c:idx val="45"/>
            <c:marker>
              <c:symbol val="none"/>
            </c:marker>
          </c:dPt>
          <c:dPt>
            <c:idx val="46"/>
            <c:marker>
              <c:symbol val="none"/>
            </c:marker>
          </c:dPt>
          <c:dPt>
            <c:idx val="48"/>
            <c:marker>
              <c:symbol val="none"/>
            </c:marker>
          </c:dPt>
          <c:dPt>
            <c:idx val="52"/>
            <c:marker>
              <c:symbol val="none"/>
            </c:marker>
          </c:dPt>
          <c:dPt>
            <c:idx val="66"/>
            <c:marker>
              <c:symbol val="none"/>
            </c:marker>
          </c:dPt>
          <c:dPt>
            <c:idx val="78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34A85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New Drugs Approved</c:name>
            <c:spPr>
              <a:ln w="3810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'FDA Spending vs Life-Expectancy'!$A$2:$A$1000</c:f>
            </c:strRef>
          </c:cat>
          <c:val>
            <c:numRef>
              <c:f>'FDA Spending vs Life-Expectancy'!$D$2:$D$1000</c:f>
              <c:numCache/>
            </c:numRef>
          </c:val>
          <c:smooth val="1"/>
        </c:ser>
        <c:axId val="682857554"/>
        <c:axId val="1797544438"/>
      </c:lineChart>
      <c:catAx>
        <c:axId val="682857554"/>
        <c:scaling>
          <c:orientation val="minMax"/>
          <c:max val="2010.0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544438"/>
      </c:catAx>
      <c:valAx>
        <c:axId val="179754443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85755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'FDA Spending vs Life-Expectancy'!$C$1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'FDA Spending vs Life-Expectancy'!$A$2:$A$1000</c:f>
            </c:strRef>
          </c:cat>
          <c:val>
            <c:numRef>
              <c:f>'FDA Spending vs Life-Expectancy'!$C$2:$C$1000</c:f>
              <c:numCache/>
            </c:numRef>
          </c:val>
          <c:smooth val="1"/>
        </c:ser>
        <c:ser>
          <c:idx val="1"/>
          <c:order val="1"/>
          <c:tx>
            <c:strRef>
              <c:f>'FDA Spending vs Life-Expectancy'!$D$1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'FDA Spending vs Life-Expectancy'!$A$2:$A$1000</c:f>
            </c:strRef>
          </c:cat>
          <c:val>
            <c:numRef>
              <c:f>'FDA Spending vs Life-Expectancy'!$D$2:$D$1000</c:f>
              <c:numCache/>
            </c:numRef>
          </c:val>
          <c:smooth val="1"/>
        </c:ser>
        <c:axId val="1643063618"/>
        <c:axId val="37458355"/>
      </c:lineChart>
      <c:catAx>
        <c:axId val="1643063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58355"/>
      </c:catAx>
      <c:valAx>
        <c:axId val="37458355"/>
        <c:scaling>
          <c:orientation val="minMax"/>
          <c:max val="85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06361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Treatments Reduced 70% By New Regulatory Burden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'FDA Spending vs Life-Expectancy'!$P$1</c:f>
            </c:strRef>
          </c:tx>
          <c:spPr>
            <a:ln cmpd="sng" w="19050">
              <a:solidFill>
                <a:srgbClr val="11A9CC"/>
              </a:solidFill>
            </a:ln>
          </c:spPr>
          <c:marker>
            <c:symbol val="none"/>
          </c:marker>
          <c:cat>
            <c:strRef>
              <c:f>'FDA Spending vs Life-Expectancy'!$A$2:$A$1000</c:f>
            </c:strRef>
          </c:cat>
          <c:val>
            <c:numRef>
              <c:f>'FDA Spending vs Life-Expectancy'!$P$2:$P$1000</c:f>
              <c:numCache/>
            </c:numRef>
          </c:val>
          <c:smooth val="1"/>
        </c:ser>
        <c:axId val="365086773"/>
        <c:axId val="897108823"/>
      </c:lineChart>
      <c:catAx>
        <c:axId val="365086773"/>
        <c:scaling>
          <c:orientation val="minMax"/>
          <c:max val="199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108823"/>
      </c:catAx>
      <c:valAx>
        <c:axId val="89710882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08677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AD2851"/>
                </a:solidFill>
                <a:latin typeface="Arial black"/>
              </a:defRPr>
            </a:pPr>
            <a:r>
              <a:rPr b="1" sz="1200">
                <a:solidFill>
                  <a:srgbClr val="AD2851"/>
                </a:solidFill>
                <a:latin typeface="Arial black"/>
              </a:rPr>
              <a:t>Cost to Develop A New Drug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'FDA Spending vs Life-Expectancy'!$G$1</c:f>
            </c:strRef>
          </c:tx>
          <c:spPr>
            <a:ln cmpd="sng" w="76200">
              <a:solidFill>
                <a:srgbClr val="AD2851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AD2851">
                  <a:alpha val="100000"/>
                </a:srgbClr>
              </a:solidFill>
              <a:ln cmpd="sng">
                <a:solidFill>
                  <a:srgbClr val="AD285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76200">
                <a:solidFill>
                  <a:srgbClr val="AD2851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'FDA Spending vs Life-Expectancy'!$A$2:$A$1000</c:f>
            </c:strRef>
          </c:cat>
          <c:val>
            <c:numRef>
              <c:f>'FDA Spending vs Life-Expectancy'!$G$2:$G$1000</c:f>
              <c:numCache/>
            </c:numRef>
          </c:val>
          <c:smooth val="0"/>
        </c:ser>
        <c:axId val="589378901"/>
        <c:axId val="799958643"/>
      </c:lineChart>
      <c:catAx>
        <c:axId val="589378901"/>
        <c:scaling>
          <c:orientation val="minMax"/>
          <c:max val="200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AD2851"/>
                    </a:solidFill>
                    <a:latin typeface="Roboto"/>
                  </a:defRPr>
                </a:pPr>
                <a:r>
                  <a:rPr b="0">
                    <a:solidFill>
                      <a:srgbClr val="AD2851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600">
                <a:solidFill>
                  <a:srgbClr val="AD2851"/>
                </a:solidFill>
                <a:latin typeface="Roboto"/>
              </a:defRPr>
            </a:pPr>
          </a:p>
        </c:txPr>
        <c:crossAx val="799958643"/>
      </c:catAx>
      <c:valAx>
        <c:axId val="799958643"/>
        <c:scaling>
          <c:orientation val="minMax"/>
          <c:max val="1.3E9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AD2851"/>
                    </a:solidFill>
                    <a:latin typeface="Roboto"/>
                  </a:defRPr>
                </a:pPr>
                <a:r>
                  <a:rPr b="0">
                    <a:solidFill>
                      <a:srgbClr val="AD2851"/>
                    </a:solidFill>
                    <a:latin typeface="Roboto"/>
                  </a:rPr>
                  <a:t>Cost to Develop 1 New Drug (Inflation Adjusted to 2020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AD2851"/>
                </a:solidFill>
                <a:latin typeface="Roboto"/>
              </a:defRPr>
            </a:pPr>
          </a:p>
        </c:txPr>
        <c:crossAx val="589378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13111A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'Reducing Cost Graph'!$B$1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'Reducing Cost Graph'!$A$2:$A$1001</c:f>
            </c:strRef>
          </c:cat>
          <c:val>
            <c:numRef>
              <c:f>'Reducing Cost Graph'!$B$2:$B$1001</c:f>
              <c:numCache/>
            </c:numRef>
          </c:val>
          <c:smooth val="1"/>
        </c:ser>
        <c:axId val="1386327391"/>
        <c:axId val="1552012685"/>
      </c:lineChart>
      <c:catAx>
        <c:axId val="1386327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012685"/>
      </c:catAx>
      <c:valAx>
        <c:axId val="1552012685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32739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Treatments Reduced 70% By New Regulatory Burden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'Reducing Cost Graph'!$B$1</c:f>
            </c:strRef>
          </c:tx>
          <c:spPr>
            <a:ln cmpd="sng" w="19050">
              <a:solidFill>
                <a:srgbClr val="11A9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'Reducing Cost Graph'!$A$2:$A$1001</c:f>
            </c:strRef>
          </c:cat>
          <c:val>
            <c:numRef>
              <c:f>'Reducing Cost Graph'!$B$2:$B$1001</c:f>
              <c:numCache/>
            </c:numRef>
          </c:val>
          <c:smooth val="1"/>
        </c:ser>
        <c:ser>
          <c:idx val="1"/>
          <c:order val="1"/>
          <c:tx>
            <c:strRef>
              <c:f>'Reducing Cost Graph'!$C$1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'Reducing Cost Graph'!$A$2:$A$1001</c:f>
            </c:strRef>
          </c:cat>
          <c:val>
            <c:numRef>
              <c:f>'Reducing Cost Graph'!$C$2:$C$1001</c:f>
              <c:numCache/>
            </c:numRef>
          </c:val>
          <c:smooth val="1"/>
        </c:ser>
        <c:axId val="1603809720"/>
        <c:axId val="1235200729"/>
      </c:lineChart>
      <c:catAx>
        <c:axId val="1603809720"/>
        <c:scaling>
          <c:orientation val="minMax"/>
          <c:max val="20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200729"/>
      </c:catAx>
      <c:valAx>
        <c:axId val="1235200729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80972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'Reducing Cost Graph'!$C$1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'Reducing Cost Graph'!$A$2:$A$1001</c:f>
            </c:strRef>
          </c:cat>
          <c:val>
            <c:numRef>
              <c:f>'Reducing Cost Graph'!$C$2:$C$1001</c:f>
              <c:numCache/>
            </c:numRef>
          </c:val>
          <c:smooth val="1"/>
        </c:ser>
        <c:axId val="2110219226"/>
        <c:axId val="965538363"/>
      </c:lineChart>
      <c:catAx>
        <c:axId val="2110219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538363"/>
      </c:catAx>
      <c:valAx>
        <c:axId val="965538363"/>
        <c:scaling>
          <c:orientation val="minMax"/>
          <c:max val="85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21922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Courier New"/>
              </a:defRPr>
            </a:pPr>
            <a:r>
              <a:rPr b="0" sz="3000">
                <a:solidFill>
                  <a:srgbClr val="000000"/>
                </a:solidFill>
                <a:latin typeface="Courier New"/>
              </a:rPr>
              <a:t>Cost to Develop A New Drug</a:t>
            </a:r>
          </a:p>
        </c:rich>
      </c:tx>
      <c:overlay val="0"/>
    </c:title>
    <c:plotArea>
      <c:layout>
        <c:manualLayout>
          <c:xMode val="edge"/>
          <c:yMode val="edge"/>
          <c:x val="0.10959105812823834"/>
          <c:y val="0.12254901960784313"/>
          <c:w val="0.867157646534974"/>
          <c:h val="0.6646650326797385"/>
        </c:manualLayout>
      </c:layout>
      <c:lineChart>
        <c:ser>
          <c:idx val="0"/>
          <c:order val="0"/>
          <c:tx>
            <c:strRef>
              <c:f>'Reducing Cost Graph'!$G$1</c:f>
            </c:strRef>
          </c:tx>
          <c:spPr>
            <a:ln cmpd="sng" w="76200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circle"/>
            <c:size val="14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Lbls>
            <c:numFmt formatCode="&quot;$&quot;#,##0" sourceLinked="0"/>
            <c:txPr>
              <a:bodyPr/>
              <a:lstStyle/>
              <a:p>
                <a:pPr lvl="0">
                  <a:defRPr sz="160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'Reducing Cost Graph'!$A$2:$A$1001</c:f>
            </c:strRef>
          </c:cat>
          <c:val>
            <c:numRef>
              <c:f>'Reducing Cost Graph'!$G$2:$G$1001</c:f>
              <c:numCache/>
            </c:numRef>
          </c:val>
          <c:smooth val="0"/>
        </c:ser>
        <c:axId val="1525420562"/>
        <c:axId val="401229915"/>
      </c:lineChart>
      <c:catAx>
        <c:axId val="1525420562"/>
        <c:scaling>
          <c:orientation val="minMax"/>
          <c:max val="20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400">
                <a:solidFill>
                  <a:srgbClr val="000000"/>
                </a:solidFill>
                <a:latin typeface="Courier New"/>
              </a:defRPr>
            </a:pPr>
          </a:p>
        </c:txPr>
        <c:crossAx val="401229915"/>
      </c:catAx>
      <c:valAx>
        <c:axId val="401229915"/>
        <c:scaling>
          <c:orientation val="minMax"/>
          <c:max val="2.3E9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 sz="1200">
                    <a:solidFill>
                      <a:srgbClr val="000000"/>
                    </a:solidFill>
                    <a:latin typeface="Courier New"/>
                  </a:rPr>
                  <a:t>Billions (2020 Inflation-Adjusted 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Courier New"/>
              </a:defRPr>
            </a:pPr>
          </a:p>
        </c:txPr>
        <c:crossAx val="1525420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chemeClr val="lt1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695325</xdr:colOff>
      <xdr:row>1</xdr:row>
      <xdr:rowOff>171450</xdr:rowOff>
    </xdr:from>
    <xdr:ext cx="6838950" cy="5838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742950</xdr:colOff>
      <xdr:row>53</xdr:row>
      <xdr:rowOff>19050</xdr:rowOff>
    </xdr:from>
    <xdr:ext cx="6838950" cy="5838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971550</xdr:colOff>
      <xdr:row>33</xdr:row>
      <xdr:rowOff>85725</xdr:rowOff>
    </xdr:from>
    <xdr:ext cx="6838950" cy="5372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438150</xdr:colOff>
      <xdr:row>10</xdr:row>
      <xdr:rowOff>114300</xdr:rowOff>
    </xdr:from>
    <xdr:ext cx="6838950" cy="5838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495300</xdr:colOff>
      <xdr:row>31</xdr:row>
      <xdr:rowOff>190500</xdr:rowOff>
    </xdr:from>
    <xdr:ext cx="5286375" cy="4371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247650</xdr:colOff>
      <xdr:row>0</xdr:row>
      <xdr:rowOff>0</xdr:rowOff>
    </xdr:from>
    <xdr:ext cx="6838950" cy="5838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742950</xdr:colOff>
      <xdr:row>53</xdr:row>
      <xdr:rowOff>19050</xdr:rowOff>
    </xdr:from>
    <xdr:ext cx="6838950" cy="5838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838200</xdr:colOff>
      <xdr:row>0</xdr:row>
      <xdr:rowOff>0</xdr:rowOff>
    </xdr:from>
    <xdr:ext cx="6838950" cy="5372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2</xdr:row>
      <xdr:rowOff>19050</xdr:rowOff>
    </xdr:from>
    <xdr:ext cx="6838950" cy="58388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ublications.parliament.uk/pa/cm200405/cmselect/cmhealth/42/4207.htm" TargetMode="External"/><Relationship Id="rId2" Type="http://schemas.openxmlformats.org/officeDocument/2006/relationships/hyperlink" Target="https://www.google.com/imgres?imgurl=http%3A%2F%2Fresizer.shared.arcpublishing.com%2Fdhvv2-yqT7nAlaxC8gORlTiksZc%3D%2Farc-anglerfish-arc2-prod-bostonglobe%2Fpublic%2F5DHQCODPUQI6JPJC4ZQQ5YWTEI.jpg&amp;imgrefurl=https%3A%2F%2Fwww.bostonglobe.com%2Fbusiness%2F2014%2F11%2F18%2Fcost-bringing-prescription-drug-market-tops-billion-tufts-research-center-estimates%2F6mPph8maRxzcvftWjr7HUN%2Fstory.html&amp;tbnid=iGbX80d-cGhpgM&amp;vet=12ahUKEwjNv8eJ7L3oAhWCdqwKHStjCgkQMygGegUIARCEAg..i&amp;docid=vCTm4F4NMfo0MM&amp;w=388&amp;h=308&amp;q=average%20cost%20to%20develop%20new%20drug%20over%20time&amp;ved=2ahUKEwjNv8eJ7L3oAhWCdqwKHStjCgkQMygGegUIARCEAg" TargetMode="External"/><Relationship Id="rId3" Type="http://schemas.openxmlformats.org/officeDocument/2006/relationships/hyperlink" Target="https://www.forbes.com/sites/theapothecary/2012/04/24/how-the-fda-stifles-new-cures-part-i-the-rising-cost-of-clinical-trials/" TargetMode="External"/><Relationship Id="rId4" Type="http://schemas.openxmlformats.org/officeDocument/2006/relationships/hyperlink" Target="https://www.fda.gov/media/106259/download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www.ncbi.nlm.nih.gov/books/NBK52926/" TargetMode="External"/><Relationship Id="rId6" Type="http://schemas.openxmlformats.org/officeDocument/2006/relationships/hyperlink" Target="https://fas.org/sgp/crs/misc/R44576.pdf" TargetMode="External"/><Relationship Id="rId7" Type="http://schemas.openxmlformats.org/officeDocument/2006/relationships/hyperlink" Target="https://frestedt.com/wp-content/uploads/2014/10/510k-Submission-Requirements.pdf" TargetMode="External"/><Relationship Id="rId8" Type="http://schemas.openxmlformats.org/officeDocument/2006/relationships/hyperlink" Target="https://www.fdaimports.com/blog/fda-by-the-numbers-budget-staff-and-significant-events-since-1930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neapolisfed.org/about-us/monetary-policy/inflation-calculator/consumer-price-index-1913-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13.38"/>
    <col customWidth="1" min="7" max="8" width="13.0"/>
    <col customWidth="1" min="9" max="9" width="13.38"/>
    <col customWidth="1" min="10" max="10" width="13.0"/>
    <col customWidth="1" min="11" max="12" width="13.38"/>
    <col customWidth="1" min="16" max="16" width="14.0"/>
    <col customWidth="1" min="17" max="1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tr">
        <f>HYPERLINK("https://www.forbes.com/sites/theapothecary/2012/04/24/how-the-fda-stifles-new-cures-part-i-the-rising-cost-of-clinical-trials/#4f048e687ff8","Cost to Develop 1 New Drug (Inflation Adjusted to 2020 USD)")</f>
        <v>Cost to Develop 1 New Drug (Inflation Adjusted to 2020 USD)</v>
      </c>
      <c r="H1" s="3" t="str">
        <f>HYPERLINK("https://www.forbes.com/sites/theapothecary/2012/04/24/how-the-fda-stifles-new-cures-part-i-the-rising-cost-of-clinical-trials/#4f048e687ff8","Cost to Develop 1 New Drug in 2000 USD")</f>
        <v>Cost to Develop 1 New Drug in 2000 USD</v>
      </c>
      <c r="I1" s="1" t="s">
        <v>1</v>
      </c>
      <c r="J1" s="1" t="s">
        <v>6</v>
      </c>
      <c r="K1" s="1" t="s">
        <v>1</v>
      </c>
      <c r="L1" s="1" t="s">
        <v>7</v>
      </c>
      <c r="M1" s="4" t="str">
        <f>HYPERLINK("https://ourworldindata.org/grapher/life-expectancy?time=1880..2015&amp;country=USA","Life expectancy (years)")</f>
        <v>Life expectancy (years)</v>
      </c>
      <c r="N1" s="1" t="s">
        <v>8</v>
      </c>
      <c r="O1" s="1" t="s">
        <v>9</v>
      </c>
      <c r="P1" s="5" t="s">
        <v>10</v>
      </c>
      <c r="Q1" s="5" t="s">
        <v>11</v>
      </c>
      <c r="R1" s="5" t="s">
        <v>12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>
        <v>1901.0</v>
      </c>
      <c r="B2" s="5"/>
      <c r="C2" s="5">
        <f t="shared" ref="C2:C59" si="1">M2</f>
        <v>49</v>
      </c>
      <c r="D2" s="5"/>
      <c r="E2" s="8">
        <v>0.0</v>
      </c>
      <c r="G2" s="8"/>
      <c r="H2" s="8"/>
      <c r="J2" s="5" t="s">
        <v>13</v>
      </c>
      <c r="M2" s="7">
        <v>49.0</v>
      </c>
      <c r="N2" s="9">
        <f>(M59-M2)/(A59-A2)</f>
        <v>0.3719298246</v>
      </c>
      <c r="O2" s="9">
        <f>(M120-M60)/(A120-A60)</f>
        <v>0.1473333333</v>
      </c>
    </row>
    <row r="3">
      <c r="A3" s="7">
        <v>1902.0</v>
      </c>
      <c r="B3" s="5"/>
      <c r="C3" s="5">
        <f t="shared" si="1"/>
        <v>51</v>
      </c>
      <c r="D3" s="5"/>
      <c r="E3" s="8">
        <v>0.0</v>
      </c>
      <c r="G3" s="8"/>
      <c r="H3" s="8"/>
      <c r="J3" s="5" t="s">
        <v>13</v>
      </c>
      <c r="M3" s="7">
        <v>51.0</v>
      </c>
    </row>
    <row r="4">
      <c r="A4" s="7">
        <v>1903.0</v>
      </c>
      <c r="B4" s="5"/>
      <c r="C4" s="5">
        <f t="shared" si="1"/>
        <v>51</v>
      </c>
      <c r="D4" s="5"/>
      <c r="E4" s="8">
        <v>0.0</v>
      </c>
      <c r="G4" s="8"/>
      <c r="H4" s="8"/>
      <c r="J4" s="5" t="s">
        <v>13</v>
      </c>
      <c r="M4" s="7">
        <v>51.0</v>
      </c>
    </row>
    <row r="5">
      <c r="A5" s="7">
        <v>1904.0</v>
      </c>
      <c r="B5" s="5"/>
      <c r="C5" s="5">
        <f t="shared" si="1"/>
        <v>50</v>
      </c>
      <c r="D5" s="5"/>
      <c r="E5" s="8">
        <v>0.0</v>
      </c>
      <c r="G5" s="8"/>
      <c r="H5" s="8"/>
      <c r="J5" s="5" t="s">
        <v>13</v>
      </c>
      <c r="M5" s="7">
        <v>50.0</v>
      </c>
    </row>
    <row r="6">
      <c r="A6" s="7">
        <v>1905.0</v>
      </c>
      <c r="B6" s="5"/>
      <c r="C6" s="5">
        <f t="shared" si="1"/>
        <v>50</v>
      </c>
      <c r="D6" s="5"/>
      <c r="E6" s="8">
        <v>0.0</v>
      </c>
      <c r="G6" s="8"/>
      <c r="H6" s="8"/>
      <c r="J6" s="5" t="s">
        <v>13</v>
      </c>
      <c r="M6" s="7">
        <v>50.0</v>
      </c>
    </row>
    <row r="7">
      <c r="A7" s="7">
        <v>1906.0</v>
      </c>
      <c r="B7" s="5"/>
      <c r="C7" s="5">
        <f t="shared" si="1"/>
        <v>50</v>
      </c>
      <c r="D7" s="5"/>
      <c r="E7" s="8">
        <v>0.0</v>
      </c>
      <c r="G7" s="8"/>
      <c r="H7" s="8"/>
      <c r="J7" s="5" t="s">
        <v>13</v>
      </c>
      <c r="M7" s="7">
        <v>50.0</v>
      </c>
      <c r="N7" s="10">
        <f>M7-M6</f>
        <v>0</v>
      </c>
    </row>
    <row r="8">
      <c r="A8" s="7">
        <v>1907.0</v>
      </c>
      <c r="B8" s="5"/>
      <c r="C8" s="5">
        <f t="shared" si="1"/>
        <v>50</v>
      </c>
      <c r="D8" s="5"/>
      <c r="E8" s="8">
        <v>0.0</v>
      </c>
      <c r="G8" s="8"/>
      <c r="H8" s="8"/>
      <c r="J8" s="5" t="s">
        <v>13</v>
      </c>
      <c r="M8" s="7">
        <v>50.0</v>
      </c>
    </row>
    <row r="9">
      <c r="A9" s="7">
        <v>1908.0</v>
      </c>
      <c r="B9" s="5"/>
      <c r="C9" s="5">
        <f t="shared" si="1"/>
        <v>52</v>
      </c>
      <c r="D9" s="5"/>
      <c r="E9" s="8">
        <v>0.0</v>
      </c>
      <c r="G9" s="8"/>
      <c r="H9" s="8"/>
      <c r="J9" s="5" t="s">
        <v>13</v>
      </c>
      <c r="M9" s="7">
        <v>52.0</v>
      </c>
    </row>
    <row r="10">
      <c r="A10" s="7">
        <v>1909.0</v>
      </c>
      <c r="B10" s="5"/>
      <c r="C10" s="5">
        <f t="shared" si="1"/>
        <v>53</v>
      </c>
      <c r="D10" s="5"/>
      <c r="E10" s="8">
        <v>0.0</v>
      </c>
      <c r="G10" s="8"/>
      <c r="H10" s="8"/>
      <c r="J10" s="5" t="s">
        <v>13</v>
      </c>
      <c r="M10" s="7">
        <v>53.0</v>
      </c>
    </row>
    <row r="11">
      <c r="A11" s="7">
        <v>1910.0</v>
      </c>
      <c r="B11" s="5"/>
      <c r="C11" s="5">
        <f t="shared" si="1"/>
        <v>52</v>
      </c>
      <c r="D11" s="5"/>
      <c r="E11" s="8">
        <v>0.0</v>
      </c>
      <c r="G11" s="8"/>
      <c r="H11" s="8"/>
      <c r="J11" s="5" t="s">
        <v>13</v>
      </c>
      <c r="M11" s="7">
        <v>52.0</v>
      </c>
    </row>
    <row r="12">
      <c r="A12" s="7">
        <v>1911.0</v>
      </c>
      <c r="B12" s="5"/>
      <c r="C12" s="5">
        <f t="shared" si="1"/>
        <v>53</v>
      </c>
      <c r="D12" s="5"/>
      <c r="E12" s="8">
        <v>0.0</v>
      </c>
      <c r="G12" s="8"/>
      <c r="H12" s="8"/>
      <c r="J12" s="5" t="s">
        <v>13</v>
      </c>
      <c r="M12" s="7">
        <v>53.0</v>
      </c>
    </row>
    <row r="13">
      <c r="A13" s="7">
        <v>1912.0</v>
      </c>
      <c r="B13" s="5"/>
      <c r="C13" s="5">
        <f t="shared" si="1"/>
        <v>54</v>
      </c>
      <c r="D13" s="5"/>
      <c r="E13" s="8">
        <v>0.0</v>
      </c>
      <c r="G13" s="8"/>
      <c r="H13" s="8"/>
      <c r="J13" s="5" t="s">
        <v>13</v>
      </c>
      <c r="M13" s="7">
        <v>54.0</v>
      </c>
    </row>
    <row r="14">
      <c r="A14" s="7">
        <v>1913.0</v>
      </c>
      <c r="B14" s="5"/>
      <c r="C14" s="5">
        <f t="shared" si="1"/>
        <v>54</v>
      </c>
      <c r="D14" s="5"/>
      <c r="E14" s="8">
        <v>0.0</v>
      </c>
      <c r="G14" s="8"/>
      <c r="H14" s="8"/>
      <c r="J14" s="5" t="s">
        <v>13</v>
      </c>
      <c r="M14" s="7">
        <v>54.0</v>
      </c>
    </row>
    <row r="15">
      <c r="A15" s="7">
        <v>1914.0</v>
      </c>
      <c r="B15" s="5"/>
      <c r="C15" s="5">
        <f t="shared" si="1"/>
        <v>55</v>
      </c>
      <c r="D15" s="5"/>
      <c r="E15" s="8">
        <v>0.0</v>
      </c>
      <c r="G15" s="8"/>
      <c r="H15" s="8"/>
      <c r="J15" s="5" t="s">
        <v>13</v>
      </c>
      <c r="M15" s="7">
        <v>55.0</v>
      </c>
    </row>
    <row r="16">
      <c r="A16" s="7">
        <v>1915.0</v>
      </c>
      <c r="B16" s="5"/>
      <c r="C16" s="5">
        <f t="shared" si="1"/>
        <v>55</v>
      </c>
      <c r="D16" s="5"/>
      <c r="E16" s="8">
        <v>0.0</v>
      </c>
      <c r="G16" s="8"/>
      <c r="H16" s="8"/>
      <c r="J16" s="5" t="s">
        <v>13</v>
      </c>
      <c r="M16" s="7">
        <v>55.0</v>
      </c>
    </row>
    <row r="17">
      <c r="A17" s="7">
        <v>1916.0</v>
      </c>
      <c r="B17" s="5"/>
      <c r="C17" s="5">
        <f t="shared" si="1"/>
        <v>54</v>
      </c>
      <c r="D17" s="5"/>
      <c r="E17" s="8">
        <v>0.0</v>
      </c>
      <c r="G17" s="8"/>
      <c r="H17" s="8"/>
      <c r="J17" s="5" t="s">
        <v>13</v>
      </c>
      <c r="M17" s="7">
        <v>54.0</v>
      </c>
    </row>
    <row r="18">
      <c r="A18" s="7">
        <v>1917.0</v>
      </c>
      <c r="B18" s="5"/>
      <c r="C18" s="5">
        <f t="shared" si="1"/>
        <v>54</v>
      </c>
      <c r="D18" s="5"/>
      <c r="E18" s="8">
        <v>0.0</v>
      </c>
      <c r="G18" s="8"/>
      <c r="H18" s="8"/>
      <c r="J18" s="5" t="s">
        <v>13</v>
      </c>
      <c r="M18" s="7">
        <v>54.0</v>
      </c>
    </row>
    <row r="19">
      <c r="A19" s="7">
        <v>1918.0</v>
      </c>
      <c r="B19" s="5"/>
      <c r="C19" s="5">
        <f t="shared" si="1"/>
        <v>47</v>
      </c>
      <c r="D19" s="5"/>
      <c r="E19" s="8">
        <v>0.0</v>
      </c>
      <c r="G19" s="8"/>
      <c r="H19" s="8"/>
      <c r="J19" s="5" t="s">
        <v>13</v>
      </c>
      <c r="M19" s="7">
        <v>47.0</v>
      </c>
    </row>
    <row r="20">
      <c r="A20" s="7">
        <v>1919.0</v>
      </c>
      <c r="B20" s="5"/>
      <c r="C20" s="5">
        <f t="shared" si="1"/>
        <v>55</v>
      </c>
      <c r="D20" s="5"/>
      <c r="E20" s="8">
        <v>0.0</v>
      </c>
      <c r="G20" s="8"/>
      <c r="H20" s="8"/>
      <c r="J20" s="5" t="s">
        <v>13</v>
      </c>
      <c r="M20" s="7">
        <v>55.0</v>
      </c>
    </row>
    <row r="21">
      <c r="A21" s="7">
        <v>1920.0</v>
      </c>
      <c r="B21" s="5"/>
      <c r="C21" s="5">
        <f t="shared" si="1"/>
        <v>55</v>
      </c>
      <c r="D21" s="5"/>
      <c r="E21" s="8">
        <v>0.0</v>
      </c>
      <c r="G21" s="8"/>
      <c r="H21" s="8"/>
      <c r="J21" s="5" t="s">
        <v>13</v>
      </c>
      <c r="M21" s="7">
        <v>55.0</v>
      </c>
    </row>
    <row r="22">
      <c r="A22" s="7">
        <v>1921.0</v>
      </c>
      <c r="B22" s="5"/>
      <c r="C22" s="5">
        <f t="shared" si="1"/>
        <v>58</v>
      </c>
      <c r="D22" s="5"/>
      <c r="E22" s="8">
        <v>0.0</v>
      </c>
      <c r="G22" s="8"/>
      <c r="H22" s="8"/>
      <c r="J22" s="5" t="s">
        <v>13</v>
      </c>
      <c r="M22" s="7">
        <v>58.0</v>
      </c>
    </row>
    <row r="23">
      <c r="A23" s="7">
        <v>1922.0</v>
      </c>
      <c r="B23" s="5"/>
      <c r="C23" s="5">
        <f t="shared" si="1"/>
        <v>58</v>
      </c>
      <c r="D23" s="5"/>
      <c r="E23" s="8">
        <v>0.0</v>
      </c>
      <c r="G23" s="8"/>
      <c r="H23" s="8"/>
      <c r="J23" s="5" t="s">
        <v>13</v>
      </c>
      <c r="M23" s="7">
        <v>58.0</v>
      </c>
    </row>
    <row r="24">
      <c r="A24" s="7">
        <v>1923.0</v>
      </c>
      <c r="B24" s="5"/>
      <c r="C24" s="5">
        <f t="shared" si="1"/>
        <v>58</v>
      </c>
      <c r="D24" s="5"/>
      <c r="E24" s="8">
        <v>0.0</v>
      </c>
      <c r="G24" s="8"/>
      <c r="H24" s="8"/>
      <c r="J24" s="5" t="s">
        <v>13</v>
      </c>
      <c r="M24" s="7">
        <v>58.0</v>
      </c>
    </row>
    <row r="25">
      <c r="A25" s="7">
        <v>1924.0</v>
      </c>
      <c r="B25" s="5"/>
      <c r="C25" s="5">
        <f t="shared" si="1"/>
        <v>59</v>
      </c>
      <c r="D25" s="5"/>
      <c r="E25" s="8">
        <v>0.0</v>
      </c>
      <c r="G25" s="8"/>
      <c r="H25" s="8"/>
      <c r="J25" s="5" t="s">
        <v>13</v>
      </c>
      <c r="M25" s="7">
        <v>59.0</v>
      </c>
    </row>
    <row r="26">
      <c r="A26" s="7">
        <v>1925.0</v>
      </c>
      <c r="B26" s="5"/>
      <c r="C26" s="5">
        <f t="shared" si="1"/>
        <v>59</v>
      </c>
      <c r="D26" s="5"/>
      <c r="E26" s="8">
        <v>0.0</v>
      </c>
      <c r="G26" s="8"/>
      <c r="H26" s="8"/>
      <c r="J26" s="5" t="s">
        <v>13</v>
      </c>
      <c r="M26" s="7">
        <v>59.0</v>
      </c>
    </row>
    <row r="27">
      <c r="A27" s="7">
        <v>1926.0</v>
      </c>
      <c r="B27" s="5"/>
      <c r="C27" s="5">
        <f t="shared" si="1"/>
        <v>58</v>
      </c>
      <c r="D27" s="5"/>
      <c r="E27" s="8">
        <v>0.0</v>
      </c>
      <c r="G27" s="8"/>
      <c r="H27" s="8"/>
      <c r="J27" s="5" t="s">
        <v>13</v>
      </c>
      <c r="M27" s="7">
        <v>58.0</v>
      </c>
    </row>
    <row r="28">
      <c r="A28" s="7">
        <v>1927.0</v>
      </c>
      <c r="B28" s="5"/>
      <c r="C28" s="5">
        <f t="shared" si="1"/>
        <v>59</v>
      </c>
      <c r="D28" s="5"/>
      <c r="E28" s="8">
        <v>0.0</v>
      </c>
      <c r="G28" s="8"/>
      <c r="H28" s="8"/>
      <c r="J28" s="5" t="s">
        <v>13</v>
      </c>
      <c r="M28" s="7">
        <v>59.0</v>
      </c>
    </row>
    <row r="29">
      <c r="A29" s="7">
        <v>1928.0</v>
      </c>
      <c r="B29" s="5"/>
      <c r="C29" s="5">
        <f t="shared" si="1"/>
        <v>58</v>
      </c>
      <c r="D29" s="5"/>
      <c r="E29" s="8">
        <v>0.0</v>
      </c>
      <c r="G29" s="8"/>
      <c r="H29" s="8"/>
      <c r="J29" s="5" t="s">
        <v>13</v>
      </c>
      <c r="M29" s="7">
        <v>58.0</v>
      </c>
    </row>
    <row r="30">
      <c r="A30" s="7">
        <v>1929.0</v>
      </c>
      <c r="B30" s="5"/>
      <c r="C30" s="5">
        <f t="shared" si="1"/>
        <v>59</v>
      </c>
      <c r="D30" s="5"/>
      <c r="E30" s="8">
        <v>0.0</v>
      </c>
      <c r="G30" s="8"/>
      <c r="H30" s="8"/>
      <c r="J30" s="5" t="s">
        <v>13</v>
      </c>
      <c r="M30" s="7">
        <v>59.0</v>
      </c>
    </row>
    <row r="31">
      <c r="A31" s="7">
        <v>1930.0</v>
      </c>
      <c r="B31" s="5"/>
      <c r="C31" s="5">
        <f t="shared" si="1"/>
        <v>60</v>
      </c>
      <c r="E31" s="11">
        <f>CPI!$B$108*J31/CPI!B19</f>
        <v>23538180.24</v>
      </c>
      <c r="F31" s="12"/>
      <c r="G31" s="8"/>
      <c r="H31" s="8"/>
      <c r="I31" s="12"/>
      <c r="J31" s="13">
        <v>1537300.0</v>
      </c>
      <c r="K31" s="12"/>
      <c r="L31" s="12"/>
      <c r="M31" s="7">
        <v>60.0</v>
      </c>
    </row>
    <row r="32">
      <c r="A32" s="7">
        <v>1931.0</v>
      </c>
      <c r="B32" s="5"/>
      <c r="C32" s="5">
        <f t="shared" si="1"/>
        <v>60</v>
      </c>
      <c r="E32" s="11"/>
      <c r="G32" s="11"/>
      <c r="H32" s="11"/>
      <c r="M32" s="7">
        <v>60.0</v>
      </c>
    </row>
    <row r="33">
      <c r="A33" s="7">
        <v>1932.0</v>
      </c>
      <c r="B33" s="5"/>
      <c r="C33" s="5">
        <f t="shared" si="1"/>
        <v>61</v>
      </c>
      <c r="E33" s="11"/>
      <c r="G33" s="11"/>
      <c r="H33" s="11"/>
      <c r="M33" s="7">
        <v>61.0</v>
      </c>
    </row>
    <row r="34">
      <c r="A34" s="7">
        <v>1933.0</v>
      </c>
      <c r="B34" s="5"/>
      <c r="C34" s="5">
        <f t="shared" si="1"/>
        <v>61</v>
      </c>
      <c r="E34" s="11"/>
      <c r="G34" s="11"/>
      <c r="H34" s="11"/>
      <c r="M34" s="7">
        <v>61.0</v>
      </c>
    </row>
    <row r="35">
      <c r="A35" s="7">
        <v>1934.0</v>
      </c>
      <c r="B35" s="5"/>
      <c r="C35" s="5">
        <f t="shared" si="1"/>
        <v>60</v>
      </c>
      <c r="E35" s="11"/>
      <c r="G35" s="11"/>
      <c r="H35" s="11"/>
      <c r="M35" s="7">
        <v>60.0</v>
      </c>
    </row>
    <row r="36">
      <c r="A36" s="7">
        <v>1935.0</v>
      </c>
      <c r="B36" s="5"/>
      <c r="C36" s="5">
        <f t="shared" si="1"/>
        <v>61</v>
      </c>
      <c r="E36" s="11"/>
      <c r="G36" s="11"/>
      <c r="H36" s="11"/>
      <c r="M36" s="7">
        <v>61.0</v>
      </c>
    </row>
    <row r="37">
      <c r="A37" s="7">
        <v>1936.0</v>
      </c>
      <c r="B37" s="5"/>
      <c r="C37" s="5">
        <f t="shared" si="1"/>
        <v>60</v>
      </c>
      <c r="E37" s="11"/>
      <c r="G37" s="11"/>
      <c r="H37" s="11"/>
      <c r="M37" s="7">
        <v>60.0</v>
      </c>
    </row>
    <row r="38">
      <c r="A38" s="7">
        <v>1937.0</v>
      </c>
      <c r="B38" s="5"/>
      <c r="C38" s="5">
        <f t="shared" si="1"/>
        <v>61</v>
      </c>
      <c r="E38" s="11"/>
      <c r="G38" s="11"/>
      <c r="H38" s="11"/>
      <c r="M38" s="7">
        <v>61.0</v>
      </c>
    </row>
    <row r="39">
      <c r="A39" s="7">
        <v>1938.0</v>
      </c>
      <c r="B39" s="5"/>
      <c r="C39" s="5">
        <f t="shared" si="1"/>
        <v>62</v>
      </c>
      <c r="E39" s="11"/>
      <c r="G39" s="11"/>
      <c r="H39" s="11"/>
      <c r="M39" s="7">
        <v>62.0</v>
      </c>
    </row>
    <row r="40">
      <c r="A40" s="7">
        <v>1939.0</v>
      </c>
      <c r="B40" s="5"/>
      <c r="C40" s="5">
        <f t="shared" si="1"/>
        <v>63</v>
      </c>
      <c r="E40" s="11"/>
      <c r="G40" s="11"/>
      <c r="H40" s="11"/>
      <c r="M40" s="7">
        <v>63.0</v>
      </c>
    </row>
    <row r="41">
      <c r="A41" s="7">
        <v>1940.0</v>
      </c>
      <c r="B41" s="5"/>
      <c r="C41" s="5">
        <f t="shared" si="1"/>
        <v>63</v>
      </c>
      <c r="E41" s="11"/>
      <c r="G41" s="11"/>
      <c r="H41" s="11"/>
      <c r="M41" s="7">
        <v>63.0</v>
      </c>
    </row>
    <row r="42">
      <c r="A42" s="7">
        <v>1941.0</v>
      </c>
      <c r="B42" s="5"/>
      <c r="C42" s="5">
        <f t="shared" si="1"/>
        <v>64</v>
      </c>
      <c r="E42" s="11"/>
      <c r="G42" s="11"/>
      <c r="H42" s="11"/>
      <c r="M42" s="7">
        <v>64.0</v>
      </c>
    </row>
    <row r="43">
      <c r="A43" s="7">
        <v>1942.0</v>
      </c>
      <c r="B43" s="5"/>
      <c r="C43" s="5">
        <f t="shared" si="1"/>
        <v>65</v>
      </c>
      <c r="E43" s="11"/>
      <c r="G43" s="11"/>
      <c r="H43" s="11"/>
      <c r="M43" s="7">
        <v>65.0</v>
      </c>
    </row>
    <row r="44">
      <c r="A44" s="7">
        <v>1943.0</v>
      </c>
      <c r="B44" s="5"/>
      <c r="C44" s="5">
        <f t="shared" si="1"/>
        <v>64</v>
      </c>
      <c r="E44" s="11"/>
      <c r="G44" s="11"/>
      <c r="H44" s="11"/>
      <c r="M44" s="7">
        <v>64.0</v>
      </c>
    </row>
    <row r="45">
      <c r="A45" s="7">
        <v>1944.0</v>
      </c>
      <c r="B45" s="5"/>
      <c r="C45" s="5">
        <f t="shared" si="1"/>
        <v>65</v>
      </c>
      <c r="E45" s="11"/>
      <c r="G45" s="11"/>
      <c r="H45" s="11"/>
      <c r="M45" s="7">
        <v>65.0</v>
      </c>
      <c r="P45" s="5">
        <v>137.0</v>
      </c>
      <c r="Q45" s="5">
        <v>13.0</v>
      </c>
      <c r="R45" s="5">
        <v>240.0</v>
      </c>
      <c r="T45" s="10" t="str">
        <f t="shared" ref="T45:T112" si="2">CONCATENATE("[", A45, ", ", ROUND(P45, 1),"],")</f>
        <v>[1944, 137],</v>
      </c>
    </row>
    <row r="46">
      <c r="A46" s="7">
        <v>1945.0</v>
      </c>
      <c r="B46" s="5"/>
      <c r="C46" s="5">
        <f t="shared" si="1"/>
        <v>66</v>
      </c>
      <c r="E46" s="11"/>
      <c r="G46" s="11"/>
      <c r="H46" s="11"/>
      <c r="M46" s="7">
        <v>66.0</v>
      </c>
      <c r="P46" s="5">
        <v>132.0</v>
      </c>
      <c r="Q46" s="5">
        <v>13.0</v>
      </c>
      <c r="R46" s="5">
        <v>213.0</v>
      </c>
      <c r="T46" s="10" t="str">
        <f t="shared" si="2"/>
        <v>[1945, 132],</v>
      </c>
    </row>
    <row r="47">
      <c r="A47" s="7">
        <v>1946.0</v>
      </c>
      <c r="B47" s="5"/>
      <c r="C47" s="5">
        <f t="shared" si="1"/>
        <v>66.5</v>
      </c>
      <c r="E47" s="11"/>
      <c r="G47" s="11"/>
      <c r="H47" s="11"/>
      <c r="M47" s="7">
        <v>66.5</v>
      </c>
      <c r="P47" s="5">
        <v>114.0</v>
      </c>
      <c r="Q47" s="5">
        <v>19.0</v>
      </c>
      <c r="R47" s="5">
        <v>235.0</v>
      </c>
      <c r="T47" s="10" t="str">
        <f t="shared" si="2"/>
        <v>[1946, 114],</v>
      </c>
    </row>
    <row r="48">
      <c r="A48" s="7">
        <v>1947.0</v>
      </c>
      <c r="B48" s="5"/>
      <c r="C48" s="5">
        <f t="shared" si="1"/>
        <v>67</v>
      </c>
      <c r="E48" s="11"/>
      <c r="G48" s="11"/>
      <c r="H48" s="11"/>
      <c r="M48" s="7">
        <v>67.0</v>
      </c>
      <c r="P48" s="5">
        <v>145.0</v>
      </c>
      <c r="Q48" s="5">
        <v>26.0</v>
      </c>
      <c r="R48" s="5">
        <v>265.0</v>
      </c>
      <c r="T48" s="10" t="str">
        <f t="shared" si="2"/>
        <v>[1947, 145],</v>
      </c>
    </row>
    <row r="49">
      <c r="A49" s="7">
        <v>1948.0</v>
      </c>
      <c r="B49" s="5"/>
      <c r="C49" s="5">
        <f t="shared" si="1"/>
        <v>67.5</v>
      </c>
      <c r="E49" s="11"/>
      <c r="G49" s="11"/>
      <c r="H49" s="11"/>
      <c r="M49" s="7">
        <v>67.5</v>
      </c>
      <c r="P49" s="5">
        <v>194.0</v>
      </c>
      <c r="Q49" s="5">
        <v>29.0</v>
      </c>
      <c r="T49" s="10" t="str">
        <f t="shared" si="2"/>
        <v>[1948, 194],</v>
      </c>
    </row>
    <row r="50">
      <c r="A50" s="7">
        <v>1949.0</v>
      </c>
      <c r="B50" s="5"/>
      <c r="C50" s="5">
        <f t="shared" si="1"/>
        <v>68</v>
      </c>
      <c r="E50" s="11"/>
      <c r="G50" s="11"/>
      <c r="H50" s="11"/>
      <c r="M50" s="7">
        <v>68.0</v>
      </c>
      <c r="P50" s="5">
        <v>360.0</v>
      </c>
      <c r="Q50" s="5">
        <v>38.0</v>
      </c>
      <c r="T50" s="10" t="str">
        <f t="shared" si="2"/>
        <v>[1949, 360],</v>
      </c>
    </row>
    <row r="51">
      <c r="A51" s="7">
        <v>1950.0</v>
      </c>
      <c r="B51" s="5"/>
      <c r="C51" s="5">
        <f t="shared" si="1"/>
        <v>68.3</v>
      </c>
      <c r="D51" s="14"/>
      <c r="E51" s="11">
        <f>CPI!$B$108*J51/CPI!B39</f>
        <v>50954325.73</v>
      </c>
      <c r="G51" s="8"/>
      <c r="H51" s="8"/>
      <c r="J51" s="13">
        <v>4802500.0</v>
      </c>
      <c r="M51" s="7">
        <v>68.3</v>
      </c>
      <c r="P51" s="5">
        <v>233.0</v>
      </c>
      <c r="Q51" s="5">
        <v>32.0</v>
      </c>
      <c r="R51" s="5">
        <v>349.0</v>
      </c>
      <c r="T51" s="10" t="str">
        <f t="shared" si="2"/>
        <v>[1950, 233],</v>
      </c>
    </row>
    <row r="52">
      <c r="A52" s="7">
        <v>1951.0</v>
      </c>
      <c r="C52" s="10">
        <f t="shared" si="1"/>
        <v>68.6</v>
      </c>
      <c r="E52" s="11"/>
      <c r="G52" s="11"/>
      <c r="H52" s="11"/>
      <c r="M52" s="7">
        <v>68.6</v>
      </c>
      <c r="P52" s="5">
        <v>256.0</v>
      </c>
      <c r="Q52" s="5">
        <v>10.0</v>
      </c>
      <c r="R52" s="5">
        <v>360.0</v>
      </c>
      <c r="T52" s="10" t="str">
        <f t="shared" si="2"/>
        <v>[1951, 256],</v>
      </c>
    </row>
    <row r="53">
      <c r="A53" s="7">
        <v>1952.0</v>
      </c>
      <c r="C53" s="10">
        <f t="shared" si="1"/>
        <v>69</v>
      </c>
      <c r="E53" s="11"/>
      <c r="G53" s="11"/>
      <c r="H53" s="11"/>
      <c r="M53" s="7">
        <v>69.0</v>
      </c>
      <c r="P53" s="5">
        <v>194.0</v>
      </c>
      <c r="Q53" s="5">
        <v>14.0</v>
      </c>
      <c r="R53" s="5">
        <v>271.0</v>
      </c>
      <c r="T53" s="10" t="str">
        <f t="shared" si="2"/>
        <v>[1952, 194],</v>
      </c>
    </row>
    <row r="54">
      <c r="A54" s="7">
        <v>1953.0</v>
      </c>
      <c r="C54" s="10">
        <f t="shared" si="1"/>
        <v>69.2</v>
      </c>
      <c r="E54" s="11"/>
      <c r="G54" s="11"/>
      <c r="H54" s="11"/>
      <c r="M54" s="7">
        <v>69.2</v>
      </c>
      <c r="P54" s="5">
        <v>454.0</v>
      </c>
      <c r="Q54" s="5">
        <v>19.0</v>
      </c>
      <c r="R54" s="5">
        <v>508.0</v>
      </c>
      <c r="T54" s="10" t="str">
        <f t="shared" si="2"/>
        <v>[1953, 454],</v>
      </c>
    </row>
    <row r="55">
      <c r="A55" s="7">
        <v>1954.0</v>
      </c>
      <c r="C55" s="10">
        <f t="shared" si="1"/>
        <v>69.4</v>
      </c>
      <c r="E55" s="11"/>
      <c r="G55" s="11"/>
      <c r="H55" s="11"/>
      <c r="M55" s="7">
        <v>69.4</v>
      </c>
      <c r="P55" s="5">
        <v>226.0</v>
      </c>
      <c r="Q55" s="5">
        <v>25.0</v>
      </c>
      <c r="R55" s="5">
        <v>432.0</v>
      </c>
      <c r="T55" s="10" t="str">
        <f t="shared" si="2"/>
        <v>[1954, 226],</v>
      </c>
    </row>
    <row r="56">
      <c r="A56" s="7">
        <v>1955.0</v>
      </c>
      <c r="C56" s="10">
        <f t="shared" si="1"/>
        <v>69.6</v>
      </c>
      <c r="E56" s="11"/>
      <c r="G56" s="11"/>
      <c r="H56" s="11"/>
      <c r="M56" s="7">
        <v>69.6</v>
      </c>
      <c r="P56" s="5">
        <v>343.0</v>
      </c>
      <c r="Q56" s="5">
        <v>19.0</v>
      </c>
      <c r="R56" s="5">
        <v>606.0</v>
      </c>
      <c r="T56" s="10" t="str">
        <f t="shared" si="2"/>
        <v>[1955, 343],</v>
      </c>
    </row>
    <row r="57">
      <c r="A57" s="7">
        <v>1956.0</v>
      </c>
      <c r="C57" s="10">
        <f t="shared" si="1"/>
        <v>69.8</v>
      </c>
      <c r="E57" s="11"/>
      <c r="G57" s="11"/>
      <c r="H57" s="11"/>
      <c r="M57" s="7">
        <v>69.8</v>
      </c>
      <c r="P57" s="5">
        <v>346.0</v>
      </c>
      <c r="Q57" s="5">
        <v>19.0</v>
      </c>
      <c r="R57" s="5">
        <v>520.0</v>
      </c>
      <c r="T57" s="10" t="str">
        <f t="shared" si="2"/>
        <v>[1956, 346],</v>
      </c>
    </row>
    <row r="58">
      <c r="A58" s="7">
        <v>1957.0</v>
      </c>
      <c r="C58" s="10">
        <f t="shared" si="1"/>
        <v>70</v>
      </c>
      <c r="E58" s="11"/>
      <c r="G58" s="11"/>
      <c r="H58" s="11"/>
      <c r="M58" s="7">
        <v>70.0</v>
      </c>
      <c r="P58" s="5">
        <v>334.0</v>
      </c>
      <c r="Q58" s="5">
        <v>16.0</v>
      </c>
      <c r="R58" s="5">
        <v>445.0</v>
      </c>
      <c r="T58" s="10" t="str">
        <f t="shared" si="2"/>
        <v>[1957, 334],</v>
      </c>
    </row>
    <row r="59">
      <c r="A59" s="7">
        <v>1958.0</v>
      </c>
      <c r="C59" s="10">
        <f t="shared" si="1"/>
        <v>70.2</v>
      </c>
      <c r="E59" s="11"/>
      <c r="G59" s="11"/>
      <c r="H59" s="11"/>
      <c r="M59" s="7">
        <v>70.2</v>
      </c>
      <c r="P59" s="5">
        <v>280.0</v>
      </c>
      <c r="Q59" s="5">
        <v>20.0</v>
      </c>
      <c r="R59" s="5">
        <v>344.0</v>
      </c>
      <c r="T59" s="10" t="str">
        <f t="shared" si="2"/>
        <v>[1958, 280],</v>
      </c>
    </row>
    <row r="60">
      <c r="A60" s="7">
        <v>1959.0</v>
      </c>
      <c r="D60" s="10">
        <f t="shared" ref="D60:D120" si="3">M60</f>
        <v>70.16</v>
      </c>
      <c r="E60" s="11"/>
      <c r="G60" s="11"/>
      <c r="H60" s="11"/>
      <c r="M60" s="7">
        <v>70.16</v>
      </c>
      <c r="P60" s="5">
        <v>225.0</v>
      </c>
      <c r="Q60" s="5">
        <v>26.0</v>
      </c>
      <c r="R60" s="5">
        <v>369.0</v>
      </c>
      <c r="T60" s="10" t="str">
        <f t="shared" si="2"/>
        <v>[1959, 225],</v>
      </c>
    </row>
    <row r="61">
      <c r="A61" s="7">
        <v>1960.0</v>
      </c>
      <c r="B61" s="5" t="s">
        <v>14</v>
      </c>
      <c r="D61" s="10">
        <f t="shared" si="3"/>
        <v>70.24</v>
      </c>
      <c r="E61" s="11"/>
      <c r="F61" s="5" t="s">
        <v>15</v>
      </c>
      <c r="G61" s="15">
        <f>CPI!$B$108*H61/CPI!$B$89</f>
        <v>74245063.88</v>
      </c>
      <c r="H61" s="11">
        <f>H76/2</f>
        <v>50000000</v>
      </c>
      <c r="I61" s="5" t="s">
        <v>15</v>
      </c>
      <c r="K61" s="5" t="s">
        <v>15</v>
      </c>
      <c r="M61" s="7">
        <v>70.24</v>
      </c>
      <c r="P61" s="5">
        <v>222.0</v>
      </c>
      <c r="Q61" s="5">
        <v>21.0</v>
      </c>
      <c r="R61" s="5">
        <v>368.0</v>
      </c>
      <c r="T61" s="10" t="str">
        <f t="shared" si="2"/>
        <v>[1960, 222],</v>
      </c>
    </row>
    <row r="62">
      <c r="A62" s="7">
        <v>1961.0</v>
      </c>
      <c r="D62" s="10">
        <f t="shared" si="3"/>
        <v>70.32</v>
      </c>
      <c r="E62" s="11"/>
      <c r="G62" s="11"/>
      <c r="H62" s="11"/>
      <c r="M62" s="7">
        <v>70.3200000000001</v>
      </c>
      <c r="P62" s="5">
        <v>155.0</v>
      </c>
      <c r="Q62" s="5">
        <v>23.0</v>
      </c>
      <c r="R62" s="5">
        <v>262.0</v>
      </c>
      <c r="T62" s="10" t="str">
        <f t="shared" si="2"/>
        <v>[1961, 155],</v>
      </c>
    </row>
    <row r="63">
      <c r="A63" s="7">
        <v>1962.0</v>
      </c>
      <c r="D63" s="10">
        <f t="shared" si="3"/>
        <v>70.4</v>
      </c>
      <c r="E63" s="11"/>
      <c r="G63" s="11"/>
      <c r="H63" s="11"/>
      <c r="M63" s="7">
        <v>70.4000000000001</v>
      </c>
      <c r="P63" s="5">
        <v>109.0</v>
      </c>
      <c r="Q63" s="5">
        <v>16.0</v>
      </c>
      <c r="R63" s="5">
        <v>282.0</v>
      </c>
      <c r="S63" s="10">
        <f>AVERAGE(P45:P63)</f>
        <v>234.6842105</v>
      </c>
      <c r="T63" s="10" t="str">
        <f t="shared" si="2"/>
        <v>[1962, 109],</v>
      </c>
    </row>
    <row r="64">
      <c r="A64" s="7">
        <v>1963.0</v>
      </c>
      <c r="D64" s="10">
        <f t="shared" si="3"/>
        <v>70.48</v>
      </c>
      <c r="E64" s="11"/>
      <c r="G64" s="11"/>
      <c r="H64" s="11"/>
      <c r="M64" s="7">
        <v>70.4800000000001</v>
      </c>
      <c r="P64" s="5">
        <v>67.0</v>
      </c>
      <c r="Q64" s="5">
        <v>13.0</v>
      </c>
      <c r="R64" s="5">
        <v>179.0</v>
      </c>
      <c r="S64" s="10">
        <f>AVERAGE(P64:P80)</f>
        <v>69.64705882</v>
      </c>
      <c r="T64" s="10" t="str">
        <f t="shared" si="2"/>
        <v>[1963, 67],</v>
      </c>
    </row>
    <row r="65">
      <c r="A65" s="7">
        <v>1964.0</v>
      </c>
      <c r="D65" s="10">
        <f t="shared" si="3"/>
        <v>70.56</v>
      </c>
      <c r="E65" s="11"/>
      <c r="G65" s="11"/>
      <c r="H65" s="11"/>
      <c r="M65" s="7">
        <v>70.5600000000001</v>
      </c>
      <c r="P65" s="5">
        <v>83.0</v>
      </c>
      <c r="Q65" s="5">
        <v>15.0</v>
      </c>
      <c r="R65" s="5">
        <v>165.0</v>
      </c>
      <c r="S65" s="10">
        <f>S64/S63</f>
        <v>0.2967692572</v>
      </c>
      <c r="T65" s="10" t="str">
        <f t="shared" si="2"/>
        <v>[1964, 83],</v>
      </c>
    </row>
    <row r="66">
      <c r="A66" s="7">
        <v>1965.0</v>
      </c>
      <c r="D66" s="10">
        <f t="shared" si="3"/>
        <v>70.64</v>
      </c>
      <c r="E66" s="11"/>
      <c r="G66" s="11"/>
      <c r="H66" s="11"/>
      <c r="M66" s="7">
        <v>70.6400000000001</v>
      </c>
      <c r="P66" s="5">
        <v>53.0</v>
      </c>
      <c r="Q66" s="5">
        <v>18.0</v>
      </c>
      <c r="R66" s="5">
        <v>203.0</v>
      </c>
      <c r="T66" s="10" t="str">
        <f t="shared" si="2"/>
        <v>[1965, 53],</v>
      </c>
    </row>
    <row r="67">
      <c r="A67" s="7">
        <v>1966.0</v>
      </c>
      <c r="D67" s="10">
        <f t="shared" si="3"/>
        <v>70.72</v>
      </c>
      <c r="E67" s="11"/>
      <c r="G67" s="11"/>
      <c r="H67" s="11"/>
      <c r="M67" s="7">
        <v>70.7200000000001</v>
      </c>
      <c r="P67" s="5">
        <v>40.0</v>
      </c>
      <c r="Q67" s="5">
        <v>10.0</v>
      </c>
      <c r="R67" s="5">
        <v>147.0</v>
      </c>
      <c r="T67" s="10" t="str">
        <f t="shared" si="2"/>
        <v>[1966, 40],</v>
      </c>
    </row>
    <row r="68">
      <c r="A68" s="7">
        <v>1967.0</v>
      </c>
      <c r="D68" s="10">
        <f t="shared" si="3"/>
        <v>70.8</v>
      </c>
      <c r="E68" s="11"/>
      <c r="G68" s="11"/>
      <c r="H68" s="11"/>
      <c r="M68" s="7">
        <v>70.8000000000001</v>
      </c>
      <c r="P68" s="5">
        <v>189.0</v>
      </c>
      <c r="Q68" s="5">
        <v>16.0</v>
      </c>
      <c r="R68" s="5">
        <v>271.0</v>
      </c>
      <c r="T68" s="10" t="str">
        <f t="shared" si="2"/>
        <v>[1967, 189],</v>
      </c>
    </row>
    <row r="69">
      <c r="A69" s="7">
        <v>1968.0</v>
      </c>
      <c r="D69" s="10">
        <f t="shared" si="3"/>
        <v>70.88</v>
      </c>
      <c r="E69" s="11"/>
      <c r="G69" s="11"/>
      <c r="H69" s="11"/>
      <c r="M69" s="7">
        <v>70.8800000000001</v>
      </c>
      <c r="P69" s="5">
        <v>59.0</v>
      </c>
      <c r="Q69" s="5">
        <v>14.0</v>
      </c>
      <c r="R69" s="5">
        <v>134.0</v>
      </c>
      <c r="T69" s="10" t="str">
        <f t="shared" si="2"/>
        <v>[1968, 59],</v>
      </c>
    </row>
    <row r="70">
      <c r="A70" s="7">
        <v>1969.0</v>
      </c>
      <c r="D70" s="10">
        <f t="shared" si="3"/>
        <v>71</v>
      </c>
      <c r="E70" s="11"/>
      <c r="G70" s="11"/>
      <c r="H70" s="11"/>
      <c r="M70" s="7">
        <v>71.0</v>
      </c>
      <c r="P70" s="5">
        <v>38.0</v>
      </c>
      <c r="Q70" s="5">
        <v>5.0</v>
      </c>
      <c r="R70" s="5">
        <v>71.0</v>
      </c>
      <c r="T70" s="10" t="str">
        <f t="shared" si="2"/>
        <v>[1969, 38],</v>
      </c>
    </row>
    <row r="71">
      <c r="A71" s="7">
        <v>1970.0</v>
      </c>
      <c r="B71" s="14"/>
      <c r="C71" s="14"/>
      <c r="D71" s="10">
        <f t="shared" si="3"/>
        <v>71.2</v>
      </c>
      <c r="E71" s="11">
        <f>CPI!$B$108*J71/CPI!B59</f>
        <v>476814597.9</v>
      </c>
      <c r="G71" s="8"/>
      <c r="H71" s="8"/>
      <c r="J71" s="13">
        <v>7.2352E7</v>
      </c>
      <c r="M71" s="7">
        <v>71.2</v>
      </c>
      <c r="P71" s="5">
        <v>51.0</v>
      </c>
      <c r="Q71" s="5">
        <v>15.0</v>
      </c>
      <c r="R71" s="5">
        <v>75.0</v>
      </c>
      <c r="T71" s="10" t="str">
        <f t="shared" si="2"/>
        <v>[1970, 51],</v>
      </c>
    </row>
    <row r="72">
      <c r="A72" s="7">
        <v>1971.0</v>
      </c>
      <c r="D72" s="10">
        <f t="shared" si="3"/>
        <v>71.4</v>
      </c>
      <c r="E72" s="11"/>
      <c r="G72" s="11"/>
      <c r="H72" s="11"/>
      <c r="M72" s="7">
        <v>71.4</v>
      </c>
      <c r="P72" s="5">
        <v>26.0</v>
      </c>
      <c r="Q72" s="5">
        <v>12.0</v>
      </c>
      <c r="R72" s="5">
        <v>99.0</v>
      </c>
      <c r="T72" s="10" t="str">
        <f t="shared" si="2"/>
        <v>[1971, 26],</v>
      </c>
    </row>
    <row r="73">
      <c r="A73" s="7">
        <v>1972.0</v>
      </c>
      <c r="D73" s="10">
        <f t="shared" si="3"/>
        <v>71.6</v>
      </c>
      <c r="E73" s="11"/>
      <c r="G73" s="11"/>
      <c r="H73" s="11"/>
      <c r="M73" s="7">
        <v>71.6000000000001</v>
      </c>
      <c r="P73" s="5">
        <v>57.0</v>
      </c>
      <c r="Q73" s="5">
        <v>10.0</v>
      </c>
      <c r="R73" s="5" t="s">
        <v>16</v>
      </c>
      <c r="T73" s="10" t="str">
        <f t="shared" si="2"/>
        <v>[1972, 57],</v>
      </c>
    </row>
    <row r="74">
      <c r="A74" s="7">
        <v>1973.0</v>
      </c>
      <c r="D74" s="10">
        <f t="shared" si="3"/>
        <v>72</v>
      </c>
      <c r="E74" s="11"/>
      <c r="G74" s="11"/>
      <c r="H74" s="11"/>
      <c r="M74" s="7">
        <v>72.0</v>
      </c>
      <c r="P74" s="5">
        <v>50.0</v>
      </c>
      <c r="Q74" s="5">
        <v>14.0</v>
      </c>
      <c r="R74" s="5">
        <v>146.0</v>
      </c>
      <c r="T74" s="10" t="str">
        <f t="shared" si="2"/>
        <v>[1973, 50],</v>
      </c>
    </row>
    <row r="75">
      <c r="A75" s="7">
        <v>1974.0</v>
      </c>
      <c r="D75" s="10">
        <f t="shared" si="3"/>
        <v>72.3</v>
      </c>
      <c r="E75" s="11"/>
      <c r="G75" s="11"/>
      <c r="H75" s="11"/>
      <c r="M75" s="7">
        <v>72.3</v>
      </c>
      <c r="P75" s="5">
        <v>85.0</v>
      </c>
      <c r="Q75" s="5">
        <v>21.0</v>
      </c>
      <c r="R75" s="5">
        <v>106.0</v>
      </c>
      <c r="T75" s="10" t="str">
        <f t="shared" si="2"/>
        <v>[1974, 85],</v>
      </c>
    </row>
    <row r="76">
      <c r="A76" s="7">
        <v>1975.0</v>
      </c>
      <c r="D76" s="10">
        <f t="shared" si="3"/>
        <v>72.6</v>
      </c>
      <c r="E76" s="11"/>
      <c r="G76" s="15">
        <f>CPI!$B$108*H76/CPI!$B$89</f>
        <v>148490127.8</v>
      </c>
      <c r="H76" s="8">
        <v>1.0E8</v>
      </c>
      <c r="M76" s="7">
        <v>72.6</v>
      </c>
      <c r="P76" s="5">
        <v>71.0</v>
      </c>
      <c r="Q76" s="5">
        <v>20.0</v>
      </c>
      <c r="R76" s="5">
        <v>132.0</v>
      </c>
      <c r="T76" s="10" t="str">
        <f t="shared" si="2"/>
        <v>[1975, 71],</v>
      </c>
    </row>
    <row r="77">
      <c r="A77" s="7">
        <v>1976.0</v>
      </c>
      <c r="D77" s="10">
        <f t="shared" si="3"/>
        <v>73</v>
      </c>
      <c r="E77" s="11"/>
      <c r="G77" s="11"/>
      <c r="H77" s="11"/>
      <c r="M77" s="7">
        <v>73.0</v>
      </c>
      <c r="P77" s="5">
        <v>72.0</v>
      </c>
      <c r="Q77" s="5">
        <v>22.0</v>
      </c>
      <c r="R77" s="5">
        <v>142.0</v>
      </c>
      <c r="T77" s="10" t="str">
        <f t="shared" si="2"/>
        <v>[1976, 72],</v>
      </c>
    </row>
    <row r="78">
      <c r="A78" s="7">
        <v>1977.0</v>
      </c>
      <c r="D78" s="10">
        <f t="shared" si="3"/>
        <v>73.3</v>
      </c>
      <c r="E78" s="11"/>
      <c r="G78" s="11"/>
      <c r="H78" s="11"/>
      <c r="M78" s="7">
        <v>73.3</v>
      </c>
      <c r="P78" s="5">
        <v>63.0</v>
      </c>
      <c r="Q78" s="5">
        <v>25.0</v>
      </c>
      <c r="R78" s="5">
        <v>124.0</v>
      </c>
      <c r="T78" s="10" t="str">
        <f t="shared" si="2"/>
        <v>[1977, 63],</v>
      </c>
    </row>
    <row r="79">
      <c r="A79" s="7">
        <v>1978.0</v>
      </c>
      <c r="D79" s="10">
        <f t="shared" si="3"/>
        <v>73.6</v>
      </c>
      <c r="E79" s="11"/>
      <c r="G79" s="11"/>
      <c r="H79" s="11"/>
      <c r="M79" s="7">
        <v>73.6</v>
      </c>
      <c r="P79" s="5">
        <v>86.0</v>
      </c>
      <c r="Q79" s="5">
        <v>17.0</v>
      </c>
      <c r="R79" s="5">
        <v>121.0</v>
      </c>
      <c r="T79" s="10" t="str">
        <f t="shared" si="2"/>
        <v>[1978, 86],</v>
      </c>
    </row>
    <row r="80">
      <c r="A80" s="7">
        <v>1979.0</v>
      </c>
      <c r="D80" s="10">
        <f t="shared" si="3"/>
        <v>74</v>
      </c>
      <c r="E80" s="11"/>
      <c r="G80" s="11"/>
      <c r="H80" s="11"/>
      <c r="M80" s="7">
        <v>74.0</v>
      </c>
      <c r="P80" s="5">
        <v>94.0</v>
      </c>
      <c r="Q80" s="5">
        <v>14.0</v>
      </c>
      <c r="R80" s="5">
        <v>182.0</v>
      </c>
      <c r="T80" s="10" t="str">
        <f t="shared" si="2"/>
        <v>[1979, 94],</v>
      </c>
    </row>
    <row r="81">
      <c r="A81" s="7">
        <v>1980.0</v>
      </c>
      <c r="B81" s="14"/>
      <c r="C81" s="14"/>
      <c r="D81" s="10">
        <f t="shared" si="3"/>
        <v>74.2</v>
      </c>
      <c r="E81" s="11">
        <f>CPI!$B$108*J81/CPI!B69</f>
        <v>970654577.7</v>
      </c>
      <c r="G81" s="8"/>
      <c r="H81" s="8"/>
      <c r="J81" s="13">
        <v>3.12796E8</v>
      </c>
      <c r="M81" s="7">
        <v>74.2</v>
      </c>
      <c r="P81" s="5">
        <v>114.0</v>
      </c>
      <c r="Q81" s="5">
        <v>12.0</v>
      </c>
      <c r="R81" s="5">
        <v>162.0</v>
      </c>
      <c r="T81" s="10" t="str">
        <f t="shared" si="2"/>
        <v>[1980, 114],</v>
      </c>
    </row>
    <row r="82">
      <c r="A82" s="7">
        <v>1981.0</v>
      </c>
      <c r="D82" s="10">
        <f t="shared" si="3"/>
        <v>74.4</v>
      </c>
      <c r="E82" s="11"/>
      <c r="G82" s="11"/>
      <c r="H82" s="11"/>
      <c r="M82" s="7">
        <v>74.4</v>
      </c>
      <c r="P82" s="5">
        <v>96.0</v>
      </c>
      <c r="Q82" s="5">
        <v>27.0</v>
      </c>
      <c r="R82" s="5">
        <v>129.0</v>
      </c>
      <c r="T82" s="10" t="str">
        <f t="shared" si="2"/>
        <v>[1981, 96],</v>
      </c>
    </row>
    <row r="83">
      <c r="A83" s="7">
        <v>1982.0</v>
      </c>
      <c r="D83" s="10">
        <f t="shared" si="3"/>
        <v>74.6</v>
      </c>
      <c r="E83" s="11"/>
      <c r="G83" s="11"/>
      <c r="H83" s="11"/>
      <c r="M83" s="7">
        <v>74.6000000000001</v>
      </c>
      <c r="P83" s="5">
        <v>116.0</v>
      </c>
      <c r="Q83" s="5">
        <v>28.0</v>
      </c>
      <c r="R83" s="5">
        <v>202.0</v>
      </c>
      <c r="T83" s="10" t="str">
        <f t="shared" si="2"/>
        <v>[1982, 116],</v>
      </c>
    </row>
    <row r="84">
      <c r="A84" s="7">
        <v>1983.0</v>
      </c>
      <c r="D84" s="10">
        <f t="shared" si="3"/>
        <v>74.8</v>
      </c>
      <c r="E84" s="11"/>
      <c r="G84" s="11"/>
      <c r="H84" s="11"/>
      <c r="M84" s="7">
        <v>74.8000000000001</v>
      </c>
      <c r="P84" s="5">
        <v>94.0</v>
      </c>
      <c r="Q84" s="5">
        <v>14.0</v>
      </c>
      <c r="R84" s="5">
        <v>269.0</v>
      </c>
      <c r="T84" s="10" t="str">
        <f t="shared" si="2"/>
        <v>[1983, 94],</v>
      </c>
    </row>
    <row r="85">
      <c r="A85" s="7">
        <v>1984.0</v>
      </c>
      <c r="D85" s="10">
        <f t="shared" si="3"/>
        <v>75</v>
      </c>
      <c r="E85" s="11"/>
      <c r="G85" s="11"/>
      <c r="H85" s="11"/>
      <c r="M85" s="7">
        <v>75.0</v>
      </c>
      <c r="P85" s="5">
        <v>142.0</v>
      </c>
      <c r="Q85" s="5">
        <v>22.0</v>
      </c>
      <c r="R85" s="5">
        <v>217.0</v>
      </c>
      <c r="T85" s="10" t="str">
        <f t="shared" si="2"/>
        <v>[1984, 142],</v>
      </c>
    </row>
    <row r="86">
      <c r="A86" s="7">
        <v>1985.0</v>
      </c>
      <c r="D86" s="10">
        <f t="shared" si="3"/>
        <v>75.1</v>
      </c>
      <c r="E86" s="11"/>
      <c r="G86" s="11"/>
      <c r="H86" s="11"/>
      <c r="M86" s="7">
        <v>75.1</v>
      </c>
      <c r="P86" s="5">
        <v>100.0</v>
      </c>
      <c r="Q86" s="5">
        <v>30.0</v>
      </c>
      <c r="R86" s="5">
        <v>148.0</v>
      </c>
      <c r="T86" s="10" t="str">
        <f t="shared" si="2"/>
        <v>[1985, 100],</v>
      </c>
    </row>
    <row r="87">
      <c r="A87" s="7">
        <v>1986.0</v>
      </c>
      <c r="D87" s="10">
        <f t="shared" si="3"/>
        <v>75.2</v>
      </c>
      <c r="E87" s="11"/>
      <c r="G87" s="11"/>
      <c r="H87" s="11"/>
      <c r="M87" s="7">
        <v>75.2</v>
      </c>
      <c r="P87" s="5">
        <v>98.0</v>
      </c>
      <c r="Q87" s="5">
        <v>20.0</v>
      </c>
      <c r="R87" s="5">
        <v>120.0</v>
      </c>
      <c r="T87" s="10" t="str">
        <f t="shared" si="2"/>
        <v>[1986, 98],</v>
      </c>
    </row>
    <row r="88">
      <c r="A88" s="7">
        <v>1987.0</v>
      </c>
      <c r="D88" s="10">
        <f t="shared" si="3"/>
        <v>75.3</v>
      </c>
      <c r="E88" s="11"/>
      <c r="G88" s="15">
        <f>CPI!$B$108*H88/CPI!$B$89</f>
        <v>445470383.3</v>
      </c>
      <c r="H88" s="8">
        <v>3.0E8</v>
      </c>
      <c r="M88" s="7">
        <v>75.3</v>
      </c>
      <c r="P88" s="5">
        <v>69.0</v>
      </c>
      <c r="Q88" s="5">
        <v>21.0</v>
      </c>
      <c r="R88" s="5">
        <v>142.0</v>
      </c>
      <c r="T88" s="10" t="str">
        <f t="shared" si="2"/>
        <v>[1987, 69],</v>
      </c>
    </row>
    <row r="89">
      <c r="A89" s="7">
        <v>1988.0</v>
      </c>
      <c r="D89" s="10">
        <f t="shared" si="3"/>
        <v>75.4</v>
      </c>
      <c r="E89" s="11"/>
      <c r="G89" s="11"/>
      <c r="H89" s="11"/>
      <c r="M89" s="7">
        <v>75.4</v>
      </c>
      <c r="P89" s="5">
        <v>67.0</v>
      </c>
      <c r="Q89" s="5">
        <v>21.0</v>
      </c>
      <c r="R89" s="5">
        <v>126.0</v>
      </c>
      <c r="T89" s="10" t="str">
        <f t="shared" si="2"/>
        <v>[1988, 67],</v>
      </c>
    </row>
    <row r="90">
      <c r="A90" s="7">
        <v>1989.0</v>
      </c>
      <c r="D90" s="10">
        <f t="shared" si="3"/>
        <v>75.5</v>
      </c>
      <c r="E90" s="11"/>
      <c r="G90" s="11"/>
      <c r="H90" s="11"/>
      <c r="M90" s="7">
        <v>75.5</v>
      </c>
      <c r="P90" s="5">
        <v>87.0</v>
      </c>
      <c r="Q90" s="5">
        <v>22.0</v>
      </c>
      <c r="R90" s="5">
        <v>118.0</v>
      </c>
      <c r="T90" s="10" t="str">
        <f t="shared" si="2"/>
        <v>[1989, 87],</v>
      </c>
    </row>
    <row r="91">
      <c r="A91" s="7">
        <v>1990.0</v>
      </c>
      <c r="B91" s="14"/>
      <c r="C91" s="14"/>
      <c r="D91" s="10">
        <f t="shared" si="3"/>
        <v>75.6</v>
      </c>
      <c r="E91" s="11">
        <f>CPI!$B$108*J91/CPI!B79</f>
        <v>1109426934</v>
      </c>
      <c r="G91" s="8"/>
      <c r="H91" s="8"/>
      <c r="J91" s="13">
        <v>5.67079E8</v>
      </c>
      <c r="M91" s="7">
        <v>75.6</v>
      </c>
      <c r="P91" s="5">
        <v>64.0</v>
      </c>
      <c r="Q91" s="5">
        <v>23.0</v>
      </c>
      <c r="R91" s="5">
        <v>98.0</v>
      </c>
      <c r="T91" s="10" t="str">
        <f t="shared" si="2"/>
        <v>[1990, 64],</v>
      </c>
    </row>
    <row r="92">
      <c r="A92" s="7">
        <v>1991.0</v>
      </c>
      <c r="D92" s="10">
        <f t="shared" si="3"/>
        <v>75.8</v>
      </c>
      <c r="E92" s="11"/>
      <c r="G92" s="11"/>
      <c r="H92" s="11"/>
      <c r="M92" s="7">
        <v>75.8</v>
      </c>
      <c r="P92" s="5">
        <v>63.0</v>
      </c>
      <c r="Q92" s="5">
        <v>30.0</v>
      </c>
      <c r="R92" s="5">
        <v>112.0</v>
      </c>
      <c r="T92" s="10" t="str">
        <f t="shared" si="2"/>
        <v>[1991, 63],</v>
      </c>
    </row>
    <row r="93">
      <c r="A93" s="7">
        <v>1992.0</v>
      </c>
      <c r="D93" s="10">
        <f t="shared" si="3"/>
        <v>76</v>
      </c>
      <c r="E93" s="11"/>
      <c r="G93" s="11"/>
      <c r="H93" s="11"/>
      <c r="M93" s="7">
        <v>76.0</v>
      </c>
      <c r="P93" s="5">
        <v>91.0</v>
      </c>
      <c r="Q93" s="5">
        <v>26.0</v>
      </c>
      <c r="R93" s="5">
        <v>100.0</v>
      </c>
      <c r="T93" s="10" t="str">
        <f t="shared" si="2"/>
        <v>[1992, 91],</v>
      </c>
    </row>
    <row r="94">
      <c r="A94" s="7">
        <v>1993.0</v>
      </c>
      <c r="D94" s="10">
        <f t="shared" si="3"/>
        <v>76.1</v>
      </c>
      <c r="E94" s="11"/>
      <c r="G94" s="11"/>
      <c r="H94" s="11"/>
      <c r="M94" s="7">
        <v>76.1</v>
      </c>
      <c r="P94" s="5">
        <v>70.0</v>
      </c>
      <c r="Q94" s="5">
        <v>25.0</v>
      </c>
      <c r="R94" s="5">
        <v>99.0</v>
      </c>
      <c r="T94" s="10" t="str">
        <f t="shared" si="2"/>
        <v>[1993, 70],</v>
      </c>
    </row>
    <row r="95">
      <c r="A95" s="7">
        <v>1994.0</v>
      </c>
      <c r="D95" s="10">
        <f t="shared" si="3"/>
        <v>76.2</v>
      </c>
      <c r="E95" s="11"/>
      <c r="G95" s="11"/>
      <c r="H95" s="11"/>
      <c r="M95" s="7">
        <v>76.2</v>
      </c>
      <c r="P95" s="5">
        <v>62.0</v>
      </c>
      <c r="Q95" s="5">
        <v>22.0</v>
      </c>
      <c r="R95" s="5">
        <v>114.0</v>
      </c>
      <c r="T95" s="10" t="str">
        <f t="shared" si="2"/>
        <v>[1994, 62],</v>
      </c>
    </row>
    <row r="96">
      <c r="A96" s="7">
        <v>1995.0</v>
      </c>
      <c r="D96" s="10">
        <f t="shared" si="3"/>
        <v>76.3</v>
      </c>
      <c r="E96" s="11"/>
      <c r="G96" s="11"/>
      <c r="H96" s="11"/>
      <c r="M96" s="7">
        <v>76.3</v>
      </c>
      <c r="P96" s="5">
        <v>82.0</v>
      </c>
      <c r="Q96" s="5">
        <v>28.0</v>
      </c>
      <c r="R96" s="5">
        <v>121.0</v>
      </c>
      <c r="T96" s="10" t="str">
        <f t="shared" si="2"/>
        <v>[1995, 82],</v>
      </c>
    </row>
    <row r="97">
      <c r="A97" s="7">
        <v>1996.0</v>
      </c>
      <c r="D97" s="10">
        <f t="shared" si="3"/>
        <v>76.6</v>
      </c>
      <c r="E97" s="11"/>
      <c r="G97" s="11"/>
      <c r="H97" s="11"/>
      <c r="M97" s="7">
        <v>76.6</v>
      </c>
      <c r="P97" s="5">
        <v>131.0</v>
      </c>
      <c r="Q97" s="5">
        <v>53.0</v>
      </c>
      <c r="R97" s="5">
        <v>120.0</v>
      </c>
      <c r="T97" s="10" t="str">
        <f t="shared" si="2"/>
        <v>[1996, 131],</v>
      </c>
    </row>
    <row r="98">
      <c r="A98" s="7">
        <v>1997.0</v>
      </c>
      <c r="D98" s="10">
        <f t="shared" si="3"/>
        <v>76.8</v>
      </c>
      <c r="E98" s="11"/>
      <c r="G98" s="11"/>
      <c r="H98" s="11"/>
      <c r="M98" s="7">
        <v>76.8</v>
      </c>
      <c r="P98" s="5">
        <v>121.0</v>
      </c>
      <c r="Q98" s="5">
        <v>39.0</v>
      </c>
      <c r="R98" s="5">
        <v>128.0</v>
      </c>
      <c r="T98" s="10" t="str">
        <f t="shared" si="2"/>
        <v>[1997, 121],</v>
      </c>
    </row>
    <row r="99">
      <c r="A99" s="7">
        <v>1998.0</v>
      </c>
      <c r="D99" s="10">
        <f t="shared" si="3"/>
        <v>77</v>
      </c>
      <c r="E99" s="11"/>
      <c r="G99" s="11"/>
      <c r="H99" s="11"/>
      <c r="M99" s="7">
        <v>77.0</v>
      </c>
      <c r="P99" s="5">
        <v>90.0</v>
      </c>
      <c r="Q99" s="5">
        <v>30.0</v>
      </c>
      <c r="R99" s="5">
        <v>121.0</v>
      </c>
      <c r="T99" s="10" t="str">
        <f t="shared" si="2"/>
        <v>[1998, 90],</v>
      </c>
    </row>
    <row r="100">
      <c r="A100" s="7">
        <v>1999.0</v>
      </c>
      <c r="D100" s="10">
        <f t="shared" si="3"/>
        <v>77.1</v>
      </c>
      <c r="E100" s="11"/>
      <c r="G100" s="11"/>
      <c r="H100" s="11"/>
      <c r="M100" s="7">
        <v>77.1</v>
      </c>
      <c r="P100" s="5">
        <v>83.0</v>
      </c>
      <c r="Q100" s="5">
        <v>35.0</v>
      </c>
      <c r="R100" s="5">
        <v>139.0</v>
      </c>
      <c r="T100" s="10" t="str">
        <f t="shared" si="2"/>
        <v>[1999, 83],</v>
      </c>
    </row>
    <row r="101">
      <c r="A101" s="7">
        <v>2000.0</v>
      </c>
      <c r="B101" s="14"/>
      <c r="C101" s="14"/>
      <c r="D101" s="10">
        <f t="shared" si="3"/>
        <v>77.2</v>
      </c>
      <c r="E101" s="11">
        <f>CPI!$B$108*J101/CPI!B89</f>
        <v>1756779277</v>
      </c>
      <c r="G101" s="15">
        <f>CPI!$B$108*H101/CPI!$B$89</f>
        <v>1187921022</v>
      </c>
      <c r="H101" s="8">
        <v>8.0E8</v>
      </c>
      <c r="J101" s="13">
        <v>1.183095E9</v>
      </c>
      <c r="M101" s="7">
        <v>77.2</v>
      </c>
      <c r="P101" s="5">
        <v>98.0</v>
      </c>
      <c r="Q101" s="5">
        <v>27.0</v>
      </c>
      <c r="R101" s="5">
        <v>115.0</v>
      </c>
      <c r="T101" s="10" t="str">
        <f t="shared" si="2"/>
        <v>[2000, 98],</v>
      </c>
    </row>
    <row r="102">
      <c r="A102" s="7">
        <v>2001.0</v>
      </c>
      <c r="D102" s="10">
        <f t="shared" si="3"/>
        <v>77.3</v>
      </c>
      <c r="E102" s="11"/>
      <c r="G102" s="11"/>
      <c r="H102" s="11"/>
      <c r="M102" s="7">
        <v>77.3</v>
      </c>
      <c r="P102" s="5">
        <v>66.0</v>
      </c>
      <c r="Q102" s="5">
        <v>24.0</v>
      </c>
      <c r="R102" s="5">
        <v>98.0</v>
      </c>
      <c r="T102" s="10" t="str">
        <f t="shared" si="2"/>
        <v>[2001, 66],</v>
      </c>
    </row>
    <row r="103">
      <c r="A103" s="7">
        <v>2002.0</v>
      </c>
      <c r="D103" s="10">
        <f t="shared" si="3"/>
        <v>77.4</v>
      </c>
      <c r="E103" s="11"/>
      <c r="G103" s="11"/>
      <c r="H103" s="11"/>
      <c r="M103" s="7">
        <v>77.4</v>
      </c>
      <c r="P103" s="5">
        <v>78.0</v>
      </c>
      <c r="Q103" s="5">
        <v>17.0</v>
      </c>
      <c r="R103" s="5">
        <v>105.0</v>
      </c>
      <c r="T103" s="10" t="str">
        <f t="shared" si="2"/>
        <v>[2002, 78],</v>
      </c>
    </row>
    <row r="104">
      <c r="A104" s="7">
        <v>2003.0</v>
      </c>
      <c r="D104" s="10">
        <f t="shared" si="3"/>
        <v>77.6</v>
      </c>
      <c r="E104" s="11"/>
      <c r="G104" s="11"/>
      <c r="H104" s="11"/>
      <c r="M104" s="7">
        <v>77.6</v>
      </c>
      <c r="P104" s="5">
        <v>72.0</v>
      </c>
      <c r="Q104" s="5">
        <v>21.0</v>
      </c>
      <c r="R104" s="5">
        <v>109.0</v>
      </c>
      <c r="T104" s="10" t="str">
        <f t="shared" si="2"/>
        <v>[2003, 72],</v>
      </c>
    </row>
    <row r="105">
      <c r="A105" s="7">
        <v>2004.0</v>
      </c>
      <c r="D105" s="10">
        <f t="shared" si="3"/>
        <v>77.8</v>
      </c>
      <c r="E105" s="11"/>
      <c r="G105" s="11"/>
      <c r="H105" s="11"/>
      <c r="M105" s="7">
        <v>77.8</v>
      </c>
      <c r="P105" s="5">
        <v>119.0</v>
      </c>
      <c r="Q105" s="5">
        <v>36.0</v>
      </c>
      <c r="R105" s="5">
        <v>115.0</v>
      </c>
      <c r="T105" s="10" t="str">
        <f t="shared" si="2"/>
        <v>[2004, 119],</v>
      </c>
    </row>
    <row r="106">
      <c r="A106" s="7">
        <v>2005.0</v>
      </c>
      <c r="D106" s="10">
        <f t="shared" si="3"/>
        <v>78</v>
      </c>
      <c r="E106" s="11"/>
      <c r="G106" s="15">
        <f>CPI!$B$108*H106/CPI!$B$89</f>
        <v>1930371661</v>
      </c>
      <c r="H106" s="8">
        <v>1.3E9</v>
      </c>
      <c r="M106" s="7">
        <v>78.0</v>
      </c>
      <c r="P106" s="5">
        <v>80.0</v>
      </c>
      <c r="Q106" s="5">
        <v>20.0</v>
      </c>
      <c r="R106" s="5">
        <v>116.0</v>
      </c>
      <c r="T106" s="10" t="str">
        <f t="shared" si="2"/>
        <v>[2005, 80],</v>
      </c>
    </row>
    <row r="107">
      <c r="A107" s="7">
        <v>2006.0</v>
      </c>
      <c r="D107" s="10">
        <f t="shared" si="3"/>
        <v>78.2</v>
      </c>
      <c r="E107" s="11"/>
      <c r="G107" s="11"/>
      <c r="H107" s="11"/>
      <c r="M107" s="7">
        <v>78.2</v>
      </c>
      <c r="P107" s="5">
        <v>101.0</v>
      </c>
      <c r="Q107" s="5">
        <v>22.0</v>
      </c>
      <c r="R107" s="5">
        <v>124.0</v>
      </c>
      <c r="T107" s="10" t="str">
        <f t="shared" si="2"/>
        <v>[2006, 101],</v>
      </c>
    </row>
    <row r="108">
      <c r="A108" s="7">
        <v>2007.0</v>
      </c>
      <c r="D108" s="10">
        <f t="shared" si="3"/>
        <v>78.4</v>
      </c>
      <c r="E108" s="11"/>
      <c r="G108" s="11"/>
      <c r="H108" s="11"/>
      <c r="M108" s="7">
        <v>78.4</v>
      </c>
      <c r="P108" s="5">
        <v>78.0</v>
      </c>
      <c r="Q108" s="5">
        <v>18.0</v>
      </c>
      <c r="R108" s="5">
        <v>123.0</v>
      </c>
      <c r="T108" s="10" t="str">
        <f t="shared" si="2"/>
        <v>[2007, 78],</v>
      </c>
    </row>
    <row r="109">
      <c r="A109" s="7">
        <v>2008.0</v>
      </c>
      <c r="D109" s="10">
        <f t="shared" si="3"/>
        <v>78.6</v>
      </c>
      <c r="E109" s="11"/>
      <c r="G109" s="11"/>
      <c r="H109" s="11"/>
      <c r="M109" s="7">
        <v>78.6000000000001</v>
      </c>
      <c r="P109" s="5">
        <v>89.0</v>
      </c>
      <c r="Q109" s="5">
        <v>24.0</v>
      </c>
      <c r="R109" s="5">
        <v>140.0</v>
      </c>
      <c r="T109" s="10" t="str">
        <f t="shared" si="2"/>
        <v>[2008, 89],</v>
      </c>
    </row>
    <row r="110">
      <c r="A110" s="7">
        <v>2009.0</v>
      </c>
      <c r="B110" s="14"/>
      <c r="C110" s="14"/>
      <c r="D110" s="10">
        <f t="shared" si="3"/>
        <v>78.8</v>
      </c>
      <c r="E110" s="11">
        <f>CPI!$B$108*J110/CPI!B98</f>
        <v>3180234478</v>
      </c>
      <c r="G110" s="8"/>
      <c r="H110" s="8"/>
      <c r="J110" s="13">
        <v>2.667815E9</v>
      </c>
      <c r="M110" s="7">
        <v>78.8000000000001</v>
      </c>
      <c r="P110" s="5">
        <v>90.0</v>
      </c>
      <c r="Q110" s="5">
        <v>26.0</v>
      </c>
      <c r="R110" s="5">
        <v>146.0</v>
      </c>
      <c r="T110" s="10" t="str">
        <f t="shared" si="2"/>
        <v>[2009, 90],</v>
      </c>
    </row>
    <row r="111">
      <c r="A111" s="7">
        <v>2010.0</v>
      </c>
      <c r="D111" s="10">
        <f t="shared" si="3"/>
        <v>79</v>
      </c>
      <c r="E111" s="11"/>
      <c r="G111" s="11"/>
      <c r="H111" s="11"/>
      <c r="M111" s="7">
        <v>79.0</v>
      </c>
      <c r="P111" s="5">
        <v>93.0</v>
      </c>
      <c r="Q111" s="5">
        <v>21.0</v>
      </c>
      <c r="R111" s="5">
        <v>103.0</v>
      </c>
      <c r="T111" s="10" t="str">
        <f t="shared" si="2"/>
        <v>[2010, 93],</v>
      </c>
    </row>
    <row r="112">
      <c r="A112" s="7">
        <v>2011.0</v>
      </c>
      <c r="D112" s="10">
        <f t="shared" si="3"/>
        <v>79</v>
      </c>
      <c r="E112" s="11"/>
      <c r="G112" s="11"/>
      <c r="H112" s="11"/>
      <c r="M112" s="7">
        <v>79.0</v>
      </c>
      <c r="P112" s="5">
        <v>99.0</v>
      </c>
      <c r="Q112" s="5">
        <v>30.0</v>
      </c>
      <c r="R112" s="5">
        <v>105.0</v>
      </c>
      <c r="T112" s="10" t="str">
        <f t="shared" si="2"/>
        <v>[2011, 99],</v>
      </c>
    </row>
    <row r="113">
      <c r="A113" s="7">
        <v>2012.0</v>
      </c>
      <c r="D113" s="10">
        <f t="shared" si="3"/>
        <v>79</v>
      </c>
      <c r="E113" s="11"/>
      <c r="G113" s="11"/>
      <c r="H113" s="11"/>
      <c r="M113" s="7">
        <v>79.0</v>
      </c>
    </row>
    <row r="114">
      <c r="A114" s="7">
        <v>2013.0</v>
      </c>
      <c r="D114" s="10">
        <f t="shared" si="3"/>
        <v>79</v>
      </c>
      <c r="E114" s="11"/>
      <c r="G114" s="11"/>
      <c r="H114" s="11"/>
      <c r="M114" s="7">
        <v>79.0</v>
      </c>
    </row>
    <row r="115">
      <c r="A115" s="7">
        <v>2014.0</v>
      </c>
      <c r="D115" s="10">
        <f t="shared" si="3"/>
        <v>79</v>
      </c>
      <c r="E115" s="11"/>
      <c r="G115" s="11"/>
      <c r="H115" s="11"/>
      <c r="M115" s="7">
        <v>79.0</v>
      </c>
    </row>
    <row r="116">
      <c r="A116" s="7">
        <v>2015.0</v>
      </c>
      <c r="D116" s="10">
        <f t="shared" si="3"/>
        <v>79</v>
      </c>
      <c r="E116" s="11"/>
      <c r="G116" s="11"/>
      <c r="H116" s="11"/>
      <c r="M116" s="7">
        <v>79.0</v>
      </c>
    </row>
    <row r="117">
      <c r="A117" s="7">
        <v>2016.0</v>
      </c>
      <c r="D117" s="10">
        <f t="shared" si="3"/>
        <v>79</v>
      </c>
      <c r="E117" s="11"/>
      <c r="G117" s="11"/>
      <c r="H117" s="11"/>
      <c r="M117" s="7">
        <v>79.0</v>
      </c>
    </row>
    <row r="118">
      <c r="A118" s="7">
        <v>2017.0</v>
      </c>
      <c r="D118" s="10">
        <f t="shared" si="3"/>
        <v>79</v>
      </c>
      <c r="E118" s="11"/>
      <c r="G118" s="11"/>
      <c r="H118" s="11"/>
      <c r="M118" s="7">
        <v>79.0</v>
      </c>
    </row>
    <row r="119">
      <c r="A119" s="7">
        <v>2018.0</v>
      </c>
      <c r="D119" s="10">
        <f t="shared" si="3"/>
        <v>79</v>
      </c>
      <c r="E119" s="11"/>
      <c r="G119" s="11"/>
      <c r="H119" s="11"/>
      <c r="M119" s="7">
        <v>79.0</v>
      </c>
    </row>
    <row r="120">
      <c r="A120" s="7">
        <v>2019.0</v>
      </c>
      <c r="D120" s="10">
        <f t="shared" si="3"/>
        <v>79</v>
      </c>
      <c r="E120" s="8">
        <v>5.7E9</v>
      </c>
      <c r="G120" s="15">
        <f>CPI!$B$108*H120/CPI!$B$89</f>
        <v>3860743322</v>
      </c>
      <c r="H120" s="8">
        <v>2.6E9</v>
      </c>
      <c r="M120" s="7">
        <v>79.0</v>
      </c>
    </row>
    <row r="121">
      <c r="E121" s="11"/>
      <c r="G121" s="11"/>
      <c r="H121" s="11"/>
    </row>
    <row r="122">
      <c r="E122" s="11"/>
      <c r="G122" s="11"/>
      <c r="H122" s="11"/>
    </row>
    <row r="123">
      <c r="E123" s="11"/>
      <c r="G123" s="11"/>
      <c r="H123" s="11"/>
    </row>
    <row r="124">
      <c r="E124" s="11"/>
      <c r="G124" s="11"/>
      <c r="H124" s="11"/>
    </row>
    <row r="125">
      <c r="E125" s="11"/>
      <c r="G125" s="11"/>
      <c r="H125" s="11"/>
    </row>
    <row r="126">
      <c r="E126" s="11"/>
      <c r="G126" s="11"/>
      <c r="H126" s="11"/>
    </row>
    <row r="127">
      <c r="E127" s="11"/>
      <c r="G127" s="11"/>
      <c r="H127" s="11"/>
    </row>
    <row r="128">
      <c r="E128" s="11"/>
      <c r="G128" s="11"/>
      <c r="H128" s="11"/>
    </row>
    <row r="129">
      <c r="E129" s="11"/>
      <c r="G129" s="11"/>
      <c r="H129" s="11"/>
    </row>
    <row r="130">
      <c r="E130" s="11"/>
      <c r="G130" s="11"/>
      <c r="H130" s="11"/>
    </row>
    <row r="131">
      <c r="E131" s="11"/>
      <c r="G131" s="11"/>
      <c r="H131" s="11"/>
    </row>
    <row r="132">
      <c r="E132" s="11"/>
      <c r="G132" s="11"/>
      <c r="H132" s="11"/>
    </row>
    <row r="133">
      <c r="E133" s="11"/>
      <c r="G133" s="11"/>
      <c r="H133" s="11"/>
    </row>
    <row r="134">
      <c r="E134" s="11"/>
      <c r="G134" s="11"/>
      <c r="H134" s="11"/>
    </row>
    <row r="135">
      <c r="E135" s="11"/>
      <c r="G135" s="11"/>
      <c r="H135" s="11"/>
    </row>
    <row r="136">
      <c r="E136" s="11"/>
      <c r="G136" s="11"/>
      <c r="H136" s="11"/>
    </row>
    <row r="137">
      <c r="E137" s="11"/>
      <c r="G137" s="11"/>
      <c r="H137" s="11"/>
    </row>
    <row r="138">
      <c r="E138" s="11"/>
      <c r="G138" s="11"/>
      <c r="H138" s="11"/>
    </row>
    <row r="139">
      <c r="E139" s="11"/>
      <c r="G139" s="11"/>
      <c r="H139" s="11"/>
    </row>
    <row r="140">
      <c r="E140" s="11"/>
      <c r="G140" s="11"/>
      <c r="H140" s="11"/>
    </row>
    <row r="141">
      <c r="E141" s="11"/>
      <c r="G141" s="11"/>
      <c r="H141" s="11"/>
    </row>
    <row r="142">
      <c r="E142" s="11"/>
      <c r="G142" s="11"/>
      <c r="H142" s="11"/>
    </row>
    <row r="143">
      <c r="E143" s="11"/>
      <c r="G143" s="11"/>
      <c r="H143" s="11"/>
    </row>
    <row r="144">
      <c r="E144" s="11"/>
      <c r="G144" s="11"/>
      <c r="H144" s="11"/>
    </row>
    <row r="145">
      <c r="E145" s="11"/>
      <c r="G145" s="11"/>
      <c r="H145" s="11"/>
    </row>
    <row r="146">
      <c r="E146" s="11"/>
      <c r="G146" s="11"/>
      <c r="H146" s="11"/>
    </row>
    <row r="147">
      <c r="E147" s="11"/>
      <c r="G147" s="11"/>
      <c r="H147" s="11"/>
    </row>
    <row r="148">
      <c r="E148" s="11"/>
      <c r="G148" s="11"/>
      <c r="H148" s="11"/>
    </row>
    <row r="149">
      <c r="E149" s="11"/>
      <c r="G149" s="11"/>
      <c r="H149" s="11"/>
    </row>
    <row r="150">
      <c r="E150" s="11"/>
      <c r="G150" s="11"/>
      <c r="H150" s="11"/>
    </row>
    <row r="151">
      <c r="E151" s="11"/>
      <c r="G151" s="11"/>
      <c r="H151" s="11"/>
    </row>
    <row r="152">
      <c r="E152" s="11"/>
      <c r="G152" s="11"/>
      <c r="H152" s="11"/>
    </row>
    <row r="153">
      <c r="E153" s="11"/>
      <c r="G153" s="11"/>
      <c r="H153" s="11"/>
    </row>
    <row r="154">
      <c r="E154" s="11"/>
      <c r="G154" s="11"/>
      <c r="H154" s="11"/>
    </row>
    <row r="155">
      <c r="E155" s="11"/>
      <c r="G155" s="11"/>
      <c r="H155" s="11"/>
    </row>
    <row r="156">
      <c r="E156" s="11"/>
      <c r="G156" s="11"/>
      <c r="H156" s="11"/>
    </row>
    <row r="157">
      <c r="E157" s="11"/>
      <c r="G157" s="11"/>
      <c r="H157" s="11"/>
    </row>
    <row r="158">
      <c r="E158" s="11"/>
      <c r="G158" s="11"/>
      <c r="H158" s="11"/>
    </row>
    <row r="159">
      <c r="E159" s="11"/>
      <c r="G159" s="11"/>
      <c r="H159" s="11"/>
    </row>
    <row r="160">
      <c r="E160" s="11"/>
      <c r="G160" s="11"/>
      <c r="H160" s="11"/>
    </row>
    <row r="161">
      <c r="E161" s="11"/>
      <c r="G161" s="11"/>
      <c r="H161" s="11"/>
    </row>
    <row r="162">
      <c r="E162" s="11"/>
      <c r="G162" s="11"/>
      <c r="H162" s="11"/>
    </row>
    <row r="163">
      <c r="E163" s="11"/>
      <c r="G163" s="11"/>
      <c r="H163" s="11"/>
    </row>
    <row r="164">
      <c r="E164" s="11"/>
      <c r="G164" s="11"/>
      <c r="H164" s="11"/>
    </row>
    <row r="165">
      <c r="E165" s="11"/>
      <c r="G165" s="11"/>
      <c r="H165" s="11"/>
    </row>
    <row r="166">
      <c r="E166" s="11"/>
      <c r="G166" s="11"/>
      <c r="H166" s="11"/>
    </row>
    <row r="167">
      <c r="E167" s="11"/>
      <c r="G167" s="11"/>
      <c r="H167" s="11"/>
    </row>
    <row r="168">
      <c r="E168" s="11"/>
      <c r="G168" s="11"/>
      <c r="H168" s="11"/>
    </row>
    <row r="169">
      <c r="E169" s="11"/>
      <c r="G169" s="11"/>
      <c r="H169" s="11"/>
    </row>
    <row r="170">
      <c r="E170" s="11"/>
      <c r="G170" s="11"/>
      <c r="H170" s="11"/>
    </row>
    <row r="171">
      <c r="E171" s="11"/>
      <c r="G171" s="11"/>
      <c r="H171" s="11"/>
    </row>
    <row r="172">
      <c r="E172" s="11"/>
      <c r="G172" s="11"/>
      <c r="H172" s="11"/>
    </row>
    <row r="173">
      <c r="E173" s="11"/>
      <c r="G173" s="11"/>
      <c r="H173" s="11"/>
    </row>
    <row r="174">
      <c r="E174" s="11"/>
      <c r="G174" s="11"/>
      <c r="H174" s="11"/>
    </row>
    <row r="175">
      <c r="E175" s="11"/>
      <c r="G175" s="11"/>
      <c r="H175" s="11"/>
    </row>
    <row r="176">
      <c r="E176" s="11"/>
      <c r="G176" s="11"/>
      <c r="H176" s="11"/>
    </row>
    <row r="177">
      <c r="E177" s="11"/>
      <c r="G177" s="11"/>
      <c r="H177" s="11"/>
    </row>
    <row r="178">
      <c r="E178" s="11"/>
      <c r="G178" s="11"/>
      <c r="H178" s="11"/>
    </row>
    <row r="179">
      <c r="E179" s="11"/>
      <c r="G179" s="11"/>
      <c r="H179" s="11"/>
    </row>
    <row r="180">
      <c r="E180" s="11"/>
      <c r="G180" s="11"/>
      <c r="H180" s="11"/>
    </row>
    <row r="181">
      <c r="E181" s="11"/>
      <c r="G181" s="11"/>
      <c r="H181" s="11"/>
    </row>
    <row r="182">
      <c r="E182" s="11"/>
      <c r="G182" s="11"/>
      <c r="H182" s="11"/>
    </row>
    <row r="183">
      <c r="E183" s="11"/>
      <c r="G183" s="11"/>
      <c r="H183" s="11"/>
    </row>
    <row r="184">
      <c r="E184" s="11"/>
      <c r="G184" s="11"/>
      <c r="H184" s="11"/>
    </row>
    <row r="185">
      <c r="E185" s="11"/>
      <c r="G185" s="11"/>
      <c r="H185" s="11"/>
    </row>
    <row r="186">
      <c r="E186" s="11"/>
      <c r="G186" s="11"/>
      <c r="H186" s="11"/>
    </row>
    <row r="187">
      <c r="E187" s="11"/>
      <c r="G187" s="11"/>
      <c r="H187" s="11"/>
    </row>
    <row r="188">
      <c r="E188" s="11"/>
      <c r="G188" s="11"/>
      <c r="H188" s="11"/>
    </row>
    <row r="189">
      <c r="E189" s="11"/>
      <c r="G189" s="11"/>
      <c r="H189" s="11"/>
    </row>
    <row r="190">
      <c r="E190" s="11"/>
      <c r="G190" s="11"/>
      <c r="H190" s="11"/>
    </row>
    <row r="191">
      <c r="E191" s="11"/>
      <c r="G191" s="11"/>
      <c r="H191" s="11"/>
    </row>
    <row r="192">
      <c r="E192" s="11"/>
      <c r="G192" s="11"/>
      <c r="H192" s="11"/>
    </row>
    <row r="193">
      <c r="E193" s="11"/>
      <c r="G193" s="11"/>
      <c r="H193" s="11"/>
    </row>
    <row r="194">
      <c r="E194" s="11"/>
      <c r="G194" s="11"/>
      <c r="H194" s="11"/>
    </row>
    <row r="195">
      <c r="E195" s="11"/>
      <c r="G195" s="11"/>
      <c r="H195" s="11"/>
    </row>
    <row r="196">
      <c r="E196" s="11"/>
      <c r="G196" s="11"/>
      <c r="H196" s="11"/>
    </row>
    <row r="197">
      <c r="E197" s="11"/>
      <c r="G197" s="11"/>
      <c r="H197" s="11"/>
    </row>
    <row r="198">
      <c r="E198" s="11"/>
      <c r="G198" s="11"/>
      <c r="H198" s="11"/>
    </row>
    <row r="199">
      <c r="E199" s="11"/>
      <c r="G199" s="11"/>
      <c r="H199" s="11"/>
    </row>
    <row r="200">
      <c r="E200" s="11"/>
      <c r="G200" s="11"/>
      <c r="H200" s="11"/>
    </row>
    <row r="201">
      <c r="E201" s="11"/>
      <c r="G201" s="11"/>
      <c r="H201" s="11"/>
    </row>
    <row r="202">
      <c r="E202" s="11"/>
      <c r="G202" s="11"/>
      <c r="H202" s="11"/>
    </row>
    <row r="203">
      <c r="E203" s="11"/>
      <c r="G203" s="11"/>
      <c r="H203" s="11"/>
    </row>
    <row r="204">
      <c r="E204" s="11"/>
      <c r="G204" s="11"/>
      <c r="H204" s="11"/>
    </row>
    <row r="205">
      <c r="E205" s="11"/>
      <c r="G205" s="11"/>
      <c r="H205" s="11"/>
    </row>
    <row r="206">
      <c r="E206" s="11"/>
      <c r="G206" s="11"/>
      <c r="H206" s="11"/>
    </row>
    <row r="207">
      <c r="E207" s="11"/>
      <c r="G207" s="11"/>
      <c r="H207" s="11"/>
    </row>
    <row r="208">
      <c r="E208" s="11"/>
      <c r="G208" s="11"/>
      <c r="H208" s="11"/>
    </row>
    <row r="209">
      <c r="E209" s="11"/>
      <c r="G209" s="11"/>
      <c r="H209" s="11"/>
    </row>
    <row r="210">
      <c r="E210" s="11"/>
      <c r="G210" s="11"/>
      <c r="H210" s="11"/>
    </row>
    <row r="211">
      <c r="E211" s="11"/>
      <c r="G211" s="11"/>
      <c r="H211" s="11"/>
    </row>
    <row r="212">
      <c r="E212" s="11"/>
      <c r="G212" s="11"/>
      <c r="H212" s="11"/>
    </row>
    <row r="213">
      <c r="E213" s="11"/>
      <c r="G213" s="11"/>
      <c r="H213" s="11"/>
    </row>
    <row r="214">
      <c r="E214" s="11"/>
      <c r="G214" s="11"/>
      <c r="H214" s="11"/>
    </row>
    <row r="215">
      <c r="E215" s="11"/>
      <c r="G215" s="11"/>
      <c r="H215" s="11"/>
    </row>
    <row r="216">
      <c r="E216" s="11"/>
      <c r="G216" s="11"/>
      <c r="H216" s="11"/>
    </row>
    <row r="217">
      <c r="E217" s="11"/>
      <c r="G217" s="11"/>
      <c r="H217" s="11"/>
    </row>
    <row r="218">
      <c r="E218" s="11"/>
      <c r="G218" s="11"/>
      <c r="H218" s="11"/>
    </row>
    <row r="219">
      <c r="E219" s="11"/>
      <c r="G219" s="11"/>
      <c r="H219" s="11"/>
    </row>
    <row r="220">
      <c r="E220" s="11"/>
      <c r="G220" s="11"/>
      <c r="H220" s="11"/>
    </row>
    <row r="221">
      <c r="E221" s="11"/>
      <c r="G221" s="11"/>
      <c r="H221" s="11"/>
    </row>
    <row r="222">
      <c r="E222" s="11"/>
      <c r="G222" s="11"/>
      <c r="H222" s="11"/>
    </row>
    <row r="223">
      <c r="E223" s="11"/>
      <c r="G223" s="11"/>
      <c r="H223" s="11"/>
    </row>
    <row r="224">
      <c r="E224" s="11"/>
      <c r="G224" s="11"/>
      <c r="H224" s="11"/>
    </row>
    <row r="225">
      <c r="E225" s="11"/>
      <c r="G225" s="11"/>
      <c r="H225" s="11"/>
    </row>
    <row r="226">
      <c r="E226" s="11"/>
      <c r="G226" s="11"/>
      <c r="H226" s="11"/>
    </row>
    <row r="227">
      <c r="E227" s="11"/>
      <c r="G227" s="11"/>
      <c r="H227" s="11"/>
    </row>
    <row r="228">
      <c r="E228" s="11"/>
      <c r="G228" s="11"/>
      <c r="H228" s="11"/>
    </row>
    <row r="229">
      <c r="E229" s="11"/>
      <c r="G229" s="11"/>
      <c r="H229" s="11"/>
    </row>
    <row r="230">
      <c r="E230" s="11"/>
      <c r="G230" s="11"/>
      <c r="H230" s="11"/>
    </row>
    <row r="231">
      <c r="E231" s="11"/>
      <c r="G231" s="11"/>
      <c r="H231" s="11"/>
    </row>
    <row r="232">
      <c r="E232" s="11"/>
      <c r="G232" s="11"/>
      <c r="H232" s="11"/>
    </row>
    <row r="233">
      <c r="E233" s="11"/>
      <c r="G233" s="11"/>
      <c r="H233" s="11"/>
    </row>
    <row r="234">
      <c r="E234" s="11"/>
      <c r="G234" s="11"/>
      <c r="H234" s="11"/>
    </row>
    <row r="235">
      <c r="E235" s="11"/>
      <c r="G235" s="11"/>
      <c r="H235" s="11"/>
    </row>
    <row r="236">
      <c r="E236" s="11"/>
      <c r="G236" s="11"/>
      <c r="H236" s="11"/>
    </row>
    <row r="237">
      <c r="E237" s="11"/>
      <c r="G237" s="11"/>
      <c r="H237" s="11"/>
    </row>
    <row r="238">
      <c r="E238" s="11"/>
      <c r="G238" s="11"/>
      <c r="H238" s="11"/>
    </row>
    <row r="239">
      <c r="E239" s="11"/>
      <c r="G239" s="11"/>
      <c r="H239" s="11"/>
    </row>
    <row r="240">
      <c r="E240" s="11"/>
      <c r="G240" s="11"/>
      <c r="H240" s="11"/>
    </row>
    <row r="241">
      <c r="E241" s="11"/>
      <c r="G241" s="11"/>
      <c r="H241" s="11"/>
    </row>
    <row r="242">
      <c r="E242" s="11"/>
      <c r="G242" s="11"/>
      <c r="H242" s="11"/>
    </row>
    <row r="243">
      <c r="E243" s="11"/>
      <c r="G243" s="11"/>
      <c r="H243" s="11"/>
    </row>
    <row r="244">
      <c r="E244" s="11"/>
      <c r="G244" s="11"/>
      <c r="H244" s="11"/>
    </row>
    <row r="245">
      <c r="E245" s="11"/>
      <c r="G245" s="11"/>
      <c r="H245" s="11"/>
    </row>
    <row r="246">
      <c r="E246" s="11"/>
      <c r="G246" s="11"/>
      <c r="H246" s="11"/>
    </row>
    <row r="247">
      <c r="E247" s="11"/>
      <c r="G247" s="11"/>
      <c r="H247" s="11"/>
    </row>
    <row r="248">
      <c r="E248" s="11"/>
      <c r="G248" s="11"/>
      <c r="H248" s="11"/>
    </row>
    <row r="249">
      <c r="E249" s="11"/>
      <c r="G249" s="11"/>
      <c r="H249" s="11"/>
    </row>
    <row r="250">
      <c r="E250" s="11"/>
      <c r="G250" s="11"/>
      <c r="H250" s="11"/>
    </row>
    <row r="251">
      <c r="E251" s="11"/>
      <c r="G251" s="11"/>
      <c r="H251" s="11"/>
    </row>
    <row r="252">
      <c r="E252" s="11"/>
      <c r="G252" s="11"/>
      <c r="H252" s="11"/>
    </row>
    <row r="253">
      <c r="E253" s="11"/>
      <c r="G253" s="11"/>
      <c r="H253" s="11"/>
    </row>
    <row r="254">
      <c r="E254" s="11"/>
      <c r="G254" s="11"/>
      <c r="H254" s="11"/>
    </row>
    <row r="255">
      <c r="E255" s="11"/>
      <c r="G255" s="11"/>
      <c r="H255" s="11"/>
    </row>
    <row r="256">
      <c r="E256" s="11"/>
      <c r="G256" s="11"/>
      <c r="H256" s="11"/>
    </row>
    <row r="257">
      <c r="E257" s="11"/>
      <c r="G257" s="11"/>
      <c r="H257" s="11"/>
    </row>
    <row r="258">
      <c r="E258" s="11"/>
      <c r="G258" s="11"/>
      <c r="H258" s="11"/>
    </row>
    <row r="259">
      <c r="E259" s="11"/>
      <c r="G259" s="11"/>
      <c r="H259" s="11"/>
    </row>
    <row r="260">
      <c r="E260" s="11"/>
      <c r="G260" s="11"/>
      <c r="H260" s="11"/>
    </row>
    <row r="261">
      <c r="E261" s="11"/>
      <c r="G261" s="11"/>
      <c r="H261" s="11"/>
    </row>
    <row r="262">
      <c r="E262" s="11"/>
      <c r="G262" s="11"/>
      <c r="H262" s="11"/>
    </row>
    <row r="263">
      <c r="E263" s="11"/>
      <c r="G263" s="11"/>
      <c r="H263" s="11"/>
    </row>
    <row r="264">
      <c r="E264" s="11"/>
      <c r="G264" s="11"/>
      <c r="H264" s="11"/>
    </row>
    <row r="265">
      <c r="E265" s="11"/>
      <c r="G265" s="11"/>
      <c r="H265" s="11"/>
    </row>
    <row r="266">
      <c r="E266" s="11"/>
      <c r="G266" s="11"/>
      <c r="H266" s="11"/>
    </row>
    <row r="267">
      <c r="E267" s="11"/>
      <c r="G267" s="11"/>
      <c r="H267" s="11"/>
    </row>
    <row r="268">
      <c r="E268" s="11"/>
      <c r="G268" s="11"/>
      <c r="H268" s="11"/>
    </row>
    <row r="269">
      <c r="E269" s="11"/>
      <c r="G269" s="11"/>
      <c r="H269" s="11"/>
    </row>
    <row r="270">
      <c r="E270" s="11"/>
      <c r="G270" s="11"/>
      <c r="H270" s="11"/>
    </row>
    <row r="271">
      <c r="E271" s="11"/>
      <c r="G271" s="11"/>
      <c r="H271" s="11"/>
    </row>
    <row r="272">
      <c r="E272" s="11"/>
      <c r="G272" s="11"/>
      <c r="H272" s="11"/>
    </row>
    <row r="273">
      <c r="E273" s="11"/>
      <c r="G273" s="11"/>
      <c r="H273" s="11"/>
    </row>
    <row r="274">
      <c r="E274" s="11"/>
      <c r="G274" s="11"/>
      <c r="H274" s="11"/>
    </row>
    <row r="275">
      <c r="E275" s="11"/>
      <c r="G275" s="11"/>
      <c r="H275" s="11"/>
    </row>
    <row r="276">
      <c r="E276" s="11"/>
      <c r="G276" s="11"/>
      <c r="H276" s="11"/>
    </row>
    <row r="277">
      <c r="E277" s="11"/>
      <c r="G277" s="11"/>
      <c r="H277" s="11"/>
    </row>
    <row r="278">
      <c r="E278" s="11"/>
      <c r="G278" s="11"/>
      <c r="H278" s="11"/>
    </row>
    <row r="279">
      <c r="E279" s="11"/>
      <c r="G279" s="11"/>
      <c r="H279" s="11"/>
    </row>
    <row r="280">
      <c r="E280" s="11"/>
      <c r="G280" s="11"/>
      <c r="H280" s="11"/>
    </row>
    <row r="281">
      <c r="E281" s="11"/>
      <c r="G281" s="11"/>
      <c r="H281" s="11"/>
    </row>
    <row r="282">
      <c r="E282" s="11"/>
      <c r="G282" s="11"/>
      <c r="H282" s="11"/>
    </row>
    <row r="283">
      <c r="E283" s="11"/>
      <c r="G283" s="11"/>
      <c r="H283" s="11"/>
    </row>
    <row r="284">
      <c r="E284" s="11"/>
      <c r="G284" s="11"/>
      <c r="H284" s="11"/>
    </row>
    <row r="285">
      <c r="E285" s="11"/>
      <c r="G285" s="11"/>
      <c r="H285" s="11"/>
    </row>
    <row r="286">
      <c r="E286" s="11"/>
      <c r="G286" s="11"/>
      <c r="H286" s="11"/>
    </row>
    <row r="287">
      <c r="E287" s="11"/>
      <c r="G287" s="11"/>
      <c r="H287" s="11"/>
    </row>
    <row r="288">
      <c r="E288" s="11"/>
      <c r="G288" s="11"/>
      <c r="H288" s="11"/>
    </row>
    <row r="289">
      <c r="E289" s="11"/>
      <c r="G289" s="11"/>
      <c r="H289" s="11"/>
    </row>
    <row r="290">
      <c r="E290" s="11"/>
      <c r="G290" s="11"/>
      <c r="H290" s="11"/>
    </row>
    <row r="291">
      <c r="E291" s="11"/>
      <c r="G291" s="11"/>
      <c r="H291" s="11"/>
    </row>
    <row r="292">
      <c r="E292" s="11"/>
      <c r="G292" s="11"/>
      <c r="H292" s="11"/>
    </row>
    <row r="293">
      <c r="E293" s="11"/>
      <c r="G293" s="11"/>
      <c r="H293" s="11"/>
    </row>
    <row r="294">
      <c r="E294" s="11"/>
      <c r="G294" s="11"/>
      <c r="H294" s="11"/>
    </row>
    <row r="295">
      <c r="E295" s="11"/>
      <c r="G295" s="11"/>
      <c r="H295" s="11"/>
    </row>
    <row r="296">
      <c r="E296" s="11"/>
      <c r="G296" s="11"/>
      <c r="H296" s="11"/>
    </row>
    <row r="297">
      <c r="E297" s="11"/>
      <c r="G297" s="11"/>
      <c r="H297" s="11"/>
    </row>
    <row r="298">
      <c r="E298" s="11"/>
      <c r="G298" s="11"/>
      <c r="H298" s="11"/>
    </row>
    <row r="299">
      <c r="E299" s="11"/>
      <c r="G299" s="11"/>
      <c r="H299" s="11"/>
    </row>
    <row r="300">
      <c r="E300" s="11"/>
      <c r="G300" s="11"/>
      <c r="H300" s="11"/>
    </row>
    <row r="301">
      <c r="E301" s="11"/>
      <c r="G301" s="11"/>
      <c r="H301" s="11"/>
    </row>
    <row r="302">
      <c r="E302" s="11"/>
      <c r="G302" s="11"/>
      <c r="H302" s="11"/>
    </row>
    <row r="303">
      <c r="E303" s="11"/>
      <c r="G303" s="11"/>
      <c r="H303" s="11"/>
    </row>
    <row r="304">
      <c r="E304" s="11"/>
      <c r="G304" s="11"/>
      <c r="H304" s="11"/>
    </row>
    <row r="305">
      <c r="E305" s="11"/>
      <c r="G305" s="11"/>
      <c r="H305" s="11"/>
    </row>
    <row r="306">
      <c r="E306" s="11"/>
      <c r="G306" s="11"/>
      <c r="H306" s="11"/>
    </row>
    <row r="307">
      <c r="E307" s="11"/>
      <c r="G307" s="11"/>
      <c r="H307" s="11"/>
    </row>
    <row r="308">
      <c r="E308" s="11"/>
      <c r="G308" s="11"/>
      <c r="H308" s="11"/>
    </row>
    <row r="309">
      <c r="E309" s="11"/>
      <c r="G309" s="11"/>
      <c r="H309" s="11"/>
    </row>
    <row r="310">
      <c r="E310" s="11"/>
      <c r="G310" s="11"/>
      <c r="H310" s="11"/>
    </row>
    <row r="311">
      <c r="E311" s="11"/>
      <c r="G311" s="11"/>
      <c r="H311" s="11"/>
    </row>
    <row r="312">
      <c r="E312" s="11"/>
      <c r="G312" s="11"/>
      <c r="H312" s="11"/>
    </row>
    <row r="313">
      <c r="E313" s="11"/>
      <c r="G313" s="11"/>
      <c r="H313" s="11"/>
    </row>
    <row r="314">
      <c r="E314" s="11"/>
      <c r="G314" s="11"/>
      <c r="H314" s="11"/>
    </row>
    <row r="315">
      <c r="E315" s="11"/>
      <c r="G315" s="11"/>
      <c r="H315" s="11"/>
    </row>
    <row r="316">
      <c r="E316" s="11"/>
      <c r="G316" s="11"/>
      <c r="H316" s="11"/>
    </row>
    <row r="317">
      <c r="E317" s="11"/>
      <c r="G317" s="11"/>
      <c r="H317" s="11"/>
    </row>
    <row r="318">
      <c r="E318" s="11"/>
      <c r="G318" s="11"/>
      <c r="H318" s="11"/>
    </row>
    <row r="319">
      <c r="E319" s="11"/>
      <c r="G319" s="11"/>
      <c r="H319" s="11"/>
    </row>
    <row r="320">
      <c r="E320" s="11"/>
      <c r="G320" s="11"/>
      <c r="H320" s="11"/>
    </row>
    <row r="321">
      <c r="E321" s="11"/>
      <c r="G321" s="11"/>
      <c r="H321" s="11"/>
    </row>
    <row r="322">
      <c r="E322" s="11"/>
      <c r="G322" s="11"/>
      <c r="H322" s="11"/>
    </row>
    <row r="323">
      <c r="E323" s="11"/>
      <c r="G323" s="11"/>
      <c r="H323" s="11"/>
    </row>
    <row r="324">
      <c r="E324" s="11"/>
      <c r="G324" s="11"/>
      <c r="H324" s="11"/>
    </row>
    <row r="325">
      <c r="E325" s="11"/>
      <c r="G325" s="11"/>
      <c r="H325" s="11"/>
    </row>
    <row r="326">
      <c r="E326" s="11"/>
      <c r="G326" s="11"/>
      <c r="H326" s="11"/>
    </row>
    <row r="327">
      <c r="E327" s="11"/>
      <c r="G327" s="11"/>
      <c r="H327" s="11"/>
    </row>
    <row r="328">
      <c r="E328" s="11"/>
      <c r="G328" s="11"/>
      <c r="H328" s="11"/>
    </row>
    <row r="329">
      <c r="E329" s="11"/>
      <c r="G329" s="11"/>
      <c r="H329" s="11"/>
    </row>
    <row r="330">
      <c r="E330" s="11"/>
      <c r="G330" s="11"/>
      <c r="H330" s="11"/>
    </row>
    <row r="331">
      <c r="E331" s="11"/>
      <c r="G331" s="11"/>
      <c r="H331" s="11"/>
    </row>
    <row r="332">
      <c r="E332" s="11"/>
      <c r="G332" s="11"/>
      <c r="H332" s="11"/>
    </row>
    <row r="333">
      <c r="E333" s="11"/>
      <c r="G333" s="11"/>
      <c r="H333" s="11"/>
    </row>
    <row r="334">
      <c r="E334" s="11"/>
      <c r="G334" s="11"/>
      <c r="H334" s="11"/>
    </row>
    <row r="335">
      <c r="E335" s="11"/>
      <c r="G335" s="11"/>
      <c r="H335" s="11"/>
    </row>
    <row r="336">
      <c r="E336" s="11"/>
      <c r="G336" s="11"/>
      <c r="H336" s="11"/>
    </row>
    <row r="337">
      <c r="E337" s="11"/>
      <c r="G337" s="11"/>
      <c r="H337" s="11"/>
    </row>
    <row r="338">
      <c r="E338" s="11"/>
      <c r="G338" s="11"/>
      <c r="H338" s="11"/>
    </row>
    <row r="339">
      <c r="E339" s="11"/>
      <c r="G339" s="11"/>
      <c r="H339" s="11"/>
    </row>
    <row r="340">
      <c r="E340" s="11"/>
      <c r="G340" s="11"/>
      <c r="H340" s="11"/>
    </row>
    <row r="341">
      <c r="E341" s="11"/>
      <c r="G341" s="11"/>
      <c r="H341" s="11"/>
    </row>
    <row r="342">
      <c r="E342" s="11"/>
      <c r="G342" s="11"/>
      <c r="H342" s="11"/>
    </row>
    <row r="343">
      <c r="E343" s="11"/>
      <c r="G343" s="11"/>
      <c r="H343" s="11"/>
    </row>
    <row r="344">
      <c r="E344" s="11"/>
      <c r="G344" s="11"/>
      <c r="H344" s="11"/>
    </row>
    <row r="345">
      <c r="E345" s="11"/>
      <c r="G345" s="11"/>
      <c r="H345" s="11"/>
    </row>
    <row r="346">
      <c r="E346" s="11"/>
      <c r="G346" s="11"/>
      <c r="H346" s="11"/>
    </row>
    <row r="347">
      <c r="E347" s="11"/>
      <c r="G347" s="11"/>
      <c r="H347" s="11"/>
    </row>
    <row r="348">
      <c r="E348" s="11"/>
      <c r="G348" s="11"/>
      <c r="H348" s="11"/>
    </row>
    <row r="349">
      <c r="E349" s="11"/>
      <c r="G349" s="11"/>
      <c r="H349" s="11"/>
    </row>
    <row r="350">
      <c r="E350" s="11"/>
      <c r="G350" s="11"/>
      <c r="H350" s="11"/>
    </row>
    <row r="351">
      <c r="E351" s="11"/>
      <c r="G351" s="11"/>
      <c r="H351" s="11"/>
    </row>
    <row r="352">
      <c r="E352" s="11"/>
      <c r="G352" s="11"/>
      <c r="H352" s="11"/>
    </row>
    <row r="353">
      <c r="E353" s="11"/>
      <c r="G353" s="11"/>
      <c r="H353" s="11"/>
    </row>
    <row r="354">
      <c r="E354" s="11"/>
      <c r="G354" s="11"/>
      <c r="H354" s="11"/>
    </row>
    <row r="355">
      <c r="E355" s="11"/>
      <c r="G355" s="11"/>
      <c r="H355" s="11"/>
    </row>
    <row r="356">
      <c r="E356" s="11"/>
      <c r="G356" s="11"/>
      <c r="H356" s="11"/>
    </row>
    <row r="357">
      <c r="E357" s="11"/>
      <c r="G357" s="11"/>
      <c r="H357" s="11"/>
    </row>
    <row r="358">
      <c r="E358" s="11"/>
      <c r="G358" s="11"/>
      <c r="H358" s="11"/>
    </row>
    <row r="359">
      <c r="E359" s="11"/>
      <c r="G359" s="11"/>
      <c r="H359" s="11"/>
    </row>
    <row r="360">
      <c r="E360" s="11"/>
      <c r="G360" s="11"/>
      <c r="H360" s="11"/>
    </row>
    <row r="361">
      <c r="E361" s="11"/>
      <c r="G361" s="11"/>
      <c r="H361" s="11"/>
    </row>
    <row r="362">
      <c r="E362" s="11"/>
      <c r="G362" s="11"/>
      <c r="H362" s="11"/>
    </row>
    <row r="363">
      <c r="E363" s="11"/>
      <c r="G363" s="11"/>
      <c r="H363" s="11"/>
    </row>
    <row r="364">
      <c r="E364" s="11"/>
      <c r="G364" s="11"/>
      <c r="H364" s="11"/>
    </row>
    <row r="365">
      <c r="E365" s="11"/>
      <c r="G365" s="11"/>
      <c r="H365" s="11"/>
    </row>
    <row r="366">
      <c r="E366" s="11"/>
      <c r="G366" s="11"/>
      <c r="H366" s="11"/>
    </row>
    <row r="367">
      <c r="E367" s="11"/>
      <c r="G367" s="11"/>
      <c r="H367" s="11"/>
    </row>
    <row r="368">
      <c r="E368" s="11"/>
      <c r="G368" s="11"/>
      <c r="H368" s="11"/>
    </row>
    <row r="369">
      <c r="E369" s="11"/>
      <c r="G369" s="11"/>
      <c r="H369" s="11"/>
    </row>
    <row r="370">
      <c r="E370" s="11"/>
      <c r="G370" s="11"/>
      <c r="H370" s="11"/>
    </row>
    <row r="371">
      <c r="E371" s="11"/>
      <c r="G371" s="11"/>
      <c r="H371" s="11"/>
    </row>
    <row r="372">
      <c r="E372" s="11"/>
      <c r="G372" s="11"/>
      <c r="H372" s="11"/>
    </row>
    <row r="373">
      <c r="E373" s="11"/>
      <c r="G373" s="11"/>
      <c r="H373" s="11"/>
    </row>
    <row r="374">
      <c r="E374" s="11"/>
      <c r="G374" s="11"/>
      <c r="H374" s="11"/>
    </row>
    <row r="375">
      <c r="E375" s="11"/>
      <c r="G375" s="11"/>
      <c r="H375" s="11"/>
    </row>
    <row r="376">
      <c r="E376" s="11"/>
      <c r="G376" s="11"/>
      <c r="H376" s="11"/>
    </row>
    <row r="377">
      <c r="E377" s="11"/>
      <c r="G377" s="11"/>
      <c r="H377" s="11"/>
    </row>
    <row r="378">
      <c r="E378" s="11"/>
      <c r="G378" s="11"/>
      <c r="H378" s="11"/>
    </row>
    <row r="379">
      <c r="E379" s="11"/>
      <c r="G379" s="11"/>
      <c r="H379" s="11"/>
    </row>
    <row r="380">
      <c r="E380" s="11"/>
      <c r="G380" s="11"/>
      <c r="H380" s="11"/>
    </row>
    <row r="381">
      <c r="E381" s="11"/>
      <c r="G381" s="11"/>
      <c r="H381" s="11"/>
    </row>
    <row r="382">
      <c r="E382" s="11"/>
      <c r="G382" s="11"/>
      <c r="H382" s="11"/>
    </row>
    <row r="383">
      <c r="E383" s="11"/>
      <c r="G383" s="11"/>
      <c r="H383" s="11"/>
    </row>
    <row r="384">
      <c r="E384" s="11"/>
      <c r="G384" s="11"/>
      <c r="H384" s="11"/>
    </row>
    <row r="385">
      <c r="E385" s="11"/>
      <c r="G385" s="11"/>
      <c r="H385" s="11"/>
    </row>
    <row r="386">
      <c r="E386" s="11"/>
      <c r="G386" s="11"/>
      <c r="H386" s="11"/>
    </row>
    <row r="387">
      <c r="E387" s="11"/>
      <c r="G387" s="11"/>
      <c r="H387" s="11"/>
    </row>
    <row r="388">
      <c r="E388" s="11"/>
      <c r="G388" s="11"/>
      <c r="H388" s="11"/>
    </row>
    <row r="389">
      <c r="E389" s="11"/>
      <c r="G389" s="11"/>
      <c r="H389" s="11"/>
    </row>
    <row r="390">
      <c r="E390" s="11"/>
      <c r="G390" s="11"/>
      <c r="H390" s="11"/>
    </row>
    <row r="391">
      <c r="E391" s="11"/>
      <c r="G391" s="11"/>
      <c r="H391" s="11"/>
    </row>
    <row r="392">
      <c r="E392" s="11"/>
      <c r="G392" s="11"/>
      <c r="H392" s="11"/>
    </row>
    <row r="393">
      <c r="E393" s="11"/>
      <c r="G393" s="11"/>
      <c r="H393" s="11"/>
    </row>
    <row r="394">
      <c r="E394" s="11"/>
      <c r="G394" s="11"/>
      <c r="H394" s="11"/>
    </row>
    <row r="395">
      <c r="E395" s="11"/>
      <c r="G395" s="11"/>
      <c r="H395" s="11"/>
    </row>
    <row r="396">
      <c r="E396" s="11"/>
      <c r="G396" s="11"/>
      <c r="H396" s="11"/>
    </row>
    <row r="397">
      <c r="E397" s="11"/>
      <c r="G397" s="11"/>
      <c r="H397" s="11"/>
    </row>
    <row r="398">
      <c r="E398" s="11"/>
      <c r="G398" s="11"/>
      <c r="H398" s="11"/>
    </row>
    <row r="399">
      <c r="E399" s="11"/>
      <c r="G399" s="11"/>
      <c r="H399" s="11"/>
    </row>
    <row r="400">
      <c r="E400" s="11"/>
      <c r="G400" s="11"/>
      <c r="H400" s="11"/>
    </row>
    <row r="401">
      <c r="E401" s="11"/>
      <c r="G401" s="11"/>
      <c r="H401" s="11"/>
    </row>
    <row r="402">
      <c r="E402" s="11"/>
      <c r="G402" s="11"/>
      <c r="H402" s="11"/>
    </row>
    <row r="403">
      <c r="E403" s="11"/>
      <c r="G403" s="11"/>
      <c r="H403" s="11"/>
    </row>
    <row r="404">
      <c r="E404" s="11"/>
      <c r="G404" s="11"/>
      <c r="H404" s="11"/>
    </row>
    <row r="405">
      <c r="E405" s="11"/>
      <c r="G405" s="11"/>
      <c r="H405" s="11"/>
    </row>
    <row r="406">
      <c r="E406" s="11"/>
      <c r="G406" s="11"/>
      <c r="H406" s="11"/>
    </row>
    <row r="407">
      <c r="E407" s="11"/>
      <c r="G407" s="11"/>
      <c r="H407" s="11"/>
    </row>
    <row r="408">
      <c r="E408" s="11"/>
      <c r="G408" s="11"/>
      <c r="H408" s="11"/>
    </row>
    <row r="409">
      <c r="E409" s="11"/>
      <c r="G409" s="11"/>
      <c r="H409" s="11"/>
    </row>
    <row r="410">
      <c r="E410" s="11"/>
      <c r="G410" s="11"/>
      <c r="H410" s="11"/>
    </row>
    <row r="411">
      <c r="E411" s="11"/>
      <c r="G411" s="11"/>
      <c r="H411" s="11"/>
    </row>
    <row r="412">
      <c r="E412" s="11"/>
      <c r="G412" s="11"/>
      <c r="H412" s="11"/>
    </row>
    <row r="413">
      <c r="E413" s="11"/>
      <c r="G413" s="11"/>
      <c r="H413" s="11"/>
    </row>
    <row r="414">
      <c r="E414" s="11"/>
      <c r="G414" s="11"/>
      <c r="H414" s="11"/>
    </row>
    <row r="415">
      <c r="E415" s="11"/>
      <c r="G415" s="11"/>
      <c r="H415" s="11"/>
    </row>
    <row r="416">
      <c r="E416" s="11"/>
      <c r="G416" s="11"/>
      <c r="H416" s="11"/>
    </row>
    <row r="417">
      <c r="E417" s="11"/>
      <c r="G417" s="11"/>
      <c r="H417" s="11"/>
    </row>
    <row r="418">
      <c r="E418" s="11"/>
      <c r="G418" s="11"/>
      <c r="H418" s="11"/>
    </row>
    <row r="419">
      <c r="E419" s="11"/>
      <c r="G419" s="11"/>
      <c r="H419" s="11"/>
    </row>
    <row r="420">
      <c r="E420" s="11"/>
      <c r="G420" s="11"/>
      <c r="H420" s="11"/>
    </row>
    <row r="421">
      <c r="E421" s="11"/>
      <c r="G421" s="11"/>
      <c r="H421" s="11"/>
    </row>
    <row r="422">
      <c r="E422" s="11"/>
      <c r="G422" s="11"/>
      <c r="H422" s="11"/>
    </row>
    <row r="423">
      <c r="E423" s="11"/>
      <c r="G423" s="11"/>
      <c r="H423" s="11"/>
    </row>
    <row r="424">
      <c r="E424" s="11"/>
      <c r="G424" s="11"/>
      <c r="H424" s="11"/>
    </row>
    <row r="425">
      <c r="E425" s="11"/>
      <c r="G425" s="11"/>
      <c r="H425" s="11"/>
    </row>
    <row r="426">
      <c r="E426" s="11"/>
      <c r="G426" s="11"/>
      <c r="H426" s="11"/>
    </row>
    <row r="427">
      <c r="E427" s="11"/>
      <c r="G427" s="11"/>
      <c r="H427" s="11"/>
    </row>
    <row r="428">
      <c r="E428" s="11"/>
      <c r="G428" s="11"/>
      <c r="H428" s="11"/>
    </row>
    <row r="429">
      <c r="E429" s="11"/>
      <c r="G429" s="11"/>
      <c r="H429" s="11"/>
    </row>
    <row r="430">
      <c r="E430" s="11"/>
      <c r="G430" s="11"/>
      <c r="H430" s="11"/>
    </row>
    <row r="431">
      <c r="E431" s="11"/>
      <c r="G431" s="11"/>
      <c r="H431" s="11"/>
    </row>
    <row r="432">
      <c r="E432" s="11"/>
      <c r="G432" s="11"/>
      <c r="H432" s="11"/>
    </row>
    <row r="433">
      <c r="E433" s="11"/>
      <c r="G433" s="11"/>
      <c r="H433" s="11"/>
    </row>
    <row r="434">
      <c r="E434" s="11"/>
      <c r="G434" s="11"/>
      <c r="H434" s="11"/>
    </row>
    <row r="435">
      <c r="E435" s="11"/>
      <c r="G435" s="11"/>
      <c r="H435" s="11"/>
    </row>
    <row r="436">
      <c r="E436" s="11"/>
      <c r="G436" s="11"/>
      <c r="H436" s="11"/>
    </row>
    <row r="437">
      <c r="E437" s="11"/>
      <c r="G437" s="11"/>
      <c r="H437" s="11"/>
    </row>
    <row r="438">
      <c r="E438" s="11"/>
      <c r="G438" s="11"/>
      <c r="H438" s="11"/>
    </row>
    <row r="439">
      <c r="E439" s="11"/>
      <c r="G439" s="11"/>
      <c r="H439" s="11"/>
    </row>
    <row r="440">
      <c r="E440" s="11"/>
      <c r="G440" s="11"/>
      <c r="H440" s="11"/>
    </row>
    <row r="441">
      <c r="E441" s="11"/>
      <c r="G441" s="11"/>
      <c r="H441" s="11"/>
    </row>
    <row r="442">
      <c r="E442" s="11"/>
      <c r="G442" s="11"/>
      <c r="H442" s="11"/>
    </row>
    <row r="443">
      <c r="E443" s="11"/>
      <c r="G443" s="11"/>
      <c r="H443" s="11"/>
    </row>
    <row r="444">
      <c r="E444" s="11"/>
      <c r="G444" s="11"/>
      <c r="H444" s="11"/>
    </row>
    <row r="445">
      <c r="E445" s="11"/>
      <c r="G445" s="11"/>
      <c r="H445" s="11"/>
    </row>
    <row r="446">
      <c r="E446" s="11"/>
      <c r="G446" s="11"/>
      <c r="H446" s="11"/>
    </row>
    <row r="447">
      <c r="E447" s="11"/>
      <c r="G447" s="11"/>
      <c r="H447" s="11"/>
    </row>
    <row r="448">
      <c r="E448" s="11"/>
      <c r="G448" s="11"/>
      <c r="H448" s="11"/>
    </row>
    <row r="449">
      <c r="E449" s="11"/>
      <c r="G449" s="11"/>
      <c r="H449" s="11"/>
    </row>
    <row r="450">
      <c r="E450" s="11"/>
      <c r="G450" s="11"/>
      <c r="H450" s="11"/>
    </row>
    <row r="451">
      <c r="E451" s="11"/>
      <c r="G451" s="11"/>
      <c r="H451" s="11"/>
    </row>
    <row r="452">
      <c r="E452" s="11"/>
      <c r="G452" s="11"/>
      <c r="H452" s="11"/>
    </row>
    <row r="453">
      <c r="E453" s="11"/>
      <c r="G453" s="11"/>
      <c r="H453" s="11"/>
    </row>
    <row r="454">
      <c r="E454" s="11"/>
      <c r="G454" s="11"/>
      <c r="H454" s="11"/>
    </row>
    <row r="455">
      <c r="E455" s="11"/>
      <c r="G455" s="11"/>
      <c r="H455" s="11"/>
    </row>
    <row r="456">
      <c r="E456" s="11"/>
      <c r="G456" s="11"/>
      <c r="H456" s="11"/>
    </row>
    <row r="457">
      <c r="E457" s="11"/>
      <c r="G457" s="11"/>
      <c r="H457" s="11"/>
    </row>
    <row r="458">
      <c r="E458" s="11"/>
      <c r="G458" s="11"/>
      <c r="H458" s="11"/>
    </row>
    <row r="459">
      <c r="E459" s="11"/>
      <c r="G459" s="11"/>
      <c r="H459" s="11"/>
    </row>
    <row r="460">
      <c r="E460" s="11"/>
      <c r="G460" s="11"/>
      <c r="H460" s="11"/>
    </row>
    <row r="461">
      <c r="E461" s="11"/>
      <c r="G461" s="11"/>
      <c r="H461" s="11"/>
    </row>
    <row r="462">
      <c r="E462" s="11"/>
      <c r="G462" s="11"/>
      <c r="H462" s="11"/>
    </row>
    <row r="463">
      <c r="E463" s="11"/>
      <c r="G463" s="11"/>
      <c r="H463" s="11"/>
    </row>
    <row r="464">
      <c r="E464" s="11"/>
      <c r="G464" s="11"/>
      <c r="H464" s="11"/>
    </row>
    <row r="465">
      <c r="E465" s="11"/>
      <c r="G465" s="11"/>
      <c r="H465" s="11"/>
    </row>
    <row r="466">
      <c r="E466" s="11"/>
      <c r="G466" s="11"/>
      <c r="H466" s="11"/>
    </row>
    <row r="467">
      <c r="E467" s="11"/>
      <c r="G467" s="11"/>
      <c r="H467" s="11"/>
    </row>
    <row r="468">
      <c r="E468" s="11"/>
      <c r="G468" s="11"/>
      <c r="H468" s="11"/>
    </row>
    <row r="469">
      <c r="E469" s="11"/>
      <c r="G469" s="11"/>
      <c r="H469" s="11"/>
    </row>
    <row r="470">
      <c r="E470" s="11"/>
      <c r="G470" s="11"/>
      <c r="H470" s="11"/>
    </row>
    <row r="471">
      <c r="E471" s="11"/>
      <c r="G471" s="11"/>
      <c r="H471" s="11"/>
    </row>
    <row r="472">
      <c r="E472" s="11"/>
      <c r="G472" s="11"/>
      <c r="H472" s="11"/>
    </row>
    <row r="473">
      <c r="E473" s="11"/>
      <c r="G473" s="11"/>
      <c r="H473" s="11"/>
    </row>
    <row r="474">
      <c r="E474" s="11"/>
      <c r="G474" s="11"/>
      <c r="H474" s="11"/>
    </row>
    <row r="475">
      <c r="E475" s="11"/>
      <c r="G475" s="11"/>
      <c r="H475" s="11"/>
    </row>
    <row r="476">
      <c r="E476" s="11"/>
      <c r="G476" s="11"/>
      <c r="H476" s="11"/>
    </row>
    <row r="477">
      <c r="E477" s="11"/>
      <c r="G477" s="11"/>
      <c r="H477" s="11"/>
    </row>
    <row r="478">
      <c r="E478" s="11"/>
      <c r="G478" s="11"/>
      <c r="H478" s="11"/>
    </row>
    <row r="479">
      <c r="E479" s="11"/>
      <c r="G479" s="11"/>
      <c r="H479" s="11"/>
    </row>
    <row r="480">
      <c r="E480" s="11"/>
      <c r="G480" s="11"/>
      <c r="H480" s="11"/>
    </row>
    <row r="481">
      <c r="E481" s="11"/>
      <c r="G481" s="11"/>
      <c r="H481" s="11"/>
    </row>
    <row r="482">
      <c r="E482" s="11"/>
      <c r="G482" s="11"/>
      <c r="H482" s="11"/>
    </row>
    <row r="483">
      <c r="E483" s="11"/>
      <c r="G483" s="11"/>
      <c r="H483" s="11"/>
    </row>
    <row r="484">
      <c r="E484" s="11"/>
      <c r="G484" s="11"/>
      <c r="H484" s="11"/>
    </row>
    <row r="485">
      <c r="E485" s="11"/>
      <c r="G485" s="11"/>
      <c r="H485" s="11"/>
    </row>
    <row r="486">
      <c r="E486" s="11"/>
      <c r="G486" s="11"/>
      <c r="H486" s="11"/>
    </row>
    <row r="487">
      <c r="E487" s="11"/>
      <c r="G487" s="11"/>
      <c r="H487" s="11"/>
    </row>
    <row r="488">
      <c r="E488" s="11"/>
      <c r="G488" s="11"/>
      <c r="H488" s="11"/>
    </row>
    <row r="489">
      <c r="E489" s="11"/>
      <c r="G489" s="11"/>
      <c r="H489" s="11"/>
    </row>
    <row r="490">
      <c r="E490" s="11"/>
      <c r="G490" s="11"/>
      <c r="H490" s="11"/>
    </row>
    <row r="491">
      <c r="E491" s="11"/>
      <c r="G491" s="11"/>
      <c r="H491" s="11"/>
    </row>
    <row r="492">
      <c r="E492" s="11"/>
      <c r="G492" s="11"/>
      <c r="H492" s="11"/>
    </row>
    <row r="493">
      <c r="E493" s="11"/>
      <c r="G493" s="11"/>
      <c r="H493" s="11"/>
    </row>
    <row r="494">
      <c r="E494" s="11"/>
      <c r="G494" s="11"/>
      <c r="H494" s="11"/>
    </row>
    <row r="495">
      <c r="E495" s="11"/>
      <c r="G495" s="11"/>
      <c r="H495" s="11"/>
    </row>
    <row r="496">
      <c r="E496" s="11"/>
      <c r="G496" s="11"/>
      <c r="H496" s="11"/>
    </row>
    <row r="497">
      <c r="E497" s="11"/>
      <c r="G497" s="11"/>
      <c r="H497" s="11"/>
    </row>
    <row r="498">
      <c r="E498" s="11"/>
      <c r="G498" s="11"/>
      <c r="H498" s="11"/>
    </row>
    <row r="499">
      <c r="E499" s="11"/>
      <c r="G499" s="11"/>
      <c r="H499" s="11"/>
    </row>
    <row r="500">
      <c r="E500" s="11"/>
      <c r="G500" s="11"/>
      <c r="H500" s="11"/>
    </row>
    <row r="501">
      <c r="E501" s="11"/>
      <c r="G501" s="11"/>
      <c r="H501" s="11"/>
    </row>
    <row r="502">
      <c r="E502" s="11"/>
      <c r="G502" s="11"/>
      <c r="H502" s="11"/>
    </row>
    <row r="503">
      <c r="E503" s="11"/>
      <c r="G503" s="11"/>
      <c r="H503" s="11"/>
    </row>
    <row r="504">
      <c r="E504" s="11"/>
      <c r="G504" s="11"/>
      <c r="H504" s="11"/>
    </row>
    <row r="505">
      <c r="E505" s="11"/>
      <c r="G505" s="11"/>
      <c r="H505" s="11"/>
    </row>
    <row r="506">
      <c r="E506" s="11"/>
      <c r="G506" s="11"/>
      <c r="H506" s="11"/>
    </row>
    <row r="507">
      <c r="E507" s="11"/>
      <c r="G507" s="11"/>
      <c r="H507" s="11"/>
    </row>
    <row r="508">
      <c r="E508" s="11"/>
      <c r="G508" s="11"/>
      <c r="H508" s="11"/>
    </row>
    <row r="509">
      <c r="E509" s="11"/>
      <c r="G509" s="11"/>
      <c r="H509" s="11"/>
    </row>
    <row r="510">
      <c r="E510" s="11"/>
      <c r="G510" s="11"/>
      <c r="H510" s="11"/>
    </row>
    <row r="511">
      <c r="E511" s="11"/>
      <c r="G511" s="11"/>
      <c r="H511" s="11"/>
    </row>
    <row r="512">
      <c r="E512" s="11"/>
      <c r="G512" s="11"/>
      <c r="H512" s="11"/>
    </row>
    <row r="513">
      <c r="E513" s="11"/>
      <c r="G513" s="11"/>
      <c r="H513" s="11"/>
    </row>
    <row r="514">
      <c r="E514" s="11"/>
      <c r="G514" s="11"/>
      <c r="H514" s="11"/>
    </row>
    <row r="515">
      <c r="E515" s="11"/>
      <c r="G515" s="11"/>
      <c r="H515" s="11"/>
    </row>
    <row r="516">
      <c r="E516" s="11"/>
      <c r="G516" s="11"/>
      <c r="H516" s="11"/>
    </row>
    <row r="517">
      <c r="E517" s="11"/>
      <c r="G517" s="11"/>
      <c r="H517" s="11"/>
    </row>
    <row r="518">
      <c r="E518" s="11"/>
      <c r="G518" s="11"/>
      <c r="H518" s="11"/>
    </row>
    <row r="519">
      <c r="E519" s="11"/>
      <c r="G519" s="11"/>
      <c r="H519" s="11"/>
    </row>
    <row r="520">
      <c r="E520" s="11"/>
      <c r="G520" s="11"/>
      <c r="H520" s="11"/>
    </row>
    <row r="521">
      <c r="E521" s="11"/>
      <c r="G521" s="11"/>
      <c r="H521" s="11"/>
    </row>
    <row r="522">
      <c r="E522" s="11"/>
      <c r="G522" s="11"/>
      <c r="H522" s="11"/>
    </row>
    <row r="523">
      <c r="E523" s="11"/>
      <c r="G523" s="11"/>
      <c r="H523" s="11"/>
    </row>
    <row r="524">
      <c r="E524" s="11"/>
      <c r="G524" s="11"/>
      <c r="H524" s="11"/>
    </row>
    <row r="525">
      <c r="E525" s="11"/>
      <c r="G525" s="11"/>
      <c r="H525" s="11"/>
    </row>
    <row r="526">
      <c r="E526" s="11"/>
      <c r="G526" s="11"/>
      <c r="H526" s="11"/>
    </row>
    <row r="527">
      <c r="E527" s="11"/>
      <c r="G527" s="11"/>
      <c r="H527" s="11"/>
    </row>
    <row r="528">
      <c r="E528" s="11"/>
      <c r="G528" s="11"/>
      <c r="H528" s="11"/>
    </row>
    <row r="529">
      <c r="E529" s="11"/>
      <c r="G529" s="11"/>
      <c r="H529" s="11"/>
    </row>
    <row r="530">
      <c r="E530" s="11"/>
      <c r="G530" s="11"/>
      <c r="H530" s="11"/>
    </row>
    <row r="531">
      <c r="E531" s="11"/>
      <c r="G531" s="11"/>
      <c r="H531" s="11"/>
    </row>
    <row r="532">
      <c r="E532" s="11"/>
      <c r="G532" s="11"/>
      <c r="H532" s="11"/>
    </row>
    <row r="533">
      <c r="E533" s="11"/>
      <c r="G533" s="11"/>
      <c r="H533" s="11"/>
    </row>
    <row r="534">
      <c r="E534" s="11"/>
      <c r="G534" s="11"/>
      <c r="H534" s="11"/>
    </row>
    <row r="535">
      <c r="E535" s="11"/>
      <c r="G535" s="11"/>
      <c r="H535" s="11"/>
    </row>
    <row r="536">
      <c r="E536" s="11"/>
      <c r="G536" s="11"/>
      <c r="H536" s="11"/>
    </row>
    <row r="537">
      <c r="E537" s="11"/>
      <c r="G537" s="11"/>
      <c r="H537" s="11"/>
    </row>
    <row r="538">
      <c r="E538" s="11"/>
      <c r="G538" s="11"/>
      <c r="H538" s="11"/>
    </row>
    <row r="539">
      <c r="E539" s="11"/>
      <c r="G539" s="11"/>
      <c r="H539" s="11"/>
    </row>
    <row r="540">
      <c r="E540" s="11"/>
      <c r="G540" s="11"/>
      <c r="H540" s="11"/>
    </row>
    <row r="541">
      <c r="E541" s="11"/>
      <c r="G541" s="11"/>
      <c r="H541" s="11"/>
    </row>
    <row r="542">
      <c r="E542" s="11"/>
      <c r="G542" s="11"/>
      <c r="H542" s="11"/>
    </row>
    <row r="543">
      <c r="E543" s="11"/>
      <c r="G543" s="11"/>
      <c r="H543" s="11"/>
    </row>
    <row r="544">
      <c r="E544" s="11"/>
      <c r="G544" s="11"/>
      <c r="H544" s="11"/>
    </row>
    <row r="545">
      <c r="E545" s="11"/>
      <c r="G545" s="11"/>
      <c r="H545" s="11"/>
    </row>
    <row r="546">
      <c r="E546" s="11"/>
      <c r="G546" s="11"/>
      <c r="H546" s="11"/>
    </row>
    <row r="547">
      <c r="E547" s="11"/>
      <c r="G547" s="11"/>
      <c r="H547" s="11"/>
    </row>
    <row r="548">
      <c r="E548" s="11"/>
      <c r="G548" s="11"/>
      <c r="H548" s="11"/>
    </row>
    <row r="549">
      <c r="E549" s="11"/>
      <c r="G549" s="11"/>
      <c r="H549" s="11"/>
    </row>
    <row r="550">
      <c r="E550" s="11"/>
      <c r="G550" s="11"/>
      <c r="H550" s="11"/>
    </row>
    <row r="551">
      <c r="E551" s="11"/>
      <c r="G551" s="11"/>
      <c r="H551" s="11"/>
    </row>
    <row r="552">
      <c r="E552" s="11"/>
      <c r="G552" s="11"/>
      <c r="H552" s="11"/>
    </row>
    <row r="553">
      <c r="E553" s="11"/>
      <c r="G553" s="11"/>
      <c r="H553" s="11"/>
    </row>
    <row r="554">
      <c r="E554" s="11"/>
      <c r="G554" s="11"/>
      <c r="H554" s="11"/>
    </row>
    <row r="555">
      <c r="E555" s="11"/>
      <c r="G555" s="11"/>
      <c r="H555" s="11"/>
    </row>
    <row r="556">
      <c r="E556" s="11"/>
      <c r="G556" s="11"/>
      <c r="H556" s="11"/>
    </row>
    <row r="557">
      <c r="E557" s="11"/>
      <c r="G557" s="11"/>
      <c r="H557" s="11"/>
    </row>
    <row r="558">
      <c r="E558" s="11"/>
      <c r="G558" s="11"/>
      <c r="H558" s="11"/>
    </row>
    <row r="559">
      <c r="E559" s="11"/>
      <c r="G559" s="11"/>
      <c r="H559" s="11"/>
    </row>
    <row r="560">
      <c r="E560" s="11"/>
      <c r="G560" s="11"/>
      <c r="H560" s="11"/>
    </row>
    <row r="561">
      <c r="E561" s="11"/>
      <c r="G561" s="11"/>
      <c r="H561" s="11"/>
    </row>
    <row r="562">
      <c r="E562" s="11"/>
      <c r="G562" s="11"/>
      <c r="H562" s="11"/>
    </row>
    <row r="563">
      <c r="E563" s="11"/>
      <c r="G563" s="11"/>
      <c r="H563" s="11"/>
    </row>
    <row r="564">
      <c r="E564" s="11"/>
      <c r="G564" s="11"/>
      <c r="H564" s="11"/>
    </row>
    <row r="565">
      <c r="E565" s="11"/>
      <c r="G565" s="11"/>
      <c r="H565" s="11"/>
    </row>
    <row r="566">
      <c r="E566" s="11"/>
      <c r="G566" s="11"/>
      <c r="H566" s="11"/>
    </row>
    <row r="567">
      <c r="E567" s="11"/>
      <c r="G567" s="11"/>
      <c r="H567" s="11"/>
    </row>
    <row r="568">
      <c r="E568" s="11"/>
      <c r="G568" s="11"/>
      <c r="H568" s="11"/>
    </row>
    <row r="569">
      <c r="E569" s="11"/>
      <c r="G569" s="11"/>
      <c r="H569" s="11"/>
    </row>
    <row r="570">
      <c r="E570" s="11"/>
      <c r="G570" s="11"/>
      <c r="H570" s="11"/>
    </row>
    <row r="571">
      <c r="E571" s="11"/>
      <c r="G571" s="11"/>
      <c r="H571" s="11"/>
    </row>
    <row r="572">
      <c r="E572" s="11"/>
      <c r="G572" s="11"/>
      <c r="H572" s="11"/>
    </row>
    <row r="573">
      <c r="E573" s="11"/>
      <c r="G573" s="11"/>
      <c r="H573" s="11"/>
    </row>
    <row r="574">
      <c r="E574" s="11"/>
      <c r="G574" s="11"/>
      <c r="H574" s="11"/>
    </row>
    <row r="575">
      <c r="E575" s="11"/>
      <c r="G575" s="11"/>
      <c r="H575" s="11"/>
    </row>
    <row r="576">
      <c r="E576" s="11"/>
      <c r="G576" s="11"/>
      <c r="H576" s="11"/>
    </row>
    <row r="577">
      <c r="E577" s="11"/>
      <c r="G577" s="11"/>
      <c r="H577" s="11"/>
    </row>
    <row r="578">
      <c r="E578" s="11"/>
      <c r="G578" s="11"/>
      <c r="H578" s="11"/>
    </row>
    <row r="579">
      <c r="E579" s="11"/>
      <c r="G579" s="11"/>
      <c r="H579" s="11"/>
    </row>
    <row r="580">
      <c r="E580" s="11"/>
      <c r="G580" s="11"/>
      <c r="H580" s="11"/>
    </row>
    <row r="581">
      <c r="E581" s="11"/>
      <c r="G581" s="11"/>
      <c r="H581" s="11"/>
    </row>
    <row r="582">
      <c r="E582" s="11"/>
      <c r="G582" s="11"/>
      <c r="H582" s="11"/>
    </row>
    <row r="583">
      <c r="E583" s="11"/>
      <c r="G583" s="11"/>
      <c r="H583" s="11"/>
    </row>
    <row r="584">
      <c r="E584" s="11"/>
      <c r="G584" s="11"/>
      <c r="H584" s="11"/>
    </row>
    <row r="585">
      <c r="E585" s="11"/>
      <c r="G585" s="11"/>
      <c r="H585" s="11"/>
    </row>
    <row r="586">
      <c r="E586" s="11"/>
      <c r="G586" s="11"/>
      <c r="H586" s="11"/>
    </row>
    <row r="587">
      <c r="E587" s="11"/>
      <c r="G587" s="11"/>
      <c r="H587" s="11"/>
    </row>
    <row r="588">
      <c r="E588" s="11"/>
      <c r="G588" s="11"/>
      <c r="H588" s="11"/>
    </row>
    <row r="589">
      <c r="E589" s="11"/>
      <c r="G589" s="11"/>
      <c r="H589" s="11"/>
    </row>
    <row r="590">
      <c r="E590" s="11"/>
      <c r="G590" s="11"/>
      <c r="H590" s="11"/>
    </row>
    <row r="591">
      <c r="E591" s="11"/>
      <c r="G591" s="11"/>
      <c r="H591" s="11"/>
    </row>
    <row r="592">
      <c r="E592" s="11"/>
      <c r="G592" s="11"/>
      <c r="H592" s="11"/>
    </row>
    <row r="593">
      <c r="E593" s="11"/>
      <c r="G593" s="11"/>
      <c r="H593" s="11"/>
    </row>
    <row r="594">
      <c r="E594" s="11"/>
      <c r="G594" s="11"/>
      <c r="H594" s="11"/>
    </row>
    <row r="595">
      <c r="E595" s="11"/>
      <c r="G595" s="11"/>
      <c r="H595" s="11"/>
    </row>
    <row r="596">
      <c r="E596" s="11"/>
      <c r="G596" s="11"/>
      <c r="H596" s="11"/>
    </row>
    <row r="597">
      <c r="E597" s="11"/>
      <c r="G597" s="11"/>
      <c r="H597" s="11"/>
    </row>
    <row r="598">
      <c r="E598" s="11"/>
      <c r="G598" s="11"/>
      <c r="H598" s="11"/>
    </row>
    <row r="599">
      <c r="E599" s="11"/>
      <c r="G599" s="11"/>
      <c r="H599" s="11"/>
    </row>
    <row r="600">
      <c r="E600" s="11"/>
      <c r="G600" s="11"/>
      <c r="H600" s="11"/>
    </row>
    <row r="601">
      <c r="E601" s="11"/>
      <c r="G601" s="11"/>
      <c r="H601" s="11"/>
    </row>
    <row r="602">
      <c r="E602" s="11"/>
      <c r="G602" s="11"/>
      <c r="H602" s="11"/>
    </row>
    <row r="603">
      <c r="E603" s="11"/>
      <c r="G603" s="11"/>
      <c r="H603" s="11"/>
    </row>
    <row r="604">
      <c r="E604" s="11"/>
      <c r="G604" s="11"/>
      <c r="H604" s="11"/>
    </row>
    <row r="605">
      <c r="E605" s="11"/>
      <c r="G605" s="11"/>
      <c r="H605" s="11"/>
    </row>
    <row r="606">
      <c r="E606" s="11"/>
      <c r="G606" s="11"/>
      <c r="H606" s="11"/>
    </row>
    <row r="607">
      <c r="E607" s="11"/>
      <c r="G607" s="11"/>
      <c r="H607" s="11"/>
    </row>
    <row r="608">
      <c r="E608" s="11"/>
      <c r="G608" s="11"/>
      <c r="H608" s="11"/>
    </row>
    <row r="609">
      <c r="E609" s="11"/>
      <c r="G609" s="11"/>
      <c r="H609" s="11"/>
    </row>
    <row r="610">
      <c r="E610" s="11"/>
      <c r="G610" s="11"/>
      <c r="H610" s="11"/>
    </row>
    <row r="611">
      <c r="E611" s="11"/>
      <c r="G611" s="11"/>
      <c r="H611" s="11"/>
    </row>
    <row r="612">
      <c r="E612" s="11"/>
      <c r="G612" s="11"/>
      <c r="H612" s="11"/>
    </row>
    <row r="613">
      <c r="E613" s="11"/>
      <c r="G613" s="11"/>
      <c r="H613" s="11"/>
    </row>
    <row r="614">
      <c r="E614" s="11"/>
      <c r="G614" s="11"/>
      <c r="H614" s="11"/>
    </row>
    <row r="615">
      <c r="E615" s="11"/>
      <c r="G615" s="11"/>
      <c r="H615" s="11"/>
    </row>
    <row r="616">
      <c r="E616" s="11"/>
      <c r="G616" s="11"/>
      <c r="H616" s="11"/>
    </row>
    <row r="617">
      <c r="E617" s="11"/>
      <c r="G617" s="11"/>
      <c r="H617" s="11"/>
    </row>
    <row r="618">
      <c r="E618" s="11"/>
      <c r="G618" s="11"/>
      <c r="H618" s="11"/>
    </row>
    <row r="619">
      <c r="E619" s="11"/>
      <c r="G619" s="11"/>
      <c r="H619" s="11"/>
    </row>
    <row r="620">
      <c r="E620" s="11"/>
      <c r="G620" s="11"/>
      <c r="H620" s="11"/>
    </row>
    <row r="621">
      <c r="E621" s="11"/>
      <c r="G621" s="11"/>
      <c r="H621" s="11"/>
    </row>
    <row r="622">
      <c r="E622" s="11"/>
      <c r="G622" s="11"/>
      <c r="H622" s="11"/>
    </row>
    <row r="623">
      <c r="E623" s="11"/>
      <c r="G623" s="11"/>
      <c r="H623" s="11"/>
    </row>
    <row r="624">
      <c r="E624" s="11"/>
      <c r="G624" s="11"/>
      <c r="H624" s="11"/>
    </row>
    <row r="625">
      <c r="E625" s="11"/>
      <c r="G625" s="11"/>
      <c r="H625" s="11"/>
    </row>
    <row r="626">
      <c r="E626" s="11"/>
      <c r="G626" s="11"/>
      <c r="H626" s="11"/>
    </row>
    <row r="627">
      <c r="E627" s="11"/>
      <c r="G627" s="11"/>
      <c r="H627" s="11"/>
    </row>
    <row r="628">
      <c r="E628" s="11"/>
      <c r="G628" s="11"/>
      <c r="H628" s="11"/>
    </row>
    <row r="629">
      <c r="E629" s="11"/>
      <c r="G629" s="11"/>
      <c r="H629" s="11"/>
    </row>
    <row r="630">
      <c r="E630" s="11"/>
      <c r="G630" s="11"/>
      <c r="H630" s="11"/>
    </row>
    <row r="631">
      <c r="E631" s="11"/>
      <c r="G631" s="11"/>
      <c r="H631" s="11"/>
    </row>
    <row r="632">
      <c r="E632" s="11"/>
      <c r="G632" s="11"/>
      <c r="H632" s="11"/>
    </row>
    <row r="633">
      <c r="E633" s="11"/>
      <c r="G633" s="11"/>
      <c r="H633" s="11"/>
    </row>
    <row r="634">
      <c r="E634" s="11"/>
      <c r="G634" s="11"/>
      <c r="H634" s="11"/>
    </row>
    <row r="635">
      <c r="E635" s="11"/>
      <c r="G635" s="11"/>
      <c r="H635" s="11"/>
    </row>
    <row r="636">
      <c r="E636" s="11"/>
      <c r="G636" s="11"/>
      <c r="H636" s="11"/>
    </row>
    <row r="637">
      <c r="E637" s="11"/>
      <c r="G637" s="11"/>
      <c r="H637" s="11"/>
    </row>
    <row r="638">
      <c r="E638" s="11"/>
      <c r="G638" s="11"/>
      <c r="H638" s="11"/>
    </row>
    <row r="639">
      <c r="E639" s="11"/>
      <c r="G639" s="11"/>
      <c r="H639" s="11"/>
    </row>
    <row r="640">
      <c r="E640" s="11"/>
      <c r="G640" s="11"/>
      <c r="H640" s="11"/>
    </row>
    <row r="641">
      <c r="E641" s="11"/>
      <c r="G641" s="11"/>
      <c r="H641" s="11"/>
    </row>
    <row r="642">
      <c r="E642" s="11"/>
      <c r="G642" s="11"/>
      <c r="H642" s="11"/>
    </row>
    <row r="643">
      <c r="E643" s="11"/>
      <c r="G643" s="11"/>
      <c r="H643" s="11"/>
    </row>
    <row r="644">
      <c r="E644" s="11"/>
      <c r="G644" s="11"/>
      <c r="H644" s="11"/>
    </row>
    <row r="645">
      <c r="E645" s="11"/>
      <c r="G645" s="11"/>
      <c r="H645" s="11"/>
    </row>
    <row r="646">
      <c r="E646" s="11"/>
      <c r="G646" s="11"/>
      <c r="H646" s="11"/>
    </row>
    <row r="647">
      <c r="E647" s="11"/>
      <c r="G647" s="11"/>
      <c r="H647" s="11"/>
    </row>
    <row r="648">
      <c r="E648" s="11"/>
      <c r="G648" s="11"/>
      <c r="H648" s="11"/>
    </row>
    <row r="649">
      <c r="E649" s="11"/>
      <c r="G649" s="11"/>
      <c r="H649" s="11"/>
    </row>
    <row r="650">
      <c r="E650" s="11"/>
      <c r="G650" s="11"/>
      <c r="H650" s="11"/>
    </row>
    <row r="651">
      <c r="E651" s="11"/>
      <c r="G651" s="11"/>
      <c r="H651" s="11"/>
    </row>
    <row r="652">
      <c r="E652" s="11"/>
      <c r="G652" s="11"/>
      <c r="H652" s="11"/>
    </row>
    <row r="653">
      <c r="E653" s="11"/>
      <c r="G653" s="11"/>
      <c r="H653" s="11"/>
    </row>
    <row r="654">
      <c r="E654" s="11"/>
      <c r="G654" s="11"/>
      <c r="H654" s="11"/>
    </row>
    <row r="655">
      <c r="E655" s="11"/>
      <c r="G655" s="11"/>
      <c r="H655" s="11"/>
    </row>
    <row r="656">
      <c r="E656" s="11"/>
      <c r="G656" s="11"/>
      <c r="H656" s="11"/>
    </row>
    <row r="657">
      <c r="E657" s="11"/>
      <c r="G657" s="11"/>
      <c r="H657" s="11"/>
    </row>
    <row r="658">
      <c r="E658" s="11"/>
      <c r="G658" s="11"/>
      <c r="H658" s="11"/>
    </row>
    <row r="659">
      <c r="E659" s="11"/>
      <c r="G659" s="11"/>
      <c r="H659" s="11"/>
    </row>
    <row r="660">
      <c r="E660" s="11"/>
      <c r="G660" s="11"/>
      <c r="H660" s="11"/>
    </row>
    <row r="661">
      <c r="E661" s="11"/>
      <c r="G661" s="11"/>
      <c r="H661" s="11"/>
    </row>
    <row r="662">
      <c r="E662" s="11"/>
      <c r="G662" s="11"/>
      <c r="H662" s="11"/>
    </row>
    <row r="663">
      <c r="E663" s="11"/>
      <c r="G663" s="11"/>
      <c r="H663" s="11"/>
    </row>
    <row r="664">
      <c r="E664" s="11"/>
      <c r="G664" s="11"/>
      <c r="H664" s="11"/>
    </row>
    <row r="665">
      <c r="E665" s="11"/>
      <c r="G665" s="11"/>
      <c r="H665" s="11"/>
    </row>
    <row r="666">
      <c r="E666" s="11"/>
      <c r="G666" s="11"/>
      <c r="H666" s="11"/>
    </row>
    <row r="667">
      <c r="E667" s="11"/>
      <c r="G667" s="11"/>
      <c r="H667" s="11"/>
    </row>
    <row r="668">
      <c r="E668" s="11"/>
      <c r="G668" s="11"/>
      <c r="H668" s="11"/>
    </row>
    <row r="669">
      <c r="E669" s="11"/>
      <c r="G669" s="11"/>
      <c r="H669" s="11"/>
    </row>
    <row r="670">
      <c r="E670" s="11"/>
      <c r="G670" s="11"/>
      <c r="H670" s="11"/>
    </row>
    <row r="671">
      <c r="E671" s="11"/>
      <c r="G671" s="11"/>
      <c r="H671" s="11"/>
    </row>
    <row r="672">
      <c r="E672" s="11"/>
      <c r="G672" s="11"/>
      <c r="H672" s="11"/>
    </row>
    <row r="673">
      <c r="E673" s="11"/>
      <c r="G673" s="11"/>
      <c r="H673" s="11"/>
    </row>
    <row r="674">
      <c r="E674" s="11"/>
      <c r="G674" s="11"/>
      <c r="H674" s="11"/>
    </row>
    <row r="675">
      <c r="E675" s="11"/>
      <c r="G675" s="11"/>
      <c r="H675" s="11"/>
    </row>
    <row r="676">
      <c r="E676" s="11"/>
      <c r="G676" s="11"/>
      <c r="H676" s="11"/>
    </row>
    <row r="677">
      <c r="E677" s="11"/>
      <c r="G677" s="11"/>
      <c r="H677" s="11"/>
    </row>
    <row r="678">
      <c r="E678" s="11"/>
      <c r="G678" s="11"/>
      <c r="H678" s="11"/>
    </row>
    <row r="679">
      <c r="E679" s="11"/>
      <c r="G679" s="11"/>
      <c r="H679" s="11"/>
    </row>
    <row r="680">
      <c r="E680" s="11"/>
      <c r="G680" s="11"/>
      <c r="H680" s="11"/>
    </row>
    <row r="681">
      <c r="E681" s="11"/>
      <c r="G681" s="11"/>
      <c r="H681" s="11"/>
    </row>
    <row r="682">
      <c r="E682" s="11"/>
      <c r="G682" s="11"/>
      <c r="H682" s="11"/>
    </row>
    <row r="683">
      <c r="E683" s="11"/>
      <c r="G683" s="11"/>
      <c r="H683" s="11"/>
    </row>
    <row r="684">
      <c r="E684" s="11"/>
      <c r="G684" s="11"/>
      <c r="H684" s="11"/>
    </row>
    <row r="685">
      <c r="E685" s="11"/>
      <c r="G685" s="11"/>
      <c r="H685" s="11"/>
    </row>
    <row r="686">
      <c r="E686" s="11"/>
      <c r="G686" s="11"/>
      <c r="H686" s="11"/>
    </row>
    <row r="687">
      <c r="E687" s="11"/>
      <c r="G687" s="11"/>
      <c r="H687" s="11"/>
    </row>
    <row r="688">
      <c r="E688" s="11"/>
      <c r="G688" s="11"/>
      <c r="H688" s="11"/>
    </row>
    <row r="689">
      <c r="E689" s="11"/>
      <c r="G689" s="11"/>
      <c r="H689" s="11"/>
    </row>
    <row r="690">
      <c r="E690" s="11"/>
      <c r="G690" s="11"/>
      <c r="H690" s="11"/>
    </row>
    <row r="691">
      <c r="E691" s="11"/>
      <c r="G691" s="11"/>
      <c r="H691" s="11"/>
    </row>
    <row r="692">
      <c r="E692" s="11"/>
      <c r="G692" s="11"/>
      <c r="H692" s="11"/>
    </row>
    <row r="693">
      <c r="E693" s="11"/>
      <c r="G693" s="11"/>
      <c r="H693" s="11"/>
    </row>
    <row r="694">
      <c r="E694" s="11"/>
      <c r="G694" s="11"/>
      <c r="H694" s="11"/>
    </row>
    <row r="695">
      <c r="E695" s="11"/>
      <c r="G695" s="11"/>
      <c r="H695" s="11"/>
    </row>
    <row r="696">
      <c r="E696" s="11"/>
      <c r="G696" s="11"/>
      <c r="H696" s="11"/>
    </row>
    <row r="697">
      <c r="E697" s="11"/>
      <c r="G697" s="11"/>
      <c r="H697" s="11"/>
    </row>
    <row r="698">
      <c r="E698" s="11"/>
      <c r="G698" s="11"/>
      <c r="H698" s="11"/>
    </row>
    <row r="699">
      <c r="E699" s="11"/>
      <c r="G699" s="11"/>
      <c r="H699" s="11"/>
    </row>
    <row r="700">
      <c r="E700" s="11"/>
      <c r="G700" s="11"/>
      <c r="H700" s="11"/>
    </row>
    <row r="701">
      <c r="E701" s="11"/>
      <c r="G701" s="11"/>
      <c r="H701" s="11"/>
    </row>
    <row r="702">
      <c r="E702" s="11"/>
      <c r="G702" s="11"/>
      <c r="H702" s="11"/>
    </row>
    <row r="703">
      <c r="E703" s="11"/>
      <c r="G703" s="11"/>
      <c r="H703" s="11"/>
    </row>
    <row r="704">
      <c r="E704" s="11"/>
      <c r="G704" s="11"/>
      <c r="H704" s="11"/>
    </row>
    <row r="705">
      <c r="E705" s="11"/>
      <c r="G705" s="11"/>
      <c r="H705" s="11"/>
    </row>
    <row r="706">
      <c r="E706" s="11"/>
      <c r="G706" s="11"/>
      <c r="H706" s="11"/>
    </row>
    <row r="707">
      <c r="E707" s="11"/>
      <c r="G707" s="11"/>
      <c r="H707" s="11"/>
    </row>
    <row r="708">
      <c r="E708" s="11"/>
      <c r="G708" s="11"/>
      <c r="H708" s="11"/>
    </row>
    <row r="709">
      <c r="E709" s="11"/>
      <c r="G709" s="11"/>
      <c r="H709" s="11"/>
    </row>
    <row r="710">
      <c r="E710" s="11"/>
      <c r="G710" s="11"/>
      <c r="H710" s="11"/>
    </row>
    <row r="711">
      <c r="E711" s="11"/>
      <c r="G711" s="11"/>
      <c r="H711" s="11"/>
    </row>
    <row r="712">
      <c r="E712" s="11"/>
      <c r="G712" s="11"/>
      <c r="H712" s="11"/>
    </row>
    <row r="713">
      <c r="E713" s="11"/>
      <c r="G713" s="11"/>
      <c r="H713" s="11"/>
    </row>
    <row r="714">
      <c r="E714" s="11"/>
      <c r="G714" s="11"/>
      <c r="H714" s="11"/>
    </row>
    <row r="715">
      <c r="E715" s="11"/>
      <c r="G715" s="11"/>
      <c r="H715" s="11"/>
    </row>
    <row r="716">
      <c r="E716" s="11"/>
      <c r="G716" s="11"/>
      <c r="H716" s="11"/>
    </row>
    <row r="717">
      <c r="E717" s="11"/>
      <c r="G717" s="11"/>
      <c r="H717" s="11"/>
    </row>
    <row r="718">
      <c r="E718" s="11"/>
      <c r="G718" s="11"/>
      <c r="H718" s="11"/>
    </row>
    <row r="719">
      <c r="E719" s="11"/>
      <c r="G719" s="11"/>
      <c r="H719" s="11"/>
    </row>
    <row r="720">
      <c r="E720" s="11"/>
      <c r="G720" s="11"/>
      <c r="H720" s="11"/>
    </row>
    <row r="721">
      <c r="E721" s="11"/>
      <c r="G721" s="11"/>
      <c r="H721" s="11"/>
    </row>
    <row r="722">
      <c r="E722" s="11"/>
      <c r="G722" s="11"/>
      <c r="H722" s="11"/>
    </row>
    <row r="723">
      <c r="E723" s="11"/>
      <c r="G723" s="11"/>
      <c r="H723" s="11"/>
    </row>
    <row r="724">
      <c r="E724" s="11"/>
      <c r="G724" s="11"/>
      <c r="H724" s="11"/>
    </row>
    <row r="725">
      <c r="E725" s="11"/>
      <c r="G725" s="11"/>
      <c r="H725" s="11"/>
    </row>
    <row r="726">
      <c r="E726" s="11"/>
      <c r="G726" s="11"/>
      <c r="H726" s="11"/>
    </row>
    <row r="727">
      <c r="E727" s="11"/>
      <c r="G727" s="11"/>
      <c r="H727" s="11"/>
    </row>
    <row r="728">
      <c r="E728" s="11"/>
      <c r="G728" s="11"/>
      <c r="H728" s="11"/>
    </row>
    <row r="729">
      <c r="E729" s="11"/>
      <c r="G729" s="11"/>
      <c r="H729" s="11"/>
    </row>
    <row r="730">
      <c r="E730" s="11"/>
      <c r="G730" s="11"/>
      <c r="H730" s="11"/>
    </row>
    <row r="731">
      <c r="E731" s="11"/>
      <c r="G731" s="11"/>
      <c r="H731" s="11"/>
    </row>
    <row r="732">
      <c r="E732" s="11"/>
      <c r="G732" s="11"/>
      <c r="H732" s="11"/>
    </row>
    <row r="733">
      <c r="E733" s="11"/>
      <c r="G733" s="11"/>
      <c r="H733" s="11"/>
    </row>
    <row r="734">
      <c r="E734" s="11"/>
      <c r="G734" s="11"/>
      <c r="H734" s="11"/>
    </row>
    <row r="735">
      <c r="E735" s="11"/>
      <c r="G735" s="11"/>
      <c r="H735" s="11"/>
    </row>
    <row r="736">
      <c r="E736" s="11"/>
      <c r="G736" s="11"/>
      <c r="H736" s="11"/>
    </row>
    <row r="737">
      <c r="E737" s="11"/>
      <c r="G737" s="11"/>
      <c r="H737" s="11"/>
    </row>
    <row r="738">
      <c r="E738" s="11"/>
      <c r="G738" s="11"/>
      <c r="H738" s="11"/>
    </row>
    <row r="739">
      <c r="E739" s="11"/>
      <c r="G739" s="11"/>
      <c r="H739" s="11"/>
    </row>
    <row r="740">
      <c r="E740" s="11"/>
      <c r="G740" s="11"/>
      <c r="H740" s="11"/>
    </row>
    <row r="741">
      <c r="E741" s="11"/>
      <c r="G741" s="11"/>
      <c r="H741" s="11"/>
    </row>
    <row r="742">
      <c r="E742" s="11"/>
      <c r="G742" s="11"/>
      <c r="H742" s="11"/>
    </row>
    <row r="743">
      <c r="E743" s="11"/>
      <c r="G743" s="11"/>
      <c r="H743" s="11"/>
    </row>
    <row r="744">
      <c r="E744" s="11"/>
      <c r="G744" s="11"/>
      <c r="H744" s="11"/>
    </row>
    <row r="745">
      <c r="E745" s="11"/>
      <c r="G745" s="11"/>
      <c r="H745" s="11"/>
    </row>
    <row r="746">
      <c r="E746" s="11"/>
      <c r="G746" s="11"/>
      <c r="H746" s="11"/>
    </row>
    <row r="747">
      <c r="E747" s="11"/>
      <c r="G747" s="11"/>
      <c r="H747" s="11"/>
    </row>
    <row r="748">
      <c r="E748" s="11"/>
      <c r="G748" s="11"/>
      <c r="H748" s="11"/>
    </row>
    <row r="749">
      <c r="E749" s="11"/>
      <c r="G749" s="11"/>
      <c r="H749" s="11"/>
    </row>
    <row r="750">
      <c r="E750" s="11"/>
      <c r="G750" s="11"/>
      <c r="H750" s="11"/>
    </row>
    <row r="751">
      <c r="E751" s="11"/>
      <c r="G751" s="11"/>
      <c r="H751" s="11"/>
    </row>
    <row r="752">
      <c r="E752" s="11"/>
      <c r="G752" s="11"/>
      <c r="H752" s="11"/>
    </row>
    <row r="753">
      <c r="E753" s="11"/>
      <c r="G753" s="11"/>
      <c r="H753" s="11"/>
    </row>
    <row r="754">
      <c r="E754" s="11"/>
      <c r="G754" s="11"/>
      <c r="H754" s="11"/>
    </row>
    <row r="755">
      <c r="E755" s="11"/>
      <c r="G755" s="11"/>
      <c r="H755" s="11"/>
    </row>
    <row r="756">
      <c r="E756" s="11"/>
      <c r="G756" s="11"/>
      <c r="H756" s="11"/>
    </row>
    <row r="757">
      <c r="E757" s="11"/>
      <c r="G757" s="11"/>
      <c r="H757" s="11"/>
    </row>
    <row r="758">
      <c r="E758" s="11"/>
      <c r="G758" s="11"/>
      <c r="H758" s="11"/>
    </row>
    <row r="759">
      <c r="E759" s="11"/>
      <c r="G759" s="11"/>
      <c r="H759" s="11"/>
    </row>
    <row r="760">
      <c r="E760" s="11"/>
      <c r="G760" s="11"/>
      <c r="H760" s="11"/>
    </row>
    <row r="761">
      <c r="E761" s="11"/>
      <c r="G761" s="11"/>
      <c r="H761" s="11"/>
    </row>
    <row r="762">
      <c r="E762" s="11"/>
      <c r="G762" s="11"/>
      <c r="H762" s="11"/>
    </row>
    <row r="763">
      <c r="E763" s="11"/>
      <c r="G763" s="11"/>
      <c r="H763" s="11"/>
    </row>
    <row r="764">
      <c r="E764" s="11"/>
      <c r="G764" s="11"/>
      <c r="H764" s="11"/>
    </row>
    <row r="765">
      <c r="E765" s="11"/>
      <c r="G765" s="11"/>
      <c r="H765" s="11"/>
    </row>
    <row r="766">
      <c r="E766" s="11"/>
      <c r="G766" s="11"/>
      <c r="H766" s="11"/>
    </row>
    <row r="767">
      <c r="E767" s="11"/>
      <c r="G767" s="11"/>
      <c r="H767" s="11"/>
    </row>
    <row r="768">
      <c r="E768" s="11"/>
      <c r="G768" s="11"/>
      <c r="H768" s="11"/>
    </row>
    <row r="769">
      <c r="E769" s="11"/>
      <c r="G769" s="11"/>
      <c r="H769" s="11"/>
    </row>
    <row r="770">
      <c r="E770" s="11"/>
      <c r="G770" s="11"/>
      <c r="H770" s="11"/>
    </row>
    <row r="771">
      <c r="E771" s="11"/>
      <c r="G771" s="11"/>
      <c r="H771" s="11"/>
    </row>
    <row r="772">
      <c r="E772" s="11"/>
      <c r="G772" s="11"/>
      <c r="H772" s="11"/>
    </row>
    <row r="773">
      <c r="E773" s="11"/>
      <c r="G773" s="11"/>
      <c r="H773" s="11"/>
    </row>
    <row r="774">
      <c r="E774" s="11"/>
      <c r="G774" s="11"/>
      <c r="H774" s="11"/>
    </row>
    <row r="775">
      <c r="E775" s="11"/>
      <c r="G775" s="11"/>
      <c r="H775" s="11"/>
    </row>
    <row r="776">
      <c r="E776" s="11"/>
      <c r="G776" s="11"/>
      <c r="H776" s="11"/>
    </row>
    <row r="777">
      <c r="E777" s="11"/>
      <c r="G777" s="11"/>
      <c r="H777" s="11"/>
    </row>
    <row r="778">
      <c r="E778" s="11"/>
      <c r="G778" s="11"/>
      <c r="H778" s="11"/>
    </row>
    <row r="779">
      <c r="E779" s="11"/>
      <c r="G779" s="11"/>
      <c r="H779" s="11"/>
    </row>
    <row r="780">
      <c r="E780" s="11"/>
      <c r="G780" s="11"/>
      <c r="H780" s="11"/>
    </row>
    <row r="781">
      <c r="E781" s="11"/>
      <c r="G781" s="11"/>
      <c r="H781" s="11"/>
    </row>
    <row r="782">
      <c r="E782" s="11"/>
      <c r="G782" s="11"/>
      <c r="H782" s="11"/>
    </row>
    <row r="783">
      <c r="E783" s="11"/>
      <c r="G783" s="11"/>
      <c r="H783" s="11"/>
    </row>
    <row r="784">
      <c r="E784" s="11"/>
      <c r="G784" s="11"/>
      <c r="H784" s="11"/>
    </row>
    <row r="785">
      <c r="E785" s="11"/>
      <c r="G785" s="11"/>
      <c r="H785" s="11"/>
    </row>
    <row r="786">
      <c r="E786" s="11"/>
      <c r="G786" s="11"/>
      <c r="H786" s="11"/>
    </row>
    <row r="787">
      <c r="E787" s="11"/>
      <c r="G787" s="11"/>
      <c r="H787" s="11"/>
    </row>
    <row r="788">
      <c r="E788" s="11"/>
      <c r="G788" s="11"/>
      <c r="H788" s="11"/>
    </row>
    <row r="789">
      <c r="E789" s="11"/>
      <c r="G789" s="11"/>
      <c r="H789" s="11"/>
    </row>
    <row r="790">
      <c r="E790" s="11"/>
      <c r="G790" s="11"/>
      <c r="H790" s="11"/>
    </row>
    <row r="791">
      <c r="E791" s="11"/>
      <c r="G791" s="11"/>
      <c r="H791" s="11"/>
    </row>
    <row r="792">
      <c r="E792" s="11"/>
      <c r="G792" s="11"/>
      <c r="H792" s="11"/>
    </row>
    <row r="793">
      <c r="E793" s="11"/>
      <c r="G793" s="11"/>
      <c r="H793" s="11"/>
    </row>
    <row r="794">
      <c r="E794" s="11"/>
      <c r="G794" s="11"/>
      <c r="H794" s="11"/>
    </row>
    <row r="795">
      <c r="E795" s="11"/>
      <c r="G795" s="11"/>
      <c r="H795" s="11"/>
    </row>
    <row r="796">
      <c r="E796" s="11"/>
      <c r="G796" s="11"/>
      <c r="H796" s="11"/>
    </row>
    <row r="797">
      <c r="E797" s="11"/>
      <c r="G797" s="11"/>
      <c r="H797" s="11"/>
    </row>
    <row r="798">
      <c r="E798" s="11"/>
      <c r="G798" s="11"/>
      <c r="H798" s="11"/>
    </row>
    <row r="799">
      <c r="E799" s="11"/>
      <c r="G799" s="11"/>
      <c r="H799" s="11"/>
    </row>
    <row r="800">
      <c r="E800" s="11"/>
      <c r="G800" s="11"/>
      <c r="H800" s="11"/>
    </row>
    <row r="801">
      <c r="E801" s="11"/>
      <c r="G801" s="11"/>
      <c r="H801" s="11"/>
    </row>
    <row r="802">
      <c r="E802" s="11"/>
      <c r="G802" s="11"/>
      <c r="H802" s="11"/>
    </row>
    <row r="803">
      <c r="E803" s="11"/>
      <c r="G803" s="11"/>
      <c r="H803" s="11"/>
    </row>
    <row r="804">
      <c r="E804" s="11"/>
      <c r="G804" s="11"/>
      <c r="H804" s="11"/>
    </row>
    <row r="805">
      <c r="E805" s="11"/>
      <c r="G805" s="11"/>
      <c r="H805" s="11"/>
    </row>
    <row r="806">
      <c r="E806" s="11"/>
      <c r="G806" s="11"/>
      <c r="H806" s="11"/>
    </row>
    <row r="807">
      <c r="E807" s="11"/>
      <c r="G807" s="11"/>
      <c r="H807" s="11"/>
    </row>
    <row r="808">
      <c r="E808" s="11"/>
      <c r="G808" s="11"/>
      <c r="H808" s="11"/>
    </row>
    <row r="809">
      <c r="E809" s="11"/>
      <c r="G809" s="11"/>
      <c r="H809" s="11"/>
    </row>
    <row r="810">
      <c r="E810" s="11"/>
      <c r="G810" s="11"/>
      <c r="H810" s="11"/>
    </row>
    <row r="811">
      <c r="E811" s="11"/>
      <c r="G811" s="11"/>
      <c r="H811" s="11"/>
    </row>
    <row r="812">
      <c r="E812" s="11"/>
      <c r="G812" s="11"/>
      <c r="H812" s="11"/>
    </row>
    <row r="813">
      <c r="E813" s="11"/>
      <c r="G813" s="11"/>
      <c r="H813" s="11"/>
    </row>
    <row r="814">
      <c r="E814" s="11"/>
      <c r="G814" s="11"/>
      <c r="H814" s="11"/>
    </row>
    <row r="815">
      <c r="E815" s="11"/>
      <c r="G815" s="11"/>
      <c r="H815" s="11"/>
    </row>
    <row r="816">
      <c r="E816" s="11"/>
      <c r="G816" s="11"/>
      <c r="H816" s="11"/>
    </row>
    <row r="817">
      <c r="E817" s="11"/>
      <c r="G817" s="11"/>
      <c r="H817" s="11"/>
    </row>
    <row r="818">
      <c r="E818" s="11"/>
      <c r="G818" s="11"/>
      <c r="H818" s="11"/>
    </row>
    <row r="819">
      <c r="E819" s="11"/>
      <c r="G819" s="11"/>
      <c r="H819" s="11"/>
    </row>
    <row r="820">
      <c r="E820" s="11"/>
      <c r="G820" s="11"/>
      <c r="H820" s="11"/>
    </row>
    <row r="821">
      <c r="E821" s="11"/>
      <c r="G821" s="11"/>
      <c r="H821" s="11"/>
    </row>
    <row r="822">
      <c r="E822" s="11"/>
      <c r="G822" s="11"/>
      <c r="H822" s="11"/>
    </row>
    <row r="823">
      <c r="E823" s="11"/>
      <c r="G823" s="11"/>
      <c r="H823" s="11"/>
    </row>
    <row r="824">
      <c r="E824" s="11"/>
      <c r="G824" s="11"/>
      <c r="H824" s="11"/>
    </row>
    <row r="825">
      <c r="E825" s="11"/>
      <c r="G825" s="11"/>
      <c r="H825" s="11"/>
    </row>
    <row r="826">
      <c r="E826" s="11"/>
      <c r="G826" s="11"/>
      <c r="H826" s="11"/>
    </row>
    <row r="827">
      <c r="E827" s="11"/>
      <c r="G827" s="11"/>
      <c r="H827" s="11"/>
    </row>
    <row r="828">
      <c r="E828" s="11"/>
      <c r="G828" s="11"/>
      <c r="H828" s="11"/>
    </row>
    <row r="829">
      <c r="E829" s="11"/>
      <c r="G829" s="11"/>
      <c r="H829" s="11"/>
    </row>
    <row r="830">
      <c r="E830" s="11"/>
      <c r="G830" s="11"/>
      <c r="H830" s="11"/>
    </row>
    <row r="831">
      <c r="E831" s="11"/>
      <c r="G831" s="11"/>
      <c r="H831" s="11"/>
    </row>
    <row r="832">
      <c r="E832" s="11"/>
      <c r="G832" s="11"/>
      <c r="H832" s="11"/>
    </row>
    <row r="833">
      <c r="E833" s="11"/>
      <c r="G833" s="11"/>
      <c r="H833" s="11"/>
    </row>
    <row r="834">
      <c r="E834" s="11"/>
      <c r="G834" s="11"/>
      <c r="H834" s="11"/>
    </row>
    <row r="835">
      <c r="E835" s="11"/>
      <c r="G835" s="11"/>
      <c r="H835" s="11"/>
    </row>
    <row r="836">
      <c r="E836" s="11"/>
      <c r="G836" s="11"/>
      <c r="H836" s="11"/>
    </row>
    <row r="837">
      <c r="E837" s="11"/>
      <c r="G837" s="11"/>
      <c r="H837" s="11"/>
    </row>
    <row r="838">
      <c r="E838" s="11"/>
      <c r="G838" s="11"/>
      <c r="H838" s="11"/>
    </row>
    <row r="839">
      <c r="E839" s="11"/>
      <c r="G839" s="11"/>
      <c r="H839" s="11"/>
    </row>
    <row r="840">
      <c r="E840" s="11"/>
      <c r="G840" s="11"/>
      <c r="H840" s="11"/>
    </row>
    <row r="841">
      <c r="E841" s="11"/>
      <c r="G841" s="11"/>
      <c r="H841" s="11"/>
    </row>
    <row r="842">
      <c r="E842" s="11"/>
      <c r="G842" s="11"/>
      <c r="H842" s="11"/>
    </row>
    <row r="843">
      <c r="E843" s="11"/>
      <c r="G843" s="11"/>
      <c r="H843" s="11"/>
    </row>
    <row r="844">
      <c r="E844" s="11"/>
      <c r="G844" s="11"/>
      <c r="H844" s="11"/>
    </row>
    <row r="845">
      <c r="E845" s="11"/>
      <c r="G845" s="11"/>
      <c r="H845" s="11"/>
    </row>
    <row r="846">
      <c r="E846" s="11"/>
      <c r="G846" s="11"/>
      <c r="H846" s="11"/>
    </row>
    <row r="847">
      <c r="E847" s="11"/>
      <c r="G847" s="11"/>
      <c r="H847" s="11"/>
    </row>
    <row r="848">
      <c r="E848" s="11"/>
      <c r="G848" s="11"/>
      <c r="H848" s="11"/>
    </row>
    <row r="849">
      <c r="E849" s="11"/>
      <c r="G849" s="11"/>
      <c r="H849" s="11"/>
    </row>
    <row r="850">
      <c r="E850" s="11"/>
      <c r="G850" s="11"/>
      <c r="H850" s="11"/>
    </row>
    <row r="851">
      <c r="E851" s="11"/>
      <c r="G851" s="11"/>
      <c r="H851" s="11"/>
    </row>
    <row r="852">
      <c r="E852" s="11"/>
      <c r="G852" s="11"/>
      <c r="H852" s="11"/>
    </row>
    <row r="853">
      <c r="E853" s="11"/>
      <c r="G853" s="11"/>
      <c r="H853" s="11"/>
    </row>
    <row r="854">
      <c r="E854" s="11"/>
      <c r="G854" s="11"/>
      <c r="H854" s="11"/>
    </row>
    <row r="855">
      <c r="E855" s="11"/>
      <c r="G855" s="11"/>
      <c r="H855" s="11"/>
    </row>
    <row r="856">
      <c r="E856" s="11"/>
      <c r="G856" s="11"/>
      <c r="H856" s="11"/>
    </row>
    <row r="857">
      <c r="E857" s="11"/>
      <c r="G857" s="11"/>
      <c r="H857" s="11"/>
    </row>
    <row r="858">
      <c r="E858" s="11"/>
      <c r="G858" s="11"/>
      <c r="H858" s="11"/>
    </row>
    <row r="859">
      <c r="E859" s="11"/>
      <c r="G859" s="11"/>
      <c r="H859" s="11"/>
    </row>
    <row r="860">
      <c r="E860" s="11"/>
      <c r="G860" s="11"/>
      <c r="H860" s="11"/>
    </row>
    <row r="861">
      <c r="E861" s="11"/>
      <c r="G861" s="11"/>
      <c r="H861" s="11"/>
    </row>
    <row r="862">
      <c r="E862" s="11"/>
      <c r="G862" s="11"/>
      <c r="H862" s="11"/>
    </row>
    <row r="863">
      <c r="E863" s="11"/>
      <c r="G863" s="11"/>
      <c r="H863" s="11"/>
    </row>
    <row r="864">
      <c r="E864" s="11"/>
      <c r="G864" s="11"/>
      <c r="H864" s="11"/>
    </row>
    <row r="865">
      <c r="E865" s="11"/>
      <c r="G865" s="11"/>
      <c r="H865" s="11"/>
    </row>
    <row r="866">
      <c r="E866" s="11"/>
      <c r="G866" s="11"/>
      <c r="H866" s="11"/>
    </row>
    <row r="867">
      <c r="E867" s="11"/>
      <c r="G867" s="11"/>
      <c r="H867" s="11"/>
    </row>
    <row r="868">
      <c r="E868" s="11"/>
      <c r="G868" s="11"/>
      <c r="H868" s="11"/>
    </row>
    <row r="869">
      <c r="E869" s="11"/>
      <c r="G869" s="11"/>
      <c r="H869" s="11"/>
    </row>
    <row r="870">
      <c r="E870" s="11"/>
      <c r="G870" s="11"/>
      <c r="H870" s="11"/>
    </row>
    <row r="871">
      <c r="E871" s="11"/>
      <c r="G871" s="11"/>
      <c r="H871" s="11"/>
    </row>
    <row r="872">
      <c r="E872" s="11"/>
      <c r="G872" s="11"/>
      <c r="H872" s="11"/>
    </row>
    <row r="873">
      <c r="E873" s="11"/>
      <c r="G873" s="11"/>
      <c r="H873" s="11"/>
    </row>
    <row r="874">
      <c r="E874" s="11"/>
      <c r="G874" s="11"/>
      <c r="H874" s="11"/>
    </row>
    <row r="875">
      <c r="E875" s="11"/>
      <c r="G875" s="11"/>
      <c r="H875" s="11"/>
    </row>
    <row r="876">
      <c r="E876" s="11"/>
      <c r="G876" s="11"/>
      <c r="H876" s="11"/>
    </row>
    <row r="877">
      <c r="E877" s="11"/>
      <c r="G877" s="11"/>
      <c r="H877" s="11"/>
    </row>
    <row r="878">
      <c r="E878" s="11"/>
      <c r="G878" s="11"/>
      <c r="H878" s="11"/>
    </row>
    <row r="879">
      <c r="E879" s="11"/>
      <c r="G879" s="11"/>
      <c r="H879" s="11"/>
    </row>
    <row r="880">
      <c r="E880" s="11"/>
      <c r="G880" s="11"/>
      <c r="H880" s="11"/>
    </row>
    <row r="881">
      <c r="E881" s="11"/>
      <c r="G881" s="11"/>
      <c r="H881" s="11"/>
    </row>
    <row r="882">
      <c r="E882" s="11"/>
      <c r="G882" s="11"/>
      <c r="H882" s="11"/>
    </row>
    <row r="883">
      <c r="E883" s="11"/>
      <c r="G883" s="11"/>
      <c r="H883" s="11"/>
    </row>
    <row r="884">
      <c r="E884" s="11"/>
      <c r="G884" s="11"/>
      <c r="H884" s="11"/>
    </row>
    <row r="885">
      <c r="E885" s="11"/>
      <c r="G885" s="11"/>
      <c r="H885" s="11"/>
    </row>
    <row r="886">
      <c r="E886" s="11"/>
      <c r="G886" s="11"/>
      <c r="H886" s="11"/>
    </row>
    <row r="887">
      <c r="E887" s="11"/>
      <c r="G887" s="11"/>
      <c r="H887" s="11"/>
    </row>
    <row r="888">
      <c r="E888" s="11"/>
      <c r="G888" s="11"/>
      <c r="H888" s="11"/>
    </row>
    <row r="889">
      <c r="E889" s="11"/>
      <c r="G889" s="11"/>
      <c r="H889" s="11"/>
    </row>
    <row r="890">
      <c r="E890" s="11"/>
      <c r="G890" s="11"/>
      <c r="H890" s="11"/>
    </row>
    <row r="891">
      <c r="E891" s="11"/>
      <c r="G891" s="11"/>
      <c r="H891" s="11"/>
    </row>
    <row r="892">
      <c r="E892" s="11"/>
      <c r="G892" s="11"/>
      <c r="H892" s="11"/>
    </row>
    <row r="893">
      <c r="E893" s="11"/>
      <c r="G893" s="11"/>
      <c r="H893" s="11"/>
    </row>
    <row r="894">
      <c r="E894" s="11"/>
      <c r="G894" s="11"/>
      <c r="H894" s="11"/>
    </row>
    <row r="895">
      <c r="E895" s="11"/>
      <c r="G895" s="11"/>
      <c r="H895" s="11"/>
    </row>
    <row r="896">
      <c r="E896" s="11"/>
      <c r="G896" s="11"/>
      <c r="H896" s="11"/>
    </row>
    <row r="897">
      <c r="E897" s="11"/>
      <c r="G897" s="11"/>
      <c r="H897" s="11"/>
    </row>
    <row r="898">
      <c r="E898" s="11"/>
      <c r="G898" s="11"/>
      <c r="H898" s="11"/>
    </row>
    <row r="899">
      <c r="E899" s="11"/>
      <c r="G899" s="11"/>
      <c r="H899" s="11"/>
    </row>
    <row r="900">
      <c r="E900" s="11"/>
      <c r="G900" s="11"/>
      <c r="H900" s="11"/>
    </row>
    <row r="901">
      <c r="E901" s="11"/>
      <c r="G901" s="11"/>
      <c r="H901" s="11"/>
    </row>
    <row r="902">
      <c r="E902" s="11"/>
      <c r="G902" s="11"/>
      <c r="H902" s="11"/>
    </row>
    <row r="903">
      <c r="E903" s="11"/>
      <c r="G903" s="11"/>
      <c r="H903" s="11"/>
    </row>
    <row r="904">
      <c r="E904" s="11"/>
      <c r="G904" s="11"/>
      <c r="H904" s="11"/>
    </row>
    <row r="905">
      <c r="E905" s="11"/>
      <c r="G905" s="11"/>
      <c r="H905" s="11"/>
    </row>
    <row r="906">
      <c r="E906" s="11"/>
      <c r="G906" s="11"/>
      <c r="H906" s="11"/>
    </row>
    <row r="907">
      <c r="E907" s="11"/>
      <c r="G907" s="11"/>
      <c r="H907" s="11"/>
    </row>
    <row r="908">
      <c r="E908" s="11"/>
      <c r="G908" s="11"/>
      <c r="H908" s="11"/>
    </row>
    <row r="909">
      <c r="E909" s="11"/>
      <c r="G909" s="11"/>
      <c r="H909" s="11"/>
    </row>
    <row r="910">
      <c r="E910" s="11"/>
      <c r="G910" s="11"/>
      <c r="H910" s="11"/>
    </row>
    <row r="911">
      <c r="E911" s="11"/>
      <c r="G911" s="11"/>
      <c r="H911" s="11"/>
    </row>
    <row r="912">
      <c r="E912" s="11"/>
      <c r="G912" s="11"/>
      <c r="H912" s="11"/>
    </row>
    <row r="913">
      <c r="E913" s="11"/>
      <c r="G913" s="11"/>
      <c r="H913" s="11"/>
    </row>
    <row r="914">
      <c r="E914" s="11"/>
      <c r="G914" s="11"/>
      <c r="H914" s="11"/>
    </row>
    <row r="915">
      <c r="E915" s="11"/>
      <c r="G915" s="11"/>
      <c r="H915" s="11"/>
    </row>
    <row r="916">
      <c r="E916" s="11"/>
      <c r="G916" s="11"/>
      <c r="H916" s="11"/>
    </row>
    <row r="917">
      <c r="E917" s="11"/>
      <c r="G917" s="11"/>
      <c r="H917" s="11"/>
    </row>
    <row r="918">
      <c r="E918" s="11"/>
      <c r="G918" s="11"/>
      <c r="H918" s="11"/>
    </row>
    <row r="919">
      <c r="E919" s="11"/>
      <c r="G919" s="11"/>
      <c r="H919" s="11"/>
    </row>
    <row r="920">
      <c r="E920" s="11"/>
      <c r="G920" s="11"/>
      <c r="H920" s="11"/>
    </row>
    <row r="921">
      <c r="E921" s="11"/>
      <c r="G921" s="11"/>
      <c r="H921" s="11"/>
    </row>
    <row r="922">
      <c r="E922" s="11"/>
      <c r="G922" s="11"/>
      <c r="H922" s="11"/>
    </row>
    <row r="923">
      <c r="E923" s="11"/>
      <c r="G923" s="11"/>
      <c r="H923" s="11"/>
    </row>
    <row r="924">
      <c r="E924" s="11"/>
      <c r="G924" s="11"/>
      <c r="H924" s="11"/>
    </row>
    <row r="925">
      <c r="E925" s="11"/>
      <c r="G925" s="11"/>
      <c r="H925" s="11"/>
    </row>
    <row r="926">
      <c r="E926" s="11"/>
      <c r="G926" s="11"/>
      <c r="H926" s="11"/>
    </row>
    <row r="927">
      <c r="E927" s="11"/>
      <c r="G927" s="11"/>
      <c r="H927" s="11"/>
    </row>
    <row r="928">
      <c r="E928" s="11"/>
      <c r="G928" s="11"/>
      <c r="H928" s="11"/>
    </row>
    <row r="929">
      <c r="E929" s="11"/>
      <c r="G929" s="11"/>
      <c r="H929" s="11"/>
    </row>
    <row r="930">
      <c r="E930" s="11"/>
      <c r="G930" s="11"/>
      <c r="H930" s="11"/>
    </row>
    <row r="931">
      <c r="E931" s="11"/>
      <c r="G931" s="11"/>
      <c r="H931" s="11"/>
    </row>
    <row r="932">
      <c r="E932" s="11"/>
      <c r="G932" s="11"/>
      <c r="H932" s="11"/>
    </row>
    <row r="933">
      <c r="E933" s="11"/>
      <c r="G933" s="11"/>
      <c r="H933" s="11"/>
    </row>
    <row r="934">
      <c r="E934" s="11"/>
      <c r="G934" s="11"/>
      <c r="H934" s="11"/>
    </row>
    <row r="935">
      <c r="E935" s="11"/>
      <c r="G935" s="11"/>
      <c r="H935" s="11"/>
    </row>
    <row r="936">
      <c r="E936" s="11"/>
      <c r="G936" s="11"/>
      <c r="H936" s="11"/>
    </row>
    <row r="937">
      <c r="E937" s="11"/>
      <c r="G937" s="11"/>
      <c r="H937" s="11"/>
    </row>
    <row r="938">
      <c r="E938" s="11"/>
      <c r="G938" s="11"/>
      <c r="H938" s="11"/>
    </row>
    <row r="939">
      <c r="E939" s="11"/>
      <c r="G939" s="11"/>
      <c r="H939" s="11"/>
    </row>
    <row r="940">
      <c r="E940" s="11"/>
      <c r="G940" s="11"/>
      <c r="H940" s="11"/>
    </row>
    <row r="941">
      <c r="E941" s="11"/>
      <c r="G941" s="11"/>
      <c r="H941" s="11"/>
    </row>
    <row r="942">
      <c r="E942" s="11"/>
      <c r="G942" s="11"/>
      <c r="H942" s="11"/>
    </row>
    <row r="943">
      <c r="E943" s="11"/>
      <c r="G943" s="11"/>
      <c r="H943" s="11"/>
    </row>
    <row r="944">
      <c r="E944" s="11"/>
      <c r="G944" s="11"/>
      <c r="H944" s="11"/>
    </row>
    <row r="945">
      <c r="E945" s="11"/>
      <c r="G945" s="11"/>
      <c r="H945" s="11"/>
    </row>
    <row r="946">
      <c r="E946" s="11"/>
      <c r="G946" s="11"/>
      <c r="H946" s="11"/>
    </row>
    <row r="947">
      <c r="E947" s="11"/>
      <c r="G947" s="11"/>
      <c r="H947" s="11"/>
    </row>
    <row r="948">
      <c r="E948" s="11"/>
      <c r="G948" s="11"/>
      <c r="H948" s="11"/>
    </row>
    <row r="949">
      <c r="E949" s="11"/>
      <c r="G949" s="11"/>
      <c r="H949" s="11"/>
    </row>
    <row r="950">
      <c r="E950" s="11"/>
      <c r="G950" s="11"/>
      <c r="H950" s="11"/>
    </row>
    <row r="951">
      <c r="E951" s="11"/>
      <c r="G951" s="11"/>
      <c r="H951" s="11"/>
    </row>
    <row r="952">
      <c r="E952" s="11"/>
      <c r="G952" s="11"/>
      <c r="H952" s="11"/>
    </row>
    <row r="953">
      <c r="E953" s="11"/>
      <c r="G953" s="11"/>
      <c r="H953" s="11"/>
    </row>
    <row r="954">
      <c r="E954" s="11"/>
      <c r="G954" s="11"/>
      <c r="H954" s="11"/>
    </row>
    <row r="955">
      <c r="E955" s="11"/>
      <c r="G955" s="11"/>
      <c r="H955" s="11"/>
    </row>
    <row r="956">
      <c r="E956" s="11"/>
      <c r="G956" s="11"/>
      <c r="H956" s="11"/>
    </row>
    <row r="957">
      <c r="E957" s="11"/>
      <c r="G957" s="11"/>
      <c r="H957" s="11"/>
    </row>
    <row r="958">
      <c r="E958" s="11"/>
      <c r="G958" s="11"/>
      <c r="H958" s="11"/>
    </row>
    <row r="959">
      <c r="E959" s="11"/>
      <c r="G959" s="11"/>
      <c r="H959" s="11"/>
    </row>
    <row r="960">
      <c r="E960" s="11"/>
      <c r="G960" s="11"/>
      <c r="H960" s="11"/>
    </row>
    <row r="961">
      <c r="E961" s="11"/>
      <c r="G961" s="11"/>
      <c r="H961" s="11"/>
    </row>
    <row r="962">
      <c r="E962" s="11"/>
      <c r="G962" s="11"/>
      <c r="H962" s="11"/>
    </row>
    <row r="963">
      <c r="E963" s="11"/>
      <c r="G963" s="11"/>
      <c r="H963" s="11"/>
    </row>
    <row r="964">
      <c r="E964" s="11"/>
      <c r="G964" s="11"/>
      <c r="H964" s="11"/>
    </row>
    <row r="965">
      <c r="E965" s="11"/>
      <c r="G965" s="11"/>
      <c r="H965" s="11"/>
    </row>
    <row r="966">
      <c r="E966" s="11"/>
      <c r="G966" s="11"/>
      <c r="H966" s="11"/>
    </row>
    <row r="967">
      <c r="E967" s="11"/>
      <c r="G967" s="11"/>
      <c r="H967" s="11"/>
    </row>
    <row r="968">
      <c r="E968" s="11"/>
      <c r="G968" s="11"/>
      <c r="H968" s="11"/>
    </row>
    <row r="969">
      <c r="E969" s="11"/>
      <c r="G969" s="11"/>
      <c r="H969" s="11"/>
    </row>
    <row r="970">
      <c r="E970" s="11"/>
      <c r="G970" s="11"/>
      <c r="H970" s="11"/>
    </row>
    <row r="971">
      <c r="E971" s="11"/>
      <c r="G971" s="11"/>
      <c r="H971" s="11"/>
    </row>
    <row r="972">
      <c r="E972" s="11"/>
      <c r="G972" s="11"/>
      <c r="H972" s="11"/>
    </row>
    <row r="973">
      <c r="E973" s="11"/>
      <c r="G973" s="11"/>
      <c r="H973" s="11"/>
    </row>
    <row r="974">
      <c r="E974" s="11"/>
      <c r="G974" s="11"/>
      <c r="H974" s="11"/>
    </row>
    <row r="975">
      <c r="E975" s="11"/>
      <c r="G975" s="11"/>
      <c r="H975" s="11"/>
    </row>
    <row r="976">
      <c r="E976" s="11"/>
      <c r="G976" s="11"/>
      <c r="H976" s="11"/>
    </row>
    <row r="977">
      <c r="E977" s="11"/>
      <c r="G977" s="11"/>
      <c r="H977" s="11"/>
    </row>
    <row r="978">
      <c r="E978" s="11"/>
      <c r="G978" s="11"/>
      <c r="H978" s="11"/>
    </row>
    <row r="979">
      <c r="E979" s="11"/>
      <c r="G979" s="11"/>
      <c r="H979" s="11"/>
    </row>
    <row r="980">
      <c r="E980" s="11"/>
      <c r="G980" s="11"/>
      <c r="H980" s="11"/>
    </row>
    <row r="981">
      <c r="E981" s="11"/>
      <c r="G981" s="11"/>
      <c r="H981" s="11"/>
    </row>
    <row r="982">
      <c r="E982" s="11"/>
      <c r="G982" s="11"/>
      <c r="H982" s="11"/>
    </row>
    <row r="983">
      <c r="E983" s="11"/>
      <c r="G983" s="11"/>
      <c r="H983" s="11"/>
    </row>
    <row r="984">
      <c r="E984" s="11"/>
      <c r="G984" s="11"/>
      <c r="H984" s="11"/>
    </row>
    <row r="985">
      <c r="E985" s="11"/>
      <c r="G985" s="11"/>
      <c r="H985" s="11"/>
    </row>
    <row r="986">
      <c r="E986" s="11"/>
      <c r="G986" s="11"/>
      <c r="H986" s="11"/>
    </row>
    <row r="987">
      <c r="E987" s="11"/>
      <c r="G987" s="11"/>
      <c r="H987" s="11"/>
    </row>
    <row r="988">
      <c r="E988" s="11"/>
      <c r="G988" s="11"/>
      <c r="H988" s="11"/>
    </row>
    <row r="989">
      <c r="E989" s="11"/>
      <c r="G989" s="11"/>
      <c r="H989" s="11"/>
    </row>
    <row r="990">
      <c r="E990" s="11"/>
      <c r="G990" s="11"/>
      <c r="H990" s="11"/>
    </row>
    <row r="991">
      <c r="E991" s="11"/>
      <c r="G991" s="11"/>
      <c r="H991" s="11"/>
    </row>
    <row r="992">
      <c r="E992" s="11"/>
      <c r="G992" s="11"/>
      <c r="H992" s="11"/>
    </row>
    <row r="993">
      <c r="E993" s="11"/>
      <c r="G993" s="11"/>
      <c r="H993" s="11"/>
    </row>
    <row r="994">
      <c r="E994" s="11"/>
      <c r="G994" s="11"/>
      <c r="H994" s="11"/>
    </row>
    <row r="995">
      <c r="E995" s="11"/>
      <c r="G995" s="11"/>
      <c r="H995" s="11"/>
    </row>
    <row r="996">
      <c r="E996" s="11"/>
      <c r="G996" s="11"/>
      <c r="H996" s="11"/>
    </row>
    <row r="997">
      <c r="E997" s="11"/>
      <c r="G997" s="11"/>
      <c r="H997" s="11"/>
    </row>
    <row r="998">
      <c r="E998" s="11"/>
      <c r="G998" s="11"/>
      <c r="H998" s="11"/>
    </row>
    <row r="999">
      <c r="E999" s="11"/>
      <c r="G999" s="11"/>
      <c r="H999" s="11"/>
    </row>
    <row r="1000">
      <c r="E1000" s="11"/>
      <c r="G1000" s="11"/>
      <c r="H1000" s="1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13.38"/>
    <col customWidth="1" min="7" max="9" width="13.0"/>
    <col customWidth="1" min="10" max="10" width="13.38"/>
    <col customWidth="1" min="11" max="11" width="13.0"/>
    <col customWidth="1" min="12" max="13" width="13.38"/>
    <col customWidth="1" min="17" max="17" width="14.0"/>
    <col customWidth="1" min="18" max="18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tr">
        <f>HYPERLINK("https://www.forbes.com/sites/theapothecary/2012/04/24/how-the-fda-stifles-new-cures-part-i-the-rising-cost-of-clinical-trials/#4f048e687ff8","Cost to Develop 1 New Drug (Inflation Adjusted to 2020 USD)")</f>
        <v>Cost to Develop 1 New Drug (Inflation Adjusted to 2020 USD)</v>
      </c>
      <c r="H1" s="16" t="s">
        <v>17</v>
      </c>
      <c r="I1" s="3" t="str">
        <f>HYPERLINK("https://www.forbes.com/sites/theapothecary/2012/04/24/how-the-fda-stifles-new-cures-part-i-the-rising-cost-of-clinical-trials/#4f048e687ff8","Cost to Develop 1 New Drug in 2000 USD")</f>
        <v>Cost to Develop 1 New Drug in 2000 USD</v>
      </c>
      <c r="J1" s="1" t="s">
        <v>1</v>
      </c>
      <c r="K1" s="1" t="s">
        <v>6</v>
      </c>
      <c r="L1" s="1" t="s">
        <v>1</v>
      </c>
      <c r="M1" s="1" t="s">
        <v>7</v>
      </c>
      <c r="N1" s="4" t="str">
        <f>HYPERLINK("https://ourworldindata.org/grapher/life-expectancy?time=1880..2015&amp;country=USA","Life expectancy (years)")</f>
        <v>Life expectancy (years)</v>
      </c>
      <c r="O1" s="1" t="s">
        <v>8</v>
      </c>
      <c r="P1" s="1" t="s">
        <v>9</v>
      </c>
      <c r="Q1" s="5" t="s">
        <v>10</v>
      </c>
      <c r="R1" s="5" t="s">
        <v>11</v>
      </c>
      <c r="S1" s="5" t="s">
        <v>12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idden="1">
      <c r="A2" s="7">
        <v>1901.0</v>
      </c>
      <c r="B2" s="5"/>
      <c r="C2" s="5">
        <f t="shared" ref="C2:C59" si="1">N2</f>
        <v>49</v>
      </c>
      <c r="D2" s="5"/>
      <c r="E2" s="8">
        <v>0.0</v>
      </c>
      <c r="G2" s="8"/>
      <c r="H2" s="8"/>
      <c r="I2" s="8"/>
      <c r="K2" s="5" t="s">
        <v>13</v>
      </c>
      <c r="N2" s="7">
        <v>49.0</v>
      </c>
      <c r="O2" s="9">
        <f>(N59-N2)/(A59-A2)</f>
        <v>0.3719298246</v>
      </c>
      <c r="P2" s="9">
        <f>(N120-N60)/(A120-A60)</f>
        <v>0.136</v>
      </c>
    </row>
    <row r="3" hidden="1">
      <c r="A3" s="7">
        <v>1902.0</v>
      </c>
      <c r="B3" s="5"/>
      <c r="C3" s="5">
        <f t="shared" si="1"/>
        <v>51</v>
      </c>
      <c r="D3" s="5"/>
      <c r="E3" s="8">
        <v>0.0</v>
      </c>
      <c r="G3" s="8"/>
      <c r="H3" s="8"/>
      <c r="I3" s="8"/>
      <c r="K3" s="5" t="s">
        <v>13</v>
      </c>
      <c r="N3" s="7">
        <v>51.0</v>
      </c>
    </row>
    <row r="4" hidden="1">
      <c r="A4" s="7">
        <v>1903.0</v>
      </c>
      <c r="B4" s="5"/>
      <c r="C4" s="5">
        <f t="shared" si="1"/>
        <v>51</v>
      </c>
      <c r="D4" s="5"/>
      <c r="E4" s="8">
        <v>0.0</v>
      </c>
      <c r="G4" s="8"/>
      <c r="H4" s="8"/>
      <c r="I4" s="8"/>
      <c r="K4" s="5" t="s">
        <v>13</v>
      </c>
      <c r="N4" s="7">
        <v>51.0</v>
      </c>
    </row>
    <row r="5" hidden="1">
      <c r="A5" s="7">
        <v>1904.0</v>
      </c>
      <c r="B5" s="5"/>
      <c r="C5" s="5">
        <f t="shared" si="1"/>
        <v>50</v>
      </c>
      <c r="D5" s="5"/>
      <c r="E5" s="8">
        <v>0.0</v>
      </c>
      <c r="G5" s="8"/>
      <c r="H5" s="8"/>
      <c r="I5" s="8"/>
      <c r="K5" s="5" t="s">
        <v>13</v>
      </c>
      <c r="N5" s="7">
        <v>50.0</v>
      </c>
    </row>
    <row r="6" hidden="1">
      <c r="A6" s="7">
        <v>1905.0</v>
      </c>
      <c r="B6" s="5"/>
      <c r="C6" s="5">
        <f t="shared" si="1"/>
        <v>50</v>
      </c>
      <c r="D6" s="5"/>
      <c r="E6" s="8">
        <v>0.0</v>
      </c>
      <c r="G6" s="8"/>
      <c r="H6" s="8"/>
      <c r="I6" s="8"/>
      <c r="K6" s="5" t="s">
        <v>13</v>
      </c>
      <c r="N6" s="7">
        <v>50.0</v>
      </c>
    </row>
    <row r="7" hidden="1">
      <c r="A7" s="7">
        <v>1906.0</v>
      </c>
      <c r="B7" s="5"/>
      <c r="C7" s="5">
        <f t="shared" si="1"/>
        <v>50</v>
      </c>
      <c r="D7" s="5"/>
      <c r="E7" s="8">
        <v>0.0</v>
      </c>
      <c r="G7" s="8"/>
      <c r="H7" s="8"/>
      <c r="I7" s="8"/>
      <c r="K7" s="5" t="s">
        <v>13</v>
      </c>
      <c r="N7" s="7">
        <v>50.0</v>
      </c>
      <c r="O7" s="10">
        <f>N7-N6</f>
        <v>0</v>
      </c>
    </row>
    <row r="8" hidden="1">
      <c r="A8" s="7">
        <v>1907.0</v>
      </c>
      <c r="B8" s="5"/>
      <c r="C8" s="5">
        <f t="shared" si="1"/>
        <v>50</v>
      </c>
      <c r="D8" s="5"/>
      <c r="E8" s="8">
        <v>0.0</v>
      </c>
      <c r="G8" s="8"/>
      <c r="H8" s="8"/>
      <c r="I8" s="8"/>
      <c r="K8" s="5" t="s">
        <v>13</v>
      </c>
      <c r="N8" s="7">
        <v>50.0</v>
      </c>
    </row>
    <row r="9" hidden="1">
      <c r="A9" s="7">
        <v>1908.0</v>
      </c>
      <c r="B9" s="5"/>
      <c r="C9" s="5">
        <f t="shared" si="1"/>
        <v>52</v>
      </c>
      <c r="D9" s="5"/>
      <c r="E9" s="8">
        <v>0.0</v>
      </c>
      <c r="G9" s="8"/>
      <c r="H9" s="8"/>
      <c r="I9" s="8"/>
      <c r="K9" s="5" t="s">
        <v>13</v>
      </c>
      <c r="N9" s="7">
        <v>52.0</v>
      </c>
    </row>
    <row r="10" hidden="1">
      <c r="A10" s="7">
        <v>1909.0</v>
      </c>
      <c r="B10" s="5"/>
      <c r="C10" s="5">
        <f t="shared" si="1"/>
        <v>53</v>
      </c>
      <c r="D10" s="5"/>
      <c r="E10" s="8">
        <v>0.0</v>
      </c>
      <c r="G10" s="8"/>
      <c r="H10" s="8"/>
      <c r="I10" s="8"/>
      <c r="K10" s="5" t="s">
        <v>13</v>
      </c>
      <c r="N10" s="7">
        <v>53.0</v>
      </c>
    </row>
    <row r="11" hidden="1">
      <c r="A11" s="7">
        <v>1910.0</v>
      </c>
      <c r="B11" s="5"/>
      <c r="C11" s="5">
        <f t="shared" si="1"/>
        <v>52</v>
      </c>
      <c r="D11" s="5"/>
      <c r="E11" s="8">
        <v>0.0</v>
      </c>
      <c r="G11" s="8"/>
      <c r="H11" s="8"/>
      <c r="I11" s="8"/>
      <c r="K11" s="5" t="s">
        <v>13</v>
      </c>
      <c r="N11" s="7">
        <v>52.0</v>
      </c>
    </row>
    <row r="12" hidden="1">
      <c r="A12" s="7">
        <v>1911.0</v>
      </c>
      <c r="B12" s="5"/>
      <c r="C12" s="5">
        <f t="shared" si="1"/>
        <v>53</v>
      </c>
      <c r="D12" s="5"/>
      <c r="E12" s="8">
        <v>0.0</v>
      </c>
      <c r="G12" s="8"/>
      <c r="H12" s="8"/>
      <c r="I12" s="8"/>
      <c r="K12" s="5" t="s">
        <v>13</v>
      </c>
      <c r="N12" s="7">
        <v>53.0</v>
      </c>
    </row>
    <row r="13" hidden="1">
      <c r="A13" s="7">
        <v>1912.0</v>
      </c>
      <c r="B13" s="5"/>
      <c r="C13" s="5">
        <f t="shared" si="1"/>
        <v>54</v>
      </c>
      <c r="D13" s="5"/>
      <c r="E13" s="8">
        <v>0.0</v>
      </c>
      <c r="G13" s="8"/>
      <c r="H13" s="8"/>
      <c r="I13" s="8"/>
      <c r="K13" s="5" t="s">
        <v>13</v>
      </c>
      <c r="N13" s="7">
        <v>54.0</v>
      </c>
    </row>
    <row r="14" hidden="1">
      <c r="A14" s="7">
        <v>1913.0</v>
      </c>
      <c r="B14" s="5"/>
      <c r="C14" s="5">
        <f t="shared" si="1"/>
        <v>54</v>
      </c>
      <c r="D14" s="5"/>
      <c r="E14" s="8">
        <v>0.0</v>
      </c>
      <c r="G14" s="8"/>
      <c r="H14" s="8"/>
      <c r="I14" s="8"/>
      <c r="K14" s="5" t="s">
        <v>13</v>
      </c>
      <c r="N14" s="7">
        <v>54.0</v>
      </c>
    </row>
    <row r="15" hidden="1">
      <c r="A15" s="7">
        <v>1914.0</v>
      </c>
      <c r="B15" s="5"/>
      <c r="C15" s="5">
        <f t="shared" si="1"/>
        <v>55</v>
      </c>
      <c r="D15" s="5"/>
      <c r="E15" s="8">
        <v>0.0</v>
      </c>
      <c r="G15" s="8"/>
      <c r="H15" s="8"/>
      <c r="I15" s="8"/>
      <c r="K15" s="5" t="s">
        <v>13</v>
      </c>
      <c r="N15" s="7">
        <v>55.0</v>
      </c>
    </row>
    <row r="16" hidden="1">
      <c r="A16" s="7">
        <v>1915.0</v>
      </c>
      <c r="B16" s="5"/>
      <c r="C16" s="5">
        <f t="shared" si="1"/>
        <v>55</v>
      </c>
      <c r="D16" s="5"/>
      <c r="E16" s="8">
        <v>0.0</v>
      </c>
      <c r="G16" s="8"/>
      <c r="H16" s="8"/>
      <c r="I16" s="8"/>
      <c r="K16" s="5" t="s">
        <v>13</v>
      </c>
      <c r="N16" s="7">
        <v>55.0</v>
      </c>
    </row>
    <row r="17" hidden="1">
      <c r="A17" s="7">
        <v>1916.0</v>
      </c>
      <c r="B17" s="5"/>
      <c r="C17" s="5">
        <f t="shared" si="1"/>
        <v>54</v>
      </c>
      <c r="D17" s="5"/>
      <c r="E17" s="8">
        <v>0.0</v>
      </c>
      <c r="G17" s="8"/>
      <c r="H17" s="8"/>
      <c r="I17" s="8"/>
      <c r="K17" s="5" t="s">
        <v>13</v>
      </c>
      <c r="N17" s="7">
        <v>54.0</v>
      </c>
    </row>
    <row r="18" hidden="1">
      <c r="A18" s="7">
        <v>1917.0</v>
      </c>
      <c r="B18" s="5"/>
      <c r="C18" s="5">
        <f t="shared" si="1"/>
        <v>54</v>
      </c>
      <c r="D18" s="5"/>
      <c r="E18" s="8">
        <v>0.0</v>
      </c>
      <c r="G18" s="8"/>
      <c r="H18" s="8"/>
      <c r="I18" s="8"/>
      <c r="K18" s="5" t="s">
        <v>13</v>
      </c>
      <c r="N18" s="7">
        <v>54.0</v>
      </c>
    </row>
    <row r="19" hidden="1">
      <c r="A19" s="7">
        <v>1918.0</v>
      </c>
      <c r="B19" s="5"/>
      <c r="C19" s="5">
        <f t="shared" si="1"/>
        <v>47</v>
      </c>
      <c r="D19" s="5"/>
      <c r="E19" s="8">
        <v>0.0</v>
      </c>
      <c r="G19" s="8"/>
      <c r="H19" s="8"/>
      <c r="I19" s="8"/>
      <c r="K19" s="5" t="s">
        <v>13</v>
      </c>
      <c r="N19" s="7">
        <v>47.0</v>
      </c>
    </row>
    <row r="20" hidden="1">
      <c r="A20" s="7">
        <v>1919.0</v>
      </c>
      <c r="B20" s="5"/>
      <c r="C20" s="5">
        <f t="shared" si="1"/>
        <v>55</v>
      </c>
      <c r="D20" s="5"/>
      <c r="E20" s="8">
        <v>0.0</v>
      </c>
      <c r="G20" s="8"/>
      <c r="H20" s="8"/>
      <c r="I20" s="8"/>
      <c r="K20" s="5" t="s">
        <v>13</v>
      </c>
      <c r="N20" s="7">
        <v>55.0</v>
      </c>
    </row>
    <row r="21" hidden="1">
      <c r="A21" s="7">
        <v>1920.0</v>
      </c>
      <c r="B21" s="5"/>
      <c r="C21" s="5">
        <f t="shared" si="1"/>
        <v>55</v>
      </c>
      <c r="D21" s="5"/>
      <c r="E21" s="8">
        <v>0.0</v>
      </c>
      <c r="G21" s="8"/>
      <c r="H21" s="8"/>
      <c r="I21" s="8"/>
      <c r="K21" s="5" t="s">
        <v>13</v>
      </c>
      <c r="N21" s="7">
        <v>55.0</v>
      </c>
    </row>
    <row r="22" hidden="1">
      <c r="A22" s="7">
        <v>1921.0</v>
      </c>
      <c r="B22" s="5"/>
      <c r="C22" s="5">
        <f t="shared" si="1"/>
        <v>58</v>
      </c>
      <c r="D22" s="5"/>
      <c r="E22" s="8">
        <v>0.0</v>
      </c>
      <c r="G22" s="8"/>
      <c r="H22" s="8"/>
      <c r="I22" s="8"/>
      <c r="K22" s="5" t="s">
        <v>13</v>
      </c>
      <c r="N22" s="7">
        <v>58.0</v>
      </c>
    </row>
    <row r="23" hidden="1">
      <c r="A23" s="7">
        <v>1922.0</v>
      </c>
      <c r="B23" s="5"/>
      <c r="C23" s="5">
        <f t="shared" si="1"/>
        <v>58</v>
      </c>
      <c r="D23" s="5"/>
      <c r="E23" s="8">
        <v>0.0</v>
      </c>
      <c r="G23" s="8"/>
      <c r="H23" s="8"/>
      <c r="I23" s="8"/>
      <c r="K23" s="5" t="s">
        <v>13</v>
      </c>
      <c r="N23" s="7">
        <v>58.0</v>
      </c>
    </row>
    <row r="24" hidden="1">
      <c r="A24" s="7">
        <v>1923.0</v>
      </c>
      <c r="B24" s="5"/>
      <c r="C24" s="5">
        <f t="shared" si="1"/>
        <v>58</v>
      </c>
      <c r="D24" s="5"/>
      <c r="E24" s="8">
        <v>0.0</v>
      </c>
      <c r="G24" s="8"/>
      <c r="H24" s="8"/>
      <c r="I24" s="8"/>
      <c r="K24" s="5" t="s">
        <v>13</v>
      </c>
      <c r="N24" s="7">
        <v>58.0</v>
      </c>
    </row>
    <row r="25" hidden="1">
      <c r="A25" s="7">
        <v>1924.0</v>
      </c>
      <c r="B25" s="5"/>
      <c r="C25" s="5">
        <f t="shared" si="1"/>
        <v>59</v>
      </c>
      <c r="D25" s="5"/>
      <c r="E25" s="8">
        <v>0.0</v>
      </c>
      <c r="G25" s="8"/>
      <c r="H25" s="8"/>
      <c r="I25" s="8"/>
      <c r="K25" s="5" t="s">
        <v>13</v>
      </c>
      <c r="N25" s="7">
        <v>59.0</v>
      </c>
    </row>
    <row r="26" hidden="1">
      <c r="A26" s="7">
        <v>1925.0</v>
      </c>
      <c r="B26" s="5"/>
      <c r="C26" s="5">
        <f t="shared" si="1"/>
        <v>59</v>
      </c>
      <c r="D26" s="5"/>
      <c r="E26" s="8">
        <v>0.0</v>
      </c>
      <c r="G26" s="8"/>
      <c r="H26" s="8"/>
      <c r="I26" s="8"/>
      <c r="K26" s="5" t="s">
        <v>13</v>
      </c>
      <c r="N26" s="7">
        <v>59.0</v>
      </c>
    </row>
    <row r="27" hidden="1">
      <c r="A27" s="7">
        <v>1926.0</v>
      </c>
      <c r="B27" s="5"/>
      <c r="C27" s="5">
        <f t="shared" si="1"/>
        <v>58</v>
      </c>
      <c r="D27" s="5"/>
      <c r="E27" s="8">
        <v>0.0</v>
      </c>
      <c r="G27" s="8"/>
      <c r="H27" s="8"/>
      <c r="I27" s="8"/>
      <c r="K27" s="5" t="s">
        <v>13</v>
      </c>
      <c r="N27" s="7">
        <v>58.0</v>
      </c>
    </row>
    <row r="28" hidden="1">
      <c r="A28" s="7">
        <v>1927.0</v>
      </c>
      <c r="B28" s="5"/>
      <c r="C28" s="5">
        <f t="shared" si="1"/>
        <v>59</v>
      </c>
      <c r="D28" s="5"/>
      <c r="E28" s="8">
        <v>0.0</v>
      </c>
      <c r="G28" s="8"/>
      <c r="H28" s="8"/>
      <c r="I28" s="8"/>
      <c r="K28" s="5" t="s">
        <v>13</v>
      </c>
      <c r="N28" s="7">
        <v>59.0</v>
      </c>
    </row>
    <row r="29" hidden="1">
      <c r="A29" s="7">
        <v>1928.0</v>
      </c>
      <c r="B29" s="5"/>
      <c r="C29" s="5">
        <f t="shared" si="1"/>
        <v>58</v>
      </c>
      <c r="D29" s="5"/>
      <c r="E29" s="8">
        <v>0.0</v>
      </c>
      <c r="G29" s="8"/>
      <c r="H29" s="8"/>
      <c r="I29" s="8"/>
      <c r="K29" s="5" t="s">
        <v>13</v>
      </c>
      <c r="N29" s="7">
        <v>58.0</v>
      </c>
    </row>
    <row r="30" hidden="1">
      <c r="A30" s="7">
        <v>1929.0</v>
      </c>
      <c r="B30" s="5"/>
      <c r="C30" s="5">
        <f t="shared" si="1"/>
        <v>59</v>
      </c>
      <c r="D30" s="5"/>
      <c r="E30" s="8">
        <v>0.0</v>
      </c>
      <c r="G30" s="8"/>
      <c r="H30" s="8"/>
      <c r="I30" s="8"/>
      <c r="K30" s="5" t="s">
        <v>13</v>
      </c>
      <c r="N30" s="7">
        <v>59.0</v>
      </c>
    </row>
    <row r="31" hidden="1">
      <c r="A31" s="7">
        <v>1930.0</v>
      </c>
      <c r="B31" s="5"/>
      <c r="C31" s="5">
        <f t="shared" si="1"/>
        <v>60</v>
      </c>
      <c r="E31" s="11">
        <f>CPI!$B$108*K31/CPI!B19</f>
        <v>23538180.24</v>
      </c>
      <c r="F31" s="12"/>
      <c r="G31" s="8"/>
      <c r="H31" s="8"/>
      <c r="I31" s="8"/>
      <c r="J31" s="12"/>
      <c r="K31" s="13">
        <v>1537300.0</v>
      </c>
      <c r="L31" s="12"/>
      <c r="M31" s="12"/>
      <c r="N31" s="7">
        <v>60.0</v>
      </c>
    </row>
    <row r="32" hidden="1">
      <c r="A32" s="7">
        <v>1931.0</v>
      </c>
      <c r="B32" s="5"/>
      <c r="C32" s="5">
        <f t="shared" si="1"/>
        <v>60</v>
      </c>
      <c r="E32" s="11"/>
      <c r="G32" s="11"/>
      <c r="H32" s="11"/>
      <c r="I32" s="11"/>
      <c r="N32" s="7">
        <v>60.0</v>
      </c>
    </row>
    <row r="33" hidden="1">
      <c r="A33" s="7">
        <v>1932.0</v>
      </c>
      <c r="B33" s="5"/>
      <c r="C33" s="5">
        <f t="shared" si="1"/>
        <v>61</v>
      </c>
      <c r="E33" s="11"/>
      <c r="G33" s="11"/>
      <c r="H33" s="11"/>
      <c r="I33" s="11"/>
      <c r="N33" s="7">
        <v>61.0</v>
      </c>
    </row>
    <row r="34" hidden="1">
      <c r="A34" s="7">
        <v>1933.0</v>
      </c>
      <c r="B34" s="5"/>
      <c r="C34" s="5">
        <f t="shared" si="1"/>
        <v>61</v>
      </c>
      <c r="E34" s="11"/>
      <c r="G34" s="11"/>
      <c r="H34" s="11"/>
      <c r="I34" s="11"/>
      <c r="N34" s="7">
        <v>61.0</v>
      </c>
    </row>
    <row r="35" hidden="1">
      <c r="A35" s="7">
        <v>1934.0</v>
      </c>
      <c r="B35" s="5"/>
      <c r="C35" s="5">
        <f t="shared" si="1"/>
        <v>60</v>
      </c>
      <c r="E35" s="11"/>
      <c r="G35" s="11"/>
      <c r="H35" s="11"/>
      <c r="I35" s="11"/>
      <c r="N35" s="7">
        <v>60.0</v>
      </c>
    </row>
    <row r="36" hidden="1">
      <c r="A36" s="7">
        <v>1935.0</v>
      </c>
      <c r="B36" s="5"/>
      <c r="C36" s="5">
        <f t="shared" si="1"/>
        <v>61</v>
      </c>
      <c r="E36" s="11"/>
      <c r="G36" s="11"/>
      <c r="H36" s="11"/>
      <c r="I36" s="11"/>
      <c r="N36" s="7">
        <v>61.0</v>
      </c>
    </row>
    <row r="37" hidden="1">
      <c r="A37" s="7">
        <v>1936.0</v>
      </c>
      <c r="B37" s="5"/>
      <c r="C37" s="5">
        <f t="shared" si="1"/>
        <v>60</v>
      </c>
      <c r="E37" s="11"/>
      <c r="G37" s="11"/>
      <c r="H37" s="11"/>
      <c r="I37" s="11"/>
      <c r="N37" s="7">
        <v>60.0</v>
      </c>
    </row>
    <row r="38" hidden="1">
      <c r="A38" s="7">
        <v>1937.0</v>
      </c>
      <c r="B38" s="5"/>
      <c r="C38" s="5">
        <f t="shared" si="1"/>
        <v>61</v>
      </c>
      <c r="E38" s="11"/>
      <c r="G38" s="11"/>
      <c r="H38" s="11"/>
      <c r="I38" s="11"/>
      <c r="N38" s="7">
        <v>61.0</v>
      </c>
    </row>
    <row r="39" hidden="1">
      <c r="A39" s="7">
        <v>1938.0</v>
      </c>
      <c r="B39" s="5"/>
      <c r="C39" s="5">
        <f t="shared" si="1"/>
        <v>62</v>
      </c>
      <c r="E39" s="11"/>
      <c r="G39" s="11"/>
      <c r="H39" s="11"/>
      <c r="I39" s="11"/>
      <c r="N39" s="7">
        <v>62.0</v>
      </c>
    </row>
    <row r="40" hidden="1">
      <c r="A40" s="7">
        <v>1939.0</v>
      </c>
      <c r="B40" s="5"/>
      <c r="C40" s="5">
        <f t="shared" si="1"/>
        <v>63</v>
      </c>
      <c r="E40" s="11"/>
      <c r="G40" s="11"/>
      <c r="H40" s="11"/>
      <c r="I40" s="11"/>
      <c r="N40" s="7">
        <v>63.0</v>
      </c>
    </row>
    <row r="41" hidden="1">
      <c r="A41" s="7">
        <v>1940.0</v>
      </c>
      <c r="B41" s="5"/>
      <c r="C41" s="5">
        <f t="shared" si="1"/>
        <v>63</v>
      </c>
      <c r="E41" s="11"/>
      <c r="G41" s="11"/>
      <c r="H41" s="11"/>
      <c r="I41" s="11"/>
      <c r="N41" s="7">
        <v>63.0</v>
      </c>
    </row>
    <row r="42" hidden="1">
      <c r="A42" s="7">
        <v>1941.0</v>
      </c>
      <c r="B42" s="5"/>
      <c r="C42" s="5">
        <f t="shared" si="1"/>
        <v>64</v>
      </c>
      <c r="E42" s="11"/>
      <c r="G42" s="11"/>
      <c r="H42" s="11"/>
      <c r="I42" s="11"/>
      <c r="N42" s="7">
        <v>64.0</v>
      </c>
    </row>
    <row r="43" hidden="1">
      <c r="A43" s="7">
        <v>1942.0</v>
      </c>
      <c r="B43" s="5"/>
      <c r="C43" s="5">
        <f t="shared" si="1"/>
        <v>65</v>
      </c>
      <c r="E43" s="11"/>
      <c r="G43" s="11"/>
      <c r="H43" s="11"/>
      <c r="I43" s="11"/>
      <c r="N43" s="7">
        <v>65.0</v>
      </c>
    </row>
    <row r="44" hidden="1">
      <c r="A44" s="7">
        <v>1943.0</v>
      </c>
      <c r="B44" s="5"/>
      <c r="C44" s="5">
        <f t="shared" si="1"/>
        <v>64</v>
      </c>
      <c r="E44" s="11"/>
      <c r="G44" s="11"/>
      <c r="H44" s="11"/>
      <c r="I44" s="11"/>
      <c r="N44" s="7">
        <v>64.0</v>
      </c>
    </row>
    <row r="45" hidden="1">
      <c r="A45" s="7">
        <v>1944.0</v>
      </c>
      <c r="B45" s="5"/>
      <c r="C45" s="5">
        <f t="shared" si="1"/>
        <v>65</v>
      </c>
      <c r="E45" s="11"/>
      <c r="G45" s="11"/>
      <c r="H45" s="11"/>
      <c r="I45" s="11"/>
      <c r="N45" s="7">
        <v>65.0</v>
      </c>
      <c r="Q45" s="5">
        <v>137.0</v>
      </c>
      <c r="R45" s="5">
        <v>13.0</v>
      </c>
      <c r="S45" s="5">
        <v>240.0</v>
      </c>
      <c r="U45" s="10" t="str">
        <f t="shared" ref="U45:U112" si="2">CONCATENATE("[", A45, ", ", ROUND(Q45, 1),"],")</f>
        <v>[1944, 137],</v>
      </c>
    </row>
    <row r="46" hidden="1">
      <c r="A46" s="7">
        <v>1945.0</v>
      </c>
      <c r="B46" s="5"/>
      <c r="C46" s="5">
        <f t="shared" si="1"/>
        <v>66</v>
      </c>
      <c r="E46" s="11"/>
      <c r="G46" s="11"/>
      <c r="H46" s="11"/>
      <c r="I46" s="11"/>
      <c r="N46" s="7">
        <v>66.0</v>
      </c>
      <c r="Q46" s="5">
        <v>132.0</v>
      </c>
      <c r="R46" s="5">
        <v>13.0</v>
      </c>
      <c r="S46" s="5">
        <v>213.0</v>
      </c>
      <c r="U46" s="10" t="str">
        <f t="shared" si="2"/>
        <v>[1945, 132],</v>
      </c>
    </row>
    <row r="47" hidden="1">
      <c r="A47" s="7">
        <v>1946.0</v>
      </c>
      <c r="B47" s="5"/>
      <c r="C47" s="5">
        <f t="shared" si="1"/>
        <v>66.5</v>
      </c>
      <c r="E47" s="11"/>
      <c r="G47" s="11"/>
      <c r="H47" s="11"/>
      <c r="I47" s="11"/>
      <c r="N47" s="7">
        <v>66.5</v>
      </c>
      <c r="Q47" s="5">
        <v>114.0</v>
      </c>
      <c r="R47" s="5">
        <v>19.0</v>
      </c>
      <c r="S47" s="5">
        <v>235.0</v>
      </c>
      <c r="U47" s="10" t="str">
        <f t="shared" si="2"/>
        <v>[1946, 114],</v>
      </c>
    </row>
    <row r="48" hidden="1">
      <c r="A48" s="7">
        <v>1947.0</v>
      </c>
      <c r="B48" s="5"/>
      <c r="C48" s="5">
        <f t="shared" si="1"/>
        <v>67</v>
      </c>
      <c r="E48" s="11"/>
      <c r="G48" s="11"/>
      <c r="H48" s="11"/>
      <c r="I48" s="11"/>
      <c r="N48" s="7">
        <v>67.0</v>
      </c>
      <c r="Q48" s="5">
        <v>145.0</v>
      </c>
      <c r="R48" s="5">
        <v>26.0</v>
      </c>
      <c r="S48" s="5">
        <v>265.0</v>
      </c>
      <c r="U48" s="10" t="str">
        <f t="shared" si="2"/>
        <v>[1947, 145],</v>
      </c>
    </row>
    <row r="49" hidden="1">
      <c r="A49" s="7">
        <v>1948.0</v>
      </c>
      <c r="B49" s="5"/>
      <c r="C49" s="5">
        <f t="shared" si="1"/>
        <v>67.5</v>
      </c>
      <c r="E49" s="11"/>
      <c r="G49" s="11"/>
      <c r="H49" s="11"/>
      <c r="I49" s="11"/>
      <c r="N49" s="7">
        <v>67.5</v>
      </c>
      <c r="Q49" s="5">
        <v>194.0</v>
      </c>
      <c r="R49" s="5">
        <v>29.0</v>
      </c>
      <c r="U49" s="10" t="str">
        <f t="shared" si="2"/>
        <v>[1948, 194],</v>
      </c>
    </row>
    <row r="50" hidden="1">
      <c r="A50" s="7">
        <v>1949.0</v>
      </c>
      <c r="B50" s="5"/>
      <c r="C50" s="5">
        <f t="shared" si="1"/>
        <v>68</v>
      </c>
      <c r="E50" s="11"/>
      <c r="G50" s="11"/>
      <c r="H50" s="11"/>
      <c r="I50" s="11"/>
      <c r="N50" s="7">
        <v>68.0</v>
      </c>
      <c r="Q50" s="5">
        <v>360.0</v>
      </c>
      <c r="R50" s="5">
        <v>38.0</v>
      </c>
      <c r="U50" s="10" t="str">
        <f t="shared" si="2"/>
        <v>[1949, 360],</v>
      </c>
    </row>
    <row r="51" hidden="1">
      <c r="A51" s="7">
        <v>1950.0</v>
      </c>
      <c r="B51" s="5"/>
      <c r="C51" s="5">
        <f t="shared" si="1"/>
        <v>68.3</v>
      </c>
      <c r="D51" s="14"/>
      <c r="E51" s="11">
        <f>CPI!$B$108*K51/CPI!B39</f>
        <v>50954325.73</v>
      </c>
      <c r="G51" s="8"/>
      <c r="H51" s="8"/>
      <c r="I51" s="8"/>
      <c r="K51" s="13">
        <v>4802500.0</v>
      </c>
      <c r="N51" s="7">
        <v>68.3</v>
      </c>
      <c r="Q51" s="5">
        <v>233.0</v>
      </c>
      <c r="R51" s="5">
        <v>32.0</v>
      </c>
      <c r="S51" s="5">
        <v>349.0</v>
      </c>
      <c r="U51" s="10" t="str">
        <f t="shared" si="2"/>
        <v>[1950, 233],</v>
      </c>
    </row>
    <row r="52" hidden="1">
      <c r="A52" s="7">
        <v>1951.0</v>
      </c>
      <c r="C52" s="10">
        <f t="shared" si="1"/>
        <v>68.6</v>
      </c>
      <c r="E52" s="11"/>
      <c r="G52" s="11"/>
      <c r="H52" s="11"/>
      <c r="I52" s="11"/>
      <c r="N52" s="7">
        <v>68.6</v>
      </c>
      <c r="Q52" s="5">
        <v>256.0</v>
      </c>
      <c r="R52" s="5">
        <v>10.0</v>
      </c>
      <c r="S52" s="5">
        <v>360.0</v>
      </c>
      <c r="U52" s="10" t="str">
        <f t="shared" si="2"/>
        <v>[1951, 256],</v>
      </c>
    </row>
    <row r="53" hidden="1">
      <c r="A53" s="7">
        <v>1952.0</v>
      </c>
      <c r="C53" s="10">
        <f t="shared" si="1"/>
        <v>69</v>
      </c>
      <c r="E53" s="11"/>
      <c r="G53" s="11"/>
      <c r="H53" s="11"/>
      <c r="I53" s="11"/>
      <c r="N53" s="7">
        <v>69.0</v>
      </c>
      <c r="Q53" s="5">
        <v>194.0</v>
      </c>
      <c r="R53" s="5">
        <v>14.0</v>
      </c>
      <c r="S53" s="5">
        <v>271.0</v>
      </c>
      <c r="U53" s="10" t="str">
        <f t="shared" si="2"/>
        <v>[1952, 194],</v>
      </c>
    </row>
    <row r="54" hidden="1">
      <c r="A54" s="7">
        <v>1953.0</v>
      </c>
      <c r="C54" s="10">
        <f t="shared" si="1"/>
        <v>69.2</v>
      </c>
      <c r="E54" s="11"/>
      <c r="G54" s="11"/>
      <c r="H54" s="11"/>
      <c r="I54" s="11"/>
      <c r="N54" s="7">
        <v>69.2</v>
      </c>
      <c r="Q54" s="5">
        <v>454.0</v>
      </c>
      <c r="R54" s="5">
        <v>19.0</v>
      </c>
      <c r="S54" s="5">
        <v>508.0</v>
      </c>
      <c r="U54" s="10" t="str">
        <f t="shared" si="2"/>
        <v>[1953, 454],</v>
      </c>
    </row>
    <row r="55" hidden="1">
      <c r="A55" s="7">
        <v>1954.0</v>
      </c>
      <c r="C55" s="10">
        <f t="shared" si="1"/>
        <v>69.4</v>
      </c>
      <c r="E55" s="11"/>
      <c r="G55" s="11"/>
      <c r="H55" s="11"/>
      <c r="I55" s="11"/>
      <c r="N55" s="7">
        <v>69.4</v>
      </c>
      <c r="Q55" s="5">
        <v>226.0</v>
      </c>
      <c r="R55" s="5">
        <v>25.0</v>
      </c>
      <c r="S55" s="5">
        <v>432.0</v>
      </c>
      <c r="U55" s="10" t="str">
        <f t="shared" si="2"/>
        <v>[1954, 226],</v>
      </c>
    </row>
    <row r="56" hidden="1">
      <c r="A56" s="7">
        <v>1955.0</v>
      </c>
      <c r="C56" s="10">
        <f t="shared" si="1"/>
        <v>69.6</v>
      </c>
      <c r="E56" s="11"/>
      <c r="G56" s="11"/>
      <c r="H56" s="11"/>
      <c r="I56" s="11"/>
      <c r="N56" s="7">
        <v>69.6</v>
      </c>
      <c r="Q56" s="5">
        <v>343.0</v>
      </c>
      <c r="R56" s="5">
        <v>19.0</v>
      </c>
      <c r="S56" s="5">
        <v>606.0</v>
      </c>
      <c r="U56" s="10" t="str">
        <f t="shared" si="2"/>
        <v>[1955, 343],</v>
      </c>
    </row>
    <row r="57" hidden="1">
      <c r="A57" s="7">
        <v>1956.0</v>
      </c>
      <c r="C57" s="10">
        <f t="shared" si="1"/>
        <v>69.8</v>
      </c>
      <c r="E57" s="11"/>
      <c r="G57" s="11"/>
      <c r="H57" s="11"/>
      <c r="I57" s="11"/>
      <c r="N57" s="7">
        <v>69.8</v>
      </c>
      <c r="Q57" s="5">
        <v>346.0</v>
      </c>
      <c r="R57" s="5">
        <v>19.0</v>
      </c>
      <c r="S57" s="5">
        <v>520.0</v>
      </c>
      <c r="U57" s="10" t="str">
        <f t="shared" si="2"/>
        <v>[1956, 346],</v>
      </c>
    </row>
    <row r="58" hidden="1">
      <c r="A58" s="7">
        <v>1957.0</v>
      </c>
      <c r="C58" s="10">
        <f t="shared" si="1"/>
        <v>70</v>
      </c>
      <c r="E58" s="11"/>
      <c r="G58" s="11"/>
      <c r="H58" s="11"/>
      <c r="I58" s="11"/>
      <c r="N58" s="7">
        <v>70.0</v>
      </c>
      <c r="Q58" s="5">
        <v>334.0</v>
      </c>
      <c r="R58" s="5">
        <v>16.0</v>
      </c>
      <c r="S58" s="5">
        <v>445.0</v>
      </c>
      <c r="U58" s="10" t="str">
        <f t="shared" si="2"/>
        <v>[1957, 334],</v>
      </c>
    </row>
    <row r="59" hidden="1">
      <c r="A59" s="7">
        <v>1958.0</v>
      </c>
      <c r="C59" s="10">
        <f t="shared" si="1"/>
        <v>70.2</v>
      </c>
      <c r="E59" s="11"/>
      <c r="G59" s="11"/>
      <c r="H59" s="11"/>
      <c r="I59" s="11"/>
      <c r="N59" s="7">
        <v>70.2</v>
      </c>
      <c r="Q59" s="5">
        <v>280.0</v>
      </c>
      <c r="R59" s="5">
        <v>20.0</v>
      </c>
      <c r="S59" s="5">
        <v>344.0</v>
      </c>
      <c r="U59" s="10" t="str">
        <f t="shared" si="2"/>
        <v>[1958, 280],</v>
      </c>
    </row>
    <row r="60" hidden="1">
      <c r="A60" s="7">
        <v>1959.0</v>
      </c>
      <c r="D60" s="10">
        <f t="shared" ref="D60:D120" si="3">N60</f>
        <v>70.16</v>
      </c>
      <c r="E60" s="11"/>
      <c r="G60" s="11"/>
      <c r="H60" s="11"/>
      <c r="I60" s="11"/>
      <c r="N60" s="7">
        <v>70.16</v>
      </c>
      <c r="Q60" s="5">
        <v>225.0</v>
      </c>
      <c r="R60" s="5">
        <v>26.0</v>
      </c>
      <c r="S60" s="5">
        <v>369.0</v>
      </c>
      <c r="U60" s="10" t="str">
        <f t="shared" si="2"/>
        <v>[1959, 225],</v>
      </c>
    </row>
    <row r="61">
      <c r="A61" s="7">
        <v>1960.0</v>
      </c>
      <c r="B61" s="5" t="s">
        <v>14</v>
      </c>
      <c r="D61" s="10">
        <f t="shared" si="3"/>
        <v>70.24</v>
      </c>
      <c r="E61" s="11"/>
      <c r="F61" s="5" t="s">
        <v>15</v>
      </c>
      <c r="G61" s="15">
        <f>CPI!$B$108*I61/CPI!$B$89</f>
        <v>74245063.88</v>
      </c>
      <c r="H61" s="11">
        <f>G61/1000000</f>
        <v>74.24506388</v>
      </c>
      <c r="I61" s="11">
        <f>I76/2</f>
        <v>50000000</v>
      </c>
      <c r="J61" s="5" t="s">
        <v>15</v>
      </c>
      <c r="L61" s="5" t="s">
        <v>15</v>
      </c>
      <c r="N61" s="7">
        <v>70.24</v>
      </c>
      <c r="Q61" s="5">
        <v>222.0</v>
      </c>
      <c r="R61" s="5">
        <v>21.0</v>
      </c>
      <c r="S61" s="5">
        <v>368.0</v>
      </c>
      <c r="U61" s="10" t="str">
        <f t="shared" si="2"/>
        <v>[1960, 222],</v>
      </c>
    </row>
    <row r="62" hidden="1">
      <c r="A62" s="7">
        <v>1961.0</v>
      </c>
      <c r="D62" s="10">
        <f t="shared" si="3"/>
        <v>70.32</v>
      </c>
      <c r="E62" s="11"/>
      <c r="G62" s="11"/>
      <c r="H62" s="11"/>
      <c r="I62" s="11"/>
      <c r="N62" s="7">
        <v>70.3200000000001</v>
      </c>
      <c r="Q62" s="5">
        <v>155.0</v>
      </c>
      <c r="R62" s="5">
        <v>23.0</v>
      </c>
      <c r="S62" s="5">
        <v>262.0</v>
      </c>
      <c r="U62" s="10" t="str">
        <f t="shared" si="2"/>
        <v>[1961, 155],</v>
      </c>
    </row>
    <row r="63" hidden="1">
      <c r="A63" s="7">
        <v>1962.0</v>
      </c>
      <c r="D63" s="10">
        <f t="shared" si="3"/>
        <v>70.4</v>
      </c>
      <c r="E63" s="11"/>
      <c r="G63" s="11"/>
      <c r="H63" s="11"/>
      <c r="I63" s="11"/>
      <c r="N63" s="7">
        <v>70.4000000000001</v>
      </c>
      <c r="Q63" s="5">
        <v>109.0</v>
      </c>
      <c r="R63" s="5">
        <v>16.0</v>
      </c>
      <c r="S63" s="5">
        <v>282.0</v>
      </c>
      <c r="T63" s="10">
        <f>AVERAGE(Q45:Q63)</f>
        <v>234.6842105</v>
      </c>
      <c r="U63" s="10" t="str">
        <f t="shared" si="2"/>
        <v>[1962, 109],</v>
      </c>
    </row>
    <row r="64" hidden="1">
      <c r="A64" s="7">
        <v>1963.0</v>
      </c>
      <c r="D64" s="10">
        <f t="shared" si="3"/>
        <v>70.48</v>
      </c>
      <c r="E64" s="11"/>
      <c r="G64" s="11"/>
      <c r="H64" s="11"/>
      <c r="I64" s="11"/>
      <c r="N64" s="7">
        <v>70.4800000000001</v>
      </c>
      <c r="Q64" s="5">
        <v>67.0</v>
      </c>
      <c r="R64" s="5">
        <v>13.0</v>
      </c>
      <c r="S64" s="5">
        <v>179.0</v>
      </c>
      <c r="T64" s="10">
        <f>AVERAGE(Q64:Q80)</f>
        <v>69.64705882</v>
      </c>
      <c r="U64" s="10" t="str">
        <f t="shared" si="2"/>
        <v>[1963, 67],</v>
      </c>
    </row>
    <row r="65" hidden="1">
      <c r="A65" s="7">
        <v>1964.0</v>
      </c>
      <c r="D65" s="10">
        <f t="shared" si="3"/>
        <v>70.56</v>
      </c>
      <c r="E65" s="11"/>
      <c r="G65" s="11"/>
      <c r="H65" s="11"/>
      <c r="I65" s="11"/>
      <c r="N65" s="7">
        <v>70.5600000000001</v>
      </c>
      <c r="Q65" s="5">
        <v>83.0</v>
      </c>
      <c r="R65" s="5">
        <v>15.0</v>
      </c>
      <c r="S65" s="5">
        <v>165.0</v>
      </c>
      <c r="T65" s="10">
        <f>T64/T63</f>
        <v>0.2967692572</v>
      </c>
      <c r="U65" s="10" t="str">
        <f t="shared" si="2"/>
        <v>[1964, 83],</v>
      </c>
    </row>
    <row r="66" hidden="1">
      <c r="A66" s="7">
        <v>1965.0</v>
      </c>
      <c r="D66" s="10">
        <f t="shared" si="3"/>
        <v>70.64</v>
      </c>
      <c r="E66" s="11"/>
      <c r="G66" s="11"/>
      <c r="H66" s="11"/>
      <c r="I66" s="11"/>
      <c r="N66" s="7">
        <v>70.6400000000001</v>
      </c>
      <c r="Q66" s="5">
        <v>53.0</v>
      </c>
      <c r="R66" s="5">
        <v>18.0</v>
      </c>
      <c r="S66" s="5">
        <v>203.0</v>
      </c>
      <c r="U66" s="10" t="str">
        <f t="shared" si="2"/>
        <v>[1965, 53],</v>
      </c>
    </row>
    <row r="67" hidden="1">
      <c r="A67" s="7">
        <v>1966.0</v>
      </c>
      <c r="D67" s="10">
        <f t="shared" si="3"/>
        <v>70.72</v>
      </c>
      <c r="E67" s="11"/>
      <c r="G67" s="11"/>
      <c r="H67" s="11"/>
      <c r="I67" s="11"/>
      <c r="N67" s="7">
        <v>70.7200000000001</v>
      </c>
      <c r="Q67" s="5">
        <v>40.0</v>
      </c>
      <c r="R67" s="5">
        <v>10.0</v>
      </c>
      <c r="S67" s="5">
        <v>147.0</v>
      </c>
      <c r="U67" s="10" t="str">
        <f t="shared" si="2"/>
        <v>[1966, 40],</v>
      </c>
    </row>
    <row r="68" hidden="1">
      <c r="A68" s="7">
        <v>1967.0</v>
      </c>
      <c r="D68" s="10">
        <f t="shared" si="3"/>
        <v>70.8</v>
      </c>
      <c r="E68" s="11"/>
      <c r="G68" s="11"/>
      <c r="H68" s="11"/>
      <c r="I68" s="11"/>
      <c r="N68" s="7">
        <v>70.8000000000001</v>
      </c>
      <c r="Q68" s="5">
        <v>189.0</v>
      </c>
      <c r="R68" s="5">
        <v>16.0</v>
      </c>
      <c r="S68" s="5">
        <v>271.0</v>
      </c>
      <c r="U68" s="10" t="str">
        <f t="shared" si="2"/>
        <v>[1967, 189],</v>
      </c>
    </row>
    <row r="69" hidden="1">
      <c r="A69" s="7">
        <v>1968.0</v>
      </c>
      <c r="D69" s="10">
        <f t="shared" si="3"/>
        <v>70.88</v>
      </c>
      <c r="E69" s="11"/>
      <c r="G69" s="11"/>
      <c r="H69" s="11"/>
      <c r="I69" s="11"/>
      <c r="N69" s="7">
        <v>70.8800000000001</v>
      </c>
      <c r="Q69" s="5">
        <v>59.0</v>
      </c>
      <c r="R69" s="5">
        <v>14.0</v>
      </c>
      <c r="S69" s="5">
        <v>134.0</v>
      </c>
      <c r="U69" s="10" t="str">
        <f t="shared" si="2"/>
        <v>[1968, 59],</v>
      </c>
    </row>
    <row r="70" hidden="1">
      <c r="A70" s="7">
        <v>1969.0</v>
      </c>
      <c r="D70" s="10">
        <f t="shared" si="3"/>
        <v>71</v>
      </c>
      <c r="E70" s="11"/>
      <c r="G70" s="11"/>
      <c r="H70" s="11"/>
      <c r="I70" s="11"/>
      <c r="N70" s="7">
        <v>71.0</v>
      </c>
      <c r="Q70" s="5">
        <v>38.0</v>
      </c>
      <c r="R70" s="5">
        <v>5.0</v>
      </c>
      <c r="S70" s="5">
        <v>71.0</v>
      </c>
      <c r="U70" s="10" t="str">
        <f t="shared" si="2"/>
        <v>[1969, 38],</v>
      </c>
    </row>
    <row r="71" hidden="1">
      <c r="A71" s="7">
        <v>1970.0</v>
      </c>
      <c r="B71" s="14"/>
      <c r="C71" s="14"/>
      <c r="D71" s="10">
        <f t="shared" si="3"/>
        <v>71.2</v>
      </c>
      <c r="E71" s="11">
        <f>CPI!$B$108*K71/CPI!B59</f>
        <v>476814597.9</v>
      </c>
      <c r="G71" s="8"/>
      <c r="H71" s="8"/>
      <c r="I71" s="8"/>
      <c r="K71" s="13">
        <v>7.2352E7</v>
      </c>
      <c r="N71" s="7">
        <v>71.2</v>
      </c>
      <c r="Q71" s="5">
        <v>51.0</v>
      </c>
      <c r="R71" s="5">
        <v>15.0</v>
      </c>
      <c r="S71" s="5">
        <v>75.0</v>
      </c>
      <c r="U71" s="10" t="str">
        <f t="shared" si="2"/>
        <v>[1970, 51],</v>
      </c>
    </row>
    <row r="72" hidden="1">
      <c r="A72" s="7">
        <v>1971.0</v>
      </c>
      <c r="D72" s="10">
        <f t="shared" si="3"/>
        <v>71.4</v>
      </c>
      <c r="E72" s="11"/>
      <c r="G72" s="11"/>
      <c r="H72" s="11"/>
      <c r="I72" s="11"/>
      <c r="N72" s="7">
        <v>71.4</v>
      </c>
      <c r="Q72" s="5">
        <v>26.0</v>
      </c>
      <c r="R72" s="5">
        <v>12.0</v>
      </c>
      <c r="S72" s="5">
        <v>99.0</v>
      </c>
      <c r="U72" s="10" t="str">
        <f t="shared" si="2"/>
        <v>[1971, 26],</v>
      </c>
    </row>
    <row r="73" hidden="1">
      <c r="A73" s="7">
        <v>1972.0</v>
      </c>
      <c r="D73" s="10">
        <f t="shared" si="3"/>
        <v>71.6</v>
      </c>
      <c r="E73" s="11"/>
      <c r="G73" s="11"/>
      <c r="H73" s="11"/>
      <c r="I73" s="11"/>
      <c r="N73" s="7">
        <v>71.6000000000001</v>
      </c>
      <c r="Q73" s="5">
        <v>57.0</v>
      </c>
      <c r="R73" s="5">
        <v>10.0</v>
      </c>
      <c r="S73" s="5" t="s">
        <v>16</v>
      </c>
      <c r="U73" s="10" t="str">
        <f t="shared" si="2"/>
        <v>[1972, 57],</v>
      </c>
    </row>
    <row r="74" hidden="1">
      <c r="A74" s="7">
        <v>1973.0</v>
      </c>
      <c r="D74" s="10">
        <f t="shared" si="3"/>
        <v>72</v>
      </c>
      <c r="E74" s="11"/>
      <c r="G74" s="11"/>
      <c r="H74" s="11"/>
      <c r="I74" s="11"/>
      <c r="N74" s="7">
        <v>72.0</v>
      </c>
      <c r="Q74" s="5">
        <v>50.0</v>
      </c>
      <c r="R74" s="5">
        <v>14.0</v>
      </c>
      <c r="S74" s="5">
        <v>146.0</v>
      </c>
      <c r="U74" s="10" t="str">
        <f t="shared" si="2"/>
        <v>[1973, 50],</v>
      </c>
    </row>
    <row r="75" hidden="1">
      <c r="A75" s="7">
        <v>1974.0</v>
      </c>
      <c r="D75" s="10">
        <f t="shared" si="3"/>
        <v>72.3</v>
      </c>
      <c r="E75" s="11"/>
      <c r="G75" s="11"/>
      <c r="H75" s="11"/>
      <c r="I75" s="11"/>
      <c r="N75" s="7">
        <v>72.3</v>
      </c>
      <c r="Q75" s="5">
        <v>85.0</v>
      </c>
      <c r="R75" s="5">
        <v>21.0</v>
      </c>
      <c r="S75" s="5">
        <v>106.0</v>
      </c>
      <c r="U75" s="10" t="str">
        <f t="shared" si="2"/>
        <v>[1974, 85],</v>
      </c>
    </row>
    <row r="76">
      <c r="A76" s="7">
        <v>1975.0</v>
      </c>
      <c r="D76" s="10">
        <f t="shared" si="3"/>
        <v>72.6</v>
      </c>
      <c r="E76" s="11"/>
      <c r="G76" s="15">
        <f>CPI!$B$108*I76/CPI!$B$89</f>
        <v>148490127.8</v>
      </c>
      <c r="H76" s="11">
        <f>G76/1000000</f>
        <v>148.4901278</v>
      </c>
      <c r="I76" s="8">
        <v>1.0E8</v>
      </c>
      <c r="N76" s="7">
        <v>72.6</v>
      </c>
      <c r="Q76" s="5">
        <v>71.0</v>
      </c>
      <c r="R76" s="5">
        <v>20.0</v>
      </c>
      <c r="S76" s="5">
        <v>132.0</v>
      </c>
      <c r="U76" s="10" t="str">
        <f t="shared" si="2"/>
        <v>[1975, 71],</v>
      </c>
    </row>
    <row r="77" hidden="1">
      <c r="A77" s="7">
        <v>1976.0</v>
      </c>
      <c r="D77" s="10">
        <f t="shared" si="3"/>
        <v>73</v>
      </c>
      <c r="E77" s="11"/>
      <c r="G77" s="11"/>
      <c r="H77" s="11"/>
      <c r="I77" s="11"/>
      <c r="N77" s="7">
        <v>73.0</v>
      </c>
      <c r="Q77" s="5">
        <v>72.0</v>
      </c>
      <c r="R77" s="5">
        <v>22.0</v>
      </c>
      <c r="S77" s="5">
        <v>142.0</v>
      </c>
      <c r="U77" s="10" t="str">
        <f t="shared" si="2"/>
        <v>[1976, 72],</v>
      </c>
    </row>
    <row r="78" hidden="1">
      <c r="A78" s="7">
        <v>1977.0</v>
      </c>
      <c r="D78" s="10">
        <f t="shared" si="3"/>
        <v>73.3</v>
      </c>
      <c r="E78" s="11"/>
      <c r="G78" s="11"/>
      <c r="H78" s="11"/>
      <c r="I78" s="11"/>
      <c r="N78" s="7">
        <v>73.3</v>
      </c>
      <c r="Q78" s="5">
        <v>63.0</v>
      </c>
      <c r="R78" s="5">
        <v>25.0</v>
      </c>
      <c r="S78" s="5">
        <v>124.0</v>
      </c>
      <c r="U78" s="10" t="str">
        <f t="shared" si="2"/>
        <v>[1977, 63],</v>
      </c>
    </row>
    <row r="79" hidden="1">
      <c r="A79" s="7">
        <v>1978.0</v>
      </c>
      <c r="D79" s="10">
        <f t="shared" si="3"/>
        <v>73.6</v>
      </c>
      <c r="E79" s="11"/>
      <c r="G79" s="11"/>
      <c r="H79" s="11"/>
      <c r="I79" s="11"/>
      <c r="N79" s="7">
        <v>73.6</v>
      </c>
      <c r="Q79" s="5">
        <v>86.0</v>
      </c>
      <c r="R79" s="5">
        <v>17.0</v>
      </c>
      <c r="S79" s="5">
        <v>121.0</v>
      </c>
      <c r="U79" s="10" t="str">
        <f t="shared" si="2"/>
        <v>[1978, 86],</v>
      </c>
    </row>
    <row r="80" hidden="1">
      <c r="A80" s="7">
        <v>1979.0</v>
      </c>
      <c r="D80" s="10">
        <f t="shared" si="3"/>
        <v>74</v>
      </c>
      <c r="E80" s="11"/>
      <c r="G80" s="11"/>
      <c r="H80" s="11"/>
      <c r="I80" s="11"/>
      <c r="N80" s="7">
        <v>74.0</v>
      </c>
      <c r="Q80" s="5">
        <v>94.0</v>
      </c>
      <c r="R80" s="5">
        <v>14.0</v>
      </c>
      <c r="S80" s="5">
        <v>182.0</v>
      </c>
      <c r="U80" s="10" t="str">
        <f t="shared" si="2"/>
        <v>[1979, 94],</v>
      </c>
    </row>
    <row r="81" hidden="1">
      <c r="A81" s="7">
        <v>1980.0</v>
      </c>
      <c r="B81" s="14"/>
      <c r="C81" s="14"/>
      <c r="D81" s="10">
        <f t="shared" si="3"/>
        <v>74.2</v>
      </c>
      <c r="E81" s="11">
        <f>CPI!$B$108*K81/CPI!B69</f>
        <v>970654577.7</v>
      </c>
      <c r="G81" s="8"/>
      <c r="H81" s="8"/>
      <c r="I81" s="8"/>
      <c r="K81" s="13">
        <v>3.12796E8</v>
      </c>
      <c r="N81" s="7">
        <v>74.2</v>
      </c>
      <c r="Q81" s="5">
        <v>114.0</v>
      </c>
      <c r="R81" s="5">
        <v>12.0</v>
      </c>
      <c r="S81" s="5">
        <v>162.0</v>
      </c>
      <c r="U81" s="10" t="str">
        <f t="shared" si="2"/>
        <v>[1980, 114],</v>
      </c>
    </row>
    <row r="82" hidden="1">
      <c r="A82" s="7">
        <v>1981.0</v>
      </c>
      <c r="D82" s="10">
        <f t="shared" si="3"/>
        <v>74.4</v>
      </c>
      <c r="E82" s="11"/>
      <c r="G82" s="11"/>
      <c r="H82" s="11"/>
      <c r="I82" s="11"/>
      <c r="N82" s="7">
        <v>74.4</v>
      </c>
      <c r="Q82" s="5">
        <v>96.0</v>
      </c>
      <c r="R82" s="5">
        <v>27.0</v>
      </c>
      <c r="S82" s="5">
        <v>129.0</v>
      </c>
      <c r="U82" s="10" t="str">
        <f t="shared" si="2"/>
        <v>[1981, 96],</v>
      </c>
    </row>
    <row r="83" hidden="1">
      <c r="A83" s="7">
        <v>1982.0</v>
      </c>
      <c r="D83" s="10">
        <f t="shared" si="3"/>
        <v>74.6</v>
      </c>
      <c r="E83" s="11"/>
      <c r="G83" s="11"/>
      <c r="H83" s="11"/>
      <c r="I83" s="11"/>
      <c r="N83" s="7">
        <v>74.6000000000001</v>
      </c>
      <c r="Q83" s="5">
        <v>116.0</v>
      </c>
      <c r="R83" s="5">
        <v>28.0</v>
      </c>
      <c r="S83" s="5">
        <v>202.0</v>
      </c>
      <c r="U83" s="10" t="str">
        <f t="shared" si="2"/>
        <v>[1982, 116],</v>
      </c>
    </row>
    <row r="84" hidden="1">
      <c r="A84" s="7">
        <v>1983.0</v>
      </c>
      <c r="D84" s="10">
        <f t="shared" si="3"/>
        <v>74.8</v>
      </c>
      <c r="E84" s="11"/>
      <c r="G84" s="11"/>
      <c r="H84" s="11"/>
      <c r="I84" s="11"/>
      <c r="N84" s="7">
        <v>74.8000000000001</v>
      </c>
      <c r="Q84" s="5">
        <v>94.0</v>
      </c>
      <c r="R84" s="5">
        <v>14.0</v>
      </c>
      <c r="S84" s="5">
        <v>269.0</v>
      </c>
      <c r="U84" s="10" t="str">
        <f t="shared" si="2"/>
        <v>[1983, 94],</v>
      </c>
    </row>
    <row r="85" hidden="1">
      <c r="A85" s="7">
        <v>1984.0</v>
      </c>
      <c r="D85" s="10">
        <f t="shared" si="3"/>
        <v>75</v>
      </c>
      <c r="E85" s="11"/>
      <c r="G85" s="11"/>
      <c r="H85" s="11"/>
      <c r="I85" s="11"/>
      <c r="N85" s="7">
        <v>75.0</v>
      </c>
      <c r="Q85" s="5">
        <v>142.0</v>
      </c>
      <c r="R85" s="5">
        <v>22.0</v>
      </c>
      <c r="S85" s="5">
        <v>217.0</v>
      </c>
      <c r="U85" s="10" t="str">
        <f t="shared" si="2"/>
        <v>[1984, 142],</v>
      </c>
    </row>
    <row r="86" hidden="1">
      <c r="A86" s="7">
        <v>1985.0</v>
      </c>
      <c r="D86" s="10">
        <f t="shared" si="3"/>
        <v>75.1</v>
      </c>
      <c r="E86" s="11"/>
      <c r="G86" s="11"/>
      <c r="H86" s="11"/>
      <c r="I86" s="11"/>
      <c r="N86" s="7">
        <v>75.1</v>
      </c>
      <c r="Q86" s="5">
        <v>100.0</v>
      </c>
      <c r="R86" s="5">
        <v>30.0</v>
      </c>
      <c r="S86" s="5">
        <v>148.0</v>
      </c>
      <c r="U86" s="10" t="str">
        <f t="shared" si="2"/>
        <v>[1985, 100],</v>
      </c>
    </row>
    <row r="87" hidden="1">
      <c r="A87" s="7">
        <v>1986.0</v>
      </c>
      <c r="D87" s="10">
        <f t="shared" si="3"/>
        <v>75.2</v>
      </c>
      <c r="E87" s="11"/>
      <c r="G87" s="11"/>
      <c r="H87" s="11"/>
      <c r="I87" s="11"/>
      <c r="N87" s="7">
        <v>75.2</v>
      </c>
      <c r="Q87" s="5">
        <v>98.0</v>
      </c>
      <c r="R87" s="5">
        <v>20.0</v>
      </c>
      <c r="S87" s="5">
        <v>120.0</v>
      </c>
      <c r="U87" s="10" t="str">
        <f t="shared" si="2"/>
        <v>[1986, 98],</v>
      </c>
    </row>
    <row r="88">
      <c r="A88" s="7">
        <v>1987.0</v>
      </c>
      <c r="D88" s="10">
        <f t="shared" si="3"/>
        <v>75.3</v>
      </c>
      <c r="E88" s="11"/>
      <c r="G88" s="15">
        <f>CPI!$B$108*I88/CPI!$B$89</f>
        <v>445470383.3</v>
      </c>
      <c r="H88" s="11">
        <f>G88/1000000</f>
        <v>445.4703833</v>
      </c>
      <c r="I88" s="8">
        <v>3.0E8</v>
      </c>
      <c r="N88" s="7">
        <v>75.3</v>
      </c>
      <c r="Q88" s="5">
        <v>69.0</v>
      </c>
      <c r="R88" s="5">
        <v>21.0</v>
      </c>
      <c r="S88" s="5">
        <v>142.0</v>
      </c>
      <c r="U88" s="10" t="str">
        <f t="shared" si="2"/>
        <v>[1987, 69],</v>
      </c>
    </row>
    <row r="89" hidden="1">
      <c r="A89" s="7">
        <v>1988.0</v>
      </c>
      <c r="D89" s="10">
        <f t="shared" si="3"/>
        <v>75.4</v>
      </c>
      <c r="E89" s="11"/>
      <c r="G89" s="11"/>
      <c r="H89" s="11"/>
      <c r="I89" s="11"/>
      <c r="N89" s="7">
        <v>75.4</v>
      </c>
      <c r="Q89" s="5">
        <v>67.0</v>
      </c>
      <c r="R89" s="5">
        <v>21.0</v>
      </c>
      <c r="S89" s="5">
        <v>126.0</v>
      </c>
      <c r="U89" s="10" t="str">
        <f t="shared" si="2"/>
        <v>[1988, 67],</v>
      </c>
    </row>
    <row r="90" hidden="1">
      <c r="A90" s="7">
        <v>1989.0</v>
      </c>
      <c r="D90" s="10">
        <f t="shared" si="3"/>
        <v>75.5</v>
      </c>
      <c r="E90" s="11"/>
      <c r="G90" s="11"/>
      <c r="H90" s="11"/>
      <c r="I90" s="11"/>
      <c r="N90" s="7">
        <v>75.5</v>
      </c>
      <c r="Q90" s="5">
        <v>87.0</v>
      </c>
      <c r="R90" s="5">
        <v>22.0</v>
      </c>
      <c r="S90" s="5">
        <v>118.0</v>
      </c>
      <c r="U90" s="10" t="str">
        <f t="shared" si="2"/>
        <v>[1989, 87],</v>
      </c>
    </row>
    <row r="91" hidden="1">
      <c r="A91" s="7">
        <v>1990.0</v>
      </c>
      <c r="B91" s="14"/>
      <c r="C91" s="14"/>
      <c r="D91" s="10">
        <f t="shared" si="3"/>
        <v>75.6</v>
      </c>
      <c r="E91" s="11">
        <f>CPI!$B$108*K91/CPI!B79</f>
        <v>1109426934</v>
      </c>
      <c r="G91" s="8"/>
      <c r="H91" s="8"/>
      <c r="I91" s="8"/>
      <c r="K91" s="13">
        <v>5.67079E8</v>
      </c>
      <c r="N91" s="7">
        <v>75.6</v>
      </c>
      <c r="Q91" s="5">
        <v>64.0</v>
      </c>
      <c r="R91" s="5">
        <v>23.0</v>
      </c>
      <c r="S91" s="5">
        <v>98.0</v>
      </c>
      <c r="U91" s="10" t="str">
        <f t="shared" si="2"/>
        <v>[1990, 64],</v>
      </c>
    </row>
    <row r="92" hidden="1">
      <c r="A92" s="7">
        <v>1991.0</v>
      </c>
      <c r="D92" s="10">
        <f t="shared" si="3"/>
        <v>75.8</v>
      </c>
      <c r="E92" s="11"/>
      <c r="G92" s="11"/>
      <c r="H92" s="11"/>
      <c r="I92" s="11"/>
      <c r="N92" s="7">
        <v>75.8</v>
      </c>
      <c r="Q92" s="5">
        <v>63.0</v>
      </c>
      <c r="R92" s="5">
        <v>30.0</v>
      </c>
      <c r="S92" s="5">
        <v>112.0</v>
      </c>
      <c r="U92" s="10" t="str">
        <f t="shared" si="2"/>
        <v>[1991, 63],</v>
      </c>
    </row>
    <row r="93" hidden="1">
      <c r="A93" s="7">
        <v>1992.0</v>
      </c>
      <c r="D93" s="10">
        <f t="shared" si="3"/>
        <v>76</v>
      </c>
      <c r="E93" s="11"/>
      <c r="G93" s="11"/>
      <c r="H93" s="11"/>
      <c r="I93" s="11"/>
      <c r="N93" s="7">
        <v>76.0</v>
      </c>
      <c r="Q93" s="5">
        <v>91.0</v>
      </c>
      <c r="R93" s="5">
        <v>26.0</v>
      </c>
      <c r="S93" s="5">
        <v>100.0</v>
      </c>
      <c r="U93" s="10" t="str">
        <f t="shared" si="2"/>
        <v>[1992, 91],</v>
      </c>
    </row>
    <row r="94" hidden="1">
      <c r="A94" s="7">
        <v>1993.0</v>
      </c>
      <c r="D94" s="10">
        <f t="shared" si="3"/>
        <v>76.1</v>
      </c>
      <c r="E94" s="11"/>
      <c r="G94" s="11"/>
      <c r="H94" s="11"/>
      <c r="I94" s="11"/>
      <c r="N94" s="7">
        <v>76.1</v>
      </c>
      <c r="Q94" s="5">
        <v>70.0</v>
      </c>
      <c r="R94" s="5">
        <v>25.0</v>
      </c>
      <c r="S94" s="5">
        <v>99.0</v>
      </c>
      <c r="U94" s="10" t="str">
        <f t="shared" si="2"/>
        <v>[1993, 70],</v>
      </c>
    </row>
    <row r="95" hidden="1">
      <c r="A95" s="7">
        <v>1994.0</v>
      </c>
      <c r="D95" s="10">
        <f t="shared" si="3"/>
        <v>76.2</v>
      </c>
      <c r="E95" s="11"/>
      <c r="G95" s="11"/>
      <c r="H95" s="11"/>
      <c r="I95" s="11"/>
      <c r="N95" s="7">
        <v>76.2</v>
      </c>
      <c r="Q95" s="5">
        <v>62.0</v>
      </c>
      <c r="R95" s="5">
        <v>22.0</v>
      </c>
      <c r="S95" s="5">
        <v>114.0</v>
      </c>
      <c r="U95" s="10" t="str">
        <f t="shared" si="2"/>
        <v>[1994, 62],</v>
      </c>
    </row>
    <row r="96" hidden="1">
      <c r="A96" s="7">
        <v>1995.0</v>
      </c>
      <c r="D96" s="10">
        <f t="shared" si="3"/>
        <v>76.3</v>
      </c>
      <c r="E96" s="11"/>
      <c r="G96" s="11"/>
      <c r="H96" s="11"/>
      <c r="I96" s="11"/>
      <c r="N96" s="7">
        <v>76.3</v>
      </c>
      <c r="Q96" s="5">
        <v>82.0</v>
      </c>
      <c r="R96" s="5">
        <v>28.0</v>
      </c>
      <c r="S96" s="5">
        <v>121.0</v>
      </c>
      <c r="U96" s="10" t="str">
        <f t="shared" si="2"/>
        <v>[1995, 82],</v>
      </c>
    </row>
    <row r="97" hidden="1">
      <c r="A97" s="7">
        <v>1996.0</v>
      </c>
      <c r="D97" s="10">
        <f t="shared" si="3"/>
        <v>76.6</v>
      </c>
      <c r="E97" s="11"/>
      <c r="G97" s="11"/>
      <c r="H97" s="11"/>
      <c r="I97" s="11"/>
      <c r="N97" s="7">
        <v>76.6</v>
      </c>
      <c r="Q97" s="5">
        <v>131.0</v>
      </c>
      <c r="R97" s="5">
        <v>53.0</v>
      </c>
      <c r="S97" s="5">
        <v>120.0</v>
      </c>
      <c r="U97" s="10" t="str">
        <f t="shared" si="2"/>
        <v>[1996, 131],</v>
      </c>
    </row>
    <row r="98" hidden="1">
      <c r="A98" s="7">
        <v>1997.0</v>
      </c>
      <c r="D98" s="10">
        <f t="shared" si="3"/>
        <v>76.8</v>
      </c>
      <c r="E98" s="11"/>
      <c r="G98" s="11"/>
      <c r="H98" s="11"/>
      <c r="I98" s="11"/>
      <c r="N98" s="7">
        <v>76.8</v>
      </c>
      <c r="Q98" s="5">
        <v>121.0</v>
      </c>
      <c r="R98" s="5">
        <v>39.0</v>
      </c>
      <c r="S98" s="5">
        <v>128.0</v>
      </c>
      <c r="U98" s="10" t="str">
        <f t="shared" si="2"/>
        <v>[1997, 121],</v>
      </c>
    </row>
    <row r="99" hidden="1">
      <c r="A99" s="7">
        <v>1998.0</v>
      </c>
      <c r="D99" s="10">
        <f t="shared" si="3"/>
        <v>77</v>
      </c>
      <c r="E99" s="11"/>
      <c r="G99" s="11"/>
      <c r="H99" s="11"/>
      <c r="I99" s="11"/>
      <c r="N99" s="7">
        <v>77.0</v>
      </c>
      <c r="Q99" s="5">
        <v>90.0</v>
      </c>
      <c r="R99" s="5">
        <v>30.0</v>
      </c>
      <c r="S99" s="5">
        <v>121.0</v>
      </c>
      <c r="U99" s="10" t="str">
        <f t="shared" si="2"/>
        <v>[1998, 90],</v>
      </c>
    </row>
    <row r="100" hidden="1">
      <c r="A100" s="7">
        <v>1999.0</v>
      </c>
      <c r="D100" s="10">
        <f t="shared" si="3"/>
        <v>77.1</v>
      </c>
      <c r="E100" s="11"/>
      <c r="G100" s="11"/>
      <c r="H100" s="11"/>
      <c r="I100" s="11"/>
      <c r="N100" s="7">
        <v>77.1</v>
      </c>
      <c r="Q100" s="5">
        <v>83.0</v>
      </c>
      <c r="R100" s="5">
        <v>35.0</v>
      </c>
      <c r="S100" s="5">
        <v>139.0</v>
      </c>
      <c r="U100" s="10" t="str">
        <f t="shared" si="2"/>
        <v>[1999, 83],</v>
      </c>
    </row>
    <row r="101">
      <c r="A101" s="7">
        <v>2000.0</v>
      </c>
      <c r="B101" s="14"/>
      <c r="C101" s="14"/>
      <c r="D101" s="10">
        <f t="shared" si="3"/>
        <v>77.2</v>
      </c>
      <c r="E101" s="11">
        <f>CPI!$B$108*K101/CPI!B89</f>
        <v>1756779277</v>
      </c>
      <c r="G101" s="15">
        <f>CPI!$B$108*I101/CPI!$B$89</f>
        <v>1187921022</v>
      </c>
      <c r="H101" s="11">
        <f>G101/1000000</f>
        <v>1187.921022</v>
      </c>
      <c r="I101" s="8">
        <v>8.0E8</v>
      </c>
      <c r="K101" s="13">
        <v>1.183095E9</v>
      </c>
      <c r="N101" s="7">
        <v>77.2</v>
      </c>
      <c r="Q101" s="5">
        <v>98.0</v>
      </c>
      <c r="R101" s="5">
        <v>27.0</v>
      </c>
      <c r="S101" s="5">
        <v>115.0</v>
      </c>
      <c r="U101" s="10" t="str">
        <f t="shared" si="2"/>
        <v>[2000, 98],</v>
      </c>
    </row>
    <row r="102" hidden="1">
      <c r="A102" s="7">
        <v>2001.0</v>
      </c>
      <c r="D102" s="10">
        <f t="shared" si="3"/>
        <v>77.3</v>
      </c>
      <c r="E102" s="11"/>
      <c r="G102" s="11"/>
      <c r="H102" s="11"/>
      <c r="I102" s="11"/>
      <c r="N102" s="7">
        <v>77.3</v>
      </c>
      <c r="Q102" s="5">
        <v>66.0</v>
      </c>
      <c r="R102" s="5">
        <v>24.0</v>
      </c>
      <c r="S102" s="5">
        <v>98.0</v>
      </c>
      <c r="U102" s="10" t="str">
        <f t="shared" si="2"/>
        <v>[2001, 66],</v>
      </c>
    </row>
    <row r="103" hidden="1">
      <c r="A103" s="7">
        <v>2002.0</v>
      </c>
      <c r="D103" s="10">
        <f t="shared" si="3"/>
        <v>77.4</v>
      </c>
      <c r="E103" s="11"/>
      <c r="G103" s="11"/>
      <c r="H103" s="11"/>
      <c r="I103" s="11"/>
      <c r="N103" s="7">
        <v>77.4</v>
      </c>
      <c r="Q103" s="5">
        <v>78.0</v>
      </c>
      <c r="R103" s="5">
        <v>17.0</v>
      </c>
      <c r="S103" s="5">
        <v>105.0</v>
      </c>
      <c r="U103" s="10" t="str">
        <f t="shared" si="2"/>
        <v>[2002, 78],</v>
      </c>
    </row>
    <row r="104" hidden="1">
      <c r="A104" s="7">
        <v>2003.0</v>
      </c>
      <c r="D104" s="10">
        <f t="shared" si="3"/>
        <v>77.6</v>
      </c>
      <c r="E104" s="11"/>
      <c r="G104" s="11"/>
      <c r="H104" s="11"/>
      <c r="I104" s="11"/>
      <c r="N104" s="7">
        <v>77.6</v>
      </c>
      <c r="Q104" s="5">
        <v>72.0</v>
      </c>
      <c r="R104" s="5">
        <v>21.0</v>
      </c>
      <c r="S104" s="5">
        <v>109.0</v>
      </c>
      <c r="U104" s="10" t="str">
        <f t="shared" si="2"/>
        <v>[2003, 72],</v>
      </c>
    </row>
    <row r="105" hidden="1">
      <c r="A105" s="7">
        <v>2004.0</v>
      </c>
      <c r="D105" s="10">
        <f t="shared" si="3"/>
        <v>77.8</v>
      </c>
      <c r="E105" s="11"/>
      <c r="G105" s="11"/>
      <c r="H105" s="11"/>
      <c r="I105" s="11"/>
      <c r="N105" s="7">
        <v>77.8</v>
      </c>
      <c r="Q105" s="5">
        <v>119.0</v>
      </c>
      <c r="R105" s="5">
        <v>36.0</v>
      </c>
      <c r="S105" s="5">
        <v>115.0</v>
      </c>
      <c r="U105" s="10" t="str">
        <f t="shared" si="2"/>
        <v>[2004, 119],</v>
      </c>
    </row>
    <row r="106">
      <c r="A106" s="7">
        <v>2009.0</v>
      </c>
      <c r="D106" s="10">
        <f t="shared" si="3"/>
        <v>78</v>
      </c>
      <c r="E106" s="11"/>
      <c r="G106" s="15">
        <f>CPI!$B$108*I106/CPI!$B$89</f>
        <v>1930371661</v>
      </c>
      <c r="H106" s="11">
        <f>G106/1000000</f>
        <v>1930.371661</v>
      </c>
      <c r="I106" s="8">
        <v>1.3E9</v>
      </c>
      <c r="N106" s="7">
        <v>78.0</v>
      </c>
      <c r="Q106" s="5">
        <v>80.0</v>
      </c>
      <c r="R106" s="5">
        <v>20.0</v>
      </c>
      <c r="S106" s="5">
        <v>116.0</v>
      </c>
      <c r="U106" s="10" t="str">
        <f t="shared" si="2"/>
        <v>[2009, 80],</v>
      </c>
    </row>
    <row r="107" hidden="1">
      <c r="A107" s="7">
        <v>2006.0</v>
      </c>
      <c r="D107" s="10">
        <f t="shared" si="3"/>
        <v>78.2</v>
      </c>
      <c r="E107" s="11"/>
      <c r="G107" s="11"/>
      <c r="H107" s="11"/>
      <c r="I107" s="11"/>
      <c r="N107" s="7">
        <v>78.2</v>
      </c>
      <c r="Q107" s="5">
        <v>101.0</v>
      </c>
      <c r="R107" s="5">
        <v>22.0</v>
      </c>
      <c r="S107" s="5">
        <v>124.0</v>
      </c>
      <c r="U107" s="10" t="str">
        <f t="shared" si="2"/>
        <v>[2006, 101],</v>
      </c>
    </row>
    <row r="108" hidden="1">
      <c r="A108" s="7">
        <v>2007.0</v>
      </c>
      <c r="D108" s="10">
        <f t="shared" si="3"/>
        <v>78.4</v>
      </c>
      <c r="E108" s="11"/>
      <c r="G108" s="11"/>
      <c r="H108" s="11"/>
      <c r="I108" s="11"/>
      <c r="N108" s="7">
        <v>78.4</v>
      </c>
      <c r="Q108" s="5">
        <v>78.0</v>
      </c>
      <c r="R108" s="5">
        <v>18.0</v>
      </c>
      <c r="S108" s="5">
        <v>123.0</v>
      </c>
      <c r="U108" s="10" t="str">
        <f t="shared" si="2"/>
        <v>[2007, 78],</v>
      </c>
    </row>
    <row r="109" hidden="1">
      <c r="A109" s="7">
        <v>2008.0</v>
      </c>
      <c r="D109" s="10">
        <f t="shared" si="3"/>
        <v>78.6</v>
      </c>
      <c r="E109" s="11"/>
      <c r="G109" s="11"/>
      <c r="H109" s="11"/>
      <c r="I109" s="11"/>
      <c r="N109" s="7">
        <v>78.6000000000001</v>
      </c>
      <c r="Q109" s="5">
        <v>89.0</v>
      </c>
      <c r="R109" s="5">
        <v>24.0</v>
      </c>
      <c r="S109" s="5">
        <v>140.0</v>
      </c>
      <c r="U109" s="10" t="str">
        <f t="shared" si="2"/>
        <v>[2008, 89],</v>
      </c>
    </row>
    <row r="110" hidden="1">
      <c r="A110" s="7">
        <v>2009.0</v>
      </c>
      <c r="B110" s="14"/>
      <c r="C110" s="14"/>
      <c r="D110" s="10">
        <f t="shared" si="3"/>
        <v>78.8</v>
      </c>
      <c r="E110" s="11">
        <f>CPI!$B$108*K110/CPI!B98</f>
        <v>3180234478</v>
      </c>
      <c r="G110" s="8"/>
      <c r="H110" s="8"/>
      <c r="I110" s="8"/>
      <c r="K110" s="13">
        <v>2.667815E9</v>
      </c>
      <c r="N110" s="7">
        <v>78.8000000000001</v>
      </c>
      <c r="Q110" s="5">
        <v>90.0</v>
      </c>
      <c r="R110" s="5">
        <v>26.0</v>
      </c>
      <c r="S110" s="5">
        <v>146.0</v>
      </c>
      <c r="U110" s="10" t="str">
        <f t="shared" si="2"/>
        <v>[2009, 90],</v>
      </c>
    </row>
    <row r="111" hidden="1">
      <c r="A111" s="7">
        <v>2010.0</v>
      </c>
      <c r="D111" s="10">
        <f t="shared" si="3"/>
        <v>79</v>
      </c>
      <c r="E111" s="11"/>
      <c r="G111" s="11"/>
      <c r="H111" s="11"/>
      <c r="I111" s="11"/>
      <c r="N111" s="7">
        <v>79.0</v>
      </c>
      <c r="Q111" s="5">
        <v>93.0</v>
      </c>
      <c r="R111" s="5">
        <v>21.0</v>
      </c>
      <c r="S111" s="5">
        <v>103.0</v>
      </c>
      <c r="U111" s="10" t="str">
        <f t="shared" si="2"/>
        <v>[2010, 93],</v>
      </c>
    </row>
    <row r="112" hidden="1">
      <c r="A112" s="7">
        <v>2011.0</v>
      </c>
      <c r="D112" s="10">
        <f t="shared" si="3"/>
        <v>79</v>
      </c>
      <c r="E112" s="11"/>
      <c r="G112" s="11"/>
      <c r="H112" s="11"/>
      <c r="I112" s="11"/>
      <c r="N112" s="7">
        <v>79.0</v>
      </c>
      <c r="Q112" s="5">
        <v>99.0</v>
      </c>
      <c r="R112" s="5">
        <v>30.0</v>
      </c>
      <c r="S112" s="5">
        <v>105.0</v>
      </c>
      <c r="U112" s="10" t="str">
        <f t="shared" si="2"/>
        <v>[2011, 99],</v>
      </c>
    </row>
    <row r="113" hidden="1">
      <c r="A113" s="7">
        <v>2012.0</v>
      </c>
      <c r="D113" s="10">
        <f t="shared" si="3"/>
        <v>79</v>
      </c>
      <c r="E113" s="11"/>
      <c r="G113" s="11"/>
      <c r="H113" s="11"/>
      <c r="I113" s="11"/>
      <c r="N113" s="7">
        <v>79.0</v>
      </c>
    </row>
    <row r="114" hidden="1">
      <c r="A114" s="7">
        <v>2013.0</v>
      </c>
      <c r="D114" s="10">
        <f t="shared" si="3"/>
        <v>79</v>
      </c>
      <c r="E114" s="11"/>
      <c r="G114" s="11"/>
      <c r="H114" s="11"/>
      <c r="I114" s="11"/>
      <c r="N114" s="7">
        <v>79.0</v>
      </c>
    </row>
    <row r="115" hidden="1">
      <c r="A115" s="7">
        <v>2014.0</v>
      </c>
      <c r="D115" s="10">
        <f t="shared" si="3"/>
        <v>79</v>
      </c>
      <c r="E115" s="11"/>
      <c r="G115" s="11"/>
      <c r="H115" s="11"/>
      <c r="I115" s="11"/>
      <c r="N115" s="7">
        <v>79.0</v>
      </c>
    </row>
    <row r="116" hidden="1">
      <c r="A116" s="7">
        <v>2015.0</v>
      </c>
      <c r="D116" s="10">
        <f t="shared" si="3"/>
        <v>79</v>
      </c>
      <c r="E116" s="11"/>
      <c r="G116" s="11"/>
      <c r="H116" s="11"/>
      <c r="I116" s="11"/>
      <c r="N116" s="7">
        <v>79.0</v>
      </c>
    </row>
    <row r="117" hidden="1">
      <c r="A117" s="7">
        <v>2016.0</v>
      </c>
      <c r="D117" s="10">
        <f t="shared" si="3"/>
        <v>79</v>
      </c>
      <c r="E117" s="11"/>
      <c r="G117" s="11"/>
      <c r="H117" s="11"/>
      <c r="I117" s="11"/>
      <c r="N117" s="7">
        <v>79.0</v>
      </c>
    </row>
    <row r="118" hidden="1">
      <c r="A118" s="7">
        <v>2017.0</v>
      </c>
      <c r="D118" s="10">
        <f t="shared" si="3"/>
        <v>79</v>
      </c>
      <c r="E118" s="11"/>
      <c r="G118" s="11"/>
      <c r="H118" s="11"/>
      <c r="I118" s="11"/>
      <c r="N118" s="7">
        <v>79.0</v>
      </c>
    </row>
    <row r="119" hidden="1">
      <c r="A119" s="7">
        <v>2018.0</v>
      </c>
      <c r="D119" s="10">
        <f t="shared" si="3"/>
        <v>79</v>
      </c>
      <c r="E119" s="11"/>
      <c r="G119" s="11"/>
      <c r="H119" s="11"/>
      <c r="I119" s="11"/>
      <c r="N119" s="7">
        <v>79.0</v>
      </c>
    </row>
    <row r="120">
      <c r="A120" s="7">
        <v>2024.0</v>
      </c>
      <c r="D120" s="10">
        <f t="shared" si="3"/>
        <v>79</v>
      </c>
      <c r="E120" s="8">
        <v>5.7E9</v>
      </c>
      <c r="G120" s="15">
        <f>CPI!$B$108*I120/CPI!$B$89</f>
        <v>3860743322</v>
      </c>
      <c r="H120" s="11">
        <f t="shared" ref="H120:H125" si="4">G120/1000000</f>
        <v>3860.743322</v>
      </c>
      <c r="I120" s="8">
        <v>2.6E9</v>
      </c>
      <c r="N120" s="7">
        <v>79.0</v>
      </c>
    </row>
    <row r="121">
      <c r="A121" s="5">
        <v>2032.0</v>
      </c>
      <c r="E121" s="11"/>
      <c r="G121" s="15">
        <v>1.9303716608594658E9</v>
      </c>
      <c r="H121" s="11">
        <f t="shared" si="4"/>
        <v>1930.371661</v>
      </c>
      <c r="I121" s="11"/>
    </row>
    <row r="122">
      <c r="A122" s="5">
        <v>2035.0</v>
      </c>
      <c r="E122" s="11"/>
      <c r="G122" s="11">
        <v>1.1879210220673635E9</v>
      </c>
      <c r="H122" s="11">
        <f t="shared" si="4"/>
        <v>1187.921022</v>
      </c>
      <c r="I122" s="11"/>
    </row>
    <row r="123">
      <c r="A123" s="5">
        <v>2040.0</v>
      </c>
      <c r="E123" s="11"/>
      <c r="G123" s="11">
        <v>4.4547038327526134E8</v>
      </c>
      <c r="H123" s="11">
        <f t="shared" si="4"/>
        <v>445.4703833</v>
      </c>
      <c r="I123" s="11"/>
    </row>
    <row r="124">
      <c r="A124" s="5">
        <v>2045.0</v>
      </c>
      <c r="E124" s="11"/>
      <c r="G124" s="11">
        <v>1.4849012775842044E8</v>
      </c>
      <c r="H124" s="11">
        <f t="shared" si="4"/>
        <v>148.4901278</v>
      </c>
      <c r="I124" s="11"/>
    </row>
    <row r="125">
      <c r="A125" s="5">
        <v>2050.0</v>
      </c>
      <c r="E125" s="11"/>
      <c r="G125" s="11">
        <v>7.424506387921022E7</v>
      </c>
      <c r="H125" s="11">
        <f t="shared" si="4"/>
        <v>74.24506388</v>
      </c>
      <c r="I125" s="11"/>
    </row>
    <row r="126" hidden="1">
      <c r="E126" s="11"/>
      <c r="G126" s="11"/>
      <c r="H126" s="11"/>
      <c r="I126" s="11"/>
    </row>
    <row r="127" hidden="1">
      <c r="E127" s="11"/>
      <c r="G127" s="11"/>
      <c r="H127" s="11"/>
      <c r="I127" s="11"/>
    </row>
    <row r="128" hidden="1">
      <c r="E128" s="11"/>
      <c r="G128" s="11"/>
      <c r="H128" s="11"/>
      <c r="I128" s="11"/>
    </row>
    <row r="129" hidden="1">
      <c r="E129" s="11"/>
      <c r="G129" s="11"/>
      <c r="H129" s="11"/>
      <c r="I129" s="11"/>
    </row>
    <row r="130" hidden="1">
      <c r="E130" s="11"/>
      <c r="G130" s="11"/>
      <c r="H130" s="11"/>
      <c r="I130" s="11"/>
    </row>
    <row r="131" hidden="1">
      <c r="E131" s="11"/>
      <c r="G131" s="11"/>
      <c r="H131" s="11"/>
      <c r="I131" s="11"/>
    </row>
    <row r="132" hidden="1">
      <c r="E132" s="11"/>
      <c r="G132" s="11"/>
      <c r="H132" s="11"/>
      <c r="I132" s="11"/>
    </row>
    <row r="133" hidden="1">
      <c r="E133" s="11"/>
      <c r="G133" s="11"/>
      <c r="H133" s="11"/>
      <c r="I133" s="11"/>
    </row>
    <row r="134" hidden="1">
      <c r="E134" s="11"/>
      <c r="G134" s="11"/>
      <c r="H134" s="11"/>
      <c r="I134" s="11"/>
    </row>
    <row r="135" hidden="1">
      <c r="E135" s="11"/>
      <c r="G135" s="11"/>
      <c r="H135" s="11"/>
      <c r="I135" s="11"/>
    </row>
    <row r="136" hidden="1">
      <c r="E136" s="11"/>
      <c r="G136" s="11"/>
      <c r="H136" s="11"/>
      <c r="I136" s="11"/>
    </row>
    <row r="137" hidden="1">
      <c r="E137" s="11"/>
      <c r="G137" s="11"/>
      <c r="H137" s="11"/>
      <c r="I137" s="11"/>
    </row>
    <row r="138" hidden="1">
      <c r="E138" s="11"/>
      <c r="G138" s="11"/>
      <c r="H138" s="11"/>
      <c r="I138" s="11"/>
    </row>
    <row r="139" hidden="1">
      <c r="E139" s="11"/>
      <c r="G139" s="11"/>
      <c r="H139" s="11"/>
      <c r="I139" s="11"/>
    </row>
    <row r="140" hidden="1">
      <c r="E140" s="11"/>
      <c r="G140" s="11"/>
      <c r="H140" s="11"/>
      <c r="I140" s="11"/>
    </row>
    <row r="141" hidden="1">
      <c r="E141" s="11"/>
      <c r="G141" s="11"/>
      <c r="H141" s="11"/>
      <c r="I141" s="11"/>
    </row>
    <row r="142" hidden="1">
      <c r="E142" s="11"/>
      <c r="G142" s="11"/>
      <c r="H142" s="11"/>
      <c r="I142" s="11"/>
    </row>
    <row r="143" hidden="1">
      <c r="E143" s="11"/>
      <c r="G143" s="11"/>
      <c r="H143" s="11"/>
      <c r="I143" s="11"/>
    </row>
    <row r="144" hidden="1">
      <c r="E144" s="11"/>
      <c r="G144" s="11"/>
      <c r="H144" s="11"/>
      <c r="I144" s="11"/>
    </row>
    <row r="145" hidden="1">
      <c r="E145" s="11"/>
      <c r="G145" s="11"/>
      <c r="H145" s="11"/>
      <c r="I145" s="11"/>
    </row>
    <row r="146" hidden="1">
      <c r="E146" s="11"/>
      <c r="G146" s="11"/>
      <c r="H146" s="11"/>
      <c r="I146" s="11"/>
    </row>
    <row r="147" hidden="1">
      <c r="E147" s="11"/>
      <c r="G147" s="11"/>
      <c r="H147" s="11"/>
      <c r="I147" s="11"/>
    </row>
    <row r="148" hidden="1">
      <c r="E148" s="11"/>
      <c r="G148" s="11"/>
      <c r="H148" s="11"/>
      <c r="I148" s="11"/>
    </row>
    <row r="149" hidden="1">
      <c r="E149" s="11"/>
      <c r="G149" s="11"/>
      <c r="H149" s="11"/>
      <c r="I149" s="11"/>
    </row>
    <row r="150" hidden="1">
      <c r="E150" s="11"/>
      <c r="G150" s="11"/>
      <c r="H150" s="11"/>
      <c r="I150" s="11"/>
    </row>
    <row r="151" hidden="1">
      <c r="E151" s="11"/>
      <c r="G151" s="11"/>
      <c r="H151" s="11"/>
      <c r="I151" s="11"/>
    </row>
    <row r="152" hidden="1">
      <c r="E152" s="11"/>
      <c r="G152" s="11"/>
      <c r="H152" s="11"/>
      <c r="I152" s="11"/>
    </row>
    <row r="153" hidden="1">
      <c r="E153" s="11"/>
      <c r="G153" s="11"/>
      <c r="H153" s="11"/>
      <c r="I153" s="11"/>
    </row>
    <row r="154" hidden="1">
      <c r="E154" s="11"/>
      <c r="G154" s="11"/>
      <c r="H154" s="11"/>
      <c r="I154" s="11"/>
    </row>
    <row r="155" hidden="1">
      <c r="E155" s="11"/>
      <c r="G155" s="11"/>
      <c r="H155" s="11"/>
      <c r="I155" s="11"/>
    </row>
    <row r="156" hidden="1">
      <c r="E156" s="11"/>
      <c r="G156" s="11"/>
      <c r="H156" s="11"/>
      <c r="I156" s="11"/>
    </row>
    <row r="157" hidden="1">
      <c r="E157" s="11"/>
      <c r="G157" s="11"/>
      <c r="H157" s="11"/>
      <c r="I157" s="11"/>
    </row>
    <row r="158" hidden="1">
      <c r="E158" s="11"/>
      <c r="G158" s="11"/>
      <c r="H158" s="11"/>
      <c r="I158" s="11"/>
    </row>
    <row r="159" hidden="1">
      <c r="E159" s="11"/>
      <c r="G159" s="11"/>
      <c r="H159" s="11"/>
      <c r="I159" s="11"/>
    </row>
    <row r="160" hidden="1">
      <c r="E160" s="11"/>
      <c r="G160" s="11"/>
      <c r="H160" s="11"/>
      <c r="I160" s="11"/>
    </row>
    <row r="161" hidden="1">
      <c r="E161" s="11"/>
      <c r="G161" s="11"/>
      <c r="H161" s="11"/>
      <c r="I161" s="11"/>
    </row>
    <row r="162" hidden="1">
      <c r="E162" s="11"/>
      <c r="G162" s="11"/>
      <c r="H162" s="11"/>
      <c r="I162" s="11"/>
    </row>
    <row r="163" hidden="1">
      <c r="E163" s="11"/>
      <c r="G163" s="11"/>
      <c r="H163" s="11"/>
      <c r="I163" s="11"/>
    </row>
    <row r="164" hidden="1">
      <c r="E164" s="11"/>
      <c r="G164" s="11"/>
      <c r="H164" s="11"/>
      <c r="I164" s="11"/>
    </row>
    <row r="165" hidden="1">
      <c r="E165" s="11"/>
      <c r="G165" s="11"/>
      <c r="H165" s="11"/>
      <c r="I165" s="11"/>
    </row>
    <row r="166" hidden="1">
      <c r="E166" s="11"/>
      <c r="G166" s="11"/>
      <c r="H166" s="11"/>
      <c r="I166" s="11"/>
    </row>
    <row r="167" hidden="1">
      <c r="E167" s="11"/>
      <c r="G167" s="11"/>
      <c r="H167" s="11"/>
      <c r="I167" s="11"/>
    </row>
    <row r="168" hidden="1">
      <c r="E168" s="11"/>
      <c r="G168" s="11"/>
      <c r="H168" s="11"/>
      <c r="I168" s="11"/>
    </row>
    <row r="169" hidden="1">
      <c r="E169" s="11"/>
      <c r="G169" s="11"/>
      <c r="H169" s="11"/>
      <c r="I169" s="11"/>
    </row>
    <row r="170" hidden="1">
      <c r="E170" s="11"/>
      <c r="G170" s="11"/>
      <c r="H170" s="11"/>
      <c r="I170" s="11"/>
    </row>
    <row r="171" hidden="1">
      <c r="E171" s="11"/>
      <c r="G171" s="11"/>
      <c r="H171" s="11"/>
      <c r="I171" s="11"/>
    </row>
    <row r="172" hidden="1">
      <c r="E172" s="11"/>
      <c r="G172" s="11"/>
      <c r="H172" s="11"/>
      <c r="I172" s="11"/>
    </row>
    <row r="173" hidden="1">
      <c r="E173" s="11"/>
      <c r="G173" s="11"/>
      <c r="H173" s="11"/>
      <c r="I173" s="11"/>
    </row>
    <row r="174" hidden="1">
      <c r="E174" s="11"/>
      <c r="G174" s="11"/>
      <c r="H174" s="11"/>
      <c r="I174" s="11"/>
    </row>
    <row r="175" hidden="1">
      <c r="E175" s="11"/>
      <c r="G175" s="11"/>
      <c r="H175" s="11"/>
      <c r="I175" s="11"/>
    </row>
    <row r="176" hidden="1">
      <c r="E176" s="11"/>
      <c r="G176" s="11"/>
      <c r="H176" s="11"/>
      <c r="I176" s="11"/>
    </row>
    <row r="177" hidden="1">
      <c r="E177" s="11"/>
      <c r="G177" s="11"/>
      <c r="H177" s="11"/>
      <c r="I177" s="11"/>
    </row>
    <row r="178" hidden="1">
      <c r="E178" s="11"/>
      <c r="G178" s="11"/>
      <c r="H178" s="11"/>
      <c r="I178" s="11"/>
    </row>
    <row r="179" hidden="1">
      <c r="E179" s="11"/>
      <c r="G179" s="11"/>
      <c r="H179" s="11"/>
      <c r="I179" s="11"/>
    </row>
    <row r="180" hidden="1">
      <c r="E180" s="11"/>
      <c r="G180" s="11"/>
      <c r="H180" s="11"/>
      <c r="I180" s="11"/>
    </row>
    <row r="181" hidden="1">
      <c r="E181" s="11"/>
      <c r="G181" s="11"/>
      <c r="H181" s="11"/>
      <c r="I181" s="11"/>
    </row>
    <row r="182" hidden="1">
      <c r="E182" s="11"/>
      <c r="G182" s="11"/>
      <c r="H182" s="11"/>
      <c r="I182" s="11"/>
    </row>
    <row r="183" hidden="1">
      <c r="E183" s="11"/>
      <c r="G183" s="11"/>
      <c r="H183" s="11"/>
      <c r="I183" s="11"/>
    </row>
    <row r="184" hidden="1">
      <c r="E184" s="11"/>
      <c r="G184" s="11"/>
      <c r="H184" s="11"/>
      <c r="I184" s="11"/>
    </row>
    <row r="185" hidden="1">
      <c r="E185" s="11"/>
      <c r="G185" s="11"/>
      <c r="H185" s="11"/>
      <c r="I185" s="11"/>
    </row>
    <row r="186" hidden="1">
      <c r="E186" s="11"/>
      <c r="G186" s="11"/>
      <c r="H186" s="11"/>
      <c r="I186" s="11"/>
    </row>
    <row r="187" hidden="1">
      <c r="E187" s="11"/>
      <c r="G187" s="11"/>
      <c r="H187" s="11"/>
      <c r="I187" s="11"/>
    </row>
    <row r="188" hidden="1">
      <c r="E188" s="11"/>
      <c r="G188" s="11"/>
      <c r="H188" s="11"/>
      <c r="I188" s="11"/>
    </row>
    <row r="189" hidden="1">
      <c r="E189" s="11"/>
      <c r="G189" s="11"/>
      <c r="H189" s="11"/>
      <c r="I189" s="11"/>
    </row>
    <row r="190" hidden="1">
      <c r="E190" s="11"/>
      <c r="G190" s="11"/>
      <c r="H190" s="11"/>
      <c r="I190" s="11"/>
    </row>
    <row r="191" hidden="1">
      <c r="E191" s="11"/>
      <c r="G191" s="11"/>
      <c r="H191" s="11"/>
      <c r="I191" s="11"/>
    </row>
    <row r="192" hidden="1">
      <c r="E192" s="11"/>
      <c r="G192" s="11"/>
      <c r="H192" s="11"/>
      <c r="I192" s="11"/>
    </row>
    <row r="193" hidden="1">
      <c r="E193" s="11"/>
      <c r="G193" s="11"/>
      <c r="H193" s="11"/>
      <c r="I193" s="11"/>
    </row>
    <row r="194" hidden="1">
      <c r="E194" s="11"/>
      <c r="G194" s="11"/>
      <c r="H194" s="11"/>
      <c r="I194" s="11"/>
    </row>
    <row r="195" hidden="1">
      <c r="E195" s="11"/>
      <c r="G195" s="11"/>
      <c r="H195" s="11"/>
      <c r="I195" s="11"/>
    </row>
    <row r="196" hidden="1">
      <c r="E196" s="11"/>
      <c r="G196" s="11"/>
      <c r="H196" s="11"/>
      <c r="I196" s="11"/>
    </row>
    <row r="197" hidden="1">
      <c r="E197" s="11"/>
      <c r="G197" s="11"/>
      <c r="H197" s="11"/>
      <c r="I197" s="11"/>
    </row>
    <row r="198" hidden="1">
      <c r="E198" s="11"/>
      <c r="G198" s="11"/>
      <c r="H198" s="11"/>
      <c r="I198" s="11"/>
    </row>
    <row r="199" hidden="1">
      <c r="E199" s="11"/>
      <c r="G199" s="11"/>
      <c r="H199" s="11"/>
      <c r="I199" s="11"/>
    </row>
    <row r="200" hidden="1">
      <c r="E200" s="11"/>
      <c r="G200" s="11"/>
      <c r="H200" s="11"/>
      <c r="I200" s="11"/>
    </row>
    <row r="201" hidden="1">
      <c r="E201" s="11"/>
      <c r="G201" s="11"/>
      <c r="H201" s="11"/>
      <c r="I201" s="11"/>
    </row>
    <row r="202" hidden="1">
      <c r="E202" s="11"/>
      <c r="G202" s="11"/>
      <c r="H202" s="11"/>
      <c r="I202" s="11"/>
    </row>
    <row r="203" hidden="1">
      <c r="E203" s="11"/>
      <c r="G203" s="11"/>
      <c r="H203" s="11"/>
      <c r="I203" s="11"/>
    </row>
    <row r="204" hidden="1">
      <c r="E204" s="11"/>
      <c r="G204" s="11"/>
      <c r="H204" s="11"/>
      <c r="I204" s="11"/>
    </row>
    <row r="205" hidden="1">
      <c r="E205" s="11"/>
      <c r="G205" s="11"/>
      <c r="H205" s="11"/>
      <c r="I205" s="11"/>
    </row>
    <row r="206" hidden="1">
      <c r="E206" s="11"/>
      <c r="G206" s="11"/>
      <c r="H206" s="11"/>
      <c r="I206" s="11"/>
    </row>
    <row r="207" hidden="1">
      <c r="E207" s="11"/>
      <c r="G207" s="11"/>
      <c r="H207" s="11"/>
      <c r="I207" s="11"/>
    </row>
    <row r="208" hidden="1">
      <c r="E208" s="11"/>
      <c r="G208" s="11"/>
      <c r="H208" s="11"/>
      <c r="I208" s="11"/>
    </row>
    <row r="209" hidden="1">
      <c r="E209" s="11"/>
      <c r="G209" s="11"/>
      <c r="H209" s="11"/>
      <c r="I209" s="11"/>
    </row>
    <row r="210" hidden="1">
      <c r="E210" s="11"/>
      <c r="G210" s="11"/>
      <c r="H210" s="11"/>
      <c r="I210" s="11"/>
    </row>
    <row r="211" hidden="1">
      <c r="E211" s="11"/>
      <c r="G211" s="11"/>
      <c r="H211" s="11"/>
      <c r="I211" s="11"/>
    </row>
    <row r="212" hidden="1">
      <c r="E212" s="11"/>
      <c r="G212" s="11"/>
      <c r="H212" s="11"/>
      <c r="I212" s="11"/>
    </row>
    <row r="213" hidden="1">
      <c r="E213" s="11"/>
      <c r="G213" s="11"/>
      <c r="H213" s="11"/>
      <c r="I213" s="11"/>
    </row>
    <row r="214" hidden="1">
      <c r="E214" s="11"/>
      <c r="G214" s="11"/>
      <c r="H214" s="11"/>
      <c r="I214" s="11"/>
    </row>
    <row r="215" hidden="1">
      <c r="E215" s="11"/>
      <c r="G215" s="11"/>
      <c r="H215" s="11"/>
      <c r="I215" s="11"/>
    </row>
    <row r="216" hidden="1">
      <c r="E216" s="11"/>
      <c r="G216" s="11"/>
      <c r="H216" s="11"/>
      <c r="I216" s="11"/>
    </row>
    <row r="217" hidden="1">
      <c r="E217" s="11"/>
      <c r="G217" s="11"/>
      <c r="H217" s="11"/>
      <c r="I217" s="11"/>
    </row>
    <row r="218" hidden="1">
      <c r="E218" s="11"/>
      <c r="G218" s="11"/>
      <c r="H218" s="11"/>
      <c r="I218" s="11"/>
    </row>
    <row r="219" hidden="1">
      <c r="E219" s="11"/>
      <c r="G219" s="11"/>
      <c r="H219" s="11"/>
      <c r="I219" s="11"/>
    </row>
    <row r="220" hidden="1">
      <c r="E220" s="11"/>
      <c r="G220" s="11"/>
      <c r="H220" s="11"/>
      <c r="I220" s="11"/>
    </row>
    <row r="221" hidden="1">
      <c r="E221" s="11"/>
      <c r="G221" s="11"/>
      <c r="H221" s="11"/>
      <c r="I221" s="11"/>
    </row>
    <row r="222" hidden="1">
      <c r="E222" s="11"/>
      <c r="G222" s="11"/>
      <c r="H222" s="11"/>
      <c r="I222" s="11"/>
    </row>
    <row r="223" hidden="1">
      <c r="E223" s="11"/>
      <c r="G223" s="11"/>
      <c r="H223" s="11"/>
      <c r="I223" s="11"/>
    </row>
    <row r="224" hidden="1">
      <c r="E224" s="11"/>
      <c r="G224" s="11"/>
      <c r="H224" s="11"/>
      <c r="I224" s="11"/>
    </row>
    <row r="225" hidden="1">
      <c r="E225" s="11"/>
      <c r="G225" s="11"/>
      <c r="H225" s="11"/>
      <c r="I225" s="11"/>
    </row>
    <row r="226" hidden="1">
      <c r="E226" s="11"/>
      <c r="G226" s="11"/>
      <c r="H226" s="11"/>
      <c r="I226" s="11"/>
    </row>
    <row r="227" hidden="1">
      <c r="E227" s="11"/>
      <c r="G227" s="11"/>
      <c r="H227" s="11"/>
      <c r="I227" s="11"/>
    </row>
    <row r="228" hidden="1">
      <c r="E228" s="11"/>
      <c r="G228" s="11"/>
      <c r="H228" s="11"/>
      <c r="I228" s="11"/>
    </row>
    <row r="229" hidden="1">
      <c r="E229" s="11"/>
      <c r="G229" s="11"/>
      <c r="H229" s="11"/>
      <c r="I229" s="11"/>
    </row>
    <row r="230" hidden="1">
      <c r="E230" s="11"/>
      <c r="G230" s="11"/>
      <c r="H230" s="11"/>
      <c r="I230" s="11"/>
    </row>
    <row r="231" hidden="1">
      <c r="E231" s="11"/>
      <c r="G231" s="11"/>
      <c r="H231" s="11"/>
      <c r="I231" s="11"/>
    </row>
    <row r="232" hidden="1">
      <c r="E232" s="11"/>
      <c r="G232" s="11"/>
      <c r="H232" s="11"/>
      <c r="I232" s="11"/>
    </row>
    <row r="233" hidden="1">
      <c r="E233" s="11"/>
      <c r="G233" s="11"/>
      <c r="H233" s="11"/>
      <c r="I233" s="11"/>
    </row>
    <row r="234" hidden="1">
      <c r="E234" s="11"/>
      <c r="G234" s="11"/>
      <c r="H234" s="11"/>
      <c r="I234" s="11"/>
    </row>
    <row r="235" hidden="1">
      <c r="E235" s="11"/>
      <c r="G235" s="11"/>
      <c r="H235" s="11"/>
      <c r="I235" s="11"/>
    </row>
    <row r="236" hidden="1">
      <c r="E236" s="11"/>
      <c r="G236" s="11"/>
      <c r="H236" s="11"/>
      <c r="I236" s="11"/>
    </row>
    <row r="237" hidden="1">
      <c r="E237" s="11"/>
      <c r="G237" s="11"/>
      <c r="H237" s="11"/>
      <c r="I237" s="11"/>
    </row>
    <row r="238" hidden="1">
      <c r="E238" s="11"/>
      <c r="G238" s="11"/>
      <c r="H238" s="11"/>
      <c r="I238" s="11"/>
    </row>
    <row r="239" hidden="1">
      <c r="E239" s="11"/>
      <c r="G239" s="11"/>
      <c r="H239" s="11"/>
      <c r="I239" s="11"/>
    </row>
    <row r="240" hidden="1">
      <c r="E240" s="11"/>
      <c r="G240" s="11"/>
      <c r="H240" s="11"/>
      <c r="I240" s="11"/>
    </row>
    <row r="241" hidden="1">
      <c r="E241" s="11"/>
      <c r="G241" s="11"/>
      <c r="H241" s="11"/>
      <c r="I241" s="11"/>
    </row>
    <row r="242" hidden="1">
      <c r="E242" s="11"/>
      <c r="G242" s="11"/>
      <c r="H242" s="11"/>
      <c r="I242" s="11"/>
    </row>
    <row r="243" hidden="1">
      <c r="E243" s="11"/>
      <c r="G243" s="11"/>
      <c r="H243" s="11"/>
      <c r="I243" s="11"/>
    </row>
    <row r="244" hidden="1">
      <c r="E244" s="11"/>
      <c r="G244" s="11"/>
      <c r="H244" s="11"/>
      <c r="I244" s="11"/>
    </row>
    <row r="245" hidden="1">
      <c r="E245" s="11"/>
      <c r="G245" s="11"/>
      <c r="H245" s="11"/>
      <c r="I245" s="11"/>
    </row>
    <row r="246" hidden="1">
      <c r="E246" s="11"/>
      <c r="G246" s="11"/>
      <c r="H246" s="11"/>
      <c r="I246" s="11"/>
    </row>
    <row r="247" hidden="1">
      <c r="E247" s="11"/>
      <c r="G247" s="11"/>
      <c r="H247" s="11"/>
      <c r="I247" s="11"/>
    </row>
    <row r="248" hidden="1">
      <c r="E248" s="11"/>
      <c r="G248" s="11"/>
      <c r="H248" s="11"/>
      <c r="I248" s="11"/>
    </row>
    <row r="249" hidden="1">
      <c r="E249" s="11"/>
      <c r="G249" s="11"/>
      <c r="H249" s="11"/>
      <c r="I249" s="11"/>
    </row>
    <row r="250" hidden="1">
      <c r="E250" s="11"/>
      <c r="G250" s="11"/>
      <c r="H250" s="11"/>
      <c r="I250" s="11"/>
    </row>
    <row r="251" hidden="1">
      <c r="E251" s="11"/>
      <c r="G251" s="11"/>
      <c r="H251" s="11"/>
      <c r="I251" s="11"/>
    </row>
    <row r="252" hidden="1">
      <c r="E252" s="11"/>
      <c r="G252" s="11"/>
      <c r="H252" s="11"/>
      <c r="I252" s="11"/>
    </row>
    <row r="253" hidden="1">
      <c r="E253" s="11"/>
      <c r="G253" s="11"/>
      <c r="H253" s="11"/>
      <c r="I253" s="11"/>
    </row>
    <row r="254" hidden="1">
      <c r="E254" s="11"/>
      <c r="G254" s="11"/>
      <c r="H254" s="11"/>
      <c r="I254" s="11"/>
    </row>
    <row r="255" hidden="1">
      <c r="E255" s="11"/>
      <c r="G255" s="11"/>
      <c r="H255" s="11"/>
      <c r="I255" s="11"/>
    </row>
    <row r="256" hidden="1">
      <c r="E256" s="11"/>
      <c r="G256" s="11"/>
      <c r="H256" s="11"/>
      <c r="I256" s="11"/>
    </row>
    <row r="257" hidden="1">
      <c r="E257" s="11"/>
      <c r="G257" s="11"/>
      <c r="H257" s="11"/>
      <c r="I257" s="11"/>
    </row>
    <row r="258" hidden="1">
      <c r="E258" s="11"/>
      <c r="G258" s="11"/>
      <c r="H258" s="11"/>
      <c r="I258" s="11"/>
    </row>
    <row r="259" hidden="1">
      <c r="E259" s="11"/>
      <c r="G259" s="11"/>
      <c r="H259" s="11"/>
      <c r="I259" s="11"/>
    </row>
    <row r="260" hidden="1">
      <c r="E260" s="11"/>
      <c r="G260" s="11"/>
      <c r="H260" s="11"/>
      <c r="I260" s="11"/>
    </row>
    <row r="261" hidden="1">
      <c r="E261" s="11"/>
      <c r="G261" s="11"/>
      <c r="H261" s="11"/>
      <c r="I261" s="11"/>
    </row>
    <row r="262" hidden="1">
      <c r="E262" s="11"/>
      <c r="G262" s="11"/>
      <c r="H262" s="11"/>
      <c r="I262" s="11"/>
    </row>
    <row r="263" hidden="1">
      <c r="E263" s="11"/>
      <c r="G263" s="11"/>
      <c r="H263" s="11"/>
      <c r="I263" s="11"/>
    </row>
    <row r="264" hidden="1">
      <c r="E264" s="11"/>
      <c r="G264" s="11"/>
      <c r="H264" s="11"/>
      <c r="I264" s="11"/>
    </row>
    <row r="265" hidden="1">
      <c r="E265" s="11"/>
      <c r="G265" s="11"/>
      <c r="H265" s="11"/>
      <c r="I265" s="11"/>
    </row>
    <row r="266" hidden="1">
      <c r="E266" s="11"/>
      <c r="G266" s="11"/>
      <c r="H266" s="11"/>
      <c r="I266" s="11"/>
    </row>
    <row r="267" hidden="1">
      <c r="E267" s="11"/>
      <c r="G267" s="11"/>
      <c r="H267" s="11"/>
      <c r="I267" s="11"/>
    </row>
    <row r="268" hidden="1">
      <c r="E268" s="11"/>
      <c r="G268" s="11"/>
      <c r="H268" s="11"/>
      <c r="I268" s="11"/>
    </row>
    <row r="269" hidden="1">
      <c r="E269" s="11"/>
      <c r="G269" s="11"/>
      <c r="H269" s="11"/>
      <c r="I269" s="11"/>
    </row>
    <row r="270" hidden="1">
      <c r="E270" s="11"/>
      <c r="G270" s="11"/>
      <c r="H270" s="11"/>
      <c r="I270" s="11"/>
    </row>
    <row r="271" hidden="1">
      <c r="E271" s="11"/>
      <c r="G271" s="11"/>
      <c r="H271" s="11"/>
      <c r="I271" s="11"/>
    </row>
    <row r="272" hidden="1">
      <c r="E272" s="11"/>
      <c r="G272" s="11"/>
      <c r="H272" s="11"/>
      <c r="I272" s="11"/>
    </row>
    <row r="273" hidden="1">
      <c r="E273" s="11"/>
      <c r="G273" s="11"/>
      <c r="H273" s="11"/>
      <c r="I273" s="11"/>
    </row>
    <row r="274" hidden="1">
      <c r="E274" s="11"/>
      <c r="G274" s="11"/>
      <c r="H274" s="11"/>
      <c r="I274" s="11"/>
    </row>
    <row r="275" hidden="1">
      <c r="E275" s="11"/>
      <c r="G275" s="11"/>
      <c r="H275" s="11"/>
      <c r="I275" s="11"/>
    </row>
    <row r="276" hidden="1">
      <c r="E276" s="11"/>
      <c r="G276" s="11"/>
      <c r="H276" s="11"/>
      <c r="I276" s="11"/>
    </row>
    <row r="277" hidden="1">
      <c r="E277" s="11"/>
      <c r="G277" s="11"/>
      <c r="H277" s="11"/>
      <c r="I277" s="11"/>
    </row>
    <row r="278" hidden="1">
      <c r="E278" s="11"/>
      <c r="G278" s="11"/>
      <c r="H278" s="11"/>
      <c r="I278" s="11"/>
    </row>
    <row r="279" hidden="1">
      <c r="E279" s="11"/>
      <c r="G279" s="11"/>
      <c r="H279" s="11"/>
      <c r="I279" s="11"/>
    </row>
    <row r="280" hidden="1">
      <c r="E280" s="11"/>
      <c r="G280" s="11"/>
      <c r="H280" s="11"/>
      <c r="I280" s="11"/>
    </row>
    <row r="281" hidden="1">
      <c r="E281" s="11"/>
      <c r="G281" s="11"/>
      <c r="H281" s="11"/>
      <c r="I281" s="11"/>
    </row>
    <row r="282" hidden="1">
      <c r="E282" s="11"/>
      <c r="G282" s="11"/>
      <c r="H282" s="11"/>
      <c r="I282" s="11"/>
    </row>
    <row r="283" hidden="1">
      <c r="E283" s="11"/>
      <c r="G283" s="11"/>
      <c r="H283" s="11"/>
      <c r="I283" s="11"/>
    </row>
    <row r="284" hidden="1">
      <c r="E284" s="11"/>
      <c r="G284" s="11"/>
      <c r="H284" s="11"/>
      <c r="I284" s="11"/>
    </row>
    <row r="285" hidden="1">
      <c r="E285" s="11"/>
      <c r="G285" s="11"/>
      <c r="H285" s="11"/>
      <c r="I285" s="11"/>
    </row>
    <row r="286" hidden="1">
      <c r="E286" s="11"/>
      <c r="G286" s="11"/>
      <c r="H286" s="11"/>
      <c r="I286" s="11"/>
    </row>
    <row r="287" hidden="1">
      <c r="E287" s="11"/>
      <c r="G287" s="11"/>
      <c r="H287" s="11"/>
      <c r="I287" s="11"/>
    </row>
    <row r="288" hidden="1">
      <c r="E288" s="11"/>
      <c r="G288" s="11"/>
      <c r="H288" s="11"/>
      <c r="I288" s="11"/>
    </row>
    <row r="289" hidden="1">
      <c r="E289" s="11"/>
      <c r="G289" s="11"/>
      <c r="H289" s="11"/>
      <c r="I289" s="11"/>
    </row>
    <row r="290" hidden="1">
      <c r="E290" s="11"/>
      <c r="G290" s="11"/>
      <c r="H290" s="11"/>
      <c r="I290" s="11"/>
    </row>
    <row r="291" hidden="1">
      <c r="E291" s="11"/>
      <c r="G291" s="11"/>
      <c r="H291" s="11"/>
      <c r="I291" s="11"/>
    </row>
    <row r="292" hidden="1">
      <c r="E292" s="11"/>
      <c r="G292" s="11"/>
      <c r="H292" s="11"/>
      <c r="I292" s="11"/>
    </row>
    <row r="293" hidden="1">
      <c r="E293" s="11"/>
      <c r="G293" s="11"/>
      <c r="H293" s="11"/>
      <c r="I293" s="11"/>
    </row>
    <row r="294" hidden="1">
      <c r="E294" s="11"/>
      <c r="G294" s="11"/>
      <c r="H294" s="11"/>
      <c r="I294" s="11"/>
    </row>
    <row r="295" hidden="1">
      <c r="E295" s="11"/>
      <c r="G295" s="11"/>
      <c r="H295" s="11"/>
      <c r="I295" s="11"/>
    </row>
    <row r="296" hidden="1">
      <c r="E296" s="11"/>
      <c r="G296" s="11"/>
      <c r="H296" s="11"/>
      <c r="I296" s="11"/>
    </row>
    <row r="297" hidden="1">
      <c r="E297" s="11"/>
      <c r="G297" s="11"/>
      <c r="H297" s="11"/>
      <c r="I297" s="11"/>
    </row>
    <row r="298" hidden="1">
      <c r="E298" s="11"/>
      <c r="G298" s="11"/>
      <c r="H298" s="11"/>
      <c r="I298" s="11"/>
    </row>
    <row r="299" hidden="1">
      <c r="E299" s="11"/>
      <c r="G299" s="11"/>
      <c r="H299" s="11"/>
      <c r="I299" s="11"/>
    </row>
    <row r="300" hidden="1">
      <c r="E300" s="11"/>
      <c r="G300" s="11"/>
      <c r="H300" s="11"/>
      <c r="I300" s="11"/>
    </row>
    <row r="301" hidden="1">
      <c r="E301" s="11"/>
      <c r="G301" s="11"/>
      <c r="H301" s="11"/>
      <c r="I301" s="11"/>
    </row>
    <row r="302" hidden="1">
      <c r="E302" s="11"/>
      <c r="G302" s="11"/>
      <c r="H302" s="11"/>
      <c r="I302" s="11"/>
    </row>
    <row r="303" hidden="1">
      <c r="E303" s="11"/>
      <c r="G303" s="11"/>
      <c r="H303" s="11"/>
      <c r="I303" s="11"/>
    </row>
    <row r="304" hidden="1">
      <c r="E304" s="11"/>
      <c r="G304" s="11"/>
      <c r="H304" s="11"/>
      <c r="I304" s="11"/>
    </row>
    <row r="305" hidden="1">
      <c r="E305" s="11"/>
      <c r="G305" s="11"/>
      <c r="H305" s="11"/>
      <c r="I305" s="11"/>
    </row>
    <row r="306" hidden="1">
      <c r="E306" s="11"/>
      <c r="G306" s="11"/>
      <c r="H306" s="11"/>
      <c r="I306" s="11"/>
    </row>
    <row r="307" hidden="1">
      <c r="E307" s="11"/>
      <c r="G307" s="11"/>
      <c r="H307" s="11"/>
      <c r="I307" s="11"/>
    </row>
    <row r="308" hidden="1">
      <c r="E308" s="11"/>
      <c r="G308" s="11"/>
      <c r="H308" s="11"/>
      <c r="I308" s="11"/>
    </row>
    <row r="309" hidden="1">
      <c r="E309" s="11"/>
      <c r="G309" s="11"/>
      <c r="H309" s="11"/>
      <c r="I309" s="11"/>
    </row>
    <row r="310" hidden="1">
      <c r="E310" s="11"/>
      <c r="G310" s="11"/>
      <c r="H310" s="11"/>
      <c r="I310" s="11"/>
    </row>
    <row r="311" hidden="1">
      <c r="E311" s="11"/>
      <c r="G311" s="11"/>
      <c r="H311" s="11"/>
      <c r="I311" s="11"/>
    </row>
    <row r="312" hidden="1">
      <c r="E312" s="11"/>
      <c r="G312" s="11"/>
      <c r="H312" s="11"/>
      <c r="I312" s="11"/>
    </row>
    <row r="313" hidden="1">
      <c r="E313" s="11"/>
      <c r="G313" s="11"/>
      <c r="H313" s="11"/>
      <c r="I313" s="11"/>
    </row>
    <row r="314" hidden="1">
      <c r="E314" s="11"/>
      <c r="G314" s="11"/>
      <c r="H314" s="11"/>
      <c r="I314" s="11"/>
    </row>
    <row r="315" hidden="1">
      <c r="E315" s="11"/>
      <c r="G315" s="11"/>
      <c r="H315" s="11"/>
      <c r="I315" s="11"/>
    </row>
    <row r="316" hidden="1">
      <c r="E316" s="11"/>
      <c r="G316" s="11"/>
      <c r="H316" s="11"/>
      <c r="I316" s="11"/>
    </row>
    <row r="317" hidden="1">
      <c r="E317" s="11"/>
      <c r="G317" s="11"/>
      <c r="H317" s="11"/>
      <c r="I317" s="11"/>
    </row>
    <row r="318" hidden="1">
      <c r="E318" s="11"/>
      <c r="G318" s="11"/>
      <c r="H318" s="11"/>
      <c r="I318" s="11"/>
    </row>
    <row r="319" hidden="1">
      <c r="E319" s="11"/>
      <c r="G319" s="11"/>
      <c r="H319" s="11"/>
      <c r="I319" s="11"/>
    </row>
    <row r="320" hidden="1">
      <c r="E320" s="11"/>
      <c r="G320" s="11"/>
      <c r="H320" s="11"/>
      <c r="I320" s="11"/>
    </row>
    <row r="321" hidden="1">
      <c r="E321" s="11"/>
      <c r="G321" s="11"/>
      <c r="H321" s="11"/>
      <c r="I321" s="11"/>
    </row>
    <row r="322" hidden="1">
      <c r="E322" s="11"/>
      <c r="G322" s="11"/>
      <c r="H322" s="11"/>
      <c r="I322" s="11"/>
    </row>
    <row r="323" hidden="1">
      <c r="E323" s="11"/>
      <c r="G323" s="11"/>
      <c r="H323" s="11"/>
      <c r="I323" s="11"/>
    </row>
    <row r="324" hidden="1">
      <c r="E324" s="11"/>
      <c r="G324" s="11"/>
      <c r="H324" s="11"/>
      <c r="I324" s="11"/>
    </row>
    <row r="325" hidden="1">
      <c r="E325" s="11"/>
      <c r="G325" s="11"/>
      <c r="H325" s="11"/>
      <c r="I325" s="11"/>
    </row>
    <row r="326" hidden="1">
      <c r="E326" s="11"/>
      <c r="G326" s="11"/>
      <c r="H326" s="11"/>
      <c r="I326" s="11"/>
    </row>
    <row r="327" hidden="1">
      <c r="E327" s="11"/>
      <c r="G327" s="11"/>
      <c r="H327" s="11"/>
      <c r="I327" s="11"/>
    </row>
    <row r="328" hidden="1">
      <c r="E328" s="11"/>
      <c r="G328" s="11"/>
      <c r="H328" s="11"/>
      <c r="I328" s="11"/>
    </row>
    <row r="329" hidden="1">
      <c r="E329" s="11"/>
      <c r="G329" s="11"/>
      <c r="H329" s="11"/>
      <c r="I329" s="11"/>
    </row>
    <row r="330" hidden="1">
      <c r="E330" s="11"/>
      <c r="G330" s="11"/>
      <c r="H330" s="11"/>
      <c r="I330" s="11"/>
    </row>
    <row r="331" hidden="1">
      <c r="E331" s="11"/>
      <c r="G331" s="11"/>
      <c r="H331" s="11"/>
      <c r="I331" s="11"/>
    </row>
    <row r="332" hidden="1">
      <c r="E332" s="11"/>
      <c r="G332" s="11"/>
      <c r="H332" s="11"/>
      <c r="I332" s="11"/>
    </row>
    <row r="333" hidden="1">
      <c r="E333" s="11"/>
      <c r="G333" s="11"/>
      <c r="H333" s="11"/>
      <c r="I333" s="11"/>
    </row>
    <row r="334" hidden="1">
      <c r="E334" s="11"/>
      <c r="G334" s="11"/>
      <c r="H334" s="11"/>
      <c r="I334" s="11"/>
    </row>
    <row r="335" hidden="1">
      <c r="E335" s="11"/>
      <c r="G335" s="11"/>
      <c r="H335" s="11"/>
      <c r="I335" s="11"/>
    </row>
    <row r="336" hidden="1">
      <c r="E336" s="11"/>
      <c r="G336" s="11"/>
      <c r="H336" s="11"/>
      <c r="I336" s="11"/>
    </row>
    <row r="337" hidden="1">
      <c r="E337" s="11"/>
      <c r="G337" s="11"/>
      <c r="H337" s="11"/>
      <c r="I337" s="11"/>
    </row>
    <row r="338" hidden="1">
      <c r="E338" s="11"/>
      <c r="G338" s="11"/>
      <c r="H338" s="11"/>
      <c r="I338" s="11"/>
    </row>
    <row r="339" hidden="1">
      <c r="E339" s="11"/>
      <c r="G339" s="11"/>
      <c r="H339" s="11"/>
      <c r="I339" s="11"/>
    </row>
    <row r="340" hidden="1">
      <c r="E340" s="11"/>
      <c r="G340" s="11"/>
      <c r="H340" s="11"/>
      <c r="I340" s="11"/>
    </row>
    <row r="341" hidden="1">
      <c r="E341" s="11"/>
      <c r="G341" s="11"/>
      <c r="H341" s="11"/>
      <c r="I341" s="11"/>
    </row>
    <row r="342" hidden="1">
      <c r="E342" s="11"/>
      <c r="G342" s="11"/>
      <c r="H342" s="11"/>
      <c r="I342" s="11"/>
    </row>
    <row r="343" hidden="1">
      <c r="E343" s="11"/>
      <c r="G343" s="11"/>
      <c r="H343" s="11"/>
      <c r="I343" s="11"/>
    </row>
    <row r="344" hidden="1">
      <c r="E344" s="11"/>
      <c r="G344" s="11"/>
      <c r="H344" s="11"/>
      <c r="I344" s="11"/>
    </row>
    <row r="345" hidden="1">
      <c r="E345" s="11"/>
      <c r="G345" s="11"/>
      <c r="H345" s="11"/>
      <c r="I345" s="11"/>
    </row>
    <row r="346" hidden="1">
      <c r="E346" s="11"/>
      <c r="G346" s="11"/>
      <c r="H346" s="11"/>
      <c r="I346" s="11"/>
    </row>
    <row r="347" hidden="1">
      <c r="E347" s="11"/>
      <c r="G347" s="11"/>
      <c r="H347" s="11"/>
      <c r="I347" s="11"/>
    </row>
    <row r="348" hidden="1">
      <c r="E348" s="11"/>
      <c r="G348" s="11"/>
      <c r="H348" s="11"/>
      <c r="I348" s="11"/>
    </row>
    <row r="349" hidden="1">
      <c r="E349" s="11"/>
      <c r="G349" s="11"/>
      <c r="H349" s="11"/>
      <c r="I349" s="11"/>
    </row>
    <row r="350" hidden="1">
      <c r="E350" s="11"/>
      <c r="G350" s="11"/>
      <c r="H350" s="11"/>
      <c r="I350" s="11"/>
    </row>
    <row r="351" hidden="1">
      <c r="E351" s="11"/>
      <c r="G351" s="11"/>
      <c r="H351" s="11"/>
      <c r="I351" s="11"/>
    </row>
    <row r="352" hidden="1">
      <c r="E352" s="11"/>
      <c r="G352" s="11"/>
      <c r="H352" s="11"/>
      <c r="I352" s="11"/>
    </row>
    <row r="353" hidden="1">
      <c r="E353" s="11"/>
      <c r="G353" s="11"/>
      <c r="H353" s="11"/>
      <c r="I353" s="11"/>
    </row>
    <row r="354" hidden="1">
      <c r="E354" s="11"/>
      <c r="G354" s="11"/>
      <c r="H354" s="11"/>
      <c r="I354" s="11"/>
    </row>
    <row r="355" hidden="1">
      <c r="E355" s="11"/>
      <c r="G355" s="11"/>
      <c r="H355" s="11"/>
      <c r="I355" s="11"/>
    </row>
    <row r="356" hidden="1">
      <c r="E356" s="11"/>
      <c r="G356" s="11"/>
      <c r="H356" s="11"/>
      <c r="I356" s="11"/>
    </row>
    <row r="357" hidden="1">
      <c r="E357" s="11"/>
      <c r="G357" s="11"/>
      <c r="H357" s="11"/>
      <c r="I357" s="11"/>
    </row>
    <row r="358" hidden="1">
      <c r="E358" s="11"/>
      <c r="G358" s="11"/>
      <c r="H358" s="11"/>
      <c r="I358" s="11"/>
    </row>
    <row r="359" hidden="1">
      <c r="E359" s="11"/>
      <c r="G359" s="11"/>
      <c r="H359" s="11"/>
      <c r="I359" s="11"/>
    </row>
    <row r="360" hidden="1">
      <c r="E360" s="11"/>
      <c r="G360" s="11"/>
      <c r="H360" s="11"/>
      <c r="I360" s="11"/>
    </row>
    <row r="361" hidden="1">
      <c r="E361" s="11"/>
      <c r="G361" s="11"/>
      <c r="H361" s="11"/>
      <c r="I361" s="11"/>
    </row>
    <row r="362" hidden="1">
      <c r="E362" s="11"/>
      <c r="G362" s="11"/>
      <c r="H362" s="11"/>
      <c r="I362" s="11"/>
    </row>
    <row r="363" hidden="1">
      <c r="E363" s="11"/>
      <c r="G363" s="11"/>
      <c r="H363" s="11"/>
      <c r="I363" s="11"/>
    </row>
    <row r="364" hidden="1">
      <c r="E364" s="11"/>
      <c r="G364" s="11"/>
      <c r="H364" s="11"/>
      <c r="I364" s="11"/>
    </row>
    <row r="365" hidden="1">
      <c r="E365" s="11"/>
      <c r="G365" s="11"/>
      <c r="H365" s="11"/>
      <c r="I365" s="11"/>
    </row>
    <row r="366" hidden="1">
      <c r="E366" s="11"/>
      <c r="G366" s="11"/>
      <c r="H366" s="11"/>
      <c r="I366" s="11"/>
    </row>
    <row r="367" hidden="1">
      <c r="E367" s="11"/>
      <c r="G367" s="11"/>
      <c r="H367" s="11"/>
      <c r="I367" s="11"/>
    </row>
    <row r="368" hidden="1">
      <c r="E368" s="11"/>
      <c r="G368" s="11"/>
      <c r="H368" s="11"/>
      <c r="I368" s="11"/>
    </row>
    <row r="369" hidden="1">
      <c r="E369" s="11"/>
      <c r="G369" s="11"/>
      <c r="H369" s="11"/>
      <c r="I369" s="11"/>
    </row>
    <row r="370" hidden="1">
      <c r="E370" s="11"/>
      <c r="G370" s="11"/>
      <c r="H370" s="11"/>
      <c r="I370" s="11"/>
    </row>
    <row r="371" hidden="1">
      <c r="E371" s="11"/>
      <c r="G371" s="11"/>
      <c r="H371" s="11"/>
      <c r="I371" s="11"/>
    </row>
    <row r="372" hidden="1">
      <c r="E372" s="11"/>
      <c r="G372" s="11"/>
      <c r="H372" s="11"/>
      <c r="I372" s="11"/>
    </row>
    <row r="373" hidden="1">
      <c r="E373" s="11"/>
      <c r="G373" s="11"/>
      <c r="H373" s="11"/>
      <c r="I373" s="11"/>
    </row>
    <row r="374" hidden="1">
      <c r="E374" s="11"/>
      <c r="G374" s="11"/>
      <c r="H374" s="11"/>
      <c r="I374" s="11"/>
    </row>
    <row r="375" hidden="1">
      <c r="E375" s="11"/>
      <c r="G375" s="11"/>
      <c r="H375" s="11"/>
      <c r="I375" s="11"/>
    </row>
    <row r="376" hidden="1">
      <c r="E376" s="11"/>
      <c r="G376" s="11"/>
      <c r="H376" s="11"/>
      <c r="I376" s="11"/>
    </row>
    <row r="377" hidden="1">
      <c r="E377" s="11"/>
      <c r="G377" s="11"/>
      <c r="H377" s="11"/>
      <c r="I377" s="11"/>
    </row>
    <row r="378" hidden="1">
      <c r="E378" s="11"/>
      <c r="G378" s="11"/>
      <c r="H378" s="11"/>
      <c r="I378" s="11"/>
    </row>
    <row r="379" hidden="1">
      <c r="E379" s="11"/>
      <c r="G379" s="11"/>
      <c r="H379" s="11"/>
      <c r="I379" s="11"/>
    </row>
    <row r="380" hidden="1">
      <c r="E380" s="11"/>
      <c r="G380" s="11"/>
      <c r="H380" s="11"/>
      <c r="I380" s="11"/>
    </row>
    <row r="381" hidden="1">
      <c r="E381" s="11"/>
      <c r="G381" s="11"/>
      <c r="H381" s="11"/>
      <c r="I381" s="11"/>
    </row>
    <row r="382" hidden="1">
      <c r="E382" s="11"/>
      <c r="G382" s="11"/>
      <c r="H382" s="11"/>
      <c r="I382" s="11"/>
    </row>
    <row r="383" hidden="1">
      <c r="E383" s="11"/>
      <c r="G383" s="11"/>
      <c r="H383" s="11"/>
      <c r="I383" s="11"/>
    </row>
    <row r="384" hidden="1">
      <c r="E384" s="11"/>
      <c r="G384" s="11"/>
      <c r="H384" s="11"/>
      <c r="I384" s="11"/>
    </row>
    <row r="385" hidden="1">
      <c r="E385" s="11"/>
      <c r="G385" s="11"/>
      <c r="H385" s="11"/>
      <c r="I385" s="11"/>
    </row>
    <row r="386" hidden="1">
      <c r="E386" s="11"/>
      <c r="G386" s="11"/>
      <c r="H386" s="11"/>
      <c r="I386" s="11"/>
    </row>
    <row r="387" hidden="1">
      <c r="E387" s="11"/>
      <c r="G387" s="11"/>
      <c r="H387" s="11"/>
      <c r="I387" s="11"/>
    </row>
    <row r="388" hidden="1">
      <c r="E388" s="11"/>
      <c r="G388" s="11"/>
      <c r="H388" s="11"/>
      <c r="I388" s="11"/>
    </row>
    <row r="389" hidden="1">
      <c r="E389" s="11"/>
      <c r="G389" s="11"/>
      <c r="H389" s="11"/>
      <c r="I389" s="11"/>
    </row>
    <row r="390" hidden="1">
      <c r="E390" s="11"/>
      <c r="G390" s="11"/>
      <c r="H390" s="11"/>
      <c r="I390" s="11"/>
    </row>
    <row r="391" hidden="1">
      <c r="E391" s="11"/>
      <c r="G391" s="11"/>
      <c r="H391" s="11"/>
      <c r="I391" s="11"/>
    </row>
    <row r="392" hidden="1">
      <c r="E392" s="11"/>
      <c r="G392" s="11"/>
      <c r="H392" s="11"/>
      <c r="I392" s="11"/>
    </row>
    <row r="393" hidden="1">
      <c r="E393" s="11"/>
      <c r="G393" s="11"/>
      <c r="H393" s="11"/>
      <c r="I393" s="11"/>
    </row>
    <row r="394" hidden="1">
      <c r="E394" s="11"/>
      <c r="G394" s="11"/>
      <c r="H394" s="11"/>
      <c r="I394" s="11"/>
    </row>
    <row r="395" hidden="1">
      <c r="E395" s="11"/>
      <c r="G395" s="11"/>
      <c r="H395" s="11"/>
      <c r="I395" s="11"/>
    </row>
    <row r="396" hidden="1">
      <c r="E396" s="11"/>
      <c r="G396" s="11"/>
      <c r="H396" s="11"/>
      <c r="I396" s="11"/>
    </row>
    <row r="397" hidden="1">
      <c r="E397" s="11"/>
      <c r="G397" s="11"/>
      <c r="H397" s="11"/>
      <c r="I397" s="11"/>
    </row>
    <row r="398" hidden="1">
      <c r="E398" s="11"/>
      <c r="G398" s="11"/>
      <c r="H398" s="11"/>
      <c r="I398" s="11"/>
    </row>
    <row r="399" hidden="1">
      <c r="E399" s="11"/>
      <c r="G399" s="11"/>
      <c r="H399" s="11"/>
      <c r="I399" s="11"/>
    </row>
    <row r="400" hidden="1">
      <c r="E400" s="11"/>
      <c r="G400" s="11"/>
      <c r="H400" s="11"/>
      <c r="I400" s="11"/>
    </row>
    <row r="401" hidden="1">
      <c r="E401" s="11"/>
      <c r="G401" s="11"/>
      <c r="H401" s="11"/>
      <c r="I401" s="11"/>
    </row>
    <row r="402" hidden="1">
      <c r="E402" s="11"/>
      <c r="G402" s="11"/>
      <c r="H402" s="11"/>
      <c r="I402" s="11"/>
    </row>
    <row r="403" hidden="1">
      <c r="E403" s="11"/>
      <c r="G403" s="11"/>
      <c r="H403" s="11"/>
      <c r="I403" s="11"/>
    </row>
    <row r="404" hidden="1">
      <c r="E404" s="11"/>
      <c r="G404" s="11"/>
      <c r="H404" s="11"/>
      <c r="I404" s="11"/>
    </row>
    <row r="405" hidden="1">
      <c r="E405" s="11"/>
      <c r="G405" s="11"/>
      <c r="H405" s="11"/>
      <c r="I405" s="11"/>
    </row>
    <row r="406" hidden="1">
      <c r="E406" s="11"/>
      <c r="G406" s="11"/>
      <c r="H406" s="11"/>
      <c r="I406" s="11"/>
    </row>
    <row r="407" hidden="1">
      <c r="E407" s="11"/>
      <c r="G407" s="11"/>
      <c r="H407" s="11"/>
      <c r="I407" s="11"/>
    </row>
    <row r="408" hidden="1">
      <c r="E408" s="11"/>
      <c r="G408" s="11"/>
      <c r="H408" s="11"/>
      <c r="I408" s="11"/>
    </row>
    <row r="409" hidden="1">
      <c r="E409" s="11"/>
      <c r="G409" s="11"/>
      <c r="H409" s="11"/>
      <c r="I409" s="11"/>
    </row>
    <row r="410" hidden="1">
      <c r="E410" s="11"/>
      <c r="G410" s="11"/>
      <c r="H410" s="11"/>
      <c r="I410" s="11"/>
    </row>
    <row r="411" hidden="1">
      <c r="E411" s="11"/>
      <c r="G411" s="11"/>
      <c r="H411" s="11"/>
      <c r="I411" s="11"/>
    </row>
    <row r="412" hidden="1">
      <c r="E412" s="11"/>
      <c r="G412" s="11"/>
      <c r="H412" s="11"/>
      <c r="I412" s="11"/>
    </row>
    <row r="413" hidden="1">
      <c r="E413" s="11"/>
      <c r="G413" s="11"/>
      <c r="H413" s="11"/>
      <c r="I413" s="11"/>
    </row>
    <row r="414" hidden="1">
      <c r="E414" s="11"/>
      <c r="G414" s="11"/>
      <c r="H414" s="11"/>
      <c r="I414" s="11"/>
    </row>
    <row r="415" hidden="1">
      <c r="E415" s="11"/>
      <c r="G415" s="11"/>
      <c r="H415" s="11"/>
      <c r="I415" s="11"/>
    </row>
    <row r="416" hidden="1">
      <c r="E416" s="11"/>
      <c r="G416" s="11"/>
      <c r="H416" s="11"/>
      <c r="I416" s="11"/>
    </row>
    <row r="417" hidden="1">
      <c r="E417" s="11"/>
      <c r="G417" s="11"/>
      <c r="H417" s="11"/>
      <c r="I417" s="11"/>
    </row>
    <row r="418" hidden="1">
      <c r="E418" s="11"/>
      <c r="G418" s="11"/>
      <c r="H418" s="11"/>
      <c r="I418" s="11"/>
    </row>
    <row r="419" hidden="1">
      <c r="E419" s="11"/>
      <c r="G419" s="11"/>
      <c r="H419" s="11"/>
      <c r="I419" s="11"/>
    </row>
    <row r="420" hidden="1">
      <c r="E420" s="11"/>
      <c r="G420" s="11"/>
      <c r="H420" s="11"/>
      <c r="I420" s="11"/>
    </row>
    <row r="421" hidden="1">
      <c r="E421" s="11"/>
      <c r="G421" s="11"/>
      <c r="H421" s="11"/>
      <c r="I421" s="11"/>
    </row>
    <row r="422" hidden="1">
      <c r="E422" s="11"/>
      <c r="G422" s="11"/>
      <c r="H422" s="11"/>
      <c r="I422" s="11"/>
    </row>
    <row r="423" hidden="1">
      <c r="E423" s="11"/>
      <c r="G423" s="11"/>
      <c r="H423" s="11"/>
      <c r="I423" s="11"/>
    </row>
    <row r="424" hidden="1">
      <c r="E424" s="11"/>
      <c r="G424" s="11"/>
      <c r="H424" s="11"/>
      <c r="I424" s="11"/>
    </row>
    <row r="425" hidden="1">
      <c r="E425" s="11"/>
      <c r="G425" s="11"/>
      <c r="H425" s="11"/>
      <c r="I425" s="11"/>
    </row>
    <row r="426" hidden="1">
      <c r="E426" s="11"/>
      <c r="G426" s="11"/>
      <c r="H426" s="11"/>
      <c r="I426" s="11"/>
    </row>
    <row r="427" hidden="1">
      <c r="E427" s="11"/>
      <c r="G427" s="11"/>
      <c r="H427" s="11"/>
      <c r="I427" s="11"/>
    </row>
    <row r="428" hidden="1">
      <c r="E428" s="11"/>
      <c r="G428" s="11"/>
      <c r="H428" s="11"/>
      <c r="I428" s="11"/>
    </row>
    <row r="429" hidden="1">
      <c r="E429" s="11"/>
      <c r="G429" s="11"/>
      <c r="H429" s="11"/>
      <c r="I429" s="11"/>
    </row>
    <row r="430" hidden="1">
      <c r="E430" s="11"/>
      <c r="G430" s="11"/>
      <c r="H430" s="11"/>
      <c r="I430" s="11"/>
    </row>
    <row r="431" hidden="1">
      <c r="E431" s="11"/>
      <c r="G431" s="11"/>
      <c r="H431" s="11"/>
      <c r="I431" s="11"/>
    </row>
    <row r="432" hidden="1">
      <c r="E432" s="11"/>
      <c r="G432" s="11"/>
      <c r="H432" s="11"/>
      <c r="I432" s="11"/>
    </row>
    <row r="433" hidden="1">
      <c r="E433" s="11"/>
      <c r="G433" s="11"/>
      <c r="H433" s="11"/>
      <c r="I433" s="11"/>
    </row>
    <row r="434" hidden="1">
      <c r="E434" s="11"/>
      <c r="G434" s="11"/>
      <c r="H434" s="11"/>
      <c r="I434" s="11"/>
    </row>
    <row r="435" hidden="1">
      <c r="E435" s="11"/>
      <c r="G435" s="11"/>
      <c r="H435" s="11"/>
      <c r="I435" s="11"/>
    </row>
    <row r="436" hidden="1">
      <c r="E436" s="11"/>
      <c r="G436" s="11"/>
      <c r="H436" s="11"/>
      <c r="I436" s="11"/>
    </row>
    <row r="437" hidden="1">
      <c r="E437" s="11"/>
      <c r="G437" s="11"/>
      <c r="H437" s="11"/>
      <c r="I437" s="11"/>
    </row>
    <row r="438" hidden="1">
      <c r="E438" s="11"/>
      <c r="G438" s="11"/>
      <c r="H438" s="11"/>
      <c r="I438" s="11"/>
    </row>
    <row r="439" hidden="1">
      <c r="E439" s="11"/>
      <c r="G439" s="11"/>
      <c r="H439" s="11"/>
      <c r="I439" s="11"/>
    </row>
    <row r="440" hidden="1">
      <c r="E440" s="11"/>
      <c r="G440" s="11"/>
      <c r="H440" s="11"/>
      <c r="I440" s="11"/>
    </row>
    <row r="441" hidden="1">
      <c r="E441" s="11"/>
      <c r="G441" s="11"/>
      <c r="H441" s="11"/>
      <c r="I441" s="11"/>
    </row>
    <row r="442" hidden="1">
      <c r="E442" s="11"/>
      <c r="G442" s="11"/>
      <c r="H442" s="11"/>
      <c r="I442" s="11"/>
    </row>
    <row r="443" hidden="1">
      <c r="E443" s="11"/>
      <c r="G443" s="11"/>
      <c r="H443" s="11"/>
      <c r="I443" s="11"/>
    </row>
    <row r="444" hidden="1">
      <c r="E444" s="11"/>
      <c r="G444" s="11"/>
      <c r="H444" s="11"/>
      <c r="I444" s="11"/>
    </row>
    <row r="445" hidden="1">
      <c r="E445" s="11"/>
      <c r="G445" s="11"/>
      <c r="H445" s="11"/>
      <c r="I445" s="11"/>
    </row>
    <row r="446" hidden="1">
      <c r="E446" s="11"/>
      <c r="G446" s="11"/>
      <c r="H446" s="11"/>
      <c r="I446" s="11"/>
    </row>
    <row r="447" hidden="1">
      <c r="E447" s="11"/>
      <c r="G447" s="11"/>
      <c r="H447" s="11"/>
      <c r="I447" s="11"/>
    </row>
    <row r="448" hidden="1">
      <c r="E448" s="11"/>
      <c r="G448" s="11"/>
      <c r="H448" s="11"/>
      <c r="I448" s="11"/>
    </row>
    <row r="449" hidden="1">
      <c r="E449" s="11"/>
      <c r="G449" s="11"/>
      <c r="H449" s="11"/>
      <c r="I449" s="11"/>
    </row>
    <row r="450" hidden="1">
      <c r="E450" s="11"/>
      <c r="G450" s="11"/>
      <c r="H450" s="11"/>
      <c r="I450" s="11"/>
    </row>
    <row r="451" hidden="1">
      <c r="E451" s="11"/>
      <c r="G451" s="11"/>
      <c r="H451" s="11"/>
      <c r="I451" s="11"/>
    </row>
    <row r="452" hidden="1">
      <c r="E452" s="11"/>
      <c r="G452" s="11"/>
      <c r="H452" s="11"/>
      <c r="I452" s="11"/>
    </row>
    <row r="453" hidden="1">
      <c r="E453" s="11"/>
      <c r="G453" s="11"/>
      <c r="H453" s="11"/>
      <c r="I453" s="11"/>
    </row>
    <row r="454" hidden="1">
      <c r="E454" s="11"/>
      <c r="G454" s="11"/>
      <c r="H454" s="11"/>
      <c r="I454" s="11"/>
    </row>
    <row r="455" hidden="1">
      <c r="E455" s="11"/>
      <c r="G455" s="11"/>
      <c r="H455" s="11"/>
      <c r="I455" s="11"/>
    </row>
    <row r="456" hidden="1">
      <c r="E456" s="11"/>
      <c r="G456" s="11"/>
      <c r="H456" s="11"/>
      <c r="I456" s="11"/>
    </row>
    <row r="457" hidden="1">
      <c r="E457" s="11"/>
      <c r="G457" s="11"/>
      <c r="H457" s="11"/>
      <c r="I457" s="11"/>
    </row>
    <row r="458" hidden="1">
      <c r="E458" s="11"/>
      <c r="G458" s="11"/>
      <c r="H458" s="11"/>
      <c r="I458" s="11"/>
    </row>
    <row r="459" hidden="1">
      <c r="E459" s="11"/>
      <c r="G459" s="11"/>
      <c r="H459" s="11"/>
      <c r="I459" s="11"/>
    </row>
    <row r="460" hidden="1">
      <c r="E460" s="11"/>
      <c r="G460" s="11"/>
      <c r="H460" s="11"/>
      <c r="I460" s="11"/>
    </row>
    <row r="461" hidden="1">
      <c r="E461" s="11"/>
      <c r="G461" s="11"/>
      <c r="H461" s="11"/>
      <c r="I461" s="11"/>
    </row>
    <row r="462" hidden="1">
      <c r="E462" s="11"/>
      <c r="G462" s="11"/>
      <c r="H462" s="11"/>
      <c r="I462" s="11"/>
    </row>
    <row r="463" hidden="1">
      <c r="E463" s="11"/>
      <c r="G463" s="11"/>
      <c r="H463" s="11"/>
      <c r="I463" s="11"/>
    </row>
    <row r="464" hidden="1">
      <c r="E464" s="11"/>
      <c r="G464" s="11"/>
      <c r="H464" s="11"/>
      <c r="I464" s="11"/>
    </row>
    <row r="465" hidden="1">
      <c r="E465" s="11"/>
      <c r="G465" s="11"/>
      <c r="H465" s="11"/>
      <c r="I465" s="11"/>
    </row>
    <row r="466" hidden="1">
      <c r="E466" s="11"/>
      <c r="G466" s="11"/>
      <c r="H466" s="11"/>
      <c r="I466" s="11"/>
    </row>
    <row r="467" hidden="1">
      <c r="E467" s="11"/>
      <c r="G467" s="11"/>
      <c r="H467" s="11"/>
      <c r="I467" s="11"/>
    </row>
    <row r="468" hidden="1">
      <c r="E468" s="11"/>
      <c r="G468" s="11"/>
      <c r="H468" s="11"/>
      <c r="I468" s="11"/>
    </row>
    <row r="469" hidden="1">
      <c r="E469" s="11"/>
      <c r="G469" s="11"/>
      <c r="H469" s="11"/>
      <c r="I469" s="11"/>
    </row>
    <row r="470" hidden="1">
      <c r="E470" s="11"/>
      <c r="G470" s="11"/>
      <c r="H470" s="11"/>
      <c r="I470" s="11"/>
    </row>
    <row r="471" hidden="1">
      <c r="E471" s="11"/>
      <c r="G471" s="11"/>
      <c r="H471" s="11"/>
      <c r="I471" s="11"/>
    </row>
    <row r="472" hidden="1">
      <c r="E472" s="11"/>
      <c r="G472" s="11"/>
      <c r="H472" s="11"/>
      <c r="I472" s="11"/>
    </row>
    <row r="473" hidden="1">
      <c r="E473" s="11"/>
      <c r="G473" s="11"/>
      <c r="H473" s="11"/>
      <c r="I473" s="11"/>
    </row>
    <row r="474" hidden="1">
      <c r="E474" s="11"/>
      <c r="G474" s="11"/>
      <c r="H474" s="11"/>
      <c r="I474" s="11"/>
    </row>
    <row r="475" hidden="1">
      <c r="E475" s="11"/>
      <c r="G475" s="11"/>
      <c r="H475" s="11"/>
      <c r="I475" s="11"/>
    </row>
    <row r="476" hidden="1">
      <c r="E476" s="11"/>
      <c r="G476" s="11"/>
      <c r="H476" s="11"/>
      <c r="I476" s="11"/>
    </row>
    <row r="477" hidden="1">
      <c r="E477" s="11"/>
      <c r="G477" s="11"/>
      <c r="H477" s="11"/>
      <c r="I477" s="11"/>
    </row>
    <row r="478" hidden="1">
      <c r="E478" s="11"/>
      <c r="G478" s="11"/>
      <c r="H478" s="11"/>
      <c r="I478" s="11"/>
    </row>
    <row r="479" hidden="1">
      <c r="E479" s="11"/>
      <c r="G479" s="11"/>
      <c r="H479" s="11"/>
      <c r="I479" s="11"/>
    </row>
    <row r="480" hidden="1">
      <c r="E480" s="11"/>
      <c r="G480" s="11"/>
      <c r="H480" s="11"/>
      <c r="I480" s="11"/>
    </row>
    <row r="481" hidden="1">
      <c r="E481" s="11"/>
      <c r="G481" s="11"/>
      <c r="H481" s="11"/>
      <c r="I481" s="11"/>
    </row>
    <row r="482" hidden="1">
      <c r="E482" s="11"/>
      <c r="G482" s="11"/>
      <c r="H482" s="11"/>
      <c r="I482" s="11"/>
    </row>
    <row r="483" hidden="1">
      <c r="E483" s="11"/>
      <c r="G483" s="11"/>
      <c r="H483" s="11"/>
      <c r="I483" s="11"/>
    </row>
    <row r="484" hidden="1">
      <c r="E484" s="11"/>
      <c r="G484" s="11"/>
      <c r="H484" s="11"/>
      <c r="I484" s="11"/>
    </row>
    <row r="485" hidden="1">
      <c r="E485" s="11"/>
      <c r="G485" s="11"/>
      <c r="H485" s="11"/>
      <c r="I485" s="11"/>
    </row>
    <row r="486" hidden="1">
      <c r="E486" s="11"/>
      <c r="G486" s="11"/>
      <c r="H486" s="11"/>
      <c r="I486" s="11"/>
    </row>
    <row r="487" hidden="1">
      <c r="E487" s="11"/>
      <c r="G487" s="11"/>
      <c r="H487" s="11"/>
      <c r="I487" s="11"/>
    </row>
    <row r="488" hidden="1">
      <c r="E488" s="11"/>
      <c r="G488" s="11"/>
      <c r="H488" s="11"/>
      <c r="I488" s="11"/>
    </row>
    <row r="489" hidden="1">
      <c r="E489" s="11"/>
      <c r="G489" s="11"/>
      <c r="H489" s="11"/>
      <c r="I489" s="11"/>
    </row>
    <row r="490" hidden="1">
      <c r="E490" s="11"/>
      <c r="G490" s="11"/>
      <c r="H490" s="11"/>
      <c r="I490" s="11"/>
    </row>
    <row r="491" hidden="1">
      <c r="E491" s="11"/>
      <c r="G491" s="11"/>
      <c r="H491" s="11"/>
      <c r="I491" s="11"/>
    </row>
    <row r="492" hidden="1">
      <c r="E492" s="11"/>
      <c r="G492" s="11"/>
      <c r="H492" s="11"/>
      <c r="I492" s="11"/>
    </row>
    <row r="493" hidden="1">
      <c r="E493" s="11"/>
      <c r="G493" s="11"/>
      <c r="H493" s="11"/>
      <c r="I493" s="11"/>
    </row>
    <row r="494" hidden="1">
      <c r="E494" s="11"/>
      <c r="G494" s="11"/>
      <c r="H494" s="11"/>
      <c r="I494" s="11"/>
    </row>
    <row r="495" hidden="1">
      <c r="E495" s="11"/>
      <c r="G495" s="11"/>
      <c r="H495" s="11"/>
      <c r="I495" s="11"/>
    </row>
    <row r="496" hidden="1">
      <c r="E496" s="11"/>
      <c r="G496" s="11"/>
      <c r="H496" s="11"/>
      <c r="I496" s="11"/>
    </row>
    <row r="497" hidden="1">
      <c r="E497" s="11"/>
      <c r="G497" s="11"/>
      <c r="H497" s="11"/>
      <c r="I497" s="11"/>
    </row>
    <row r="498" hidden="1">
      <c r="E498" s="11"/>
      <c r="G498" s="11"/>
      <c r="H498" s="11"/>
      <c r="I498" s="11"/>
    </row>
    <row r="499" hidden="1">
      <c r="E499" s="11"/>
      <c r="G499" s="11"/>
      <c r="H499" s="11"/>
      <c r="I499" s="11"/>
    </row>
    <row r="500" hidden="1">
      <c r="E500" s="11"/>
      <c r="G500" s="11"/>
      <c r="H500" s="11"/>
      <c r="I500" s="11"/>
    </row>
    <row r="501" hidden="1">
      <c r="E501" s="11"/>
      <c r="G501" s="11"/>
      <c r="H501" s="11"/>
      <c r="I501" s="11"/>
    </row>
    <row r="502" hidden="1">
      <c r="E502" s="11"/>
      <c r="G502" s="11"/>
      <c r="H502" s="11"/>
      <c r="I502" s="11"/>
    </row>
    <row r="503" hidden="1">
      <c r="E503" s="11"/>
      <c r="G503" s="11"/>
      <c r="H503" s="11"/>
      <c r="I503" s="11"/>
    </row>
    <row r="504" hidden="1">
      <c r="E504" s="11"/>
      <c r="G504" s="11"/>
      <c r="H504" s="11"/>
      <c r="I504" s="11"/>
    </row>
    <row r="505" hidden="1">
      <c r="E505" s="11"/>
      <c r="G505" s="11"/>
      <c r="H505" s="11"/>
      <c r="I505" s="11"/>
    </row>
    <row r="506" hidden="1">
      <c r="E506" s="11"/>
      <c r="G506" s="11"/>
      <c r="H506" s="11"/>
      <c r="I506" s="11"/>
    </row>
    <row r="507" hidden="1">
      <c r="E507" s="11"/>
      <c r="G507" s="11"/>
      <c r="H507" s="11"/>
      <c r="I507" s="11"/>
    </row>
    <row r="508" hidden="1">
      <c r="E508" s="11"/>
      <c r="G508" s="11"/>
      <c r="H508" s="11"/>
      <c r="I508" s="11"/>
    </row>
    <row r="509" hidden="1">
      <c r="E509" s="11"/>
      <c r="G509" s="11"/>
      <c r="H509" s="11"/>
      <c r="I509" s="11"/>
    </row>
    <row r="510" hidden="1">
      <c r="E510" s="11"/>
      <c r="G510" s="11"/>
      <c r="H510" s="11"/>
      <c r="I510" s="11"/>
    </row>
    <row r="511" hidden="1">
      <c r="E511" s="11"/>
      <c r="G511" s="11"/>
      <c r="H511" s="11"/>
      <c r="I511" s="11"/>
    </row>
    <row r="512" hidden="1">
      <c r="E512" s="11"/>
      <c r="G512" s="11"/>
      <c r="H512" s="11"/>
      <c r="I512" s="11"/>
    </row>
    <row r="513" hidden="1">
      <c r="E513" s="11"/>
      <c r="G513" s="11"/>
      <c r="H513" s="11"/>
      <c r="I513" s="11"/>
    </row>
    <row r="514" hidden="1">
      <c r="E514" s="11"/>
      <c r="G514" s="11"/>
      <c r="H514" s="11"/>
      <c r="I514" s="11"/>
    </row>
    <row r="515" hidden="1">
      <c r="E515" s="11"/>
      <c r="G515" s="11"/>
      <c r="H515" s="11"/>
      <c r="I515" s="11"/>
    </row>
    <row r="516" hidden="1">
      <c r="E516" s="11"/>
      <c r="G516" s="11"/>
      <c r="H516" s="11"/>
      <c r="I516" s="11"/>
    </row>
    <row r="517" hidden="1">
      <c r="E517" s="11"/>
      <c r="G517" s="11"/>
      <c r="H517" s="11"/>
      <c r="I517" s="11"/>
    </row>
    <row r="518" hidden="1">
      <c r="E518" s="11"/>
      <c r="G518" s="11"/>
      <c r="H518" s="11"/>
      <c r="I518" s="11"/>
    </row>
    <row r="519" hidden="1">
      <c r="E519" s="11"/>
      <c r="G519" s="11"/>
      <c r="H519" s="11"/>
      <c r="I519" s="11"/>
    </row>
    <row r="520" hidden="1">
      <c r="E520" s="11"/>
      <c r="G520" s="11"/>
      <c r="H520" s="11"/>
      <c r="I520" s="11"/>
    </row>
    <row r="521" hidden="1">
      <c r="E521" s="11"/>
      <c r="G521" s="11"/>
      <c r="H521" s="11"/>
      <c r="I521" s="11"/>
    </row>
    <row r="522" hidden="1">
      <c r="E522" s="11"/>
      <c r="G522" s="11"/>
      <c r="H522" s="11"/>
      <c r="I522" s="11"/>
    </row>
    <row r="523" hidden="1">
      <c r="E523" s="11"/>
      <c r="G523" s="11"/>
      <c r="H523" s="11"/>
      <c r="I523" s="11"/>
    </row>
    <row r="524" hidden="1">
      <c r="E524" s="11"/>
      <c r="G524" s="11"/>
      <c r="H524" s="11"/>
      <c r="I524" s="11"/>
    </row>
    <row r="525" hidden="1">
      <c r="E525" s="11"/>
      <c r="G525" s="11"/>
      <c r="H525" s="11"/>
      <c r="I525" s="11"/>
    </row>
    <row r="526" hidden="1">
      <c r="E526" s="11"/>
      <c r="G526" s="11"/>
      <c r="H526" s="11"/>
      <c r="I526" s="11"/>
    </row>
    <row r="527" hidden="1">
      <c r="E527" s="11"/>
      <c r="G527" s="11"/>
      <c r="H527" s="11"/>
      <c r="I527" s="11"/>
    </row>
    <row r="528" hidden="1">
      <c r="E528" s="11"/>
      <c r="G528" s="11"/>
      <c r="H528" s="11"/>
      <c r="I528" s="11"/>
    </row>
    <row r="529" hidden="1">
      <c r="E529" s="11"/>
      <c r="G529" s="11"/>
      <c r="H529" s="11"/>
      <c r="I529" s="11"/>
    </row>
    <row r="530" hidden="1">
      <c r="E530" s="11"/>
      <c r="G530" s="11"/>
      <c r="H530" s="11"/>
      <c r="I530" s="11"/>
    </row>
    <row r="531" hidden="1">
      <c r="E531" s="11"/>
      <c r="G531" s="11"/>
      <c r="H531" s="11"/>
      <c r="I531" s="11"/>
    </row>
    <row r="532" hidden="1">
      <c r="E532" s="11"/>
      <c r="G532" s="11"/>
      <c r="H532" s="11"/>
      <c r="I532" s="11"/>
    </row>
    <row r="533" hidden="1">
      <c r="E533" s="11"/>
      <c r="G533" s="11"/>
      <c r="H533" s="11"/>
      <c r="I533" s="11"/>
    </row>
    <row r="534" hidden="1">
      <c r="E534" s="11"/>
      <c r="G534" s="11"/>
      <c r="H534" s="11"/>
      <c r="I534" s="11"/>
    </row>
    <row r="535" hidden="1">
      <c r="E535" s="11"/>
      <c r="G535" s="11"/>
      <c r="H535" s="11"/>
      <c r="I535" s="11"/>
    </row>
    <row r="536" hidden="1">
      <c r="E536" s="11"/>
      <c r="G536" s="11"/>
      <c r="H536" s="11"/>
      <c r="I536" s="11"/>
    </row>
    <row r="537" hidden="1">
      <c r="E537" s="11"/>
      <c r="G537" s="11"/>
      <c r="H537" s="11"/>
      <c r="I537" s="11"/>
    </row>
    <row r="538" hidden="1">
      <c r="E538" s="11"/>
      <c r="G538" s="11"/>
      <c r="H538" s="11"/>
      <c r="I538" s="11"/>
    </row>
    <row r="539" hidden="1">
      <c r="E539" s="11"/>
      <c r="G539" s="11"/>
      <c r="H539" s="11"/>
      <c r="I539" s="11"/>
    </row>
    <row r="540" hidden="1">
      <c r="E540" s="11"/>
      <c r="G540" s="11"/>
      <c r="H540" s="11"/>
      <c r="I540" s="11"/>
    </row>
    <row r="541" hidden="1">
      <c r="E541" s="11"/>
      <c r="G541" s="11"/>
      <c r="H541" s="11"/>
      <c r="I541" s="11"/>
    </row>
    <row r="542" hidden="1">
      <c r="E542" s="11"/>
      <c r="G542" s="11"/>
      <c r="H542" s="11"/>
      <c r="I542" s="11"/>
    </row>
    <row r="543" hidden="1">
      <c r="E543" s="11"/>
      <c r="G543" s="11"/>
      <c r="H543" s="11"/>
      <c r="I543" s="11"/>
    </row>
    <row r="544" hidden="1">
      <c r="E544" s="11"/>
      <c r="G544" s="11"/>
      <c r="H544" s="11"/>
      <c r="I544" s="11"/>
    </row>
    <row r="545" hidden="1">
      <c r="E545" s="11"/>
      <c r="G545" s="11"/>
      <c r="H545" s="11"/>
      <c r="I545" s="11"/>
    </row>
    <row r="546" hidden="1">
      <c r="E546" s="11"/>
      <c r="G546" s="11"/>
      <c r="H546" s="11"/>
      <c r="I546" s="11"/>
    </row>
    <row r="547" hidden="1">
      <c r="E547" s="11"/>
      <c r="G547" s="11"/>
      <c r="H547" s="11"/>
      <c r="I547" s="11"/>
    </row>
    <row r="548" hidden="1">
      <c r="E548" s="11"/>
      <c r="G548" s="11"/>
      <c r="H548" s="11"/>
      <c r="I548" s="11"/>
    </row>
    <row r="549" hidden="1">
      <c r="E549" s="11"/>
      <c r="G549" s="11"/>
      <c r="H549" s="11"/>
      <c r="I549" s="11"/>
    </row>
    <row r="550" hidden="1">
      <c r="E550" s="11"/>
      <c r="G550" s="11"/>
      <c r="H550" s="11"/>
      <c r="I550" s="11"/>
    </row>
    <row r="551" hidden="1">
      <c r="E551" s="11"/>
      <c r="G551" s="11"/>
      <c r="H551" s="11"/>
      <c r="I551" s="11"/>
    </row>
    <row r="552" hidden="1">
      <c r="E552" s="11"/>
      <c r="G552" s="11"/>
      <c r="H552" s="11"/>
      <c r="I552" s="11"/>
    </row>
    <row r="553" hidden="1">
      <c r="E553" s="11"/>
      <c r="G553" s="11"/>
      <c r="H553" s="11"/>
      <c r="I553" s="11"/>
    </row>
    <row r="554" hidden="1">
      <c r="E554" s="11"/>
      <c r="G554" s="11"/>
      <c r="H554" s="11"/>
      <c r="I554" s="11"/>
    </row>
    <row r="555" hidden="1">
      <c r="E555" s="11"/>
      <c r="G555" s="11"/>
      <c r="H555" s="11"/>
      <c r="I555" s="11"/>
    </row>
    <row r="556" hidden="1">
      <c r="E556" s="11"/>
      <c r="G556" s="11"/>
      <c r="H556" s="11"/>
      <c r="I556" s="11"/>
    </row>
    <row r="557" hidden="1">
      <c r="E557" s="11"/>
      <c r="G557" s="11"/>
      <c r="H557" s="11"/>
      <c r="I557" s="11"/>
    </row>
    <row r="558" hidden="1">
      <c r="E558" s="11"/>
      <c r="G558" s="11"/>
      <c r="H558" s="11"/>
      <c r="I558" s="11"/>
    </row>
    <row r="559" hidden="1">
      <c r="E559" s="11"/>
      <c r="G559" s="11"/>
      <c r="H559" s="11"/>
      <c r="I559" s="11"/>
    </row>
    <row r="560" hidden="1">
      <c r="E560" s="11"/>
      <c r="G560" s="11"/>
      <c r="H560" s="11"/>
      <c r="I560" s="11"/>
    </row>
    <row r="561" hidden="1">
      <c r="E561" s="11"/>
      <c r="G561" s="11"/>
      <c r="H561" s="11"/>
      <c r="I561" s="11"/>
    </row>
    <row r="562" hidden="1">
      <c r="E562" s="11"/>
      <c r="G562" s="11"/>
      <c r="H562" s="11"/>
      <c r="I562" s="11"/>
    </row>
    <row r="563" hidden="1">
      <c r="E563" s="11"/>
      <c r="G563" s="11"/>
      <c r="H563" s="11"/>
      <c r="I563" s="11"/>
    </row>
    <row r="564" hidden="1">
      <c r="E564" s="11"/>
      <c r="G564" s="11"/>
      <c r="H564" s="11"/>
      <c r="I564" s="11"/>
    </row>
    <row r="565" hidden="1">
      <c r="E565" s="11"/>
      <c r="G565" s="11"/>
      <c r="H565" s="11"/>
      <c r="I565" s="11"/>
    </row>
    <row r="566" hidden="1">
      <c r="E566" s="11"/>
      <c r="G566" s="11"/>
      <c r="H566" s="11"/>
      <c r="I566" s="11"/>
    </row>
    <row r="567" hidden="1">
      <c r="E567" s="11"/>
      <c r="G567" s="11"/>
      <c r="H567" s="11"/>
      <c r="I567" s="11"/>
    </row>
    <row r="568" hidden="1">
      <c r="E568" s="11"/>
      <c r="G568" s="11"/>
      <c r="H568" s="11"/>
      <c r="I568" s="11"/>
    </row>
    <row r="569" hidden="1">
      <c r="E569" s="11"/>
      <c r="G569" s="11"/>
      <c r="H569" s="11"/>
      <c r="I569" s="11"/>
    </row>
    <row r="570" hidden="1">
      <c r="E570" s="11"/>
      <c r="G570" s="11"/>
      <c r="H570" s="11"/>
      <c r="I570" s="11"/>
    </row>
    <row r="571" hidden="1">
      <c r="E571" s="11"/>
      <c r="G571" s="11"/>
      <c r="H571" s="11"/>
      <c r="I571" s="11"/>
    </row>
    <row r="572" hidden="1">
      <c r="E572" s="11"/>
      <c r="G572" s="11"/>
      <c r="H572" s="11"/>
      <c r="I572" s="11"/>
    </row>
    <row r="573" hidden="1">
      <c r="E573" s="11"/>
      <c r="G573" s="11"/>
      <c r="H573" s="11"/>
      <c r="I573" s="11"/>
    </row>
    <row r="574" hidden="1">
      <c r="E574" s="11"/>
      <c r="G574" s="11"/>
      <c r="H574" s="11"/>
      <c r="I574" s="11"/>
    </row>
    <row r="575" hidden="1">
      <c r="E575" s="11"/>
      <c r="G575" s="11"/>
      <c r="H575" s="11"/>
      <c r="I575" s="11"/>
    </row>
    <row r="576" hidden="1">
      <c r="E576" s="11"/>
      <c r="G576" s="11"/>
      <c r="H576" s="11"/>
      <c r="I576" s="11"/>
    </row>
    <row r="577" hidden="1">
      <c r="E577" s="11"/>
      <c r="G577" s="11"/>
      <c r="H577" s="11"/>
      <c r="I577" s="11"/>
    </row>
    <row r="578" hidden="1">
      <c r="E578" s="11"/>
      <c r="G578" s="11"/>
      <c r="H578" s="11"/>
      <c r="I578" s="11"/>
    </row>
    <row r="579" hidden="1">
      <c r="E579" s="11"/>
      <c r="G579" s="11"/>
      <c r="H579" s="11"/>
      <c r="I579" s="11"/>
    </row>
    <row r="580" hidden="1">
      <c r="E580" s="11"/>
      <c r="G580" s="11"/>
      <c r="H580" s="11"/>
      <c r="I580" s="11"/>
    </row>
    <row r="581" hidden="1">
      <c r="E581" s="11"/>
      <c r="G581" s="11"/>
      <c r="H581" s="11"/>
      <c r="I581" s="11"/>
    </row>
    <row r="582" hidden="1">
      <c r="E582" s="11"/>
      <c r="G582" s="11"/>
      <c r="H582" s="11"/>
      <c r="I582" s="11"/>
    </row>
    <row r="583" hidden="1">
      <c r="E583" s="11"/>
      <c r="G583" s="11"/>
      <c r="H583" s="11"/>
      <c r="I583" s="11"/>
    </row>
    <row r="584" hidden="1">
      <c r="E584" s="11"/>
      <c r="G584" s="11"/>
      <c r="H584" s="11"/>
      <c r="I584" s="11"/>
    </row>
    <row r="585" hidden="1">
      <c r="E585" s="11"/>
      <c r="G585" s="11"/>
      <c r="H585" s="11"/>
      <c r="I585" s="11"/>
    </row>
    <row r="586" hidden="1">
      <c r="E586" s="11"/>
      <c r="G586" s="11"/>
      <c r="H586" s="11"/>
      <c r="I586" s="11"/>
    </row>
    <row r="587" hidden="1">
      <c r="E587" s="11"/>
      <c r="G587" s="11"/>
      <c r="H587" s="11"/>
      <c r="I587" s="11"/>
    </row>
    <row r="588" hidden="1">
      <c r="E588" s="11"/>
      <c r="G588" s="11"/>
      <c r="H588" s="11"/>
      <c r="I588" s="11"/>
    </row>
    <row r="589" hidden="1">
      <c r="E589" s="11"/>
      <c r="G589" s="11"/>
      <c r="H589" s="11"/>
      <c r="I589" s="11"/>
    </row>
    <row r="590" hidden="1">
      <c r="E590" s="11"/>
      <c r="G590" s="11"/>
      <c r="H590" s="11"/>
      <c r="I590" s="11"/>
    </row>
    <row r="591" hidden="1">
      <c r="E591" s="11"/>
      <c r="G591" s="11"/>
      <c r="H591" s="11"/>
      <c r="I591" s="11"/>
    </row>
    <row r="592" hidden="1">
      <c r="E592" s="11"/>
      <c r="G592" s="11"/>
      <c r="H592" s="11"/>
      <c r="I592" s="11"/>
    </row>
    <row r="593" hidden="1">
      <c r="E593" s="11"/>
      <c r="G593" s="11"/>
      <c r="H593" s="11"/>
      <c r="I593" s="11"/>
    </row>
    <row r="594" hidden="1">
      <c r="E594" s="11"/>
      <c r="G594" s="11"/>
      <c r="H594" s="11"/>
      <c r="I594" s="11"/>
    </row>
    <row r="595" hidden="1">
      <c r="E595" s="11"/>
      <c r="G595" s="11"/>
      <c r="H595" s="11"/>
      <c r="I595" s="11"/>
    </row>
    <row r="596" hidden="1">
      <c r="E596" s="11"/>
      <c r="G596" s="11"/>
      <c r="H596" s="11"/>
      <c r="I596" s="11"/>
    </row>
    <row r="597" hidden="1">
      <c r="E597" s="11"/>
      <c r="G597" s="11"/>
      <c r="H597" s="11"/>
      <c r="I597" s="11"/>
    </row>
    <row r="598" hidden="1">
      <c r="E598" s="11"/>
      <c r="G598" s="11"/>
      <c r="H598" s="11"/>
      <c r="I598" s="11"/>
    </row>
    <row r="599" hidden="1">
      <c r="E599" s="11"/>
      <c r="G599" s="11"/>
      <c r="H599" s="11"/>
      <c r="I599" s="11"/>
    </row>
    <row r="600" hidden="1">
      <c r="E600" s="11"/>
      <c r="G600" s="11"/>
      <c r="H600" s="11"/>
      <c r="I600" s="11"/>
    </row>
    <row r="601" hidden="1">
      <c r="E601" s="11"/>
      <c r="G601" s="11"/>
      <c r="H601" s="11"/>
      <c r="I601" s="11"/>
    </row>
    <row r="602" hidden="1">
      <c r="E602" s="11"/>
      <c r="G602" s="11"/>
      <c r="H602" s="11"/>
      <c r="I602" s="11"/>
    </row>
    <row r="603" hidden="1">
      <c r="E603" s="11"/>
      <c r="G603" s="11"/>
      <c r="H603" s="11"/>
      <c r="I603" s="11"/>
    </row>
    <row r="604" hidden="1">
      <c r="E604" s="11"/>
      <c r="G604" s="11"/>
      <c r="H604" s="11"/>
      <c r="I604" s="11"/>
    </row>
    <row r="605" hidden="1">
      <c r="E605" s="11"/>
      <c r="G605" s="11"/>
      <c r="H605" s="11"/>
      <c r="I605" s="11"/>
    </row>
    <row r="606" hidden="1">
      <c r="E606" s="11"/>
      <c r="G606" s="11"/>
      <c r="H606" s="11"/>
      <c r="I606" s="11"/>
    </row>
    <row r="607" hidden="1">
      <c r="E607" s="11"/>
      <c r="G607" s="11"/>
      <c r="H607" s="11"/>
      <c r="I607" s="11"/>
    </row>
    <row r="608" hidden="1">
      <c r="E608" s="11"/>
      <c r="G608" s="11"/>
      <c r="H608" s="11"/>
      <c r="I608" s="11"/>
    </row>
    <row r="609" hidden="1">
      <c r="E609" s="11"/>
      <c r="G609" s="11"/>
      <c r="H609" s="11"/>
      <c r="I609" s="11"/>
    </row>
    <row r="610" hidden="1">
      <c r="E610" s="11"/>
      <c r="G610" s="11"/>
      <c r="H610" s="11"/>
      <c r="I610" s="11"/>
    </row>
    <row r="611" hidden="1">
      <c r="E611" s="11"/>
      <c r="G611" s="11"/>
      <c r="H611" s="11"/>
      <c r="I611" s="11"/>
    </row>
    <row r="612" hidden="1">
      <c r="E612" s="11"/>
      <c r="G612" s="11"/>
      <c r="H612" s="11"/>
      <c r="I612" s="11"/>
    </row>
    <row r="613" hidden="1">
      <c r="E613" s="11"/>
      <c r="G613" s="11"/>
      <c r="H613" s="11"/>
      <c r="I613" s="11"/>
    </row>
    <row r="614" hidden="1">
      <c r="E614" s="11"/>
      <c r="G614" s="11"/>
      <c r="H614" s="11"/>
      <c r="I614" s="11"/>
    </row>
    <row r="615" hidden="1">
      <c r="E615" s="11"/>
      <c r="G615" s="11"/>
      <c r="H615" s="11"/>
      <c r="I615" s="11"/>
    </row>
    <row r="616" hidden="1">
      <c r="E616" s="11"/>
      <c r="G616" s="11"/>
      <c r="H616" s="11"/>
      <c r="I616" s="11"/>
    </row>
    <row r="617" hidden="1">
      <c r="E617" s="11"/>
      <c r="G617" s="11"/>
      <c r="H617" s="11"/>
      <c r="I617" s="11"/>
    </row>
    <row r="618" hidden="1">
      <c r="E618" s="11"/>
      <c r="G618" s="11"/>
      <c r="H618" s="11"/>
      <c r="I618" s="11"/>
    </row>
    <row r="619" hidden="1">
      <c r="E619" s="11"/>
      <c r="G619" s="11"/>
      <c r="H619" s="11"/>
      <c r="I619" s="11"/>
    </row>
    <row r="620" hidden="1">
      <c r="E620" s="11"/>
      <c r="G620" s="11"/>
      <c r="H620" s="11"/>
      <c r="I620" s="11"/>
    </row>
    <row r="621" hidden="1">
      <c r="E621" s="11"/>
      <c r="G621" s="11"/>
      <c r="H621" s="11"/>
      <c r="I621" s="11"/>
    </row>
    <row r="622" hidden="1">
      <c r="E622" s="11"/>
      <c r="G622" s="11"/>
      <c r="H622" s="11"/>
      <c r="I622" s="11"/>
    </row>
    <row r="623" hidden="1">
      <c r="E623" s="11"/>
      <c r="G623" s="11"/>
      <c r="H623" s="11"/>
      <c r="I623" s="11"/>
    </row>
    <row r="624" hidden="1">
      <c r="E624" s="11"/>
      <c r="G624" s="11"/>
      <c r="H624" s="11"/>
      <c r="I624" s="11"/>
    </row>
    <row r="625" hidden="1">
      <c r="E625" s="11"/>
      <c r="G625" s="11"/>
      <c r="H625" s="11"/>
      <c r="I625" s="11"/>
    </row>
    <row r="626" hidden="1">
      <c r="E626" s="11"/>
      <c r="G626" s="11"/>
      <c r="H626" s="11"/>
      <c r="I626" s="11"/>
    </row>
    <row r="627" hidden="1">
      <c r="E627" s="11"/>
      <c r="G627" s="11"/>
      <c r="H627" s="11"/>
      <c r="I627" s="11"/>
    </row>
    <row r="628" hidden="1">
      <c r="E628" s="11"/>
      <c r="G628" s="11"/>
      <c r="H628" s="11"/>
      <c r="I628" s="11"/>
    </row>
    <row r="629" hidden="1">
      <c r="E629" s="11"/>
      <c r="G629" s="11"/>
      <c r="H629" s="11"/>
      <c r="I629" s="11"/>
    </row>
    <row r="630" hidden="1">
      <c r="E630" s="11"/>
      <c r="G630" s="11"/>
      <c r="H630" s="11"/>
      <c r="I630" s="11"/>
    </row>
    <row r="631" hidden="1">
      <c r="E631" s="11"/>
      <c r="G631" s="11"/>
      <c r="H631" s="11"/>
      <c r="I631" s="11"/>
    </row>
    <row r="632" hidden="1">
      <c r="E632" s="11"/>
      <c r="G632" s="11"/>
      <c r="H632" s="11"/>
      <c r="I632" s="11"/>
    </row>
    <row r="633" hidden="1">
      <c r="E633" s="11"/>
      <c r="G633" s="11"/>
      <c r="H633" s="11"/>
      <c r="I633" s="11"/>
    </row>
    <row r="634" hidden="1">
      <c r="E634" s="11"/>
      <c r="G634" s="11"/>
      <c r="H634" s="11"/>
      <c r="I634" s="11"/>
    </row>
    <row r="635" hidden="1">
      <c r="E635" s="11"/>
      <c r="G635" s="11"/>
      <c r="H635" s="11"/>
      <c r="I635" s="11"/>
    </row>
    <row r="636" hidden="1">
      <c r="E636" s="11"/>
      <c r="G636" s="11"/>
      <c r="H636" s="11"/>
      <c r="I636" s="11"/>
    </row>
    <row r="637" hidden="1">
      <c r="E637" s="11"/>
      <c r="G637" s="11"/>
      <c r="H637" s="11"/>
      <c r="I637" s="11"/>
    </row>
    <row r="638" hidden="1">
      <c r="E638" s="11"/>
      <c r="G638" s="11"/>
      <c r="H638" s="11"/>
      <c r="I638" s="11"/>
    </row>
    <row r="639" hidden="1">
      <c r="E639" s="11"/>
      <c r="G639" s="11"/>
      <c r="H639" s="11"/>
      <c r="I639" s="11"/>
    </row>
    <row r="640" hidden="1">
      <c r="E640" s="11"/>
      <c r="G640" s="11"/>
      <c r="H640" s="11"/>
      <c r="I640" s="11"/>
    </row>
    <row r="641" hidden="1">
      <c r="E641" s="11"/>
      <c r="G641" s="11"/>
      <c r="H641" s="11"/>
      <c r="I641" s="11"/>
    </row>
    <row r="642" hidden="1">
      <c r="E642" s="11"/>
      <c r="G642" s="11"/>
      <c r="H642" s="11"/>
      <c r="I642" s="11"/>
    </row>
    <row r="643" hidden="1">
      <c r="E643" s="11"/>
      <c r="G643" s="11"/>
      <c r="H643" s="11"/>
      <c r="I643" s="11"/>
    </row>
    <row r="644" hidden="1">
      <c r="E644" s="11"/>
      <c r="G644" s="11"/>
      <c r="H644" s="11"/>
      <c r="I644" s="11"/>
    </row>
    <row r="645" hidden="1">
      <c r="E645" s="11"/>
      <c r="G645" s="11"/>
      <c r="H645" s="11"/>
      <c r="I645" s="11"/>
    </row>
    <row r="646" hidden="1">
      <c r="E646" s="11"/>
      <c r="G646" s="11"/>
      <c r="H646" s="11"/>
      <c r="I646" s="11"/>
    </row>
    <row r="647" hidden="1">
      <c r="E647" s="11"/>
      <c r="G647" s="11"/>
      <c r="H647" s="11"/>
      <c r="I647" s="11"/>
    </row>
    <row r="648" hidden="1">
      <c r="E648" s="11"/>
      <c r="G648" s="11"/>
      <c r="H648" s="11"/>
      <c r="I648" s="11"/>
    </row>
    <row r="649" hidden="1">
      <c r="E649" s="11"/>
      <c r="G649" s="11"/>
      <c r="H649" s="11"/>
      <c r="I649" s="11"/>
    </row>
    <row r="650" hidden="1">
      <c r="E650" s="11"/>
      <c r="G650" s="11"/>
      <c r="H650" s="11"/>
      <c r="I650" s="11"/>
    </row>
    <row r="651" hidden="1">
      <c r="E651" s="11"/>
      <c r="G651" s="11"/>
      <c r="H651" s="11"/>
      <c r="I651" s="11"/>
    </row>
    <row r="652" hidden="1">
      <c r="E652" s="11"/>
      <c r="G652" s="11"/>
      <c r="H652" s="11"/>
      <c r="I652" s="11"/>
    </row>
    <row r="653" hidden="1">
      <c r="E653" s="11"/>
      <c r="G653" s="11"/>
      <c r="H653" s="11"/>
      <c r="I653" s="11"/>
    </row>
    <row r="654" hidden="1">
      <c r="E654" s="11"/>
      <c r="G654" s="11"/>
      <c r="H654" s="11"/>
      <c r="I654" s="11"/>
    </row>
    <row r="655" hidden="1">
      <c r="E655" s="11"/>
      <c r="G655" s="11"/>
      <c r="H655" s="11"/>
      <c r="I655" s="11"/>
    </row>
    <row r="656" hidden="1">
      <c r="E656" s="11"/>
      <c r="G656" s="11"/>
      <c r="H656" s="11"/>
      <c r="I656" s="11"/>
    </row>
    <row r="657" hidden="1">
      <c r="E657" s="11"/>
      <c r="G657" s="11"/>
      <c r="H657" s="11"/>
      <c r="I657" s="11"/>
    </row>
    <row r="658" hidden="1">
      <c r="E658" s="11"/>
      <c r="G658" s="11"/>
      <c r="H658" s="11"/>
      <c r="I658" s="11"/>
    </row>
    <row r="659" hidden="1">
      <c r="E659" s="11"/>
      <c r="G659" s="11"/>
      <c r="H659" s="11"/>
      <c r="I659" s="11"/>
    </row>
    <row r="660" hidden="1">
      <c r="E660" s="11"/>
      <c r="G660" s="11"/>
      <c r="H660" s="11"/>
      <c r="I660" s="11"/>
    </row>
    <row r="661" hidden="1">
      <c r="E661" s="11"/>
      <c r="G661" s="11"/>
      <c r="H661" s="11"/>
      <c r="I661" s="11"/>
    </row>
    <row r="662" hidden="1">
      <c r="E662" s="11"/>
      <c r="G662" s="11"/>
      <c r="H662" s="11"/>
      <c r="I662" s="11"/>
    </row>
    <row r="663" hidden="1">
      <c r="E663" s="11"/>
      <c r="G663" s="11"/>
      <c r="H663" s="11"/>
      <c r="I663" s="11"/>
    </row>
    <row r="664" hidden="1">
      <c r="E664" s="11"/>
      <c r="G664" s="11"/>
      <c r="H664" s="11"/>
      <c r="I664" s="11"/>
    </row>
    <row r="665" hidden="1">
      <c r="E665" s="11"/>
      <c r="G665" s="11"/>
      <c r="H665" s="11"/>
      <c r="I665" s="11"/>
    </row>
    <row r="666" hidden="1">
      <c r="E666" s="11"/>
      <c r="G666" s="11"/>
      <c r="H666" s="11"/>
      <c r="I666" s="11"/>
    </row>
    <row r="667" hidden="1">
      <c r="E667" s="11"/>
      <c r="G667" s="11"/>
      <c r="H667" s="11"/>
      <c r="I667" s="11"/>
    </row>
    <row r="668" hidden="1">
      <c r="E668" s="11"/>
      <c r="G668" s="11"/>
      <c r="H668" s="11"/>
      <c r="I668" s="11"/>
    </row>
    <row r="669" hidden="1">
      <c r="E669" s="11"/>
      <c r="G669" s="11"/>
      <c r="H669" s="11"/>
      <c r="I669" s="11"/>
    </row>
    <row r="670" hidden="1">
      <c r="E670" s="11"/>
      <c r="G670" s="11"/>
      <c r="H670" s="11"/>
      <c r="I670" s="11"/>
    </row>
    <row r="671" hidden="1">
      <c r="E671" s="11"/>
      <c r="G671" s="11"/>
      <c r="H671" s="11"/>
      <c r="I671" s="11"/>
    </row>
    <row r="672" hidden="1">
      <c r="E672" s="11"/>
      <c r="G672" s="11"/>
      <c r="H672" s="11"/>
      <c r="I672" s="11"/>
    </row>
    <row r="673" hidden="1">
      <c r="E673" s="11"/>
      <c r="G673" s="11"/>
      <c r="H673" s="11"/>
      <c r="I673" s="11"/>
    </row>
    <row r="674" hidden="1">
      <c r="E674" s="11"/>
      <c r="G674" s="11"/>
      <c r="H674" s="11"/>
      <c r="I674" s="11"/>
    </row>
    <row r="675" hidden="1">
      <c r="E675" s="11"/>
      <c r="G675" s="11"/>
      <c r="H675" s="11"/>
      <c r="I675" s="11"/>
    </row>
    <row r="676" hidden="1">
      <c r="E676" s="11"/>
      <c r="G676" s="11"/>
      <c r="H676" s="11"/>
      <c r="I676" s="11"/>
    </row>
    <row r="677" hidden="1">
      <c r="E677" s="11"/>
      <c r="G677" s="11"/>
      <c r="H677" s="11"/>
      <c r="I677" s="11"/>
    </row>
    <row r="678" hidden="1">
      <c r="E678" s="11"/>
      <c r="G678" s="11"/>
      <c r="H678" s="11"/>
      <c r="I678" s="11"/>
    </row>
    <row r="679" hidden="1">
      <c r="E679" s="11"/>
      <c r="G679" s="11"/>
      <c r="H679" s="11"/>
      <c r="I679" s="11"/>
    </row>
    <row r="680" hidden="1">
      <c r="E680" s="11"/>
      <c r="G680" s="11"/>
      <c r="H680" s="11"/>
      <c r="I680" s="11"/>
    </row>
    <row r="681" hidden="1">
      <c r="E681" s="11"/>
      <c r="G681" s="11"/>
      <c r="H681" s="11"/>
      <c r="I681" s="11"/>
    </row>
    <row r="682" hidden="1">
      <c r="E682" s="11"/>
      <c r="G682" s="11"/>
      <c r="H682" s="11"/>
      <c r="I682" s="11"/>
    </row>
    <row r="683" hidden="1">
      <c r="E683" s="11"/>
      <c r="G683" s="11"/>
      <c r="H683" s="11"/>
      <c r="I683" s="11"/>
    </row>
    <row r="684" hidden="1">
      <c r="E684" s="11"/>
      <c r="G684" s="11"/>
      <c r="H684" s="11"/>
      <c r="I684" s="11"/>
    </row>
    <row r="685" hidden="1">
      <c r="E685" s="11"/>
      <c r="G685" s="11"/>
      <c r="H685" s="11"/>
      <c r="I685" s="11"/>
    </row>
    <row r="686" hidden="1">
      <c r="E686" s="11"/>
      <c r="G686" s="11"/>
      <c r="H686" s="11"/>
      <c r="I686" s="11"/>
    </row>
    <row r="687" hidden="1">
      <c r="E687" s="11"/>
      <c r="G687" s="11"/>
      <c r="H687" s="11"/>
      <c r="I687" s="11"/>
    </row>
    <row r="688" hidden="1">
      <c r="E688" s="11"/>
      <c r="G688" s="11"/>
      <c r="H688" s="11"/>
      <c r="I688" s="11"/>
    </row>
    <row r="689" hidden="1">
      <c r="E689" s="11"/>
      <c r="G689" s="11"/>
      <c r="H689" s="11"/>
      <c r="I689" s="11"/>
    </row>
    <row r="690" hidden="1">
      <c r="E690" s="11"/>
      <c r="G690" s="11"/>
      <c r="H690" s="11"/>
      <c r="I690" s="11"/>
    </row>
    <row r="691" hidden="1">
      <c r="E691" s="11"/>
      <c r="G691" s="11"/>
      <c r="H691" s="11"/>
      <c r="I691" s="11"/>
    </row>
    <row r="692" hidden="1">
      <c r="E692" s="11"/>
      <c r="G692" s="11"/>
      <c r="H692" s="11"/>
      <c r="I692" s="11"/>
    </row>
    <row r="693" hidden="1">
      <c r="E693" s="11"/>
      <c r="G693" s="11"/>
      <c r="H693" s="11"/>
      <c r="I693" s="11"/>
    </row>
    <row r="694" hidden="1">
      <c r="E694" s="11"/>
      <c r="G694" s="11"/>
      <c r="H694" s="11"/>
      <c r="I694" s="11"/>
    </row>
    <row r="695" hidden="1">
      <c r="E695" s="11"/>
      <c r="G695" s="11"/>
      <c r="H695" s="11"/>
      <c r="I695" s="11"/>
    </row>
    <row r="696" hidden="1">
      <c r="E696" s="11"/>
      <c r="G696" s="11"/>
      <c r="H696" s="11"/>
      <c r="I696" s="11"/>
    </row>
    <row r="697" hidden="1">
      <c r="E697" s="11"/>
      <c r="G697" s="11"/>
      <c r="H697" s="11"/>
      <c r="I697" s="11"/>
    </row>
    <row r="698" hidden="1">
      <c r="E698" s="11"/>
      <c r="G698" s="11"/>
      <c r="H698" s="11"/>
      <c r="I698" s="11"/>
    </row>
    <row r="699" hidden="1">
      <c r="E699" s="11"/>
      <c r="G699" s="11"/>
      <c r="H699" s="11"/>
      <c r="I699" s="11"/>
    </row>
    <row r="700" hidden="1">
      <c r="E700" s="11"/>
      <c r="G700" s="11"/>
      <c r="H700" s="11"/>
      <c r="I700" s="11"/>
    </row>
    <row r="701" hidden="1">
      <c r="E701" s="11"/>
      <c r="G701" s="11"/>
      <c r="H701" s="11"/>
      <c r="I701" s="11"/>
    </row>
    <row r="702" hidden="1">
      <c r="E702" s="11"/>
      <c r="G702" s="11"/>
      <c r="H702" s="11"/>
      <c r="I702" s="11"/>
    </row>
    <row r="703" hidden="1">
      <c r="E703" s="11"/>
      <c r="G703" s="11"/>
      <c r="H703" s="11"/>
      <c r="I703" s="11"/>
    </row>
    <row r="704" hidden="1">
      <c r="E704" s="11"/>
      <c r="G704" s="11"/>
      <c r="H704" s="11"/>
      <c r="I704" s="11"/>
    </row>
    <row r="705" hidden="1">
      <c r="E705" s="11"/>
      <c r="G705" s="11"/>
      <c r="H705" s="11"/>
      <c r="I705" s="11"/>
    </row>
    <row r="706" hidden="1">
      <c r="E706" s="11"/>
      <c r="G706" s="11"/>
      <c r="H706" s="11"/>
      <c r="I706" s="11"/>
    </row>
    <row r="707" hidden="1">
      <c r="E707" s="11"/>
      <c r="G707" s="11"/>
      <c r="H707" s="11"/>
      <c r="I707" s="11"/>
    </row>
    <row r="708" hidden="1">
      <c r="E708" s="11"/>
      <c r="G708" s="11"/>
      <c r="H708" s="11"/>
      <c r="I708" s="11"/>
    </row>
    <row r="709" hidden="1">
      <c r="E709" s="11"/>
      <c r="G709" s="11"/>
      <c r="H709" s="11"/>
      <c r="I709" s="11"/>
    </row>
    <row r="710" hidden="1">
      <c r="E710" s="11"/>
      <c r="G710" s="11"/>
      <c r="H710" s="11"/>
      <c r="I710" s="11"/>
    </row>
    <row r="711" hidden="1">
      <c r="E711" s="11"/>
      <c r="G711" s="11"/>
      <c r="H711" s="11"/>
      <c r="I711" s="11"/>
    </row>
    <row r="712" hidden="1">
      <c r="E712" s="11"/>
      <c r="G712" s="11"/>
      <c r="H712" s="11"/>
      <c r="I712" s="11"/>
    </row>
    <row r="713" hidden="1">
      <c r="E713" s="11"/>
      <c r="G713" s="11"/>
      <c r="H713" s="11"/>
      <c r="I713" s="11"/>
    </row>
    <row r="714" hidden="1">
      <c r="E714" s="11"/>
      <c r="G714" s="11"/>
      <c r="H714" s="11"/>
      <c r="I714" s="11"/>
    </row>
    <row r="715" hidden="1">
      <c r="E715" s="11"/>
      <c r="G715" s="11"/>
      <c r="H715" s="11"/>
      <c r="I715" s="11"/>
    </row>
    <row r="716" hidden="1">
      <c r="E716" s="11"/>
      <c r="G716" s="11"/>
      <c r="H716" s="11"/>
      <c r="I716" s="11"/>
    </row>
    <row r="717" hidden="1">
      <c r="E717" s="11"/>
      <c r="G717" s="11"/>
      <c r="H717" s="11"/>
      <c r="I717" s="11"/>
    </row>
    <row r="718" hidden="1">
      <c r="E718" s="11"/>
      <c r="G718" s="11"/>
      <c r="H718" s="11"/>
      <c r="I718" s="11"/>
    </row>
    <row r="719" hidden="1">
      <c r="E719" s="11"/>
      <c r="G719" s="11"/>
      <c r="H719" s="11"/>
      <c r="I719" s="11"/>
    </row>
    <row r="720" hidden="1">
      <c r="E720" s="11"/>
      <c r="G720" s="11"/>
      <c r="H720" s="11"/>
      <c r="I720" s="11"/>
    </row>
    <row r="721" hidden="1">
      <c r="E721" s="11"/>
      <c r="G721" s="11"/>
      <c r="H721" s="11"/>
      <c r="I721" s="11"/>
    </row>
    <row r="722" hidden="1">
      <c r="E722" s="11"/>
      <c r="G722" s="11"/>
      <c r="H722" s="11"/>
      <c r="I722" s="11"/>
    </row>
    <row r="723" hidden="1">
      <c r="E723" s="11"/>
      <c r="G723" s="11"/>
      <c r="H723" s="11"/>
      <c r="I723" s="11"/>
    </row>
    <row r="724" hidden="1">
      <c r="E724" s="11"/>
      <c r="G724" s="11"/>
      <c r="H724" s="11"/>
      <c r="I724" s="11"/>
    </row>
    <row r="725" hidden="1">
      <c r="E725" s="11"/>
      <c r="G725" s="11"/>
      <c r="H725" s="11"/>
      <c r="I725" s="11"/>
    </row>
    <row r="726" hidden="1">
      <c r="E726" s="11"/>
      <c r="G726" s="11"/>
      <c r="H726" s="11"/>
      <c r="I726" s="11"/>
    </row>
    <row r="727" hidden="1">
      <c r="E727" s="11"/>
      <c r="G727" s="11"/>
      <c r="H727" s="11"/>
      <c r="I727" s="11"/>
    </row>
    <row r="728" hidden="1">
      <c r="E728" s="11"/>
      <c r="G728" s="11"/>
      <c r="H728" s="11"/>
      <c r="I728" s="11"/>
    </row>
    <row r="729" hidden="1">
      <c r="E729" s="11"/>
      <c r="G729" s="11"/>
      <c r="H729" s="11"/>
      <c r="I729" s="11"/>
    </row>
    <row r="730" hidden="1">
      <c r="E730" s="11"/>
      <c r="G730" s="11"/>
      <c r="H730" s="11"/>
      <c r="I730" s="11"/>
    </row>
    <row r="731" hidden="1">
      <c r="E731" s="11"/>
      <c r="G731" s="11"/>
      <c r="H731" s="11"/>
      <c r="I731" s="11"/>
    </row>
    <row r="732" hidden="1">
      <c r="E732" s="11"/>
      <c r="G732" s="11"/>
      <c r="H732" s="11"/>
      <c r="I732" s="11"/>
    </row>
    <row r="733" hidden="1">
      <c r="E733" s="11"/>
      <c r="G733" s="11"/>
      <c r="H733" s="11"/>
      <c r="I733" s="11"/>
    </row>
    <row r="734" hidden="1">
      <c r="E734" s="11"/>
      <c r="G734" s="11"/>
      <c r="H734" s="11"/>
      <c r="I734" s="11"/>
    </row>
    <row r="735" hidden="1">
      <c r="E735" s="11"/>
      <c r="G735" s="11"/>
      <c r="H735" s="11"/>
      <c r="I735" s="11"/>
    </row>
    <row r="736" hidden="1">
      <c r="E736" s="11"/>
      <c r="G736" s="11"/>
      <c r="H736" s="11"/>
      <c r="I736" s="11"/>
    </row>
    <row r="737" hidden="1">
      <c r="E737" s="11"/>
      <c r="G737" s="11"/>
      <c r="H737" s="11"/>
      <c r="I737" s="11"/>
    </row>
    <row r="738" hidden="1">
      <c r="E738" s="11"/>
      <c r="G738" s="11"/>
      <c r="H738" s="11"/>
      <c r="I738" s="11"/>
    </row>
    <row r="739" hidden="1">
      <c r="E739" s="11"/>
      <c r="G739" s="11"/>
      <c r="H739" s="11"/>
      <c r="I739" s="11"/>
    </row>
    <row r="740" hidden="1">
      <c r="E740" s="11"/>
      <c r="G740" s="11"/>
      <c r="H740" s="11"/>
      <c r="I740" s="11"/>
    </row>
    <row r="741" hidden="1">
      <c r="E741" s="11"/>
      <c r="G741" s="11"/>
      <c r="H741" s="11"/>
      <c r="I741" s="11"/>
    </row>
    <row r="742" hidden="1">
      <c r="E742" s="11"/>
      <c r="G742" s="11"/>
      <c r="H742" s="11"/>
      <c r="I742" s="11"/>
    </row>
    <row r="743" hidden="1">
      <c r="E743" s="11"/>
      <c r="G743" s="11"/>
      <c r="H743" s="11"/>
      <c r="I743" s="11"/>
    </row>
    <row r="744" hidden="1">
      <c r="E744" s="11"/>
      <c r="G744" s="11"/>
      <c r="H744" s="11"/>
      <c r="I744" s="11"/>
    </row>
    <row r="745" hidden="1">
      <c r="E745" s="11"/>
      <c r="G745" s="11"/>
      <c r="H745" s="11"/>
      <c r="I745" s="11"/>
    </row>
    <row r="746" hidden="1">
      <c r="E746" s="11"/>
      <c r="G746" s="11"/>
      <c r="H746" s="11"/>
      <c r="I746" s="11"/>
    </row>
    <row r="747" hidden="1">
      <c r="E747" s="11"/>
      <c r="G747" s="11"/>
      <c r="H747" s="11"/>
      <c r="I747" s="11"/>
    </row>
    <row r="748" hidden="1">
      <c r="E748" s="11"/>
      <c r="G748" s="11"/>
      <c r="H748" s="11"/>
      <c r="I748" s="11"/>
    </row>
    <row r="749" hidden="1">
      <c r="E749" s="11"/>
      <c r="G749" s="11"/>
      <c r="H749" s="11"/>
      <c r="I749" s="11"/>
    </row>
    <row r="750" hidden="1">
      <c r="E750" s="11"/>
      <c r="G750" s="11"/>
      <c r="H750" s="11"/>
      <c r="I750" s="11"/>
    </row>
    <row r="751" hidden="1">
      <c r="E751" s="11"/>
      <c r="G751" s="11"/>
      <c r="H751" s="11"/>
      <c r="I751" s="11"/>
    </row>
    <row r="752" hidden="1">
      <c r="E752" s="11"/>
      <c r="G752" s="11"/>
      <c r="H752" s="11"/>
      <c r="I752" s="11"/>
    </row>
    <row r="753" hidden="1">
      <c r="E753" s="11"/>
      <c r="G753" s="11"/>
      <c r="H753" s="11"/>
      <c r="I753" s="11"/>
    </row>
    <row r="754" hidden="1">
      <c r="E754" s="11"/>
      <c r="G754" s="11"/>
      <c r="H754" s="11"/>
      <c r="I754" s="11"/>
    </row>
    <row r="755" hidden="1">
      <c r="E755" s="11"/>
      <c r="G755" s="11"/>
      <c r="H755" s="11"/>
      <c r="I755" s="11"/>
    </row>
    <row r="756" hidden="1">
      <c r="E756" s="11"/>
      <c r="G756" s="11"/>
      <c r="H756" s="11"/>
      <c r="I756" s="11"/>
    </row>
    <row r="757" hidden="1">
      <c r="E757" s="11"/>
      <c r="G757" s="11"/>
      <c r="H757" s="11"/>
      <c r="I757" s="11"/>
    </row>
    <row r="758" hidden="1">
      <c r="E758" s="11"/>
      <c r="G758" s="11"/>
      <c r="H758" s="11"/>
      <c r="I758" s="11"/>
    </row>
    <row r="759" hidden="1">
      <c r="E759" s="11"/>
      <c r="G759" s="11"/>
      <c r="H759" s="11"/>
      <c r="I759" s="11"/>
    </row>
    <row r="760" hidden="1">
      <c r="E760" s="11"/>
      <c r="G760" s="11"/>
      <c r="H760" s="11"/>
      <c r="I760" s="11"/>
    </row>
    <row r="761" hidden="1">
      <c r="E761" s="11"/>
      <c r="G761" s="11"/>
      <c r="H761" s="11"/>
      <c r="I761" s="11"/>
    </row>
    <row r="762" hidden="1">
      <c r="E762" s="11"/>
      <c r="G762" s="11"/>
      <c r="H762" s="11"/>
      <c r="I762" s="11"/>
    </row>
    <row r="763" hidden="1">
      <c r="E763" s="11"/>
      <c r="G763" s="11"/>
      <c r="H763" s="11"/>
      <c r="I763" s="11"/>
    </row>
    <row r="764" hidden="1">
      <c r="E764" s="11"/>
      <c r="G764" s="11"/>
      <c r="H764" s="11"/>
      <c r="I764" s="11"/>
    </row>
    <row r="765" hidden="1">
      <c r="E765" s="11"/>
      <c r="G765" s="11"/>
      <c r="H765" s="11"/>
      <c r="I765" s="11"/>
    </row>
    <row r="766" hidden="1">
      <c r="E766" s="11"/>
      <c r="G766" s="11"/>
      <c r="H766" s="11"/>
      <c r="I766" s="11"/>
    </row>
    <row r="767" hidden="1">
      <c r="E767" s="11"/>
      <c r="G767" s="11"/>
      <c r="H767" s="11"/>
      <c r="I767" s="11"/>
    </row>
    <row r="768" hidden="1">
      <c r="E768" s="11"/>
      <c r="G768" s="11"/>
      <c r="H768" s="11"/>
      <c r="I768" s="11"/>
    </row>
    <row r="769" hidden="1">
      <c r="E769" s="11"/>
      <c r="G769" s="11"/>
      <c r="H769" s="11"/>
      <c r="I769" s="11"/>
    </row>
    <row r="770" hidden="1">
      <c r="E770" s="11"/>
      <c r="G770" s="11"/>
      <c r="H770" s="11"/>
      <c r="I770" s="11"/>
    </row>
    <row r="771" hidden="1">
      <c r="E771" s="11"/>
      <c r="G771" s="11"/>
      <c r="H771" s="11"/>
      <c r="I771" s="11"/>
    </row>
    <row r="772" hidden="1">
      <c r="E772" s="11"/>
      <c r="G772" s="11"/>
      <c r="H772" s="11"/>
      <c r="I772" s="11"/>
    </row>
    <row r="773" hidden="1">
      <c r="E773" s="11"/>
      <c r="G773" s="11"/>
      <c r="H773" s="11"/>
      <c r="I773" s="11"/>
    </row>
    <row r="774" hidden="1">
      <c r="E774" s="11"/>
      <c r="G774" s="11"/>
      <c r="H774" s="11"/>
      <c r="I774" s="11"/>
    </row>
    <row r="775" hidden="1">
      <c r="E775" s="11"/>
      <c r="G775" s="11"/>
      <c r="H775" s="11"/>
      <c r="I775" s="11"/>
    </row>
    <row r="776" hidden="1">
      <c r="E776" s="11"/>
      <c r="G776" s="11"/>
      <c r="H776" s="11"/>
      <c r="I776" s="11"/>
    </row>
    <row r="777" hidden="1">
      <c r="E777" s="11"/>
      <c r="G777" s="11"/>
      <c r="H777" s="11"/>
      <c r="I777" s="11"/>
    </row>
    <row r="778" hidden="1">
      <c r="E778" s="11"/>
      <c r="G778" s="11"/>
      <c r="H778" s="11"/>
      <c r="I778" s="11"/>
    </row>
    <row r="779" hidden="1">
      <c r="E779" s="11"/>
      <c r="G779" s="11"/>
      <c r="H779" s="11"/>
      <c r="I779" s="11"/>
    </row>
    <row r="780" hidden="1">
      <c r="E780" s="11"/>
      <c r="G780" s="11"/>
      <c r="H780" s="11"/>
      <c r="I780" s="11"/>
    </row>
    <row r="781" hidden="1">
      <c r="E781" s="11"/>
      <c r="G781" s="11"/>
      <c r="H781" s="11"/>
      <c r="I781" s="11"/>
    </row>
    <row r="782" hidden="1">
      <c r="E782" s="11"/>
      <c r="G782" s="11"/>
      <c r="H782" s="11"/>
      <c r="I782" s="11"/>
    </row>
    <row r="783" hidden="1">
      <c r="E783" s="11"/>
      <c r="G783" s="11"/>
      <c r="H783" s="11"/>
      <c r="I783" s="11"/>
    </row>
    <row r="784" hidden="1">
      <c r="E784" s="11"/>
      <c r="G784" s="11"/>
      <c r="H784" s="11"/>
      <c r="I784" s="11"/>
    </row>
    <row r="785" hidden="1">
      <c r="E785" s="11"/>
      <c r="G785" s="11"/>
      <c r="H785" s="11"/>
      <c r="I785" s="11"/>
    </row>
    <row r="786" hidden="1">
      <c r="E786" s="11"/>
      <c r="G786" s="11"/>
      <c r="H786" s="11"/>
      <c r="I786" s="11"/>
    </row>
    <row r="787" hidden="1">
      <c r="E787" s="11"/>
      <c r="G787" s="11"/>
      <c r="H787" s="11"/>
      <c r="I787" s="11"/>
    </row>
    <row r="788" hidden="1">
      <c r="E788" s="11"/>
      <c r="G788" s="11"/>
      <c r="H788" s="11"/>
      <c r="I788" s="11"/>
    </row>
    <row r="789" hidden="1">
      <c r="E789" s="11"/>
      <c r="G789" s="11"/>
      <c r="H789" s="11"/>
      <c r="I789" s="11"/>
    </row>
    <row r="790" hidden="1">
      <c r="E790" s="11"/>
      <c r="G790" s="11"/>
      <c r="H790" s="11"/>
      <c r="I790" s="11"/>
    </row>
    <row r="791" hidden="1">
      <c r="E791" s="11"/>
      <c r="G791" s="11"/>
      <c r="H791" s="11"/>
      <c r="I791" s="11"/>
    </row>
    <row r="792" hidden="1">
      <c r="E792" s="11"/>
      <c r="G792" s="11"/>
      <c r="H792" s="11"/>
      <c r="I792" s="11"/>
    </row>
    <row r="793" hidden="1">
      <c r="E793" s="11"/>
      <c r="G793" s="11"/>
      <c r="H793" s="11"/>
      <c r="I793" s="11"/>
    </row>
    <row r="794" hidden="1">
      <c r="E794" s="11"/>
      <c r="G794" s="11"/>
      <c r="H794" s="11"/>
      <c r="I794" s="11"/>
    </row>
    <row r="795" hidden="1">
      <c r="E795" s="11"/>
      <c r="G795" s="11"/>
      <c r="H795" s="11"/>
      <c r="I795" s="11"/>
    </row>
    <row r="796" hidden="1">
      <c r="E796" s="11"/>
      <c r="G796" s="11"/>
      <c r="H796" s="11"/>
      <c r="I796" s="11"/>
    </row>
    <row r="797" hidden="1">
      <c r="E797" s="11"/>
      <c r="G797" s="11"/>
      <c r="H797" s="11"/>
      <c r="I797" s="11"/>
    </row>
    <row r="798" hidden="1">
      <c r="E798" s="11"/>
      <c r="G798" s="11"/>
      <c r="H798" s="11"/>
      <c r="I798" s="11"/>
    </row>
    <row r="799" hidden="1">
      <c r="E799" s="11"/>
      <c r="G799" s="11"/>
      <c r="H799" s="11"/>
      <c r="I799" s="11"/>
    </row>
    <row r="800" hidden="1">
      <c r="E800" s="11"/>
      <c r="G800" s="11"/>
      <c r="H800" s="11"/>
      <c r="I800" s="11"/>
    </row>
    <row r="801" hidden="1">
      <c r="E801" s="11"/>
      <c r="G801" s="11"/>
      <c r="H801" s="11"/>
      <c r="I801" s="11"/>
    </row>
    <row r="802" hidden="1">
      <c r="E802" s="11"/>
      <c r="G802" s="11"/>
      <c r="H802" s="11"/>
      <c r="I802" s="11"/>
    </row>
    <row r="803" hidden="1">
      <c r="E803" s="11"/>
      <c r="G803" s="11"/>
      <c r="H803" s="11"/>
      <c r="I803" s="11"/>
    </row>
    <row r="804" hidden="1">
      <c r="E804" s="11"/>
      <c r="G804" s="11"/>
      <c r="H804" s="11"/>
      <c r="I804" s="11"/>
    </row>
    <row r="805" hidden="1">
      <c r="E805" s="11"/>
      <c r="G805" s="11"/>
      <c r="H805" s="11"/>
      <c r="I805" s="11"/>
    </row>
    <row r="806" hidden="1">
      <c r="E806" s="11"/>
      <c r="G806" s="11"/>
      <c r="H806" s="11"/>
      <c r="I806" s="11"/>
    </row>
    <row r="807" hidden="1">
      <c r="E807" s="11"/>
      <c r="G807" s="11"/>
      <c r="H807" s="11"/>
      <c r="I807" s="11"/>
    </row>
    <row r="808" hidden="1">
      <c r="E808" s="11"/>
      <c r="G808" s="11"/>
      <c r="H808" s="11"/>
      <c r="I808" s="11"/>
    </row>
    <row r="809" hidden="1">
      <c r="E809" s="11"/>
      <c r="G809" s="11"/>
      <c r="H809" s="11"/>
      <c r="I809" s="11"/>
    </row>
    <row r="810" hidden="1">
      <c r="E810" s="11"/>
      <c r="G810" s="11"/>
      <c r="H810" s="11"/>
      <c r="I810" s="11"/>
    </row>
    <row r="811" hidden="1">
      <c r="E811" s="11"/>
      <c r="G811" s="11"/>
      <c r="H811" s="11"/>
      <c r="I811" s="11"/>
    </row>
    <row r="812" hidden="1">
      <c r="E812" s="11"/>
      <c r="G812" s="11"/>
      <c r="H812" s="11"/>
      <c r="I812" s="11"/>
    </row>
    <row r="813" hidden="1">
      <c r="E813" s="11"/>
      <c r="G813" s="11"/>
      <c r="H813" s="11"/>
      <c r="I813" s="11"/>
    </row>
    <row r="814" hidden="1">
      <c r="E814" s="11"/>
      <c r="G814" s="11"/>
      <c r="H814" s="11"/>
      <c r="I814" s="11"/>
    </row>
    <row r="815" hidden="1">
      <c r="E815" s="11"/>
      <c r="G815" s="11"/>
      <c r="H815" s="11"/>
      <c r="I815" s="11"/>
    </row>
    <row r="816" hidden="1">
      <c r="E816" s="11"/>
      <c r="G816" s="11"/>
      <c r="H816" s="11"/>
      <c r="I816" s="11"/>
    </row>
    <row r="817" hidden="1">
      <c r="E817" s="11"/>
      <c r="G817" s="11"/>
      <c r="H817" s="11"/>
      <c r="I817" s="11"/>
    </row>
    <row r="818" hidden="1">
      <c r="E818" s="11"/>
      <c r="G818" s="11"/>
      <c r="H818" s="11"/>
      <c r="I818" s="11"/>
    </row>
    <row r="819" hidden="1">
      <c r="E819" s="11"/>
      <c r="G819" s="11"/>
      <c r="H819" s="11"/>
      <c r="I819" s="11"/>
    </row>
    <row r="820" hidden="1">
      <c r="E820" s="11"/>
      <c r="G820" s="11"/>
      <c r="H820" s="11"/>
      <c r="I820" s="11"/>
    </row>
    <row r="821" hidden="1">
      <c r="E821" s="11"/>
      <c r="G821" s="11"/>
      <c r="H821" s="11"/>
      <c r="I821" s="11"/>
    </row>
    <row r="822" hidden="1">
      <c r="E822" s="11"/>
      <c r="G822" s="11"/>
      <c r="H822" s="11"/>
      <c r="I822" s="11"/>
    </row>
    <row r="823" hidden="1">
      <c r="E823" s="11"/>
      <c r="G823" s="11"/>
      <c r="H823" s="11"/>
      <c r="I823" s="11"/>
    </row>
    <row r="824" hidden="1">
      <c r="E824" s="11"/>
      <c r="G824" s="11"/>
      <c r="H824" s="11"/>
      <c r="I824" s="11"/>
    </row>
    <row r="825" hidden="1">
      <c r="E825" s="11"/>
      <c r="G825" s="11"/>
      <c r="H825" s="11"/>
      <c r="I825" s="11"/>
    </row>
    <row r="826" hidden="1">
      <c r="E826" s="11"/>
      <c r="G826" s="11"/>
      <c r="H826" s="11"/>
      <c r="I826" s="11"/>
    </row>
    <row r="827" hidden="1">
      <c r="E827" s="11"/>
      <c r="G827" s="11"/>
      <c r="H827" s="11"/>
      <c r="I827" s="11"/>
    </row>
    <row r="828" hidden="1">
      <c r="E828" s="11"/>
      <c r="G828" s="11"/>
      <c r="H828" s="11"/>
      <c r="I828" s="11"/>
    </row>
    <row r="829" hidden="1">
      <c r="E829" s="11"/>
      <c r="G829" s="11"/>
      <c r="H829" s="11"/>
      <c r="I829" s="11"/>
    </row>
    <row r="830" hidden="1">
      <c r="E830" s="11"/>
      <c r="G830" s="11"/>
      <c r="H830" s="11"/>
      <c r="I830" s="11"/>
    </row>
    <row r="831" hidden="1">
      <c r="E831" s="11"/>
      <c r="G831" s="11"/>
      <c r="H831" s="11"/>
      <c r="I831" s="11"/>
    </row>
    <row r="832" hidden="1">
      <c r="E832" s="11"/>
      <c r="G832" s="11"/>
      <c r="H832" s="11"/>
      <c r="I832" s="11"/>
    </row>
    <row r="833" hidden="1">
      <c r="E833" s="11"/>
      <c r="G833" s="11"/>
      <c r="H833" s="11"/>
      <c r="I833" s="11"/>
    </row>
    <row r="834" hidden="1">
      <c r="E834" s="11"/>
      <c r="G834" s="11"/>
      <c r="H834" s="11"/>
      <c r="I834" s="11"/>
    </row>
    <row r="835" hidden="1">
      <c r="E835" s="11"/>
      <c r="G835" s="11"/>
      <c r="H835" s="11"/>
      <c r="I835" s="11"/>
    </row>
    <row r="836" hidden="1">
      <c r="E836" s="11"/>
      <c r="G836" s="11"/>
      <c r="H836" s="11"/>
      <c r="I836" s="11"/>
    </row>
    <row r="837" hidden="1">
      <c r="E837" s="11"/>
      <c r="G837" s="11"/>
      <c r="H837" s="11"/>
      <c r="I837" s="11"/>
    </row>
    <row r="838" hidden="1">
      <c r="E838" s="11"/>
      <c r="G838" s="11"/>
      <c r="H838" s="11"/>
      <c r="I838" s="11"/>
    </row>
    <row r="839" hidden="1">
      <c r="E839" s="11"/>
      <c r="G839" s="11"/>
      <c r="H839" s="11"/>
      <c r="I839" s="11"/>
    </row>
    <row r="840" hidden="1">
      <c r="E840" s="11"/>
      <c r="G840" s="11"/>
      <c r="H840" s="11"/>
      <c r="I840" s="11"/>
    </row>
    <row r="841" hidden="1">
      <c r="E841" s="11"/>
      <c r="G841" s="11"/>
      <c r="H841" s="11"/>
      <c r="I841" s="11"/>
    </row>
    <row r="842" hidden="1">
      <c r="E842" s="11"/>
      <c r="G842" s="11"/>
      <c r="H842" s="11"/>
      <c r="I842" s="11"/>
    </row>
    <row r="843" hidden="1">
      <c r="E843" s="11"/>
      <c r="G843" s="11"/>
      <c r="H843" s="11"/>
      <c r="I843" s="11"/>
    </row>
    <row r="844" hidden="1">
      <c r="E844" s="11"/>
      <c r="G844" s="11"/>
      <c r="H844" s="11"/>
      <c r="I844" s="11"/>
    </row>
    <row r="845" hidden="1">
      <c r="E845" s="11"/>
      <c r="G845" s="11"/>
      <c r="H845" s="11"/>
      <c r="I845" s="11"/>
    </row>
    <row r="846" hidden="1">
      <c r="E846" s="11"/>
      <c r="G846" s="11"/>
      <c r="H846" s="11"/>
      <c r="I846" s="11"/>
    </row>
    <row r="847" hidden="1">
      <c r="E847" s="11"/>
      <c r="G847" s="11"/>
      <c r="H847" s="11"/>
      <c r="I847" s="11"/>
    </row>
    <row r="848" hidden="1">
      <c r="E848" s="11"/>
      <c r="G848" s="11"/>
      <c r="H848" s="11"/>
      <c r="I848" s="11"/>
    </row>
    <row r="849" hidden="1">
      <c r="E849" s="11"/>
      <c r="G849" s="11"/>
      <c r="H849" s="11"/>
      <c r="I849" s="11"/>
    </row>
    <row r="850" hidden="1">
      <c r="E850" s="11"/>
      <c r="G850" s="11"/>
      <c r="H850" s="11"/>
      <c r="I850" s="11"/>
    </row>
    <row r="851" hidden="1">
      <c r="E851" s="11"/>
      <c r="G851" s="11"/>
      <c r="H851" s="11"/>
      <c r="I851" s="11"/>
    </row>
    <row r="852" hidden="1">
      <c r="E852" s="11"/>
      <c r="G852" s="11"/>
      <c r="H852" s="11"/>
      <c r="I852" s="11"/>
    </row>
    <row r="853" hidden="1">
      <c r="E853" s="11"/>
      <c r="G853" s="11"/>
      <c r="H853" s="11"/>
      <c r="I853" s="11"/>
    </row>
    <row r="854" hidden="1">
      <c r="E854" s="11"/>
      <c r="G854" s="11"/>
      <c r="H854" s="11"/>
      <c r="I854" s="11"/>
    </row>
    <row r="855" hidden="1">
      <c r="E855" s="11"/>
      <c r="G855" s="11"/>
      <c r="H855" s="11"/>
      <c r="I855" s="11"/>
    </row>
    <row r="856" hidden="1">
      <c r="E856" s="11"/>
      <c r="G856" s="11"/>
      <c r="H856" s="11"/>
      <c r="I856" s="11"/>
    </row>
    <row r="857" hidden="1">
      <c r="E857" s="11"/>
      <c r="G857" s="11"/>
      <c r="H857" s="11"/>
      <c r="I857" s="11"/>
    </row>
    <row r="858" hidden="1">
      <c r="E858" s="11"/>
      <c r="G858" s="11"/>
      <c r="H858" s="11"/>
      <c r="I858" s="11"/>
    </row>
    <row r="859" hidden="1">
      <c r="E859" s="11"/>
      <c r="G859" s="11"/>
      <c r="H859" s="11"/>
      <c r="I859" s="11"/>
    </row>
    <row r="860" hidden="1">
      <c r="E860" s="11"/>
      <c r="G860" s="11"/>
      <c r="H860" s="11"/>
      <c r="I860" s="11"/>
    </row>
    <row r="861" hidden="1">
      <c r="E861" s="11"/>
      <c r="G861" s="11"/>
      <c r="H861" s="11"/>
      <c r="I861" s="11"/>
    </row>
    <row r="862" hidden="1">
      <c r="E862" s="11"/>
      <c r="G862" s="11"/>
      <c r="H862" s="11"/>
      <c r="I862" s="11"/>
    </row>
    <row r="863" hidden="1">
      <c r="E863" s="11"/>
      <c r="G863" s="11"/>
      <c r="H863" s="11"/>
      <c r="I863" s="11"/>
    </row>
    <row r="864" hidden="1">
      <c r="E864" s="11"/>
      <c r="G864" s="11"/>
      <c r="H864" s="11"/>
      <c r="I864" s="11"/>
    </row>
    <row r="865" hidden="1">
      <c r="E865" s="11"/>
      <c r="G865" s="11"/>
      <c r="H865" s="11"/>
      <c r="I865" s="11"/>
    </row>
    <row r="866" hidden="1">
      <c r="E866" s="11"/>
      <c r="G866" s="11"/>
      <c r="H866" s="11"/>
      <c r="I866" s="11"/>
    </row>
    <row r="867" hidden="1">
      <c r="E867" s="11"/>
      <c r="G867" s="11"/>
      <c r="H867" s="11"/>
      <c r="I867" s="11"/>
    </row>
    <row r="868" hidden="1">
      <c r="E868" s="11"/>
      <c r="G868" s="11"/>
      <c r="H868" s="11"/>
      <c r="I868" s="11"/>
    </row>
    <row r="869" hidden="1">
      <c r="E869" s="11"/>
      <c r="G869" s="11"/>
      <c r="H869" s="11"/>
      <c r="I869" s="11"/>
    </row>
    <row r="870" hidden="1">
      <c r="E870" s="11"/>
      <c r="G870" s="11"/>
      <c r="H870" s="11"/>
      <c r="I870" s="11"/>
    </row>
    <row r="871" hidden="1">
      <c r="E871" s="11"/>
      <c r="G871" s="11"/>
      <c r="H871" s="11"/>
      <c r="I871" s="11"/>
    </row>
    <row r="872" hidden="1">
      <c r="E872" s="11"/>
      <c r="G872" s="11"/>
      <c r="H872" s="11"/>
      <c r="I872" s="11"/>
    </row>
    <row r="873" hidden="1">
      <c r="E873" s="11"/>
      <c r="G873" s="11"/>
      <c r="H873" s="11"/>
      <c r="I873" s="11"/>
    </row>
    <row r="874" hidden="1">
      <c r="E874" s="11"/>
      <c r="G874" s="11"/>
      <c r="H874" s="11"/>
      <c r="I874" s="11"/>
    </row>
    <row r="875" hidden="1">
      <c r="E875" s="11"/>
      <c r="G875" s="11"/>
      <c r="H875" s="11"/>
      <c r="I875" s="11"/>
    </row>
    <row r="876" hidden="1">
      <c r="E876" s="11"/>
      <c r="G876" s="11"/>
      <c r="H876" s="11"/>
      <c r="I876" s="11"/>
    </row>
    <row r="877" hidden="1">
      <c r="E877" s="11"/>
      <c r="G877" s="11"/>
      <c r="H877" s="11"/>
      <c r="I877" s="11"/>
    </row>
    <row r="878" hidden="1">
      <c r="E878" s="11"/>
      <c r="G878" s="11"/>
      <c r="H878" s="11"/>
      <c r="I878" s="11"/>
    </row>
    <row r="879" hidden="1">
      <c r="E879" s="11"/>
      <c r="G879" s="11"/>
      <c r="H879" s="11"/>
      <c r="I879" s="11"/>
    </row>
    <row r="880" hidden="1">
      <c r="E880" s="11"/>
      <c r="G880" s="11"/>
      <c r="H880" s="11"/>
      <c r="I880" s="11"/>
    </row>
    <row r="881" hidden="1">
      <c r="E881" s="11"/>
      <c r="G881" s="11"/>
      <c r="H881" s="11"/>
      <c r="I881" s="11"/>
    </row>
    <row r="882" hidden="1">
      <c r="E882" s="11"/>
      <c r="G882" s="11"/>
      <c r="H882" s="11"/>
      <c r="I882" s="11"/>
    </row>
    <row r="883" hidden="1">
      <c r="E883" s="11"/>
      <c r="G883" s="11"/>
      <c r="H883" s="11"/>
      <c r="I883" s="11"/>
    </row>
    <row r="884" hidden="1">
      <c r="E884" s="11"/>
      <c r="G884" s="11"/>
      <c r="H884" s="11"/>
      <c r="I884" s="11"/>
    </row>
    <row r="885" hidden="1">
      <c r="E885" s="11"/>
      <c r="G885" s="11"/>
      <c r="H885" s="11"/>
      <c r="I885" s="11"/>
    </row>
    <row r="886" hidden="1">
      <c r="E886" s="11"/>
      <c r="G886" s="11"/>
      <c r="H886" s="11"/>
      <c r="I886" s="11"/>
    </row>
    <row r="887" hidden="1">
      <c r="E887" s="11"/>
      <c r="G887" s="11"/>
      <c r="H887" s="11"/>
      <c r="I887" s="11"/>
    </row>
    <row r="888" hidden="1">
      <c r="E888" s="11"/>
      <c r="G888" s="11"/>
      <c r="H888" s="11"/>
      <c r="I888" s="11"/>
    </row>
    <row r="889" hidden="1">
      <c r="E889" s="11"/>
      <c r="G889" s="11"/>
      <c r="H889" s="11"/>
      <c r="I889" s="11"/>
    </row>
    <row r="890" hidden="1">
      <c r="E890" s="11"/>
      <c r="G890" s="11"/>
      <c r="H890" s="11"/>
      <c r="I890" s="11"/>
    </row>
    <row r="891" hidden="1">
      <c r="E891" s="11"/>
      <c r="G891" s="11"/>
      <c r="H891" s="11"/>
      <c r="I891" s="11"/>
    </row>
    <row r="892" hidden="1">
      <c r="E892" s="11"/>
      <c r="G892" s="11"/>
      <c r="H892" s="11"/>
      <c r="I892" s="11"/>
    </row>
    <row r="893" hidden="1">
      <c r="E893" s="11"/>
      <c r="G893" s="11"/>
      <c r="H893" s="11"/>
      <c r="I893" s="11"/>
    </row>
    <row r="894" hidden="1">
      <c r="E894" s="11"/>
      <c r="G894" s="11"/>
      <c r="H894" s="11"/>
      <c r="I894" s="11"/>
    </row>
    <row r="895" hidden="1">
      <c r="E895" s="11"/>
      <c r="G895" s="11"/>
      <c r="H895" s="11"/>
      <c r="I895" s="11"/>
    </row>
    <row r="896" hidden="1">
      <c r="E896" s="11"/>
      <c r="G896" s="11"/>
      <c r="H896" s="11"/>
      <c r="I896" s="11"/>
    </row>
    <row r="897" hidden="1">
      <c r="E897" s="11"/>
      <c r="G897" s="11"/>
      <c r="H897" s="11"/>
      <c r="I897" s="11"/>
    </row>
    <row r="898" hidden="1">
      <c r="E898" s="11"/>
      <c r="G898" s="11"/>
      <c r="H898" s="11"/>
      <c r="I898" s="11"/>
    </row>
    <row r="899" hidden="1">
      <c r="E899" s="11"/>
      <c r="G899" s="11"/>
      <c r="H899" s="11"/>
      <c r="I899" s="11"/>
    </row>
    <row r="900" hidden="1">
      <c r="E900" s="11"/>
      <c r="G900" s="11"/>
      <c r="H900" s="11"/>
      <c r="I900" s="11"/>
    </row>
    <row r="901" hidden="1">
      <c r="E901" s="11"/>
      <c r="G901" s="11"/>
      <c r="H901" s="11"/>
      <c r="I901" s="11"/>
    </row>
    <row r="902" hidden="1">
      <c r="E902" s="11"/>
      <c r="G902" s="11"/>
      <c r="H902" s="11"/>
      <c r="I902" s="11"/>
    </row>
    <row r="903" hidden="1">
      <c r="E903" s="11"/>
      <c r="G903" s="11"/>
      <c r="H903" s="11"/>
      <c r="I903" s="11"/>
    </row>
    <row r="904" hidden="1">
      <c r="E904" s="11"/>
      <c r="G904" s="11"/>
      <c r="H904" s="11"/>
      <c r="I904" s="11"/>
    </row>
    <row r="905" hidden="1">
      <c r="E905" s="11"/>
      <c r="G905" s="11"/>
      <c r="H905" s="11"/>
      <c r="I905" s="11"/>
    </row>
    <row r="906" hidden="1">
      <c r="E906" s="11"/>
      <c r="G906" s="11"/>
      <c r="H906" s="11"/>
      <c r="I906" s="11"/>
    </row>
    <row r="907" hidden="1">
      <c r="E907" s="11"/>
      <c r="G907" s="11"/>
      <c r="H907" s="11"/>
      <c r="I907" s="11"/>
    </row>
    <row r="908" hidden="1">
      <c r="E908" s="11"/>
      <c r="G908" s="11"/>
      <c r="H908" s="11"/>
      <c r="I908" s="11"/>
    </row>
    <row r="909" hidden="1">
      <c r="E909" s="11"/>
      <c r="G909" s="11"/>
      <c r="H909" s="11"/>
      <c r="I909" s="11"/>
    </row>
    <row r="910" hidden="1">
      <c r="E910" s="11"/>
      <c r="G910" s="11"/>
      <c r="H910" s="11"/>
      <c r="I910" s="11"/>
    </row>
    <row r="911" hidden="1">
      <c r="E911" s="11"/>
      <c r="G911" s="11"/>
      <c r="H911" s="11"/>
      <c r="I911" s="11"/>
    </row>
    <row r="912" hidden="1">
      <c r="E912" s="11"/>
      <c r="G912" s="11"/>
      <c r="H912" s="11"/>
      <c r="I912" s="11"/>
    </row>
    <row r="913" hidden="1">
      <c r="E913" s="11"/>
      <c r="G913" s="11"/>
      <c r="H913" s="11"/>
      <c r="I913" s="11"/>
    </row>
    <row r="914" hidden="1">
      <c r="E914" s="11"/>
      <c r="G914" s="11"/>
      <c r="H914" s="11"/>
      <c r="I914" s="11"/>
    </row>
    <row r="915" hidden="1">
      <c r="E915" s="11"/>
      <c r="G915" s="11"/>
      <c r="H915" s="11"/>
      <c r="I915" s="11"/>
    </row>
    <row r="916" hidden="1">
      <c r="E916" s="11"/>
      <c r="G916" s="11"/>
      <c r="H916" s="11"/>
      <c r="I916" s="11"/>
    </row>
    <row r="917" hidden="1">
      <c r="E917" s="11"/>
      <c r="G917" s="11"/>
      <c r="H917" s="11"/>
      <c r="I917" s="11"/>
    </row>
    <row r="918" hidden="1">
      <c r="E918" s="11"/>
      <c r="G918" s="11"/>
      <c r="H918" s="11"/>
      <c r="I918" s="11"/>
    </row>
    <row r="919" hidden="1">
      <c r="E919" s="11"/>
      <c r="G919" s="11"/>
      <c r="H919" s="11"/>
      <c r="I919" s="11"/>
    </row>
    <row r="920" hidden="1">
      <c r="E920" s="11"/>
      <c r="G920" s="11"/>
      <c r="H920" s="11"/>
      <c r="I920" s="11"/>
    </row>
    <row r="921" hidden="1">
      <c r="E921" s="11"/>
      <c r="G921" s="11"/>
      <c r="H921" s="11"/>
      <c r="I921" s="11"/>
    </row>
    <row r="922" hidden="1">
      <c r="E922" s="11"/>
      <c r="G922" s="11"/>
      <c r="H922" s="11"/>
      <c r="I922" s="11"/>
    </row>
    <row r="923" hidden="1">
      <c r="E923" s="11"/>
      <c r="G923" s="11"/>
      <c r="H923" s="11"/>
      <c r="I923" s="11"/>
    </row>
    <row r="924" hidden="1">
      <c r="E924" s="11"/>
      <c r="G924" s="11"/>
      <c r="H924" s="11"/>
      <c r="I924" s="11"/>
    </row>
    <row r="925" hidden="1">
      <c r="E925" s="11"/>
      <c r="G925" s="11"/>
      <c r="H925" s="11"/>
      <c r="I925" s="11"/>
    </row>
    <row r="926" hidden="1">
      <c r="E926" s="11"/>
      <c r="G926" s="11"/>
      <c r="H926" s="11"/>
      <c r="I926" s="11"/>
    </row>
    <row r="927" hidden="1">
      <c r="E927" s="11"/>
      <c r="G927" s="11"/>
      <c r="H927" s="11"/>
      <c r="I927" s="11"/>
    </row>
    <row r="928" hidden="1">
      <c r="E928" s="11"/>
      <c r="G928" s="11"/>
      <c r="H928" s="11"/>
      <c r="I928" s="11"/>
    </row>
    <row r="929" hidden="1">
      <c r="E929" s="11"/>
      <c r="G929" s="11"/>
      <c r="H929" s="11"/>
      <c r="I929" s="11"/>
    </row>
    <row r="930" hidden="1">
      <c r="E930" s="11"/>
      <c r="G930" s="11"/>
      <c r="H930" s="11"/>
      <c r="I930" s="11"/>
    </row>
    <row r="931" hidden="1">
      <c r="E931" s="11"/>
      <c r="G931" s="11"/>
      <c r="H931" s="11"/>
      <c r="I931" s="11"/>
    </row>
    <row r="932" hidden="1">
      <c r="E932" s="11"/>
      <c r="G932" s="11"/>
      <c r="H932" s="11"/>
      <c r="I932" s="11"/>
    </row>
    <row r="933" hidden="1">
      <c r="E933" s="11"/>
      <c r="G933" s="11"/>
      <c r="H933" s="11"/>
      <c r="I933" s="11"/>
    </row>
    <row r="934" hidden="1">
      <c r="E934" s="11"/>
      <c r="G934" s="11"/>
      <c r="H934" s="11"/>
      <c r="I934" s="11"/>
    </row>
    <row r="935" hidden="1">
      <c r="E935" s="11"/>
      <c r="G935" s="11"/>
      <c r="H935" s="11"/>
      <c r="I935" s="11"/>
    </row>
    <row r="936" hidden="1">
      <c r="E936" s="11"/>
      <c r="G936" s="11"/>
      <c r="H936" s="11"/>
      <c r="I936" s="11"/>
    </row>
    <row r="937" hidden="1">
      <c r="E937" s="11"/>
      <c r="G937" s="11"/>
      <c r="H937" s="11"/>
      <c r="I937" s="11"/>
    </row>
    <row r="938" hidden="1">
      <c r="E938" s="11"/>
      <c r="G938" s="11"/>
      <c r="H938" s="11"/>
      <c r="I938" s="11"/>
    </row>
    <row r="939" hidden="1">
      <c r="E939" s="11"/>
      <c r="G939" s="11"/>
      <c r="H939" s="11"/>
      <c r="I939" s="11"/>
    </row>
    <row r="940" hidden="1">
      <c r="E940" s="11"/>
      <c r="G940" s="11"/>
      <c r="H940" s="11"/>
      <c r="I940" s="11"/>
    </row>
    <row r="941" hidden="1">
      <c r="E941" s="11"/>
      <c r="G941" s="11"/>
      <c r="H941" s="11"/>
      <c r="I941" s="11"/>
    </row>
    <row r="942" hidden="1">
      <c r="E942" s="11"/>
      <c r="G942" s="11"/>
      <c r="H942" s="11"/>
      <c r="I942" s="11"/>
    </row>
    <row r="943" hidden="1">
      <c r="E943" s="11"/>
      <c r="G943" s="11"/>
      <c r="H943" s="11"/>
      <c r="I943" s="11"/>
    </row>
    <row r="944" hidden="1">
      <c r="E944" s="11"/>
      <c r="G944" s="11"/>
      <c r="H944" s="11"/>
      <c r="I944" s="11"/>
    </row>
    <row r="945" hidden="1">
      <c r="E945" s="11"/>
      <c r="G945" s="11"/>
      <c r="H945" s="11"/>
      <c r="I945" s="11"/>
    </row>
    <row r="946" hidden="1">
      <c r="E946" s="11"/>
      <c r="G946" s="11"/>
      <c r="H946" s="11"/>
      <c r="I946" s="11"/>
    </row>
    <row r="947" hidden="1">
      <c r="E947" s="11"/>
      <c r="G947" s="11"/>
      <c r="H947" s="11"/>
      <c r="I947" s="11"/>
    </row>
    <row r="948" hidden="1">
      <c r="E948" s="11"/>
      <c r="G948" s="11"/>
      <c r="H948" s="11"/>
      <c r="I948" s="11"/>
    </row>
    <row r="949" hidden="1">
      <c r="E949" s="11"/>
      <c r="G949" s="11"/>
      <c r="H949" s="11"/>
      <c r="I949" s="11"/>
    </row>
    <row r="950" hidden="1">
      <c r="E950" s="11"/>
      <c r="G950" s="11"/>
      <c r="H950" s="11"/>
      <c r="I950" s="11"/>
    </row>
    <row r="951" hidden="1">
      <c r="E951" s="11"/>
      <c r="G951" s="11"/>
      <c r="H951" s="11"/>
      <c r="I951" s="11"/>
    </row>
    <row r="952" hidden="1">
      <c r="E952" s="11"/>
      <c r="G952" s="11"/>
      <c r="H952" s="11"/>
      <c r="I952" s="11"/>
    </row>
    <row r="953" hidden="1">
      <c r="E953" s="11"/>
      <c r="G953" s="11"/>
      <c r="H953" s="11"/>
      <c r="I953" s="11"/>
    </row>
    <row r="954" hidden="1">
      <c r="E954" s="11"/>
      <c r="G954" s="11"/>
      <c r="H954" s="11"/>
      <c r="I954" s="11"/>
    </row>
    <row r="955" hidden="1">
      <c r="E955" s="11"/>
      <c r="G955" s="11"/>
      <c r="H955" s="11"/>
      <c r="I955" s="11"/>
    </row>
    <row r="956" hidden="1">
      <c r="E956" s="11"/>
      <c r="G956" s="11"/>
      <c r="H956" s="11"/>
      <c r="I956" s="11"/>
    </row>
    <row r="957" hidden="1">
      <c r="E957" s="11"/>
      <c r="G957" s="11"/>
      <c r="H957" s="11"/>
      <c r="I957" s="11"/>
    </row>
    <row r="958" hidden="1">
      <c r="E958" s="11"/>
      <c r="G958" s="11"/>
      <c r="H958" s="11"/>
      <c r="I958" s="11"/>
    </row>
    <row r="959" hidden="1">
      <c r="E959" s="11"/>
      <c r="G959" s="11"/>
      <c r="H959" s="11"/>
      <c r="I959" s="11"/>
    </row>
    <row r="960" hidden="1">
      <c r="E960" s="11"/>
      <c r="G960" s="11"/>
      <c r="H960" s="11"/>
      <c r="I960" s="11"/>
    </row>
    <row r="961" hidden="1">
      <c r="E961" s="11"/>
      <c r="G961" s="11"/>
      <c r="H961" s="11"/>
      <c r="I961" s="11"/>
    </row>
    <row r="962" hidden="1">
      <c r="E962" s="11"/>
      <c r="G962" s="11"/>
      <c r="H962" s="11"/>
      <c r="I962" s="11"/>
    </row>
    <row r="963" hidden="1">
      <c r="E963" s="11"/>
      <c r="G963" s="11"/>
      <c r="H963" s="11"/>
      <c r="I963" s="11"/>
    </row>
    <row r="964" hidden="1">
      <c r="E964" s="11"/>
      <c r="G964" s="11"/>
      <c r="H964" s="11"/>
      <c r="I964" s="11"/>
    </row>
    <row r="965" hidden="1">
      <c r="E965" s="11"/>
      <c r="G965" s="11"/>
      <c r="H965" s="11"/>
      <c r="I965" s="11"/>
    </row>
    <row r="966" hidden="1">
      <c r="E966" s="11"/>
      <c r="G966" s="11"/>
      <c r="H966" s="11"/>
      <c r="I966" s="11"/>
    </row>
    <row r="967" hidden="1">
      <c r="E967" s="11"/>
      <c r="G967" s="11"/>
      <c r="H967" s="11"/>
      <c r="I967" s="11"/>
    </row>
    <row r="968" hidden="1">
      <c r="E968" s="11"/>
      <c r="G968" s="11"/>
      <c r="H968" s="11"/>
      <c r="I968" s="11"/>
    </row>
    <row r="969" hidden="1">
      <c r="E969" s="11"/>
      <c r="G969" s="11"/>
      <c r="H969" s="11"/>
      <c r="I969" s="11"/>
    </row>
    <row r="970" hidden="1">
      <c r="E970" s="11"/>
      <c r="G970" s="11"/>
      <c r="H970" s="11"/>
      <c r="I970" s="11"/>
    </row>
    <row r="971" hidden="1">
      <c r="E971" s="11"/>
      <c r="G971" s="11"/>
      <c r="H971" s="11"/>
      <c r="I971" s="11"/>
    </row>
    <row r="972" hidden="1">
      <c r="E972" s="11"/>
      <c r="G972" s="11"/>
      <c r="H972" s="11"/>
      <c r="I972" s="11"/>
    </row>
    <row r="973" hidden="1">
      <c r="E973" s="11"/>
      <c r="G973" s="11"/>
      <c r="H973" s="11"/>
      <c r="I973" s="11"/>
    </row>
    <row r="974" hidden="1">
      <c r="E974" s="11"/>
      <c r="G974" s="11"/>
      <c r="H974" s="11"/>
      <c r="I974" s="11"/>
    </row>
    <row r="975" hidden="1">
      <c r="E975" s="11"/>
      <c r="G975" s="11"/>
      <c r="H975" s="11"/>
      <c r="I975" s="11"/>
    </row>
    <row r="976" hidden="1">
      <c r="E976" s="11"/>
      <c r="G976" s="11"/>
      <c r="H976" s="11"/>
      <c r="I976" s="11"/>
    </row>
    <row r="977" hidden="1">
      <c r="E977" s="11"/>
      <c r="G977" s="11"/>
      <c r="H977" s="11"/>
      <c r="I977" s="11"/>
    </row>
    <row r="978" hidden="1">
      <c r="E978" s="11"/>
      <c r="G978" s="11"/>
      <c r="H978" s="11"/>
      <c r="I978" s="11"/>
    </row>
    <row r="979" hidden="1">
      <c r="E979" s="11"/>
      <c r="G979" s="11"/>
      <c r="H979" s="11"/>
      <c r="I979" s="11"/>
    </row>
    <row r="980" hidden="1">
      <c r="E980" s="11"/>
      <c r="G980" s="11"/>
      <c r="H980" s="11"/>
      <c r="I980" s="11"/>
    </row>
    <row r="981" hidden="1">
      <c r="E981" s="11"/>
      <c r="G981" s="11"/>
      <c r="H981" s="11"/>
      <c r="I981" s="11"/>
    </row>
    <row r="982" hidden="1">
      <c r="E982" s="11"/>
      <c r="G982" s="11"/>
      <c r="H982" s="11"/>
      <c r="I982" s="11"/>
    </row>
    <row r="983" hidden="1">
      <c r="E983" s="11"/>
      <c r="G983" s="11"/>
      <c r="H983" s="11"/>
      <c r="I983" s="11"/>
    </row>
    <row r="984" hidden="1">
      <c r="E984" s="11"/>
      <c r="G984" s="11"/>
      <c r="H984" s="11"/>
      <c r="I984" s="11"/>
    </row>
    <row r="985" hidden="1">
      <c r="E985" s="11"/>
      <c r="G985" s="11"/>
      <c r="H985" s="11"/>
      <c r="I985" s="11"/>
    </row>
    <row r="986" hidden="1">
      <c r="E986" s="11"/>
      <c r="G986" s="11"/>
      <c r="H986" s="11"/>
      <c r="I986" s="11"/>
    </row>
    <row r="987" hidden="1">
      <c r="E987" s="11"/>
      <c r="G987" s="11"/>
      <c r="H987" s="11"/>
      <c r="I987" s="11"/>
    </row>
    <row r="988" hidden="1">
      <c r="E988" s="11"/>
      <c r="G988" s="11"/>
      <c r="H988" s="11"/>
      <c r="I988" s="11"/>
    </row>
    <row r="989" hidden="1">
      <c r="E989" s="11"/>
      <c r="G989" s="11"/>
      <c r="H989" s="11"/>
      <c r="I989" s="11"/>
    </row>
    <row r="990" hidden="1">
      <c r="E990" s="11"/>
      <c r="G990" s="11"/>
      <c r="H990" s="11"/>
      <c r="I990" s="11"/>
    </row>
    <row r="991" hidden="1">
      <c r="E991" s="11"/>
      <c r="G991" s="11"/>
      <c r="H991" s="11"/>
      <c r="I991" s="11"/>
    </row>
    <row r="992" hidden="1">
      <c r="E992" s="11"/>
      <c r="G992" s="11"/>
      <c r="H992" s="11"/>
      <c r="I992" s="11"/>
    </row>
    <row r="993" hidden="1">
      <c r="E993" s="11"/>
      <c r="G993" s="11"/>
      <c r="H993" s="11"/>
      <c r="I993" s="11"/>
    </row>
    <row r="994" hidden="1">
      <c r="E994" s="11"/>
      <c r="G994" s="11"/>
      <c r="H994" s="11"/>
      <c r="I994" s="11"/>
    </row>
    <row r="995" hidden="1">
      <c r="E995" s="11"/>
      <c r="G995" s="11"/>
      <c r="H995" s="11"/>
      <c r="I995" s="11"/>
    </row>
    <row r="996" hidden="1">
      <c r="E996" s="11"/>
      <c r="G996" s="11"/>
      <c r="H996" s="11"/>
      <c r="I996" s="11"/>
    </row>
    <row r="997" hidden="1">
      <c r="E997" s="11"/>
      <c r="G997" s="11"/>
      <c r="H997" s="11"/>
      <c r="I997" s="11"/>
    </row>
    <row r="998" hidden="1">
      <c r="E998" s="11"/>
      <c r="G998" s="11"/>
      <c r="H998" s="11"/>
      <c r="I998" s="11"/>
    </row>
    <row r="999" hidden="1">
      <c r="E999" s="11"/>
      <c r="G999" s="11"/>
      <c r="H999" s="11"/>
      <c r="I999" s="11"/>
    </row>
    <row r="1000" hidden="1">
      <c r="E1000" s="11"/>
      <c r="G1000" s="11"/>
      <c r="H1000" s="11"/>
      <c r="I1000" s="11"/>
    </row>
    <row r="1001" hidden="1">
      <c r="E1001" s="11"/>
      <c r="G1001" s="11"/>
      <c r="H1001" s="11"/>
      <c r="I1001" s="11"/>
    </row>
  </sheetData>
  <autoFilter ref="$G$1:$G$1001">
    <filterColumn colId="0">
      <filters>
        <filter val="$3,860,743,322"/>
        <filter val="$148,490,128"/>
        <filter val="$445,470,383"/>
        <filter val="$74,245,064"/>
        <filter val="$1,187,921,022"/>
        <filter val="$1,930,371,661"/>
      </filters>
    </filterColumn>
  </autoFil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75"/>
    <col customWidth="1" min="6" max="6" width="13.38"/>
    <col customWidth="1" min="7" max="8" width="13.0"/>
    <col customWidth="1" min="9" max="9" width="13.38"/>
    <col customWidth="1" min="10" max="10" width="13.0"/>
    <col customWidth="1" min="11" max="1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</v>
      </c>
      <c r="G1" s="3" t="str">
        <f>HYPERLINK("https://www.forbes.com/sites/theapothecary/2012/04/24/how-the-fda-stifles-new-cures-part-i-the-rising-cost-of-clinical-trials/#4f048e687ff8","Cost to Develop 1 New Drug (Inflation Adjusted to 2020 USD)")</f>
        <v>Cost to Develop 1 New Drug (Inflation Adjusted to 2020 USD)</v>
      </c>
      <c r="H1" s="3" t="str">
        <f>HYPERLINK("https://www.forbes.com/sites/theapothecary/2012/04/24/how-the-fda-stifles-new-cures-part-i-the-rising-cost-of-clinical-trials/#4f048e687ff8","Cost to Develop 1 New Drug in 2000 USD")</f>
        <v>Cost to Develop 1 New Drug in 2000 USD</v>
      </c>
      <c r="I1" s="1" t="s">
        <v>1</v>
      </c>
      <c r="J1" s="1" t="s">
        <v>6</v>
      </c>
      <c r="K1" s="1" t="s">
        <v>1</v>
      </c>
      <c r="L1" s="1" t="s">
        <v>7</v>
      </c>
      <c r="M1" s="4" t="str">
        <f>HYPERLINK("https://ourworldindata.org/grapher/life-expectancy?time=1880..2015&amp;country=USA","Life expectancy (years)")</f>
        <v>Life expectancy (years)</v>
      </c>
      <c r="N1" s="1" t="s">
        <v>8</v>
      </c>
      <c r="O1" s="1" t="s">
        <v>9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7">
        <v>1901.0</v>
      </c>
      <c r="B2" s="5"/>
      <c r="C2" s="5">
        <f t="shared" ref="C2:C59" si="1">M2</f>
        <v>49</v>
      </c>
      <c r="D2" s="5"/>
      <c r="E2" s="8">
        <v>0.0</v>
      </c>
      <c r="G2" s="8"/>
      <c r="H2" s="8"/>
      <c r="J2" s="5" t="s">
        <v>13</v>
      </c>
      <c r="M2" s="7">
        <v>49.0</v>
      </c>
      <c r="N2" s="9">
        <f>(M59-M2)/(A59-A2)</f>
        <v>0.3684210526</v>
      </c>
      <c r="O2" s="9">
        <f>(M120-M60)/(A120-A60)</f>
        <v>0.15</v>
      </c>
    </row>
    <row r="3">
      <c r="A3" s="7">
        <v>1902.0</v>
      </c>
      <c r="B3" s="5"/>
      <c r="C3" s="5">
        <f t="shared" si="1"/>
        <v>51</v>
      </c>
      <c r="D3" s="5"/>
      <c r="E3" s="8">
        <v>0.0</v>
      </c>
      <c r="G3" s="8"/>
      <c r="H3" s="8"/>
      <c r="J3" s="5" t="s">
        <v>13</v>
      </c>
      <c r="M3" s="7">
        <v>51.0</v>
      </c>
    </row>
    <row r="4">
      <c r="A4" s="7">
        <v>1903.0</v>
      </c>
      <c r="B4" s="5"/>
      <c r="C4" s="5">
        <f t="shared" si="1"/>
        <v>51</v>
      </c>
      <c r="D4" s="5"/>
      <c r="E4" s="8">
        <v>0.0</v>
      </c>
      <c r="G4" s="8"/>
      <c r="H4" s="8"/>
      <c r="J4" s="5" t="s">
        <v>13</v>
      </c>
      <c r="M4" s="7">
        <v>51.0</v>
      </c>
    </row>
    <row r="5">
      <c r="A5" s="7">
        <v>1904.0</v>
      </c>
      <c r="B5" s="5"/>
      <c r="C5" s="5">
        <f t="shared" si="1"/>
        <v>50</v>
      </c>
      <c r="D5" s="5"/>
      <c r="E5" s="8">
        <v>0.0</v>
      </c>
      <c r="G5" s="8"/>
      <c r="H5" s="8"/>
      <c r="J5" s="5" t="s">
        <v>13</v>
      </c>
      <c r="M5" s="7">
        <v>50.0</v>
      </c>
    </row>
    <row r="6">
      <c r="A6" s="7">
        <v>1905.0</v>
      </c>
      <c r="B6" s="5"/>
      <c r="C6" s="5">
        <f t="shared" si="1"/>
        <v>50</v>
      </c>
      <c r="D6" s="5"/>
      <c r="E6" s="8">
        <v>0.0</v>
      </c>
      <c r="G6" s="8"/>
      <c r="H6" s="8"/>
      <c r="J6" s="5" t="s">
        <v>13</v>
      </c>
      <c r="M6" s="7">
        <v>50.0</v>
      </c>
    </row>
    <row r="7">
      <c r="A7" s="7">
        <v>1906.0</v>
      </c>
      <c r="B7" s="5"/>
      <c r="C7" s="5">
        <f t="shared" si="1"/>
        <v>50</v>
      </c>
      <c r="D7" s="5"/>
      <c r="E7" s="8">
        <v>0.0</v>
      </c>
      <c r="G7" s="8"/>
      <c r="H7" s="8"/>
      <c r="J7" s="5" t="s">
        <v>13</v>
      </c>
      <c r="M7" s="7">
        <v>50.0</v>
      </c>
      <c r="N7" s="10">
        <f>M7-M6</f>
        <v>0</v>
      </c>
    </row>
    <row r="8">
      <c r="A8" s="7">
        <v>1907.0</v>
      </c>
      <c r="B8" s="5"/>
      <c r="C8" s="5">
        <f t="shared" si="1"/>
        <v>50</v>
      </c>
      <c r="D8" s="5"/>
      <c r="E8" s="8">
        <v>0.0</v>
      </c>
      <c r="G8" s="8"/>
      <c r="H8" s="8"/>
      <c r="J8" s="5" t="s">
        <v>13</v>
      </c>
      <c r="M8" s="7">
        <v>50.0</v>
      </c>
    </row>
    <row r="9">
      <c r="A9" s="7">
        <v>1908.0</v>
      </c>
      <c r="B9" s="5"/>
      <c r="C9" s="5">
        <f t="shared" si="1"/>
        <v>52</v>
      </c>
      <c r="D9" s="5"/>
      <c r="E9" s="8">
        <v>0.0</v>
      </c>
      <c r="G9" s="8"/>
      <c r="H9" s="8"/>
      <c r="J9" s="5" t="s">
        <v>13</v>
      </c>
      <c r="M9" s="7">
        <v>52.0</v>
      </c>
    </row>
    <row r="10">
      <c r="A10" s="7">
        <v>1909.0</v>
      </c>
      <c r="B10" s="5"/>
      <c r="C10" s="5">
        <f t="shared" si="1"/>
        <v>53</v>
      </c>
      <c r="D10" s="5"/>
      <c r="E10" s="8">
        <v>0.0</v>
      </c>
      <c r="G10" s="8"/>
      <c r="H10" s="8"/>
      <c r="J10" s="5" t="s">
        <v>13</v>
      </c>
      <c r="M10" s="7">
        <v>53.0</v>
      </c>
    </row>
    <row r="11">
      <c r="A11" s="7">
        <v>1910.0</v>
      </c>
      <c r="B11" s="5"/>
      <c r="C11" s="5">
        <f t="shared" si="1"/>
        <v>52</v>
      </c>
      <c r="D11" s="5"/>
      <c r="E11" s="8">
        <v>0.0</v>
      </c>
      <c r="G11" s="8"/>
      <c r="H11" s="8"/>
      <c r="J11" s="5" t="s">
        <v>13</v>
      </c>
      <c r="M11" s="7">
        <v>52.0</v>
      </c>
    </row>
    <row r="12">
      <c r="A12" s="7">
        <v>1911.0</v>
      </c>
      <c r="B12" s="5"/>
      <c r="C12" s="5">
        <f t="shared" si="1"/>
        <v>53</v>
      </c>
      <c r="D12" s="5"/>
      <c r="E12" s="8">
        <v>0.0</v>
      </c>
      <c r="G12" s="8"/>
      <c r="H12" s="8"/>
      <c r="J12" s="5" t="s">
        <v>13</v>
      </c>
      <c r="M12" s="7">
        <v>53.0</v>
      </c>
    </row>
    <row r="13">
      <c r="A13" s="7">
        <v>1912.0</v>
      </c>
      <c r="B13" s="5"/>
      <c r="C13" s="5">
        <f t="shared" si="1"/>
        <v>54</v>
      </c>
      <c r="D13" s="5"/>
      <c r="E13" s="8">
        <v>0.0</v>
      </c>
      <c r="G13" s="8"/>
      <c r="H13" s="8"/>
      <c r="J13" s="5" t="s">
        <v>13</v>
      </c>
      <c r="M13" s="7">
        <v>54.0</v>
      </c>
    </row>
    <row r="14">
      <c r="A14" s="7">
        <v>1913.0</v>
      </c>
      <c r="B14" s="5"/>
      <c r="C14" s="5">
        <f t="shared" si="1"/>
        <v>54</v>
      </c>
      <c r="D14" s="5"/>
      <c r="E14" s="8">
        <v>0.0</v>
      </c>
      <c r="G14" s="8"/>
      <c r="H14" s="8"/>
      <c r="J14" s="5" t="s">
        <v>13</v>
      </c>
      <c r="M14" s="7">
        <v>54.0</v>
      </c>
    </row>
    <row r="15">
      <c r="A15" s="7">
        <v>1914.0</v>
      </c>
      <c r="B15" s="5"/>
      <c r="C15" s="5">
        <f t="shared" si="1"/>
        <v>55</v>
      </c>
      <c r="D15" s="5"/>
      <c r="E15" s="8">
        <v>0.0</v>
      </c>
      <c r="G15" s="8"/>
      <c r="H15" s="8"/>
      <c r="J15" s="5" t="s">
        <v>13</v>
      </c>
      <c r="M15" s="7">
        <v>55.0</v>
      </c>
    </row>
    <row r="16">
      <c r="A16" s="7">
        <v>1915.0</v>
      </c>
      <c r="B16" s="5"/>
      <c r="C16" s="5">
        <f t="shared" si="1"/>
        <v>55</v>
      </c>
      <c r="D16" s="5"/>
      <c r="E16" s="8">
        <v>0.0</v>
      </c>
      <c r="G16" s="8"/>
      <c r="H16" s="8"/>
      <c r="J16" s="5" t="s">
        <v>13</v>
      </c>
      <c r="M16" s="7">
        <v>55.0</v>
      </c>
    </row>
    <row r="17">
      <c r="A17" s="7">
        <v>1916.0</v>
      </c>
      <c r="B17" s="5"/>
      <c r="C17" s="5">
        <f t="shared" si="1"/>
        <v>54</v>
      </c>
      <c r="D17" s="5"/>
      <c r="E17" s="8">
        <v>0.0</v>
      </c>
      <c r="G17" s="8"/>
      <c r="H17" s="8"/>
      <c r="J17" s="5" t="s">
        <v>13</v>
      </c>
      <c r="M17" s="7">
        <v>54.0</v>
      </c>
    </row>
    <row r="18">
      <c r="A18" s="7">
        <v>1917.0</v>
      </c>
      <c r="B18" s="5"/>
      <c r="C18" s="5">
        <f t="shared" si="1"/>
        <v>54</v>
      </c>
      <c r="D18" s="5"/>
      <c r="E18" s="8">
        <v>0.0</v>
      </c>
      <c r="G18" s="8"/>
      <c r="H18" s="8"/>
      <c r="J18" s="5" t="s">
        <v>13</v>
      </c>
      <c r="M18" s="7">
        <v>54.0</v>
      </c>
    </row>
    <row r="19">
      <c r="A19" s="7">
        <v>1918.0</v>
      </c>
      <c r="B19" s="5"/>
      <c r="C19" s="5">
        <f t="shared" si="1"/>
        <v>47</v>
      </c>
      <c r="D19" s="5"/>
      <c r="E19" s="8">
        <v>0.0</v>
      </c>
      <c r="G19" s="8"/>
      <c r="H19" s="8"/>
      <c r="J19" s="5" t="s">
        <v>13</v>
      </c>
      <c r="M19" s="7">
        <v>47.0</v>
      </c>
    </row>
    <row r="20">
      <c r="A20" s="7">
        <v>1919.0</v>
      </c>
      <c r="B20" s="5"/>
      <c r="C20" s="5">
        <f t="shared" si="1"/>
        <v>55</v>
      </c>
      <c r="D20" s="5"/>
      <c r="E20" s="8">
        <v>0.0</v>
      </c>
      <c r="G20" s="8"/>
      <c r="H20" s="8"/>
      <c r="J20" s="5" t="s">
        <v>13</v>
      </c>
      <c r="M20" s="7">
        <v>55.0</v>
      </c>
    </row>
    <row r="21">
      <c r="A21" s="7">
        <v>1920.0</v>
      </c>
      <c r="B21" s="5"/>
      <c r="C21" s="5">
        <f t="shared" si="1"/>
        <v>55</v>
      </c>
      <c r="D21" s="5"/>
      <c r="E21" s="8">
        <v>0.0</v>
      </c>
      <c r="G21" s="8"/>
      <c r="H21" s="8"/>
      <c r="J21" s="5" t="s">
        <v>13</v>
      </c>
      <c r="M21" s="7">
        <v>55.0</v>
      </c>
    </row>
    <row r="22">
      <c r="A22" s="7">
        <v>1921.0</v>
      </c>
      <c r="B22" s="5"/>
      <c r="C22" s="5">
        <f t="shared" si="1"/>
        <v>58</v>
      </c>
      <c r="D22" s="5"/>
      <c r="E22" s="8">
        <v>0.0</v>
      </c>
      <c r="G22" s="8"/>
      <c r="H22" s="8"/>
      <c r="J22" s="5" t="s">
        <v>13</v>
      </c>
      <c r="M22" s="7">
        <v>58.0</v>
      </c>
    </row>
    <row r="23">
      <c r="A23" s="7">
        <v>1922.0</v>
      </c>
      <c r="B23" s="5"/>
      <c r="C23" s="5">
        <f t="shared" si="1"/>
        <v>58</v>
      </c>
      <c r="D23" s="5"/>
      <c r="E23" s="8">
        <v>0.0</v>
      </c>
      <c r="G23" s="8"/>
      <c r="H23" s="8"/>
      <c r="J23" s="5" t="s">
        <v>13</v>
      </c>
      <c r="M23" s="7">
        <v>58.0</v>
      </c>
    </row>
    <row r="24">
      <c r="A24" s="7">
        <v>1923.0</v>
      </c>
      <c r="B24" s="5"/>
      <c r="C24" s="5">
        <f t="shared" si="1"/>
        <v>58</v>
      </c>
      <c r="D24" s="5"/>
      <c r="E24" s="8">
        <v>0.0</v>
      </c>
      <c r="G24" s="8"/>
      <c r="H24" s="8"/>
      <c r="J24" s="5" t="s">
        <v>13</v>
      </c>
      <c r="M24" s="7">
        <v>58.0</v>
      </c>
    </row>
    <row r="25">
      <c r="A25" s="7">
        <v>1924.0</v>
      </c>
      <c r="B25" s="5"/>
      <c r="C25" s="5">
        <f t="shared" si="1"/>
        <v>59</v>
      </c>
      <c r="D25" s="5"/>
      <c r="E25" s="8">
        <v>0.0</v>
      </c>
      <c r="G25" s="8"/>
      <c r="H25" s="8"/>
      <c r="J25" s="5" t="s">
        <v>13</v>
      </c>
      <c r="M25" s="7">
        <v>59.0</v>
      </c>
    </row>
    <row r="26">
      <c r="A26" s="7">
        <v>1925.0</v>
      </c>
      <c r="B26" s="5"/>
      <c r="C26" s="5">
        <f t="shared" si="1"/>
        <v>59</v>
      </c>
      <c r="D26" s="5"/>
      <c r="E26" s="8">
        <v>0.0</v>
      </c>
      <c r="G26" s="8"/>
      <c r="H26" s="8"/>
      <c r="J26" s="5" t="s">
        <v>13</v>
      </c>
      <c r="M26" s="7">
        <v>59.0</v>
      </c>
    </row>
    <row r="27">
      <c r="A27" s="7">
        <v>1926.0</v>
      </c>
      <c r="B27" s="5"/>
      <c r="C27" s="5">
        <f t="shared" si="1"/>
        <v>58</v>
      </c>
      <c r="D27" s="5"/>
      <c r="E27" s="8">
        <v>0.0</v>
      </c>
      <c r="G27" s="8"/>
      <c r="H27" s="8"/>
      <c r="J27" s="5" t="s">
        <v>13</v>
      </c>
      <c r="M27" s="7">
        <v>58.0</v>
      </c>
    </row>
    <row r="28">
      <c r="A28" s="7">
        <v>1927.0</v>
      </c>
      <c r="B28" s="5"/>
      <c r="C28" s="5">
        <f t="shared" si="1"/>
        <v>59</v>
      </c>
      <c r="D28" s="5"/>
      <c r="E28" s="8">
        <v>0.0</v>
      </c>
      <c r="G28" s="8"/>
      <c r="H28" s="8"/>
      <c r="J28" s="5" t="s">
        <v>13</v>
      </c>
      <c r="M28" s="7">
        <v>59.0</v>
      </c>
    </row>
    <row r="29">
      <c r="A29" s="7">
        <v>1928.0</v>
      </c>
      <c r="B29" s="5"/>
      <c r="C29" s="5">
        <f t="shared" si="1"/>
        <v>58</v>
      </c>
      <c r="D29" s="5"/>
      <c r="E29" s="8">
        <v>0.0</v>
      </c>
      <c r="G29" s="8"/>
      <c r="H29" s="8"/>
      <c r="J29" s="5" t="s">
        <v>13</v>
      </c>
      <c r="M29" s="7">
        <v>58.0</v>
      </c>
    </row>
    <row r="30">
      <c r="A30" s="7">
        <v>1929.0</v>
      </c>
      <c r="B30" s="5"/>
      <c r="C30" s="5">
        <f t="shared" si="1"/>
        <v>59</v>
      </c>
      <c r="D30" s="5"/>
      <c r="E30" s="8">
        <v>0.0</v>
      </c>
      <c r="G30" s="8"/>
      <c r="H30" s="8"/>
      <c r="J30" s="5" t="s">
        <v>13</v>
      </c>
      <c r="M30" s="7">
        <v>59.0</v>
      </c>
    </row>
    <row r="31">
      <c r="A31" s="7">
        <v>1930.0</v>
      </c>
      <c r="B31" s="5"/>
      <c r="C31" s="5">
        <f t="shared" si="1"/>
        <v>60</v>
      </c>
      <c r="E31" s="11">
        <f>CPI!$B$108*J31/CPI!B19</f>
        <v>23538180.24</v>
      </c>
      <c r="F31" s="12"/>
      <c r="G31" s="8"/>
      <c r="H31" s="8"/>
      <c r="I31" s="12"/>
      <c r="J31" s="13">
        <v>1537300.0</v>
      </c>
      <c r="K31" s="12"/>
      <c r="L31" s="12"/>
      <c r="M31" s="7">
        <v>60.0</v>
      </c>
    </row>
    <row r="32">
      <c r="A32" s="7">
        <v>1931.0</v>
      </c>
      <c r="B32" s="5"/>
      <c r="C32" s="5">
        <f t="shared" si="1"/>
        <v>60</v>
      </c>
      <c r="E32" s="11"/>
      <c r="G32" s="11"/>
      <c r="H32" s="11"/>
      <c r="M32" s="7">
        <v>60.0</v>
      </c>
    </row>
    <row r="33">
      <c r="A33" s="7">
        <v>1932.0</v>
      </c>
      <c r="B33" s="5"/>
      <c r="C33" s="5">
        <f t="shared" si="1"/>
        <v>61</v>
      </c>
      <c r="E33" s="11"/>
      <c r="G33" s="11"/>
      <c r="H33" s="11"/>
      <c r="M33" s="7">
        <v>61.0</v>
      </c>
    </row>
    <row r="34">
      <c r="A34" s="7">
        <v>1933.0</v>
      </c>
      <c r="B34" s="5"/>
      <c r="C34" s="5">
        <f t="shared" si="1"/>
        <v>61</v>
      </c>
      <c r="E34" s="11"/>
      <c r="G34" s="11"/>
      <c r="H34" s="11"/>
      <c r="M34" s="7">
        <v>61.0</v>
      </c>
    </row>
    <row r="35">
      <c r="A35" s="7">
        <v>1934.0</v>
      </c>
      <c r="B35" s="5"/>
      <c r="C35" s="5">
        <f t="shared" si="1"/>
        <v>60</v>
      </c>
      <c r="E35" s="11"/>
      <c r="G35" s="11"/>
      <c r="H35" s="11"/>
      <c r="M35" s="7">
        <v>60.0</v>
      </c>
    </row>
    <row r="36">
      <c r="A36" s="7">
        <v>1935.0</v>
      </c>
      <c r="B36" s="5"/>
      <c r="C36" s="5">
        <f t="shared" si="1"/>
        <v>61</v>
      </c>
      <c r="E36" s="11"/>
      <c r="G36" s="11"/>
      <c r="H36" s="11"/>
      <c r="M36" s="7">
        <v>61.0</v>
      </c>
    </row>
    <row r="37">
      <c r="A37" s="7">
        <v>1936.0</v>
      </c>
      <c r="B37" s="5"/>
      <c r="C37" s="5">
        <f t="shared" si="1"/>
        <v>60</v>
      </c>
      <c r="E37" s="11"/>
      <c r="G37" s="11"/>
      <c r="H37" s="11"/>
      <c r="M37" s="7">
        <v>60.0</v>
      </c>
    </row>
    <row r="38">
      <c r="A38" s="7">
        <v>1937.0</v>
      </c>
      <c r="B38" s="5"/>
      <c r="C38" s="5">
        <f t="shared" si="1"/>
        <v>61</v>
      </c>
      <c r="E38" s="11"/>
      <c r="G38" s="11"/>
      <c r="H38" s="11"/>
      <c r="M38" s="7">
        <v>61.0</v>
      </c>
    </row>
    <row r="39">
      <c r="A39" s="7">
        <v>1938.0</v>
      </c>
      <c r="B39" s="5"/>
      <c r="C39" s="5">
        <f t="shared" si="1"/>
        <v>62</v>
      </c>
      <c r="E39" s="11"/>
      <c r="G39" s="11"/>
      <c r="H39" s="11"/>
      <c r="M39" s="7">
        <v>62.0</v>
      </c>
    </row>
    <row r="40">
      <c r="A40" s="7">
        <v>1939.0</v>
      </c>
      <c r="B40" s="5"/>
      <c r="C40" s="5">
        <f t="shared" si="1"/>
        <v>63</v>
      </c>
      <c r="E40" s="11"/>
      <c r="G40" s="11"/>
      <c r="H40" s="11"/>
      <c r="M40" s="7">
        <v>63.0</v>
      </c>
    </row>
    <row r="41">
      <c r="A41" s="7">
        <v>1940.0</v>
      </c>
      <c r="B41" s="5"/>
      <c r="C41" s="5">
        <f t="shared" si="1"/>
        <v>63</v>
      </c>
      <c r="E41" s="11"/>
      <c r="G41" s="11"/>
      <c r="H41" s="11"/>
      <c r="M41" s="7">
        <v>63.0</v>
      </c>
    </row>
    <row r="42">
      <c r="A42" s="7">
        <v>1941.0</v>
      </c>
      <c r="B42" s="5"/>
      <c r="C42" s="5">
        <f t="shared" si="1"/>
        <v>64</v>
      </c>
      <c r="E42" s="11"/>
      <c r="G42" s="11"/>
      <c r="H42" s="11"/>
      <c r="M42" s="7">
        <v>64.0</v>
      </c>
    </row>
    <row r="43">
      <c r="A43" s="7">
        <v>1942.0</v>
      </c>
      <c r="B43" s="5"/>
      <c r="C43" s="5">
        <f t="shared" si="1"/>
        <v>65</v>
      </c>
      <c r="E43" s="11"/>
      <c r="G43" s="11"/>
      <c r="H43" s="11"/>
      <c r="M43" s="7">
        <v>65.0</v>
      </c>
    </row>
    <row r="44">
      <c r="A44" s="7">
        <v>1943.0</v>
      </c>
      <c r="B44" s="5"/>
      <c r="C44" s="5">
        <f t="shared" si="1"/>
        <v>64</v>
      </c>
      <c r="E44" s="11"/>
      <c r="G44" s="11"/>
      <c r="H44" s="11"/>
      <c r="M44" s="7">
        <v>64.0</v>
      </c>
    </row>
    <row r="45">
      <c r="A45" s="7">
        <v>1944.0</v>
      </c>
      <c r="B45" s="5"/>
      <c r="C45" s="5">
        <f t="shared" si="1"/>
        <v>65</v>
      </c>
      <c r="E45" s="11"/>
      <c r="G45" s="11"/>
      <c r="H45" s="11"/>
      <c r="M45" s="7">
        <v>65.0</v>
      </c>
    </row>
    <row r="46">
      <c r="A46" s="7">
        <v>1945.0</v>
      </c>
      <c r="B46" s="5"/>
      <c r="C46" s="5">
        <f t="shared" si="1"/>
        <v>66</v>
      </c>
      <c r="E46" s="11"/>
      <c r="G46" s="11"/>
      <c r="H46" s="11"/>
      <c r="M46" s="7">
        <v>66.0</v>
      </c>
    </row>
    <row r="47">
      <c r="A47" s="7">
        <v>1946.0</v>
      </c>
      <c r="B47" s="5"/>
      <c r="C47" s="5">
        <f t="shared" si="1"/>
        <v>66</v>
      </c>
      <c r="E47" s="11"/>
      <c r="G47" s="11"/>
      <c r="H47" s="11"/>
      <c r="M47" s="7">
        <v>66.0</v>
      </c>
    </row>
    <row r="48">
      <c r="A48" s="7">
        <v>1947.0</v>
      </c>
      <c r="B48" s="5"/>
      <c r="C48" s="5">
        <f t="shared" si="1"/>
        <v>67</v>
      </c>
      <c r="E48" s="11"/>
      <c r="G48" s="11"/>
      <c r="H48" s="11"/>
      <c r="M48" s="7">
        <v>67.0</v>
      </c>
    </row>
    <row r="49">
      <c r="A49" s="7">
        <v>1948.0</v>
      </c>
      <c r="B49" s="5"/>
      <c r="C49" s="5">
        <f t="shared" si="1"/>
        <v>67</v>
      </c>
      <c r="E49" s="11"/>
      <c r="G49" s="11"/>
      <c r="H49" s="11"/>
      <c r="M49" s="7">
        <v>67.0</v>
      </c>
    </row>
    <row r="50">
      <c r="A50" s="7">
        <v>1949.0</v>
      </c>
      <c r="B50" s="5"/>
      <c r="C50" s="5">
        <f t="shared" si="1"/>
        <v>68</v>
      </c>
      <c r="E50" s="11"/>
      <c r="G50" s="11"/>
      <c r="H50" s="11"/>
      <c r="M50" s="7">
        <v>68.0</v>
      </c>
    </row>
    <row r="51">
      <c r="A51" s="7">
        <v>1950.0</v>
      </c>
      <c r="B51" s="5"/>
      <c r="C51" s="5">
        <f t="shared" si="1"/>
        <v>68</v>
      </c>
      <c r="D51" s="14"/>
      <c r="E51" s="11">
        <f>CPI!$B$108*J51/CPI!B39</f>
        <v>50954325.73</v>
      </c>
      <c r="G51" s="8"/>
      <c r="H51" s="8"/>
      <c r="J51" s="13">
        <v>4802500.0</v>
      </c>
      <c r="M51" s="7">
        <v>68.0</v>
      </c>
    </row>
    <row r="52">
      <c r="A52" s="7">
        <v>1951.0</v>
      </c>
      <c r="C52" s="10">
        <f t="shared" si="1"/>
        <v>68</v>
      </c>
      <c r="E52" s="11"/>
      <c r="G52" s="11"/>
      <c r="H52" s="11"/>
      <c r="M52" s="7">
        <v>68.0</v>
      </c>
    </row>
    <row r="53">
      <c r="A53" s="7">
        <v>1952.0</v>
      </c>
      <c r="C53" s="10">
        <f t="shared" si="1"/>
        <v>69</v>
      </c>
      <c r="E53" s="11"/>
      <c r="G53" s="11"/>
      <c r="H53" s="11"/>
      <c r="M53" s="7">
        <v>69.0</v>
      </c>
    </row>
    <row r="54">
      <c r="A54" s="7">
        <v>1953.0</v>
      </c>
      <c r="C54" s="10">
        <f t="shared" si="1"/>
        <v>69</v>
      </c>
      <c r="E54" s="11"/>
      <c r="G54" s="11"/>
      <c r="H54" s="11"/>
      <c r="M54" s="7">
        <v>69.0</v>
      </c>
    </row>
    <row r="55">
      <c r="A55" s="7">
        <v>1954.0</v>
      </c>
      <c r="C55" s="10">
        <f t="shared" si="1"/>
        <v>69</v>
      </c>
      <c r="E55" s="11"/>
      <c r="G55" s="11"/>
      <c r="H55" s="11"/>
      <c r="M55" s="7">
        <v>69.0</v>
      </c>
    </row>
    <row r="56">
      <c r="A56" s="7">
        <v>1955.0</v>
      </c>
      <c r="B56" s="5" t="s">
        <v>15</v>
      </c>
      <c r="C56" s="10">
        <f t="shared" si="1"/>
        <v>69</v>
      </c>
      <c r="E56" s="11"/>
      <c r="G56" s="11"/>
      <c r="H56" s="11"/>
      <c r="M56" s="7">
        <v>69.0</v>
      </c>
    </row>
    <row r="57">
      <c r="A57" s="7">
        <v>1956.0</v>
      </c>
      <c r="C57" s="10">
        <f t="shared" si="1"/>
        <v>69</v>
      </c>
      <c r="E57" s="11"/>
      <c r="G57" s="11"/>
      <c r="H57" s="11"/>
      <c r="M57" s="7">
        <v>69.0</v>
      </c>
    </row>
    <row r="58">
      <c r="A58" s="7">
        <v>1957.0</v>
      </c>
      <c r="C58" s="10">
        <f t="shared" si="1"/>
        <v>70</v>
      </c>
      <c r="E58" s="11"/>
      <c r="G58" s="11"/>
      <c r="H58" s="11"/>
      <c r="M58" s="7">
        <v>70.0</v>
      </c>
    </row>
    <row r="59">
      <c r="A59" s="7">
        <v>1958.0</v>
      </c>
      <c r="C59" s="10">
        <f t="shared" si="1"/>
        <v>70</v>
      </c>
      <c r="E59" s="11"/>
      <c r="G59" s="11"/>
      <c r="H59" s="11"/>
      <c r="M59" s="7">
        <v>70.0</v>
      </c>
    </row>
    <row r="60">
      <c r="A60" s="7">
        <v>1959.0</v>
      </c>
      <c r="D60" s="10">
        <f t="shared" ref="D60:D120" si="2">M60</f>
        <v>70</v>
      </c>
      <c r="E60" s="11"/>
      <c r="G60" s="11"/>
      <c r="H60" s="11"/>
      <c r="M60" s="7">
        <v>70.0</v>
      </c>
    </row>
    <row r="61">
      <c r="A61" s="7">
        <v>1960.0</v>
      </c>
      <c r="B61" s="5" t="s">
        <v>18</v>
      </c>
      <c r="D61" s="10">
        <f t="shared" si="2"/>
        <v>70</v>
      </c>
      <c r="E61" s="11"/>
      <c r="F61" s="5" t="s">
        <v>15</v>
      </c>
      <c r="G61" s="15">
        <f>CPI!$B$108*H61/CPI!$B$89</f>
        <v>74245063.88</v>
      </c>
      <c r="H61" s="11">
        <f>H76/2</f>
        <v>50000000</v>
      </c>
      <c r="I61" s="5" t="s">
        <v>15</v>
      </c>
      <c r="K61" s="5" t="s">
        <v>15</v>
      </c>
      <c r="M61" s="7">
        <v>70.0</v>
      </c>
    </row>
    <row r="62">
      <c r="A62" s="7">
        <v>1961.0</v>
      </c>
      <c r="D62" s="10">
        <f t="shared" si="2"/>
        <v>70</v>
      </c>
      <c r="E62" s="11"/>
      <c r="G62" s="11"/>
      <c r="H62" s="11"/>
      <c r="M62" s="7">
        <v>70.0</v>
      </c>
    </row>
    <row r="63">
      <c r="A63" s="7">
        <v>1962.0</v>
      </c>
      <c r="D63" s="10">
        <f t="shared" si="2"/>
        <v>70</v>
      </c>
      <c r="E63" s="11"/>
      <c r="G63" s="11"/>
      <c r="H63" s="11"/>
      <c r="M63" s="7">
        <v>70.0</v>
      </c>
    </row>
    <row r="64">
      <c r="A64" s="7">
        <v>1963.0</v>
      </c>
      <c r="D64" s="10">
        <f t="shared" si="2"/>
        <v>70</v>
      </c>
      <c r="E64" s="11"/>
      <c r="G64" s="11"/>
      <c r="H64" s="11"/>
      <c r="M64" s="7">
        <v>70.0</v>
      </c>
    </row>
    <row r="65">
      <c r="A65" s="7">
        <v>1964.0</v>
      </c>
      <c r="D65" s="10">
        <f t="shared" si="2"/>
        <v>70</v>
      </c>
      <c r="E65" s="11"/>
      <c r="G65" s="11"/>
      <c r="H65" s="11"/>
      <c r="M65" s="7">
        <v>70.0</v>
      </c>
    </row>
    <row r="66">
      <c r="A66" s="7">
        <v>1965.0</v>
      </c>
      <c r="D66" s="10">
        <f t="shared" si="2"/>
        <v>70</v>
      </c>
      <c r="E66" s="11"/>
      <c r="G66" s="11"/>
      <c r="H66" s="11"/>
      <c r="M66" s="7">
        <v>70.0</v>
      </c>
    </row>
    <row r="67">
      <c r="A67" s="7">
        <v>1966.0</v>
      </c>
      <c r="D67" s="10">
        <f t="shared" si="2"/>
        <v>70</v>
      </c>
      <c r="E67" s="11"/>
      <c r="G67" s="11"/>
      <c r="H67" s="11"/>
      <c r="M67" s="7">
        <v>70.0</v>
      </c>
    </row>
    <row r="68">
      <c r="A68" s="7">
        <v>1967.0</v>
      </c>
      <c r="D68" s="10">
        <f t="shared" si="2"/>
        <v>70</v>
      </c>
      <c r="E68" s="11"/>
      <c r="G68" s="11"/>
      <c r="H68" s="11"/>
      <c r="M68" s="7">
        <v>70.0</v>
      </c>
    </row>
    <row r="69">
      <c r="A69" s="7">
        <v>1968.0</v>
      </c>
      <c r="D69" s="10">
        <f t="shared" si="2"/>
        <v>70</v>
      </c>
      <c r="E69" s="11"/>
      <c r="G69" s="11"/>
      <c r="H69" s="11"/>
      <c r="M69" s="7">
        <v>70.0</v>
      </c>
    </row>
    <row r="70">
      <c r="A70" s="7">
        <v>1969.0</v>
      </c>
      <c r="D70" s="10">
        <f t="shared" si="2"/>
        <v>71</v>
      </c>
      <c r="E70" s="11"/>
      <c r="G70" s="11"/>
      <c r="H70" s="11"/>
      <c r="M70" s="7">
        <v>71.0</v>
      </c>
    </row>
    <row r="71">
      <c r="A71" s="7">
        <v>1970.0</v>
      </c>
      <c r="B71" s="14"/>
      <c r="C71" s="14"/>
      <c r="D71" s="10">
        <f t="shared" si="2"/>
        <v>71</v>
      </c>
      <c r="E71" s="11">
        <f>CPI!$B$108*J71/CPI!B59</f>
        <v>476814597.9</v>
      </c>
      <c r="G71" s="8"/>
      <c r="H71" s="8"/>
      <c r="J71" s="13">
        <v>7.2352E7</v>
      </c>
      <c r="M71" s="7">
        <v>71.0</v>
      </c>
    </row>
    <row r="72">
      <c r="A72" s="7">
        <v>1971.0</v>
      </c>
      <c r="D72" s="10">
        <f t="shared" si="2"/>
        <v>71</v>
      </c>
      <c r="E72" s="11"/>
      <c r="G72" s="11"/>
      <c r="H72" s="11"/>
      <c r="M72" s="7">
        <v>71.0</v>
      </c>
    </row>
    <row r="73">
      <c r="A73" s="7">
        <v>1972.0</v>
      </c>
      <c r="D73" s="10">
        <f t="shared" si="2"/>
        <v>71</v>
      </c>
      <c r="E73" s="11"/>
      <c r="G73" s="11"/>
      <c r="H73" s="11"/>
      <c r="M73" s="7">
        <v>71.0</v>
      </c>
    </row>
    <row r="74">
      <c r="A74" s="7">
        <v>1973.0</v>
      </c>
      <c r="D74" s="10">
        <f t="shared" si="2"/>
        <v>72</v>
      </c>
      <c r="E74" s="11"/>
      <c r="G74" s="11"/>
      <c r="H74" s="11"/>
      <c r="M74" s="7">
        <v>72.0</v>
      </c>
    </row>
    <row r="75">
      <c r="A75" s="7">
        <v>1974.0</v>
      </c>
      <c r="D75" s="10">
        <f t="shared" si="2"/>
        <v>72</v>
      </c>
      <c r="E75" s="11"/>
      <c r="G75" s="11"/>
      <c r="H75" s="11"/>
      <c r="M75" s="7">
        <v>72.0</v>
      </c>
    </row>
    <row r="76">
      <c r="A76" s="7">
        <v>1975.0</v>
      </c>
      <c r="D76" s="10">
        <f t="shared" si="2"/>
        <v>72</v>
      </c>
      <c r="E76" s="11"/>
      <c r="G76" s="15">
        <f>CPI!$B$108*H76/CPI!$B$89</f>
        <v>148490127.8</v>
      </c>
      <c r="H76" s="8">
        <v>1.0E8</v>
      </c>
      <c r="M76" s="7">
        <v>72.0</v>
      </c>
    </row>
    <row r="77">
      <c r="A77" s="7">
        <v>1976.0</v>
      </c>
      <c r="D77" s="10">
        <f t="shared" si="2"/>
        <v>73</v>
      </c>
      <c r="E77" s="11"/>
      <c r="G77" s="11"/>
      <c r="H77" s="11"/>
      <c r="M77" s="7">
        <v>73.0</v>
      </c>
    </row>
    <row r="78">
      <c r="A78" s="7">
        <v>1977.0</v>
      </c>
      <c r="D78" s="10">
        <f t="shared" si="2"/>
        <v>73</v>
      </c>
      <c r="E78" s="11"/>
      <c r="G78" s="11"/>
      <c r="H78" s="11"/>
      <c r="M78" s="7">
        <v>73.0</v>
      </c>
    </row>
    <row r="79">
      <c r="A79" s="7">
        <v>1978.0</v>
      </c>
      <c r="D79" s="10">
        <f t="shared" si="2"/>
        <v>73</v>
      </c>
      <c r="E79" s="11"/>
      <c r="G79" s="11"/>
      <c r="H79" s="11"/>
      <c r="M79" s="7">
        <v>73.0</v>
      </c>
    </row>
    <row r="80">
      <c r="A80" s="7">
        <v>1979.0</v>
      </c>
      <c r="D80" s="10">
        <f t="shared" si="2"/>
        <v>74</v>
      </c>
      <c r="E80" s="11"/>
      <c r="G80" s="11"/>
      <c r="H80" s="11"/>
      <c r="M80" s="7">
        <v>74.0</v>
      </c>
    </row>
    <row r="81">
      <c r="A81" s="7">
        <v>1980.0</v>
      </c>
      <c r="B81" s="14"/>
      <c r="C81" s="14"/>
      <c r="D81" s="10">
        <f t="shared" si="2"/>
        <v>74</v>
      </c>
      <c r="E81" s="11">
        <f>CPI!$B$108*J81/CPI!B69</f>
        <v>970654577.7</v>
      </c>
      <c r="G81" s="8"/>
      <c r="H81" s="8"/>
      <c r="J81" s="13">
        <v>3.12796E8</v>
      </c>
      <c r="M81" s="7">
        <v>74.0</v>
      </c>
    </row>
    <row r="82">
      <c r="A82" s="7">
        <v>1981.0</v>
      </c>
      <c r="D82" s="10">
        <f t="shared" si="2"/>
        <v>74</v>
      </c>
      <c r="E82" s="11"/>
      <c r="G82" s="11"/>
      <c r="H82" s="11"/>
      <c r="M82" s="7">
        <v>74.0</v>
      </c>
    </row>
    <row r="83">
      <c r="A83" s="7">
        <v>1982.0</v>
      </c>
      <c r="D83" s="10">
        <f t="shared" si="2"/>
        <v>74</v>
      </c>
      <c r="E83" s="11"/>
      <c r="G83" s="11"/>
      <c r="H83" s="11"/>
      <c r="M83" s="7">
        <v>74.0</v>
      </c>
    </row>
    <row r="84">
      <c r="A84" s="7">
        <v>1983.0</v>
      </c>
      <c r="D84" s="10">
        <f t="shared" si="2"/>
        <v>74</v>
      </c>
      <c r="E84" s="11"/>
      <c r="G84" s="11"/>
      <c r="H84" s="11"/>
      <c r="M84" s="7">
        <v>74.0</v>
      </c>
    </row>
    <row r="85">
      <c r="A85" s="7">
        <v>1984.0</v>
      </c>
      <c r="D85" s="10">
        <f t="shared" si="2"/>
        <v>75</v>
      </c>
      <c r="E85" s="11"/>
      <c r="G85" s="11"/>
      <c r="H85" s="11"/>
      <c r="M85" s="7">
        <v>75.0</v>
      </c>
    </row>
    <row r="86">
      <c r="A86" s="7">
        <v>1985.0</v>
      </c>
      <c r="D86" s="10">
        <f t="shared" si="2"/>
        <v>75</v>
      </c>
      <c r="E86" s="11"/>
      <c r="G86" s="11"/>
      <c r="H86" s="11"/>
      <c r="M86" s="7">
        <v>75.0</v>
      </c>
    </row>
    <row r="87">
      <c r="A87" s="7">
        <v>1986.0</v>
      </c>
      <c r="D87" s="10">
        <f t="shared" si="2"/>
        <v>75</v>
      </c>
      <c r="E87" s="11"/>
      <c r="G87" s="11"/>
      <c r="H87" s="11"/>
      <c r="M87" s="7">
        <v>75.0</v>
      </c>
    </row>
    <row r="88">
      <c r="A88" s="7">
        <v>1987.0</v>
      </c>
      <c r="D88" s="10">
        <f t="shared" si="2"/>
        <v>75</v>
      </c>
      <c r="E88" s="11"/>
      <c r="G88" s="8"/>
      <c r="H88" s="8">
        <v>3.0E8</v>
      </c>
      <c r="M88" s="7">
        <v>75.0</v>
      </c>
    </row>
    <row r="89">
      <c r="A89" s="7">
        <v>1988.0</v>
      </c>
      <c r="D89" s="10">
        <f t="shared" si="2"/>
        <v>75</v>
      </c>
      <c r="E89" s="11"/>
      <c r="G89" s="11"/>
      <c r="H89" s="11"/>
      <c r="M89" s="7">
        <v>75.0</v>
      </c>
    </row>
    <row r="90">
      <c r="A90" s="7">
        <v>1989.0</v>
      </c>
      <c r="D90" s="10">
        <f t="shared" si="2"/>
        <v>75</v>
      </c>
      <c r="E90" s="11"/>
      <c r="G90" s="11"/>
      <c r="H90" s="11"/>
      <c r="M90" s="7">
        <v>75.0</v>
      </c>
    </row>
    <row r="91">
      <c r="A91" s="7">
        <v>1990.0</v>
      </c>
      <c r="B91" s="14"/>
      <c r="C91" s="14"/>
      <c r="D91" s="10">
        <f t="shared" si="2"/>
        <v>75</v>
      </c>
      <c r="E91" s="11">
        <f>CPI!$B$108*J91/CPI!B79</f>
        <v>1109426934</v>
      </c>
      <c r="G91" s="8"/>
      <c r="H91" s="8"/>
      <c r="J91" s="13">
        <v>5.67079E8</v>
      </c>
      <c r="M91" s="7">
        <v>75.0</v>
      </c>
    </row>
    <row r="92">
      <c r="A92" s="7">
        <v>1991.0</v>
      </c>
      <c r="D92" s="10">
        <f t="shared" si="2"/>
        <v>75</v>
      </c>
      <c r="E92" s="11"/>
      <c r="G92" s="11"/>
      <c r="H92" s="11"/>
      <c r="M92" s="7">
        <v>75.0</v>
      </c>
    </row>
    <row r="93">
      <c r="A93" s="7">
        <v>1992.0</v>
      </c>
      <c r="D93" s="10">
        <f t="shared" si="2"/>
        <v>76</v>
      </c>
      <c r="E93" s="11"/>
      <c r="G93" s="11"/>
      <c r="H93" s="11"/>
      <c r="M93" s="7">
        <v>76.0</v>
      </c>
    </row>
    <row r="94">
      <c r="A94" s="7">
        <v>1993.0</v>
      </c>
      <c r="D94" s="10">
        <f t="shared" si="2"/>
        <v>76</v>
      </c>
      <c r="E94" s="11"/>
      <c r="G94" s="11"/>
      <c r="H94" s="11"/>
      <c r="M94" s="7">
        <v>76.0</v>
      </c>
    </row>
    <row r="95">
      <c r="A95" s="7">
        <v>1994.0</v>
      </c>
      <c r="D95" s="10">
        <f t="shared" si="2"/>
        <v>76</v>
      </c>
      <c r="E95" s="11"/>
      <c r="G95" s="11"/>
      <c r="H95" s="11"/>
      <c r="M95" s="7">
        <v>76.0</v>
      </c>
    </row>
    <row r="96">
      <c r="A96" s="7">
        <v>1995.0</v>
      </c>
      <c r="D96" s="10">
        <f t="shared" si="2"/>
        <v>76</v>
      </c>
      <c r="E96" s="11"/>
      <c r="G96" s="11"/>
      <c r="H96" s="11"/>
      <c r="M96" s="7">
        <v>76.0</v>
      </c>
    </row>
    <row r="97">
      <c r="A97" s="7">
        <v>1996.0</v>
      </c>
      <c r="D97" s="10">
        <f t="shared" si="2"/>
        <v>76</v>
      </c>
      <c r="E97" s="11"/>
      <c r="G97" s="11"/>
      <c r="H97" s="11"/>
      <c r="M97" s="7">
        <v>76.0</v>
      </c>
    </row>
    <row r="98">
      <c r="A98" s="7">
        <v>1997.0</v>
      </c>
      <c r="D98" s="10">
        <f t="shared" si="2"/>
        <v>76</v>
      </c>
      <c r="E98" s="11"/>
      <c r="G98" s="11"/>
      <c r="H98" s="11"/>
      <c r="M98" s="7">
        <v>76.0</v>
      </c>
    </row>
    <row r="99">
      <c r="A99" s="7">
        <v>1998.0</v>
      </c>
      <c r="D99" s="10">
        <f t="shared" si="2"/>
        <v>77</v>
      </c>
      <c r="E99" s="11"/>
      <c r="G99" s="11"/>
      <c r="H99" s="11"/>
      <c r="M99" s="7">
        <v>77.0</v>
      </c>
    </row>
    <row r="100">
      <c r="A100" s="7">
        <v>1999.0</v>
      </c>
      <c r="D100" s="10">
        <f t="shared" si="2"/>
        <v>77</v>
      </c>
      <c r="E100" s="11"/>
      <c r="G100" s="11"/>
      <c r="H100" s="11"/>
      <c r="M100" s="7">
        <v>77.0</v>
      </c>
    </row>
    <row r="101">
      <c r="A101" s="7">
        <v>2000.0</v>
      </c>
      <c r="B101" s="14"/>
      <c r="C101" s="14"/>
      <c r="D101" s="10">
        <f t="shared" si="2"/>
        <v>77</v>
      </c>
      <c r="E101" s="11">
        <f>CPI!$B$108*J101/CPI!B89</f>
        <v>1756779277</v>
      </c>
      <c r="G101" s="15">
        <f>CPI!$B$108*H101/CPI!$B$89</f>
        <v>1187921022</v>
      </c>
      <c r="H101" s="8">
        <v>8.0E8</v>
      </c>
      <c r="J101" s="13">
        <v>1.183095E9</v>
      </c>
      <c r="M101" s="7">
        <v>77.0</v>
      </c>
    </row>
    <row r="102">
      <c r="A102" s="7">
        <v>2001.0</v>
      </c>
      <c r="D102" s="10">
        <f t="shared" si="2"/>
        <v>77</v>
      </c>
      <c r="E102" s="11"/>
      <c r="G102" s="11"/>
      <c r="H102" s="11"/>
      <c r="M102" s="7">
        <v>77.0</v>
      </c>
    </row>
    <row r="103">
      <c r="A103" s="7">
        <v>2002.0</v>
      </c>
      <c r="D103" s="10">
        <f t="shared" si="2"/>
        <v>77</v>
      </c>
      <c r="E103" s="11"/>
      <c r="G103" s="11"/>
      <c r="H103" s="11"/>
      <c r="M103" s="7">
        <v>77.0</v>
      </c>
    </row>
    <row r="104">
      <c r="A104" s="7">
        <v>2003.0</v>
      </c>
      <c r="D104" s="10">
        <f t="shared" si="2"/>
        <v>77</v>
      </c>
      <c r="E104" s="11"/>
      <c r="G104" s="11"/>
      <c r="H104" s="11"/>
      <c r="M104" s="7">
        <v>77.0</v>
      </c>
    </row>
    <row r="105">
      <c r="A105" s="7">
        <v>2004.0</v>
      </c>
      <c r="D105" s="10">
        <f t="shared" si="2"/>
        <v>77</v>
      </c>
      <c r="E105" s="11"/>
      <c r="G105" s="11"/>
      <c r="H105" s="11"/>
      <c r="M105" s="7">
        <v>77.0</v>
      </c>
    </row>
    <row r="106">
      <c r="A106" s="7">
        <v>2005.0</v>
      </c>
      <c r="D106" s="10">
        <f t="shared" si="2"/>
        <v>78</v>
      </c>
      <c r="E106" s="11"/>
      <c r="G106" s="15">
        <f>CPI!$B$108*H106/CPI!$B$89</f>
        <v>1930371661</v>
      </c>
      <c r="H106" s="8">
        <v>1.3E9</v>
      </c>
      <c r="M106" s="7">
        <v>78.0</v>
      </c>
    </row>
    <row r="107">
      <c r="A107" s="7">
        <v>2006.0</v>
      </c>
      <c r="D107" s="10">
        <f t="shared" si="2"/>
        <v>78</v>
      </c>
      <c r="E107" s="11"/>
      <c r="G107" s="11"/>
      <c r="H107" s="11"/>
      <c r="M107" s="7">
        <v>78.0</v>
      </c>
    </row>
    <row r="108">
      <c r="A108" s="7">
        <v>2007.0</v>
      </c>
      <c r="D108" s="10">
        <f t="shared" si="2"/>
        <v>78</v>
      </c>
      <c r="E108" s="11"/>
      <c r="G108" s="11"/>
      <c r="H108" s="11"/>
      <c r="M108" s="7">
        <v>78.0</v>
      </c>
    </row>
    <row r="109">
      <c r="A109" s="7">
        <v>2008.0</v>
      </c>
      <c r="D109" s="10">
        <f t="shared" si="2"/>
        <v>78</v>
      </c>
      <c r="E109" s="11"/>
      <c r="G109" s="11"/>
      <c r="H109" s="11"/>
      <c r="M109" s="7">
        <v>78.0</v>
      </c>
    </row>
    <row r="110">
      <c r="A110" s="7">
        <v>2009.0</v>
      </c>
      <c r="B110" s="14"/>
      <c r="C110" s="14"/>
      <c r="D110" s="10">
        <f t="shared" si="2"/>
        <v>78</v>
      </c>
      <c r="E110" s="11">
        <f>CPI!$B$108*J110/CPI!B98</f>
        <v>3180234478</v>
      </c>
      <c r="G110" s="8"/>
      <c r="H110" s="8"/>
      <c r="J110" s="13">
        <v>2.667815E9</v>
      </c>
      <c r="M110" s="7">
        <v>78.0</v>
      </c>
    </row>
    <row r="111">
      <c r="A111" s="7">
        <v>2010.0</v>
      </c>
      <c r="D111" s="10">
        <f t="shared" si="2"/>
        <v>79</v>
      </c>
      <c r="E111" s="11"/>
      <c r="G111" s="11"/>
      <c r="H111" s="11"/>
      <c r="M111" s="7">
        <v>79.0</v>
      </c>
    </row>
    <row r="112">
      <c r="A112" s="7">
        <v>2011.0</v>
      </c>
      <c r="D112" s="10">
        <f t="shared" si="2"/>
        <v>79</v>
      </c>
      <c r="E112" s="11"/>
      <c r="G112" s="11"/>
      <c r="H112" s="11"/>
      <c r="M112" s="7">
        <v>79.0</v>
      </c>
    </row>
    <row r="113">
      <c r="A113" s="7">
        <v>2012.0</v>
      </c>
      <c r="D113" s="10">
        <f t="shared" si="2"/>
        <v>79</v>
      </c>
      <c r="E113" s="11"/>
      <c r="G113" s="11"/>
      <c r="H113" s="11"/>
      <c r="M113" s="7">
        <v>79.0</v>
      </c>
    </row>
    <row r="114">
      <c r="A114" s="7">
        <v>2013.0</v>
      </c>
      <c r="D114" s="10">
        <f t="shared" si="2"/>
        <v>79</v>
      </c>
      <c r="E114" s="11"/>
      <c r="G114" s="11"/>
      <c r="H114" s="11"/>
      <c r="M114" s="7">
        <v>79.0</v>
      </c>
    </row>
    <row r="115">
      <c r="A115" s="7">
        <v>2014.0</v>
      </c>
      <c r="D115" s="10">
        <f t="shared" si="2"/>
        <v>79</v>
      </c>
      <c r="E115" s="11"/>
      <c r="G115" s="11"/>
      <c r="H115" s="11"/>
      <c r="M115" s="7">
        <v>79.0</v>
      </c>
    </row>
    <row r="116">
      <c r="A116" s="7">
        <v>2015.0</v>
      </c>
      <c r="D116" s="10">
        <f t="shared" si="2"/>
        <v>79</v>
      </c>
      <c r="E116" s="11"/>
      <c r="G116" s="11"/>
      <c r="H116" s="11"/>
      <c r="M116" s="7">
        <v>79.0</v>
      </c>
    </row>
    <row r="117">
      <c r="A117" s="7">
        <v>2016.0</v>
      </c>
      <c r="D117" s="10">
        <f t="shared" si="2"/>
        <v>79</v>
      </c>
      <c r="E117" s="11"/>
      <c r="G117" s="11"/>
      <c r="H117" s="11"/>
      <c r="M117" s="7">
        <v>79.0</v>
      </c>
    </row>
    <row r="118">
      <c r="A118" s="7">
        <v>2017.0</v>
      </c>
      <c r="D118" s="10">
        <f t="shared" si="2"/>
        <v>79</v>
      </c>
      <c r="E118" s="11"/>
      <c r="G118" s="11"/>
      <c r="H118" s="11"/>
      <c r="M118" s="7">
        <v>79.0</v>
      </c>
    </row>
    <row r="119">
      <c r="A119" s="7">
        <v>2018.0</v>
      </c>
      <c r="D119" s="10">
        <f t="shared" si="2"/>
        <v>79</v>
      </c>
      <c r="E119" s="11"/>
      <c r="G119" s="11"/>
      <c r="H119" s="11"/>
      <c r="M119" s="7">
        <v>79.0</v>
      </c>
    </row>
    <row r="120">
      <c r="A120" s="7">
        <v>2019.0</v>
      </c>
      <c r="D120" s="10">
        <f t="shared" si="2"/>
        <v>79</v>
      </c>
      <c r="E120" s="8">
        <v>5.7E9</v>
      </c>
      <c r="G120" s="15">
        <f>CPI!$B$108*H120/CPI!$B$89</f>
        <v>3860743322</v>
      </c>
      <c r="H120" s="8">
        <v>2.6E9</v>
      </c>
      <c r="M120" s="7">
        <v>79.0</v>
      </c>
    </row>
    <row r="121">
      <c r="E121" s="11"/>
      <c r="G121" s="11"/>
      <c r="H121" s="11"/>
    </row>
    <row r="122">
      <c r="E122" s="11"/>
      <c r="G122" s="11"/>
      <c r="H122" s="11"/>
    </row>
    <row r="123">
      <c r="E123" s="11"/>
      <c r="G123" s="11"/>
      <c r="H123" s="11"/>
    </row>
    <row r="124">
      <c r="E124" s="11"/>
      <c r="G124" s="11"/>
      <c r="H124" s="11"/>
    </row>
    <row r="125">
      <c r="E125" s="11"/>
      <c r="G125" s="11"/>
      <c r="H125" s="11"/>
    </row>
    <row r="126">
      <c r="E126" s="11"/>
      <c r="G126" s="11"/>
      <c r="H126" s="11"/>
    </row>
    <row r="127">
      <c r="E127" s="11"/>
      <c r="G127" s="11"/>
      <c r="H127" s="11"/>
    </row>
    <row r="128">
      <c r="E128" s="11"/>
      <c r="G128" s="11"/>
      <c r="H128" s="11"/>
    </row>
    <row r="129">
      <c r="E129" s="11"/>
      <c r="G129" s="11"/>
      <c r="H129" s="11"/>
    </row>
    <row r="130">
      <c r="E130" s="11"/>
      <c r="G130" s="11"/>
      <c r="H130" s="11"/>
    </row>
    <row r="131">
      <c r="E131" s="11"/>
      <c r="G131" s="11"/>
      <c r="H131" s="11"/>
    </row>
    <row r="132">
      <c r="E132" s="11"/>
      <c r="G132" s="11"/>
      <c r="H132" s="11"/>
    </row>
    <row r="133">
      <c r="E133" s="11"/>
      <c r="G133" s="11"/>
      <c r="H133" s="11"/>
    </row>
    <row r="134">
      <c r="E134" s="11"/>
      <c r="G134" s="11"/>
      <c r="H134" s="11"/>
    </row>
    <row r="135">
      <c r="E135" s="11"/>
      <c r="G135" s="11"/>
      <c r="H135" s="11"/>
    </row>
    <row r="136">
      <c r="E136" s="11"/>
      <c r="G136" s="11"/>
      <c r="H136" s="11"/>
    </row>
    <row r="137">
      <c r="E137" s="11"/>
      <c r="G137" s="11"/>
      <c r="H137" s="11"/>
    </row>
    <row r="138">
      <c r="E138" s="11"/>
      <c r="G138" s="11"/>
      <c r="H138" s="11"/>
    </row>
    <row r="139">
      <c r="E139" s="11"/>
      <c r="G139" s="11"/>
      <c r="H139" s="11"/>
    </row>
    <row r="140">
      <c r="E140" s="11"/>
      <c r="G140" s="11"/>
      <c r="H140" s="11"/>
    </row>
    <row r="141">
      <c r="E141" s="11"/>
      <c r="G141" s="11"/>
      <c r="H141" s="11"/>
    </row>
    <row r="142">
      <c r="E142" s="11"/>
      <c r="G142" s="11"/>
      <c r="H142" s="11"/>
    </row>
    <row r="143">
      <c r="E143" s="11"/>
      <c r="G143" s="11"/>
      <c r="H143" s="11"/>
    </row>
    <row r="144">
      <c r="E144" s="11"/>
      <c r="G144" s="11"/>
      <c r="H144" s="11"/>
    </row>
    <row r="145">
      <c r="E145" s="11"/>
      <c r="G145" s="11"/>
      <c r="H145" s="11"/>
    </row>
    <row r="146">
      <c r="E146" s="11"/>
      <c r="G146" s="11"/>
      <c r="H146" s="11"/>
    </row>
    <row r="147">
      <c r="E147" s="11"/>
      <c r="G147" s="11"/>
      <c r="H147" s="11"/>
    </row>
    <row r="148">
      <c r="E148" s="11"/>
      <c r="G148" s="11"/>
      <c r="H148" s="11"/>
    </row>
    <row r="149">
      <c r="E149" s="11"/>
      <c r="G149" s="11"/>
      <c r="H149" s="11"/>
    </row>
    <row r="150">
      <c r="E150" s="11"/>
      <c r="G150" s="11"/>
      <c r="H150" s="11"/>
    </row>
    <row r="151">
      <c r="E151" s="11"/>
      <c r="G151" s="11"/>
      <c r="H151" s="11"/>
    </row>
    <row r="152">
      <c r="E152" s="11"/>
      <c r="G152" s="11"/>
      <c r="H152" s="11"/>
    </row>
    <row r="153">
      <c r="E153" s="11"/>
      <c r="G153" s="11"/>
      <c r="H153" s="11"/>
    </row>
    <row r="154">
      <c r="E154" s="11"/>
      <c r="G154" s="11"/>
      <c r="H154" s="11"/>
    </row>
    <row r="155">
      <c r="E155" s="11"/>
      <c r="G155" s="11"/>
      <c r="H155" s="11"/>
    </row>
    <row r="156">
      <c r="E156" s="11"/>
      <c r="G156" s="11"/>
      <c r="H156" s="11"/>
    </row>
    <row r="157">
      <c r="E157" s="11"/>
      <c r="G157" s="11"/>
      <c r="H157" s="11"/>
    </row>
    <row r="158">
      <c r="E158" s="11"/>
      <c r="G158" s="11"/>
      <c r="H158" s="11"/>
    </row>
    <row r="159">
      <c r="E159" s="11"/>
      <c r="G159" s="11"/>
      <c r="H159" s="11"/>
    </row>
    <row r="160">
      <c r="E160" s="11"/>
      <c r="G160" s="11"/>
      <c r="H160" s="11"/>
    </row>
    <row r="161">
      <c r="E161" s="11"/>
      <c r="G161" s="11"/>
      <c r="H161" s="11"/>
    </row>
    <row r="162">
      <c r="E162" s="11"/>
      <c r="G162" s="11"/>
      <c r="H162" s="11"/>
    </row>
    <row r="163">
      <c r="E163" s="11"/>
      <c r="G163" s="11"/>
      <c r="H163" s="11"/>
    </row>
    <row r="164">
      <c r="E164" s="11"/>
      <c r="G164" s="11"/>
      <c r="H164" s="11"/>
    </row>
    <row r="165">
      <c r="E165" s="11"/>
      <c r="G165" s="11"/>
      <c r="H165" s="11"/>
    </row>
    <row r="166">
      <c r="E166" s="11"/>
      <c r="G166" s="11"/>
      <c r="H166" s="11"/>
    </row>
    <row r="167">
      <c r="E167" s="11"/>
      <c r="G167" s="11"/>
      <c r="H167" s="11"/>
    </row>
    <row r="168">
      <c r="E168" s="11"/>
      <c r="G168" s="11"/>
      <c r="H168" s="11"/>
    </row>
    <row r="169">
      <c r="E169" s="11"/>
      <c r="G169" s="11"/>
      <c r="H169" s="11"/>
    </row>
    <row r="170">
      <c r="E170" s="11"/>
      <c r="G170" s="11"/>
      <c r="H170" s="11"/>
    </row>
    <row r="171">
      <c r="E171" s="11"/>
      <c r="G171" s="11"/>
      <c r="H171" s="11"/>
    </row>
    <row r="172">
      <c r="E172" s="11"/>
      <c r="G172" s="11"/>
      <c r="H172" s="11"/>
    </row>
    <row r="173">
      <c r="E173" s="11"/>
      <c r="G173" s="11"/>
      <c r="H173" s="11"/>
    </row>
    <row r="174">
      <c r="E174" s="11"/>
      <c r="G174" s="11"/>
      <c r="H174" s="11"/>
    </row>
    <row r="175">
      <c r="E175" s="11"/>
      <c r="G175" s="11"/>
      <c r="H175" s="11"/>
    </row>
    <row r="176">
      <c r="E176" s="11"/>
      <c r="G176" s="11"/>
      <c r="H176" s="11"/>
    </row>
    <row r="177">
      <c r="E177" s="11"/>
      <c r="G177" s="11"/>
      <c r="H177" s="11"/>
    </row>
    <row r="178">
      <c r="E178" s="11"/>
      <c r="G178" s="11"/>
      <c r="H178" s="11"/>
    </row>
    <row r="179">
      <c r="E179" s="11"/>
      <c r="G179" s="11"/>
      <c r="H179" s="11"/>
    </row>
    <row r="180">
      <c r="E180" s="11"/>
      <c r="G180" s="11"/>
      <c r="H180" s="11"/>
    </row>
    <row r="181">
      <c r="E181" s="11"/>
      <c r="G181" s="11"/>
      <c r="H181" s="11"/>
    </row>
    <row r="182">
      <c r="E182" s="11"/>
      <c r="G182" s="11"/>
      <c r="H182" s="11"/>
    </row>
    <row r="183">
      <c r="E183" s="11"/>
      <c r="G183" s="11"/>
      <c r="H183" s="11"/>
    </row>
    <row r="184">
      <c r="E184" s="11"/>
      <c r="G184" s="11"/>
      <c r="H184" s="11"/>
    </row>
    <row r="185">
      <c r="E185" s="11"/>
      <c r="G185" s="11"/>
      <c r="H185" s="11"/>
    </row>
    <row r="186">
      <c r="E186" s="11"/>
      <c r="G186" s="11"/>
      <c r="H186" s="11"/>
    </row>
    <row r="187">
      <c r="E187" s="11"/>
      <c r="G187" s="11"/>
      <c r="H187" s="11"/>
    </row>
    <row r="188">
      <c r="E188" s="11"/>
      <c r="G188" s="11"/>
      <c r="H188" s="11"/>
    </row>
    <row r="189">
      <c r="E189" s="11"/>
      <c r="G189" s="11"/>
      <c r="H189" s="11"/>
    </row>
    <row r="190">
      <c r="E190" s="11"/>
      <c r="G190" s="11"/>
      <c r="H190" s="11"/>
    </row>
    <row r="191">
      <c r="E191" s="11"/>
      <c r="G191" s="11"/>
      <c r="H191" s="11"/>
    </row>
    <row r="192">
      <c r="E192" s="11"/>
      <c r="G192" s="11"/>
      <c r="H192" s="11"/>
    </row>
    <row r="193">
      <c r="E193" s="11"/>
      <c r="G193" s="11"/>
      <c r="H193" s="11"/>
    </row>
    <row r="194">
      <c r="E194" s="11"/>
      <c r="G194" s="11"/>
      <c r="H194" s="11"/>
    </row>
    <row r="195">
      <c r="E195" s="11"/>
      <c r="G195" s="11"/>
      <c r="H195" s="11"/>
    </row>
    <row r="196">
      <c r="E196" s="11"/>
      <c r="G196" s="11"/>
      <c r="H196" s="11"/>
    </row>
    <row r="197">
      <c r="E197" s="11"/>
      <c r="G197" s="11"/>
      <c r="H197" s="11"/>
    </row>
    <row r="198">
      <c r="E198" s="11"/>
      <c r="G198" s="11"/>
      <c r="H198" s="11"/>
    </row>
    <row r="199">
      <c r="E199" s="11"/>
      <c r="G199" s="11"/>
      <c r="H199" s="11"/>
    </row>
    <row r="200">
      <c r="E200" s="11"/>
      <c r="G200" s="11"/>
      <c r="H200" s="11"/>
    </row>
    <row r="201">
      <c r="E201" s="11"/>
      <c r="G201" s="11"/>
      <c r="H201" s="11"/>
    </row>
    <row r="202">
      <c r="E202" s="11"/>
      <c r="G202" s="11"/>
      <c r="H202" s="11"/>
    </row>
    <row r="203">
      <c r="E203" s="11"/>
      <c r="G203" s="11"/>
      <c r="H203" s="11"/>
    </row>
    <row r="204">
      <c r="E204" s="11"/>
      <c r="G204" s="11"/>
      <c r="H204" s="11"/>
    </row>
    <row r="205">
      <c r="E205" s="11"/>
      <c r="G205" s="11"/>
      <c r="H205" s="11"/>
    </row>
    <row r="206">
      <c r="E206" s="11"/>
      <c r="G206" s="11"/>
      <c r="H206" s="11"/>
    </row>
    <row r="207">
      <c r="E207" s="11"/>
      <c r="G207" s="11"/>
      <c r="H207" s="11"/>
    </row>
    <row r="208">
      <c r="E208" s="11"/>
      <c r="G208" s="11"/>
      <c r="H208" s="11"/>
    </row>
    <row r="209">
      <c r="E209" s="11"/>
      <c r="G209" s="11"/>
      <c r="H209" s="11"/>
    </row>
    <row r="210">
      <c r="E210" s="11"/>
      <c r="G210" s="11"/>
      <c r="H210" s="11"/>
    </row>
    <row r="211">
      <c r="E211" s="11"/>
      <c r="G211" s="11"/>
      <c r="H211" s="11"/>
    </row>
    <row r="212">
      <c r="E212" s="11"/>
      <c r="G212" s="11"/>
      <c r="H212" s="11"/>
    </row>
    <row r="213">
      <c r="E213" s="11"/>
      <c r="G213" s="11"/>
      <c r="H213" s="11"/>
    </row>
    <row r="214">
      <c r="E214" s="11"/>
      <c r="G214" s="11"/>
      <c r="H214" s="11"/>
    </row>
    <row r="215">
      <c r="E215" s="11"/>
      <c r="G215" s="11"/>
      <c r="H215" s="11"/>
    </row>
    <row r="216">
      <c r="E216" s="11"/>
      <c r="G216" s="11"/>
      <c r="H216" s="11"/>
    </row>
    <row r="217">
      <c r="E217" s="11"/>
      <c r="G217" s="11"/>
      <c r="H217" s="11"/>
    </row>
    <row r="218">
      <c r="E218" s="11"/>
      <c r="G218" s="11"/>
      <c r="H218" s="11"/>
    </row>
    <row r="219">
      <c r="E219" s="11"/>
      <c r="G219" s="11"/>
      <c r="H219" s="11"/>
    </row>
    <row r="220">
      <c r="E220" s="11"/>
      <c r="G220" s="11"/>
      <c r="H220" s="11"/>
    </row>
    <row r="221">
      <c r="E221" s="11"/>
      <c r="G221" s="11"/>
      <c r="H221" s="11"/>
    </row>
    <row r="222">
      <c r="E222" s="11"/>
      <c r="G222" s="11"/>
      <c r="H222" s="11"/>
    </row>
    <row r="223">
      <c r="E223" s="11"/>
      <c r="G223" s="11"/>
      <c r="H223" s="11"/>
    </row>
    <row r="224">
      <c r="E224" s="11"/>
      <c r="G224" s="11"/>
      <c r="H224" s="11"/>
    </row>
    <row r="225">
      <c r="E225" s="11"/>
      <c r="G225" s="11"/>
      <c r="H225" s="11"/>
    </row>
    <row r="226">
      <c r="E226" s="11"/>
      <c r="G226" s="11"/>
      <c r="H226" s="11"/>
    </row>
    <row r="227">
      <c r="E227" s="11"/>
      <c r="G227" s="11"/>
      <c r="H227" s="11"/>
    </row>
    <row r="228">
      <c r="E228" s="11"/>
      <c r="G228" s="11"/>
      <c r="H228" s="11"/>
    </row>
    <row r="229">
      <c r="E229" s="11"/>
      <c r="G229" s="11"/>
      <c r="H229" s="11"/>
    </row>
    <row r="230">
      <c r="E230" s="11"/>
      <c r="G230" s="11"/>
      <c r="H230" s="11"/>
    </row>
    <row r="231">
      <c r="E231" s="11"/>
      <c r="G231" s="11"/>
      <c r="H231" s="11"/>
    </row>
    <row r="232">
      <c r="E232" s="11"/>
      <c r="G232" s="11"/>
      <c r="H232" s="11"/>
    </row>
    <row r="233">
      <c r="E233" s="11"/>
      <c r="G233" s="11"/>
      <c r="H233" s="11"/>
    </row>
    <row r="234">
      <c r="E234" s="11"/>
      <c r="G234" s="11"/>
      <c r="H234" s="11"/>
    </row>
    <row r="235">
      <c r="E235" s="11"/>
      <c r="G235" s="11"/>
      <c r="H235" s="11"/>
    </row>
    <row r="236">
      <c r="E236" s="11"/>
      <c r="G236" s="11"/>
      <c r="H236" s="11"/>
    </row>
    <row r="237">
      <c r="E237" s="11"/>
      <c r="G237" s="11"/>
      <c r="H237" s="11"/>
    </row>
    <row r="238">
      <c r="E238" s="11"/>
      <c r="G238" s="11"/>
      <c r="H238" s="11"/>
    </row>
    <row r="239">
      <c r="E239" s="11"/>
      <c r="G239" s="11"/>
      <c r="H239" s="11"/>
    </row>
    <row r="240">
      <c r="E240" s="11"/>
      <c r="G240" s="11"/>
      <c r="H240" s="11"/>
    </row>
    <row r="241">
      <c r="E241" s="11"/>
      <c r="G241" s="11"/>
      <c r="H241" s="11"/>
    </row>
    <row r="242">
      <c r="E242" s="11"/>
      <c r="G242" s="11"/>
      <c r="H242" s="11"/>
    </row>
    <row r="243">
      <c r="E243" s="11"/>
      <c r="G243" s="11"/>
      <c r="H243" s="11"/>
    </row>
    <row r="244">
      <c r="E244" s="11"/>
      <c r="G244" s="11"/>
      <c r="H244" s="11"/>
    </row>
    <row r="245">
      <c r="E245" s="11"/>
      <c r="G245" s="11"/>
      <c r="H245" s="11"/>
    </row>
    <row r="246">
      <c r="E246" s="11"/>
      <c r="G246" s="11"/>
      <c r="H246" s="11"/>
    </row>
    <row r="247">
      <c r="E247" s="11"/>
      <c r="G247" s="11"/>
      <c r="H247" s="11"/>
    </row>
    <row r="248">
      <c r="E248" s="11"/>
      <c r="G248" s="11"/>
      <c r="H248" s="11"/>
    </row>
    <row r="249">
      <c r="E249" s="11"/>
      <c r="G249" s="11"/>
      <c r="H249" s="11"/>
    </row>
    <row r="250">
      <c r="E250" s="11"/>
      <c r="G250" s="11"/>
      <c r="H250" s="11"/>
    </row>
    <row r="251">
      <c r="E251" s="11"/>
      <c r="G251" s="11"/>
      <c r="H251" s="11"/>
    </row>
    <row r="252">
      <c r="E252" s="11"/>
      <c r="G252" s="11"/>
      <c r="H252" s="11"/>
    </row>
    <row r="253">
      <c r="E253" s="11"/>
      <c r="G253" s="11"/>
      <c r="H253" s="11"/>
    </row>
    <row r="254">
      <c r="E254" s="11"/>
      <c r="G254" s="11"/>
      <c r="H254" s="11"/>
    </row>
    <row r="255">
      <c r="E255" s="11"/>
      <c r="G255" s="11"/>
      <c r="H255" s="11"/>
    </row>
    <row r="256">
      <c r="E256" s="11"/>
      <c r="G256" s="11"/>
      <c r="H256" s="11"/>
    </row>
    <row r="257">
      <c r="E257" s="11"/>
      <c r="G257" s="11"/>
      <c r="H257" s="11"/>
    </row>
    <row r="258">
      <c r="E258" s="11"/>
      <c r="G258" s="11"/>
      <c r="H258" s="11"/>
    </row>
    <row r="259">
      <c r="E259" s="11"/>
      <c r="G259" s="11"/>
      <c r="H259" s="11"/>
    </row>
    <row r="260">
      <c r="E260" s="11"/>
      <c r="G260" s="11"/>
      <c r="H260" s="11"/>
    </row>
    <row r="261">
      <c r="E261" s="11"/>
      <c r="G261" s="11"/>
      <c r="H261" s="11"/>
    </row>
    <row r="262">
      <c r="E262" s="11"/>
      <c r="G262" s="11"/>
      <c r="H262" s="11"/>
    </row>
    <row r="263">
      <c r="E263" s="11"/>
      <c r="G263" s="11"/>
      <c r="H263" s="11"/>
    </row>
    <row r="264">
      <c r="E264" s="11"/>
      <c r="G264" s="11"/>
      <c r="H264" s="11"/>
    </row>
    <row r="265">
      <c r="E265" s="11"/>
      <c r="G265" s="11"/>
      <c r="H265" s="11"/>
    </row>
    <row r="266">
      <c r="E266" s="11"/>
      <c r="G266" s="11"/>
      <c r="H266" s="11"/>
    </row>
    <row r="267">
      <c r="E267" s="11"/>
      <c r="G267" s="11"/>
      <c r="H267" s="11"/>
    </row>
    <row r="268">
      <c r="E268" s="11"/>
      <c r="G268" s="11"/>
      <c r="H268" s="11"/>
    </row>
    <row r="269">
      <c r="E269" s="11"/>
      <c r="G269" s="11"/>
      <c r="H269" s="11"/>
    </row>
    <row r="270">
      <c r="E270" s="11"/>
      <c r="G270" s="11"/>
      <c r="H270" s="11"/>
    </row>
    <row r="271">
      <c r="E271" s="11"/>
      <c r="G271" s="11"/>
      <c r="H271" s="11"/>
    </row>
    <row r="272">
      <c r="E272" s="11"/>
      <c r="G272" s="11"/>
      <c r="H272" s="11"/>
    </row>
    <row r="273">
      <c r="E273" s="11"/>
      <c r="G273" s="11"/>
      <c r="H273" s="11"/>
    </row>
    <row r="274">
      <c r="E274" s="11"/>
      <c r="G274" s="11"/>
      <c r="H274" s="11"/>
    </row>
    <row r="275">
      <c r="E275" s="11"/>
      <c r="G275" s="11"/>
      <c r="H275" s="11"/>
    </row>
    <row r="276">
      <c r="E276" s="11"/>
      <c r="G276" s="11"/>
      <c r="H276" s="11"/>
    </row>
    <row r="277">
      <c r="E277" s="11"/>
      <c r="G277" s="11"/>
      <c r="H277" s="11"/>
    </row>
    <row r="278">
      <c r="E278" s="11"/>
      <c r="G278" s="11"/>
      <c r="H278" s="11"/>
    </row>
    <row r="279">
      <c r="E279" s="11"/>
      <c r="G279" s="11"/>
      <c r="H279" s="11"/>
    </row>
    <row r="280">
      <c r="E280" s="11"/>
      <c r="G280" s="11"/>
      <c r="H280" s="11"/>
    </row>
    <row r="281">
      <c r="E281" s="11"/>
      <c r="G281" s="11"/>
      <c r="H281" s="11"/>
    </row>
    <row r="282">
      <c r="E282" s="11"/>
      <c r="G282" s="11"/>
      <c r="H282" s="11"/>
    </row>
    <row r="283">
      <c r="E283" s="11"/>
      <c r="G283" s="11"/>
      <c r="H283" s="11"/>
    </row>
    <row r="284">
      <c r="E284" s="11"/>
      <c r="G284" s="11"/>
      <c r="H284" s="11"/>
    </row>
    <row r="285">
      <c r="E285" s="11"/>
      <c r="G285" s="11"/>
      <c r="H285" s="11"/>
    </row>
    <row r="286">
      <c r="E286" s="11"/>
      <c r="G286" s="11"/>
      <c r="H286" s="11"/>
    </row>
    <row r="287">
      <c r="E287" s="11"/>
      <c r="G287" s="11"/>
      <c r="H287" s="11"/>
    </row>
    <row r="288">
      <c r="E288" s="11"/>
      <c r="G288" s="11"/>
      <c r="H288" s="11"/>
    </row>
    <row r="289">
      <c r="E289" s="11"/>
      <c r="G289" s="11"/>
      <c r="H289" s="11"/>
    </row>
    <row r="290">
      <c r="E290" s="11"/>
      <c r="G290" s="11"/>
      <c r="H290" s="11"/>
    </row>
    <row r="291">
      <c r="E291" s="11"/>
      <c r="G291" s="11"/>
      <c r="H291" s="11"/>
    </row>
    <row r="292">
      <c r="E292" s="11"/>
      <c r="G292" s="11"/>
      <c r="H292" s="11"/>
    </row>
    <row r="293">
      <c r="E293" s="11"/>
      <c r="G293" s="11"/>
      <c r="H293" s="11"/>
    </row>
    <row r="294">
      <c r="E294" s="11"/>
      <c r="G294" s="11"/>
      <c r="H294" s="11"/>
    </row>
    <row r="295">
      <c r="E295" s="11"/>
      <c r="G295" s="11"/>
      <c r="H295" s="11"/>
    </row>
    <row r="296">
      <c r="E296" s="11"/>
      <c r="G296" s="11"/>
      <c r="H296" s="11"/>
    </row>
    <row r="297">
      <c r="E297" s="11"/>
      <c r="G297" s="11"/>
      <c r="H297" s="11"/>
    </row>
    <row r="298">
      <c r="E298" s="11"/>
      <c r="G298" s="11"/>
      <c r="H298" s="11"/>
    </row>
    <row r="299">
      <c r="E299" s="11"/>
      <c r="G299" s="11"/>
      <c r="H299" s="11"/>
    </row>
    <row r="300">
      <c r="E300" s="11"/>
      <c r="G300" s="11"/>
      <c r="H300" s="11"/>
    </row>
    <row r="301">
      <c r="E301" s="11"/>
      <c r="G301" s="11"/>
      <c r="H301" s="11"/>
    </row>
    <row r="302">
      <c r="E302" s="11"/>
      <c r="G302" s="11"/>
      <c r="H302" s="11"/>
    </row>
    <row r="303">
      <c r="E303" s="11"/>
      <c r="G303" s="11"/>
      <c r="H303" s="11"/>
    </row>
    <row r="304">
      <c r="E304" s="11"/>
      <c r="G304" s="11"/>
      <c r="H304" s="11"/>
    </row>
    <row r="305">
      <c r="E305" s="11"/>
      <c r="G305" s="11"/>
      <c r="H305" s="11"/>
    </row>
    <row r="306">
      <c r="E306" s="11"/>
      <c r="G306" s="11"/>
      <c r="H306" s="11"/>
    </row>
    <row r="307">
      <c r="E307" s="11"/>
      <c r="G307" s="11"/>
      <c r="H307" s="11"/>
    </row>
    <row r="308">
      <c r="E308" s="11"/>
      <c r="G308" s="11"/>
      <c r="H308" s="11"/>
    </row>
    <row r="309">
      <c r="E309" s="11"/>
      <c r="G309" s="11"/>
      <c r="H309" s="11"/>
    </row>
    <row r="310">
      <c r="E310" s="11"/>
      <c r="G310" s="11"/>
      <c r="H310" s="11"/>
    </row>
    <row r="311">
      <c r="E311" s="11"/>
      <c r="G311" s="11"/>
      <c r="H311" s="11"/>
    </row>
    <row r="312">
      <c r="E312" s="11"/>
      <c r="G312" s="11"/>
      <c r="H312" s="11"/>
    </row>
    <row r="313">
      <c r="E313" s="11"/>
      <c r="G313" s="11"/>
      <c r="H313" s="11"/>
    </row>
    <row r="314">
      <c r="E314" s="11"/>
      <c r="G314" s="11"/>
      <c r="H314" s="11"/>
    </row>
    <row r="315">
      <c r="E315" s="11"/>
      <c r="G315" s="11"/>
      <c r="H315" s="11"/>
    </row>
    <row r="316">
      <c r="E316" s="11"/>
      <c r="G316" s="11"/>
      <c r="H316" s="11"/>
    </row>
    <row r="317">
      <c r="E317" s="11"/>
      <c r="G317" s="11"/>
      <c r="H317" s="11"/>
    </row>
    <row r="318">
      <c r="E318" s="11"/>
      <c r="G318" s="11"/>
      <c r="H318" s="11"/>
    </row>
    <row r="319">
      <c r="E319" s="11"/>
      <c r="G319" s="11"/>
      <c r="H319" s="11"/>
    </row>
    <row r="320">
      <c r="E320" s="11"/>
      <c r="G320" s="11"/>
      <c r="H320" s="11"/>
    </row>
    <row r="321">
      <c r="E321" s="11"/>
      <c r="G321" s="11"/>
      <c r="H321" s="11"/>
    </row>
    <row r="322">
      <c r="E322" s="11"/>
      <c r="G322" s="11"/>
      <c r="H322" s="11"/>
    </row>
    <row r="323">
      <c r="E323" s="11"/>
      <c r="G323" s="11"/>
      <c r="H323" s="11"/>
    </row>
    <row r="324">
      <c r="E324" s="11"/>
      <c r="G324" s="11"/>
      <c r="H324" s="11"/>
    </row>
    <row r="325">
      <c r="E325" s="11"/>
      <c r="G325" s="11"/>
      <c r="H325" s="11"/>
    </row>
    <row r="326">
      <c r="E326" s="11"/>
      <c r="G326" s="11"/>
      <c r="H326" s="11"/>
    </row>
    <row r="327">
      <c r="E327" s="11"/>
      <c r="G327" s="11"/>
      <c r="H327" s="11"/>
    </row>
    <row r="328">
      <c r="E328" s="11"/>
      <c r="G328" s="11"/>
      <c r="H328" s="11"/>
    </row>
    <row r="329">
      <c r="E329" s="11"/>
      <c r="G329" s="11"/>
      <c r="H329" s="11"/>
    </row>
    <row r="330">
      <c r="E330" s="11"/>
      <c r="G330" s="11"/>
      <c r="H330" s="11"/>
    </row>
    <row r="331">
      <c r="E331" s="11"/>
      <c r="G331" s="11"/>
      <c r="H331" s="11"/>
    </row>
    <row r="332">
      <c r="E332" s="11"/>
      <c r="G332" s="11"/>
      <c r="H332" s="11"/>
    </row>
    <row r="333">
      <c r="E333" s="11"/>
      <c r="G333" s="11"/>
      <c r="H333" s="11"/>
    </row>
    <row r="334">
      <c r="E334" s="11"/>
      <c r="G334" s="11"/>
      <c r="H334" s="11"/>
    </row>
    <row r="335">
      <c r="E335" s="11"/>
      <c r="G335" s="11"/>
      <c r="H335" s="11"/>
    </row>
    <row r="336">
      <c r="E336" s="11"/>
      <c r="G336" s="11"/>
      <c r="H336" s="11"/>
    </row>
    <row r="337">
      <c r="E337" s="11"/>
      <c r="G337" s="11"/>
      <c r="H337" s="11"/>
    </row>
    <row r="338">
      <c r="E338" s="11"/>
      <c r="G338" s="11"/>
      <c r="H338" s="11"/>
    </row>
    <row r="339">
      <c r="E339" s="11"/>
      <c r="G339" s="11"/>
      <c r="H339" s="11"/>
    </row>
    <row r="340">
      <c r="E340" s="11"/>
      <c r="G340" s="11"/>
      <c r="H340" s="11"/>
    </row>
    <row r="341">
      <c r="E341" s="11"/>
      <c r="G341" s="11"/>
      <c r="H341" s="11"/>
    </row>
    <row r="342">
      <c r="E342" s="11"/>
      <c r="G342" s="11"/>
      <c r="H342" s="11"/>
    </row>
    <row r="343">
      <c r="E343" s="11"/>
      <c r="G343" s="11"/>
      <c r="H343" s="11"/>
    </row>
    <row r="344">
      <c r="E344" s="11"/>
      <c r="G344" s="11"/>
      <c r="H344" s="11"/>
    </row>
    <row r="345">
      <c r="E345" s="11"/>
      <c r="G345" s="11"/>
      <c r="H345" s="11"/>
    </row>
    <row r="346">
      <c r="E346" s="11"/>
      <c r="G346" s="11"/>
      <c r="H346" s="11"/>
    </row>
    <row r="347">
      <c r="E347" s="11"/>
      <c r="G347" s="11"/>
      <c r="H347" s="11"/>
    </row>
    <row r="348">
      <c r="E348" s="11"/>
      <c r="G348" s="11"/>
      <c r="H348" s="11"/>
    </row>
    <row r="349">
      <c r="E349" s="11"/>
      <c r="G349" s="11"/>
      <c r="H349" s="11"/>
    </row>
    <row r="350">
      <c r="E350" s="11"/>
      <c r="G350" s="11"/>
      <c r="H350" s="11"/>
    </row>
    <row r="351">
      <c r="E351" s="11"/>
      <c r="G351" s="11"/>
      <c r="H351" s="11"/>
    </row>
    <row r="352">
      <c r="E352" s="11"/>
      <c r="G352" s="11"/>
      <c r="H352" s="11"/>
    </row>
    <row r="353">
      <c r="E353" s="11"/>
      <c r="G353" s="11"/>
      <c r="H353" s="11"/>
    </row>
    <row r="354">
      <c r="E354" s="11"/>
      <c r="G354" s="11"/>
      <c r="H354" s="11"/>
    </row>
    <row r="355">
      <c r="E355" s="11"/>
      <c r="G355" s="11"/>
      <c r="H355" s="11"/>
    </row>
    <row r="356">
      <c r="E356" s="11"/>
      <c r="G356" s="11"/>
      <c r="H356" s="11"/>
    </row>
    <row r="357">
      <c r="E357" s="11"/>
      <c r="G357" s="11"/>
      <c r="H357" s="11"/>
    </row>
    <row r="358">
      <c r="E358" s="11"/>
      <c r="G358" s="11"/>
      <c r="H358" s="11"/>
    </row>
    <row r="359">
      <c r="E359" s="11"/>
      <c r="G359" s="11"/>
      <c r="H359" s="11"/>
    </row>
    <row r="360">
      <c r="E360" s="11"/>
      <c r="G360" s="11"/>
      <c r="H360" s="11"/>
    </row>
    <row r="361">
      <c r="E361" s="11"/>
      <c r="G361" s="11"/>
      <c r="H361" s="11"/>
    </row>
    <row r="362">
      <c r="E362" s="11"/>
      <c r="G362" s="11"/>
      <c r="H362" s="11"/>
    </row>
    <row r="363">
      <c r="E363" s="11"/>
      <c r="G363" s="11"/>
      <c r="H363" s="11"/>
    </row>
    <row r="364">
      <c r="E364" s="11"/>
      <c r="G364" s="11"/>
      <c r="H364" s="11"/>
    </row>
    <row r="365">
      <c r="E365" s="11"/>
      <c r="G365" s="11"/>
      <c r="H365" s="11"/>
    </row>
    <row r="366">
      <c r="E366" s="11"/>
      <c r="G366" s="11"/>
      <c r="H366" s="11"/>
    </row>
    <row r="367">
      <c r="E367" s="11"/>
      <c r="G367" s="11"/>
      <c r="H367" s="11"/>
    </row>
    <row r="368">
      <c r="E368" s="11"/>
      <c r="G368" s="11"/>
      <c r="H368" s="11"/>
    </row>
    <row r="369">
      <c r="E369" s="11"/>
      <c r="G369" s="11"/>
      <c r="H369" s="11"/>
    </row>
    <row r="370">
      <c r="E370" s="11"/>
      <c r="G370" s="11"/>
      <c r="H370" s="11"/>
    </row>
    <row r="371">
      <c r="E371" s="11"/>
      <c r="G371" s="11"/>
      <c r="H371" s="11"/>
    </row>
    <row r="372">
      <c r="E372" s="11"/>
      <c r="G372" s="11"/>
      <c r="H372" s="11"/>
    </row>
    <row r="373">
      <c r="E373" s="11"/>
      <c r="G373" s="11"/>
      <c r="H373" s="11"/>
    </row>
    <row r="374">
      <c r="E374" s="11"/>
      <c r="G374" s="11"/>
      <c r="H374" s="11"/>
    </row>
    <row r="375">
      <c r="E375" s="11"/>
      <c r="G375" s="11"/>
      <c r="H375" s="11"/>
    </row>
    <row r="376">
      <c r="E376" s="11"/>
      <c r="G376" s="11"/>
      <c r="H376" s="11"/>
    </row>
    <row r="377">
      <c r="E377" s="11"/>
      <c r="G377" s="11"/>
      <c r="H377" s="11"/>
    </row>
    <row r="378">
      <c r="E378" s="11"/>
      <c r="G378" s="11"/>
      <c r="H378" s="11"/>
    </row>
    <row r="379">
      <c r="E379" s="11"/>
      <c r="G379" s="11"/>
      <c r="H379" s="11"/>
    </row>
    <row r="380">
      <c r="E380" s="11"/>
      <c r="G380" s="11"/>
      <c r="H380" s="11"/>
    </row>
    <row r="381">
      <c r="E381" s="11"/>
      <c r="G381" s="11"/>
      <c r="H381" s="11"/>
    </row>
    <row r="382">
      <c r="E382" s="11"/>
      <c r="G382" s="11"/>
      <c r="H382" s="11"/>
    </row>
    <row r="383">
      <c r="E383" s="11"/>
      <c r="G383" s="11"/>
      <c r="H383" s="11"/>
    </row>
    <row r="384">
      <c r="E384" s="11"/>
      <c r="G384" s="11"/>
      <c r="H384" s="11"/>
    </row>
    <row r="385">
      <c r="E385" s="11"/>
      <c r="G385" s="11"/>
      <c r="H385" s="11"/>
    </row>
    <row r="386">
      <c r="E386" s="11"/>
      <c r="G386" s="11"/>
      <c r="H386" s="11"/>
    </row>
    <row r="387">
      <c r="E387" s="11"/>
      <c r="G387" s="11"/>
      <c r="H387" s="11"/>
    </row>
    <row r="388">
      <c r="E388" s="11"/>
      <c r="G388" s="11"/>
      <c r="H388" s="11"/>
    </row>
    <row r="389">
      <c r="E389" s="11"/>
      <c r="G389" s="11"/>
      <c r="H389" s="11"/>
    </row>
    <row r="390">
      <c r="E390" s="11"/>
      <c r="G390" s="11"/>
      <c r="H390" s="11"/>
    </row>
    <row r="391">
      <c r="E391" s="11"/>
      <c r="G391" s="11"/>
      <c r="H391" s="11"/>
    </row>
    <row r="392">
      <c r="E392" s="11"/>
      <c r="G392" s="11"/>
      <c r="H392" s="11"/>
    </row>
    <row r="393">
      <c r="E393" s="11"/>
      <c r="G393" s="11"/>
      <c r="H393" s="11"/>
    </row>
    <row r="394">
      <c r="E394" s="11"/>
      <c r="G394" s="11"/>
      <c r="H394" s="11"/>
    </row>
    <row r="395">
      <c r="E395" s="11"/>
      <c r="G395" s="11"/>
      <c r="H395" s="11"/>
    </row>
    <row r="396">
      <c r="E396" s="11"/>
      <c r="G396" s="11"/>
      <c r="H396" s="11"/>
    </row>
    <row r="397">
      <c r="E397" s="11"/>
      <c r="G397" s="11"/>
      <c r="H397" s="11"/>
    </row>
    <row r="398">
      <c r="E398" s="11"/>
      <c r="G398" s="11"/>
      <c r="H398" s="11"/>
    </row>
    <row r="399">
      <c r="E399" s="11"/>
      <c r="G399" s="11"/>
      <c r="H399" s="11"/>
    </row>
    <row r="400">
      <c r="E400" s="11"/>
      <c r="G400" s="11"/>
      <c r="H400" s="11"/>
    </row>
    <row r="401">
      <c r="E401" s="11"/>
      <c r="G401" s="11"/>
      <c r="H401" s="11"/>
    </row>
    <row r="402">
      <c r="E402" s="11"/>
      <c r="G402" s="11"/>
      <c r="H402" s="11"/>
    </row>
    <row r="403">
      <c r="E403" s="11"/>
      <c r="G403" s="11"/>
      <c r="H403" s="11"/>
    </row>
    <row r="404">
      <c r="E404" s="11"/>
      <c r="G404" s="11"/>
      <c r="H404" s="11"/>
    </row>
    <row r="405">
      <c r="E405" s="11"/>
      <c r="G405" s="11"/>
      <c r="H405" s="11"/>
    </row>
    <row r="406">
      <c r="E406" s="11"/>
      <c r="G406" s="11"/>
      <c r="H406" s="11"/>
    </row>
    <row r="407">
      <c r="E407" s="11"/>
      <c r="G407" s="11"/>
      <c r="H407" s="11"/>
    </row>
    <row r="408">
      <c r="E408" s="11"/>
      <c r="G408" s="11"/>
      <c r="H408" s="11"/>
    </row>
    <row r="409">
      <c r="E409" s="11"/>
      <c r="G409" s="11"/>
      <c r="H409" s="11"/>
    </row>
    <row r="410">
      <c r="E410" s="11"/>
      <c r="G410" s="11"/>
      <c r="H410" s="11"/>
    </row>
    <row r="411">
      <c r="E411" s="11"/>
      <c r="G411" s="11"/>
      <c r="H411" s="11"/>
    </row>
    <row r="412">
      <c r="E412" s="11"/>
      <c r="G412" s="11"/>
      <c r="H412" s="11"/>
    </row>
    <row r="413">
      <c r="E413" s="11"/>
      <c r="G413" s="11"/>
      <c r="H413" s="11"/>
    </row>
    <row r="414">
      <c r="E414" s="11"/>
      <c r="G414" s="11"/>
      <c r="H414" s="11"/>
    </row>
    <row r="415">
      <c r="E415" s="11"/>
      <c r="G415" s="11"/>
      <c r="H415" s="11"/>
    </row>
    <row r="416">
      <c r="E416" s="11"/>
      <c r="G416" s="11"/>
      <c r="H416" s="11"/>
    </row>
    <row r="417">
      <c r="E417" s="11"/>
      <c r="G417" s="11"/>
      <c r="H417" s="11"/>
    </row>
    <row r="418">
      <c r="E418" s="11"/>
      <c r="G418" s="11"/>
      <c r="H418" s="11"/>
    </row>
    <row r="419">
      <c r="E419" s="11"/>
      <c r="G419" s="11"/>
      <c r="H419" s="11"/>
    </row>
    <row r="420">
      <c r="E420" s="11"/>
      <c r="G420" s="11"/>
      <c r="H420" s="11"/>
    </row>
    <row r="421">
      <c r="E421" s="11"/>
      <c r="G421" s="11"/>
      <c r="H421" s="11"/>
    </row>
    <row r="422">
      <c r="E422" s="11"/>
      <c r="G422" s="11"/>
      <c r="H422" s="11"/>
    </row>
    <row r="423">
      <c r="E423" s="11"/>
      <c r="G423" s="11"/>
      <c r="H423" s="11"/>
    </row>
    <row r="424">
      <c r="E424" s="11"/>
      <c r="G424" s="11"/>
      <c r="H424" s="11"/>
    </row>
    <row r="425">
      <c r="E425" s="11"/>
      <c r="G425" s="11"/>
      <c r="H425" s="11"/>
    </row>
    <row r="426">
      <c r="E426" s="11"/>
      <c r="G426" s="11"/>
      <c r="H426" s="11"/>
    </row>
    <row r="427">
      <c r="E427" s="11"/>
      <c r="G427" s="11"/>
      <c r="H427" s="11"/>
    </row>
    <row r="428">
      <c r="E428" s="11"/>
      <c r="G428" s="11"/>
      <c r="H428" s="11"/>
    </row>
    <row r="429">
      <c r="E429" s="11"/>
      <c r="G429" s="11"/>
      <c r="H429" s="11"/>
    </row>
    <row r="430">
      <c r="E430" s="11"/>
      <c r="G430" s="11"/>
      <c r="H430" s="11"/>
    </row>
    <row r="431">
      <c r="E431" s="11"/>
      <c r="G431" s="11"/>
      <c r="H431" s="11"/>
    </row>
    <row r="432">
      <c r="E432" s="11"/>
      <c r="G432" s="11"/>
      <c r="H432" s="11"/>
    </row>
    <row r="433">
      <c r="E433" s="11"/>
      <c r="G433" s="11"/>
      <c r="H433" s="11"/>
    </row>
    <row r="434">
      <c r="E434" s="11"/>
      <c r="G434" s="11"/>
      <c r="H434" s="11"/>
    </row>
    <row r="435">
      <c r="E435" s="11"/>
      <c r="G435" s="11"/>
      <c r="H435" s="11"/>
    </row>
    <row r="436">
      <c r="E436" s="11"/>
      <c r="G436" s="11"/>
      <c r="H436" s="11"/>
    </row>
    <row r="437">
      <c r="E437" s="11"/>
      <c r="G437" s="11"/>
      <c r="H437" s="11"/>
    </row>
    <row r="438">
      <c r="E438" s="11"/>
      <c r="G438" s="11"/>
      <c r="H438" s="11"/>
    </row>
    <row r="439">
      <c r="E439" s="11"/>
      <c r="G439" s="11"/>
      <c r="H439" s="11"/>
    </row>
    <row r="440">
      <c r="E440" s="11"/>
      <c r="G440" s="11"/>
      <c r="H440" s="11"/>
    </row>
    <row r="441">
      <c r="E441" s="11"/>
      <c r="G441" s="11"/>
      <c r="H441" s="11"/>
    </row>
    <row r="442">
      <c r="E442" s="11"/>
      <c r="G442" s="11"/>
      <c r="H442" s="11"/>
    </row>
    <row r="443">
      <c r="E443" s="11"/>
      <c r="G443" s="11"/>
      <c r="H443" s="11"/>
    </row>
    <row r="444">
      <c r="E444" s="11"/>
      <c r="G444" s="11"/>
      <c r="H444" s="11"/>
    </row>
    <row r="445">
      <c r="E445" s="11"/>
      <c r="G445" s="11"/>
      <c r="H445" s="11"/>
    </row>
    <row r="446">
      <c r="E446" s="11"/>
      <c r="G446" s="11"/>
      <c r="H446" s="11"/>
    </row>
    <row r="447">
      <c r="E447" s="11"/>
      <c r="G447" s="11"/>
      <c r="H447" s="11"/>
    </row>
    <row r="448">
      <c r="E448" s="11"/>
      <c r="G448" s="11"/>
      <c r="H448" s="11"/>
    </row>
    <row r="449">
      <c r="E449" s="11"/>
      <c r="G449" s="11"/>
      <c r="H449" s="11"/>
    </row>
    <row r="450">
      <c r="E450" s="11"/>
      <c r="G450" s="11"/>
      <c r="H450" s="11"/>
    </row>
    <row r="451">
      <c r="E451" s="11"/>
      <c r="G451" s="11"/>
      <c r="H451" s="11"/>
    </row>
    <row r="452">
      <c r="E452" s="11"/>
      <c r="G452" s="11"/>
      <c r="H452" s="11"/>
    </row>
    <row r="453">
      <c r="E453" s="11"/>
      <c r="G453" s="11"/>
      <c r="H453" s="11"/>
    </row>
    <row r="454">
      <c r="E454" s="11"/>
      <c r="G454" s="11"/>
      <c r="H454" s="11"/>
    </row>
    <row r="455">
      <c r="E455" s="11"/>
      <c r="G455" s="11"/>
      <c r="H455" s="11"/>
    </row>
    <row r="456">
      <c r="E456" s="11"/>
      <c r="G456" s="11"/>
      <c r="H456" s="11"/>
    </row>
    <row r="457">
      <c r="E457" s="11"/>
      <c r="G457" s="11"/>
      <c r="H457" s="11"/>
    </row>
    <row r="458">
      <c r="E458" s="11"/>
      <c r="G458" s="11"/>
      <c r="H458" s="11"/>
    </row>
    <row r="459">
      <c r="E459" s="11"/>
      <c r="G459" s="11"/>
      <c r="H459" s="11"/>
    </row>
    <row r="460">
      <c r="E460" s="11"/>
      <c r="G460" s="11"/>
      <c r="H460" s="11"/>
    </row>
    <row r="461">
      <c r="E461" s="11"/>
      <c r="G461" s="11"/>
      <c r="H461" s="11"/>
    </row>
    <row r="462">
      <c r="E462" s="11"/>
      <c r="G462" s="11"/>
      <c r="H462" s="11"/>
    </row>
    <row r="463">
      <c r="E463" s="11"/>
      <c r="G463" s="11"/>
      <c r="H463" s="11"/>
    </row>
    <row r="464">
      <c r="E464" s="11"/>
      <c r="G464" s="11"/>
      <c r="H464" s="11"/>
    </row>
    <row r="465">
      <c r="E465" s="11"/>
      <c r="G465" s="11"/>
      <c r="H465" s="11"/>
    </row>
    <row r="466">
      <c r="E466" s="11"/>
      <c r="G466" s="11"/>
      <c r="H466" s="11"/>
    </row>
    <row r="467">
      <c r="E467" s="11"/>
      <c r="G467" s="11"/>
      <c r="H467" s="11"/>
    </row>
    <row r="468">
      <c r="E468" s="11"/>
      <c r="G468" s="11"/>
      <c r="H468" s="11"/>
    </row>
    <row r="469">
      <c r="E469" s="11"/>
      <c r="G469" s="11"/>
      <c r="H469" s="11"/>
    </row>
    <row r="470">
      <c r="E470" s="11"/>
      <c r="G470" s="11"/>
      <c r="H470" s="11"/>
    </row>
    <row r="471">
      <c r="E471" s="11"/>
      <c r="G471" s="11"/>
      <c r="H471" s="11"/>
    </row>
    <row r="472">
      <c r="E472" s="11"/>
      <c r="G472" s="11"/>
      <c r="H472" s="11"/>
    </row>
    <row r="473">
      <c r="E473" s="11"/>
      <c r="G473" s="11"/>
      <c r="H473" s="11"/>
    </row>
    <row r="474">
      <c r="E474" s="11"/>
      <c r="G474" s="11"/>
      <c r="H474" s="11"/>
    </row>
    <row r="475">
      <c r="E475" s="11"/>
      <c r="G475" s="11"/>
      <c r="H475" s="11"/>
    </row>
    <row r="476">
      <c r="E476" s="11"/>
      <c r="G476" s="11"/>
      <c r="H476" s="11"/>
    </row>
    <row r="477">
      <c r="E477" s="11"/>
      <c r="G477" s="11"/>
      <c r="H477" s="11"/>
    </row>
    <row r="478">
      <c r="E478" s="11"/>
      <c r="G478" s="11"/>
      <c r="H478" s="11"/>
    </row>
    <row r="479">
      <c r="E479" s="11"/>
      <c r="G479" s="11"/>
      <c r="H479" s="11"/>
    </row>
    <row r="480">
      <c r="E480" s="11"/>
      <c r="G480" s="11"/>
      <c r="H480" s="11"/>
    </row>
    <row r="481">
      <c r="E481" s="11"/>
      <c r="G481" s="11"/>
      <c r="H481" s="11"/>
    </row>
    <row r="482">
      <c r="E482" s="11"/>
      <c r="G482" s="11"/>
      <c r="H482" s="11"/>
    </row>
    <row r="483">
      <c r="E483" s="11"/>
      <c r="G483" s="11"/>
      <c r="H483" s="11"/>
    </row>
    <row r="484">
      <c r="E484" s="11"/>
      <c r="G484" s="11"/>
      <c r="H484" s="11"/>
    </row>
    <row r="485">
      <c r="E485" s="11"/>
      <c r="G485" s="11"/>
      <c r="H485" s="11"/>
    </row>
    <row r="486">
      <c r="E486" s="11"/>
      <c r="G486" s="11"/>
      <c r="H486" s="11"/>
    </row>
    <row r="487">
      <c r="E487" s="11"/>
      <c r="G487" s="11"/>
      <c r="H487" s="11"/>
    </row>
    <row r="488">
      <c r="E488" s="11"/>
      <c r="G488" s="11"/>
      <c r="H488" s="11"/>
    </row>
    <row r="489">
      <c r="E489" s="11"/>
      <c r="G489" s="11"/>
      <c r="H489" s="11"/>
    </row>
    <row r="490">
      <c r="E490" s="11"/>
      <c r="G490" s="11"/>
      <c r="H490" s="11"/>
    </row>
    <row r="491">
      <c r="E491" s="11"/>
      <c r="G491" s="11"/>
      <c r="H491" s="11"/>
    </row>
    <row r="492">
      <c r="E492" s="11"/>
      <c r="G492" s="11"/>
      <c r="H492" s="11"/>
    </row>
    <row r="493">
      <c r="E493" s="11"/>
      <c r="G493" s="11"/>
      <c r="H493" s="11"/>
    </row>
    <row r="494">
      <c r="E494" s="11"/>
      <c r="G494" s="11"/>
      <c r="H494" s="11"/>
    </row>
    <row r="495">
      <c r="E495" s="11"/>
      <c r="G495" s="11"/>
      <c r="H495" s="11"/>
    </row>
    <row r="496">
      <c r="E496" s="11"/>
      <c r="G496" s="11"/>
      <c r="H496" s="11"/>
    </row>
    <row r="497">
      <c r="E497" s="11"/>
      <c r="G497" s="11"/>
      <c r="H497" s="11"/>
    </row>
    <row r="498">
      <c r="E498" s="11"/>
      <c r="G498" s="11"/>
      <c r="H498" s="11"/>
    </row>
    <row r="499">
      <c r="E499" s="11"/>
      <c r="G499" s="11"/>
      <c r="H499" s="11"/>
    </row>
    <row r="500">
      <c r="E500" s="11"/>
      <c r="G500" s="11"/>
      <c r="H500" s="11"/>
    </row>
    <row r="501">
      <c r="E501" s="11"/>
      <c r="G501" s="11"/>
      <c r="H501" s="11"/>
    </row>
    <row r="502">
      <c r="E502" s="11"/>
      <c r="G502" s="11"/>
      <c r="H502" s="11"/>
    </row>
    <row r="503">
      <c r="E503" s="11"/>
      <c r="G503" s="11"/>
      <c r="H503" s="11"/>
    </row>
    <row r="504">
      <c r="E504" s="11"/>
      <c r="G504" s="11"/>
      <c r="H504" s="11"/>
    </row>
    <row r="505">
      <c r="E505" s="11"/>
      <c r="G505" s="11"/>
      <c r="H505" s="11"/>
    </row>
    <row r="506">
      <c r="E506" s="11"/>
      <c r="G506" s="11"/>
      <c r="H506" s="11"/>
    </row>
    <row r="507">
      <c r="E507" s="11"/>
      <c r="G507" s="11"/>
      <c r="H507" s="11"/>
    </row>
    <row r="508">
      <c r="E508" s="11"/>
      <c r="G508" s="11"/>
      <c r="H508" s="11"/>
    </row>
    <row r="509">
      <c r="E509" s="11"/>
      <c r="G509" s="11"/>
      <c r="H509" s="11"/>
    </row>
    <row r="510">
      <c r="E510" s="11"/>
      <c r="G510" s="11"/>
      <c r="H510" s="11"/>
    </row>
    <row r="511">
      <c r="E511" s="11"/>
      <c r="G511" s="11"/>
      <c r="H511" s="11"/>
    </row>
    <row r="512">
      <c r="E512" s="11"/>
      <c r="G512" s="11"/>
      <c r="H512" s="11"/>
    </row>
    <row r="513">
      <c r="E513" s="11"/>
      <c r="G513" s="11"/>
      <c r="H513" s="11"/>
    </row>
    <row r="514">
      <c r="E514" s="11"/>
      <c r="G514" s="11"/>
      <c r="H514" s="11"/>
    </row>
    <row r="515">
      <c r="E515" s="11"/>
      <c r="G515" s="11"/>
      <c r="H515" s="11"/>
    </row>
    <row r="516">
      <c r="E516" s="11"/>
      <c r="G516" s="11"/>
      <c r="H516" s="11"/>
    </row>
    <row r="517">
      <c r="E517" s="11"/>
      <c r="G517" s="11"/>
      <c r="H517" s="11"/>
    </row>
    <row r="518">
      <c r="E518" s="11"/>
      <c r="G518" s="11"/>
      <c r="H518" s="11"/>
    </row>
    <row r="519">
      <c r="E519" s="11"/>
      <c r="G519" s="11"/>
      <c r="H519" s="11"/>
    </row>
    <row r="520">
      <c r="E520" s="11"/>
      <c r="G520" s="11"/>
      <c r="H520" s="11"/>
    </row>
    <row r="521">
      <c r="E521" s="11"/>
      <c r="G521" s="11"/>
      <c r="H521" s="11"/>
    </row>
    <row r="522">
      <c r="E522" s="11"/>
      <c r="G522" s="11"/>
      <c r="H522" s="11"/>
    </row>
    <row r="523">
      <c r="E523" s="11"/>
      <c r="G523" s="11"/>
      <c r="H523" s="11"/>
    </row>
    <row r="524">
      <c r="E524" s="11"/>
      <c r="G524" s="11"/>
      <c r="H524" s="11"/>
    </row>
    <row r="525">
      <c r="E525" s="11"/>
      <c r="G525" s="11"/>
      <c r="H525" s="11"/>
    </row>
    <row r="526">
      <c r="E526" s="11"/>
      <c r="G526" s="11"/>
      <c r="H526" s="11"/>
    </row>
    <row r="527">
      <c r="E527" s="11"/>
      <c r="G527" s="11"/>
      <c r="H527" s="11"/>
    </row>
    <row r="528">
      <c r="E528" s="11"/>
      <c r="G528" s="11"/>
      <c r="H528" s="11"/>
    </row>
    <row r="529">
      <c r="E529" s="11"/>
      <c r="G529" s="11"/>
      <c r="H529" s="11"/>
    </row>
    <row r="530">
      <c r="E530" s="11"/>
      <c r="G530" s="11"/>
      <c r="H530" s="11"/>
    </row>
    <row r="531">
      <c r="E531" s="11"/>
      <c r="G531" s="11"/>
      <c r="H531" s="11"/>
    </row>
    <row r="532">
      <c r="E532" s="11"/>
      <c r="G532" s="11"/>
      <c r="H532" s="11"/>
    </row>
    <row r="533">
      <c r="E533" s="11"/>
      <c r="G533" s="11"/>
      <c r="H533" s="11"/>
    </row>
    <row r="534">
      <c r="E534" s="11"/>
      <c r="G534" s="11"/>
      <c r="H534" s="11"/>
    </row>
    <row r="535">
      <c r="E535" s="11"/>
      <c r="G535" s="11"/>
      <c r="H535" s="11"/>
    </row>
    <row r="536">
      <c r="E536" s="11"/>
      <c r="G536" s="11"/>
      <c r="H536" s="11"/>
    </row>
    <row r="537">
      <c r="E537" s="11"/>
      <c r="G537" s="11"/>
      <c r="H537" s="11"/>
    </row>
    <row r="538">
      <c r="E538" s="11"/>
      <c r="G538" s="11"/>
      <c r="H538" s="11"/>
    </row>
    <row r="539">
      <c r="E539" s="11"/>
      <c r="G539" s="11"/>
      <c r="H539" s="11"/>
    </row>
    <row r="540">
      <c r="E540" s="11"/>
      <c r="G540" s="11"/>
      <c r="H540" s="11"/>
    </row>
    <row r="541">
      <c r="E541" s="11"/>
      <c r="G541" s="11"/>
      <c r="H541" s="11"/>
    </row>
    <row r="542">
      <c r="E542" s="11"/>
      <c r="G542" s="11"/>
      <c r="H542" s="11"/>
    </row>
    <row r="543">
      <c r="E543" s="11"/>
      <c r="G543" s="11"/>
      <c r="H543" s="11"/>
    </row>
    <row r="544">
      <c r="E544" s="11"/>
      <c r="G544" s="11"/>
      <c r="H544" s="11"/>
    </row>
    <row r="545">
      <c r="E545" s="11"/>
      <c r="G545" s="11"/>
      <c r="H545" s="11"/>
    </row>
    <row r="546">
      <c r="E546" s="11"/>
      <c r="G546" s="11"/>
      <c r="H546" s="11"/>
    </row>
    <row r="547">
      <c r="E547" s="11"/>
      <c r="G547" s="11"/>
      <c r="H547" s="11"/>
    </row>
    <row r="548">
      <c r="E548" s="11"/>
      <c r="G548" s="11"/>
      <c r="H548" s="11"/>
    </row>
    <row r="549">
      <c r="E549" s="11"/>
      <c r="G549" s="11"/>
      <c r="H549" s="11"/>
    </row>
    <row r="550">
      <c r="E550" s="11"/>
      <c r="G550" s="11"/>
      <c r="H550" s="11"/>
    </row>
    <row r="551">
      <c r="E551" s="11"/>
      <c r="G551" s="11"/>
      <c r="H551" s="11"/>
    </row>
    <row r="552">
      <c r="E552" s="11"/>
      <c r="G552" s="11"/>
      <c r="H552" s="11"/>
    </row>
    <row r="553">
      <c r="E553" s="11"/>
      <c r="G553" s="11"/>
      <c r="H553" s="11"/>
    </row>
    <row r="554">
      <c r="E554" s="11"/>
      <c r="G554" s="11"/>
      <c r="H554" s="11"/>
    </row>
    <row r="555">
      <c r="E555" s="11"/>
      <c r="G555" s="11"/>
      <c r="H555" s="11"/>
    </row>
    <row r="556">
      <c r="E556" s="11"/>
      <c r="G556" s="11"/>
      <c r="H556" s="11"/>
    </row>
    <row r="557">
      <c r="E557" s="11"/>
      <c r="G557" s="11"/>
      <c r="H557" s="11"/>
    </row>
    <row r="558">
      <c r="E558" s="11"/>
      <c r="G558" s="11"/>
      <c r="H558" s="11"/>
    </row>
    <row r="559">
      <c r="E559" s="11"/>
      <c r="G559" s="11"/>
      <c r="H559" s="11"/>
    </row>
    <row r="560">
      <c r="E560" s="11"/>
      <c r="G560" s="11"/>
      <c r="H560" s="11"/>
    </row>
    <row r="561">
      <c r="E561" s="11"/>
      <c r="G561" s="11"/>
      <c r="H561" s="11"/>
    </row>
    <row r="562">
      <c r="E562" s="11"/>
      <c r="G562" s="11"/>
      <c r="H562" s="11"/>
    </row>
    <row r="563">
      <c r="E563" s="11"/>
      <c r="G563" s="11"/>
      <c r="H563" s="11"/>
    </row>
    <row r="564">
      <c r="E564" s="11"/>
      <c r="G564" s="11"/>
      <c r="H564" s="11"/>
    </row>
    <row r="565">
      <c r="E565" s="11"/>
      <c r="G565" s="11"/>
      <c r="H565" s="11"/>
    </row>
    <row r="566">
      <c r="E566" s="11"/>
      <c r="G566" s="11"/>
      <c r="H566" s="11"/>
    </row>
    <row r="567">
      <c r="E567" s="11"/>
      <c r="G567" s="11"/>
      <c r="H567" s="11"/>
    </row>
    <row r="568">
      <c r="E568" s="11"/>
      <c r="G568" s="11"/>
      <c r="H568" s="11"/>
    </row>
    <row r="569">
      <c r="E569" s="11"/>
      <c r="G569" s="11"/>
      <c r="H569" s="11"/>
    </row>
    <row r="570">
      <c r="E570" s="11"/>
      <c r="G570" s="11"/>
      <c r="H570" s="11"/>
    </row>
    <row r="571">
      <c r="E571" s="11"/>
      <c r="G571" s="11"/>
      <c r="H571" s="11"/>
    </row>
    <row r="572">
      <c r="E572" s="11"/>
      <c r="G572" s="11"/>
      <c r="H572" s="11"/>
    </row>
    <row r="573">
      <c r="E573" s="11"/>
      <c r="G573" s="11"/>
      <c r="H573" s="11"/>
    </row>
    <row r="574">
      <c r="E574" s="11"/>
      <c r="G574" s="11"/>
      <c r="H574" s="11"/>
    </row>
    <row r="575">
      <c r="E575" s="11"/>
      <c r="G575" s="11"/>
      <c r="H575" s="11"/>
    </row>
    <row r="576">
      <c r="E576" s="11"/>
      <c r="G576" s="11"/>
      <c r="H576" s="11"/>
    </row>
    <row r="577">
      <c r="E577" s="11"/>
      <c r="G577" s="11"/>
      <c r="H577" s="11"/>
    </row>
    <row r="578">
      <c r="E578" s="11"/>
      <c r="G578" s="11"/>
      <c r="H578" s="11"/>
    </row>
    <row r="579">
      <c r="E579" s="11"/>
      <c r="G579" s="11"/>
      <c r="H579" s="11"/>
    </row>
    <row r="580">
      <c r="E580" s="11"/>
      <c r="G580" s="11"/>
      <c r="H580" s="11"/>
    </row>
    <row r="581">
      <c r="E581" s="11"/>
      <c r="G581" s="11"/>
      <c r="H581" s="11"/>
    </row>
    <row r="582">
      <c r="E582" s="11"/>
      <c r="G582" s="11"/>
      <c r="H582" s="11"/>
    </row>
    <row r="583">
      <c r="E583" s="11"/>
      <c r="G583" s="11"/>
      <c r="H583" s="11"/>
    </row>
    <row r="584">
      <c r="E584" s="11"/>
      <c r="G584" s="11"/>
      <c r="H584" s="11"/>
    </row>
    <row r="585">
      <c r="E585" s="11"/>
      <c r="G585" s="11"/>
      <c r="H585" s="11"/>
    </row>
    <row r="586">
      <c r="E586" s="11"/>
      <c r="G586" s="11"/>
      <c r="H586" s="11"/>
    </row>
    <row r="587">
      <c r="E587" s="11"/>
      <c r="G587" s="11"/>
      <c r="H587" s="11"/>
    </row>
    <row r="588">
      <c r="E588" s="11"/>
      <c r="G588" s="11"/>
      <c r="H588" s="11"/>
    </row>
    <row r="589">
      <c r="E589" s="11"/>
      <c r="G589" s="11"/>
      <c r="H589" s="11"/>
    </row>
    <row r="590">
      <c r="E590" s="11"/>
      <c r="G590" s="11"/>
      <c r="H590" s="11"/>
    </row>
    <row r="591">
      <c r="E591" s="11"/>
      <c r="G591" s="11"/>
      <c r="H591" s="11"/>
    </row>
    <row r="592">
      <c r="E592" s="11"/>
      <c r="G592" s="11"/>
      <c r="H592" s="11"/>
    </row>
    <row r="593">
      <c r="E593" s="11"/>
      <c r="G593" s="11"/>
      <c r="H593" s="11"/>
    </row>
    <row r="594">
      <c r="E594" s="11"/>
      <c r="G594" s="11"/>
      <c r="H594" s="11"/>
    </row>
    <row r="595">
      <c r="E595" s="11"/>
      <c r="G595" s="11"/>
      <c r="H595" s="11"/>
    </row>
    <row r="596">
      <c r="E596" s="11"/>
      <c r="G596" s="11"/>
      <c r="H596" s="11"/>
    </row>
    <row r="597">
      <c r="E597" s="11"/>
      <c r="G597" s="11"/>
      <c r="H597" s="11"/>
    </row>
    <row r="598">
      <c r="E598" s="11"/>
      <c r="G598" s="11"/>
      <c r="H598" s="11"/>
    </row>
    <row r="599">
      <c r="E599" s="11"/>
      <c r="G599" s="11"/>
      <c r="H599" s="11"/>
    </row>
    <row r="600">
      <c r="E600" s="11"/>
      <c r="G600" s="11"/>
      <c r="H600" s="11"/>
    </row>
    <row r="601">
      <c r="E601" s="11"/>
      <c r="G601" s="11"/>
      <c r="H601" s="11"/>
    </row>
    <row r="602">
      <c r="E602" s="11"/>
      <c r="G602" s="11"/>
      <c r="H602" s="11"/>
    </row>
    <row r="603">
      <c r="E603" s="11"/>
      <c r="G603" s="11"/>
      <c r="H603" s="11"/>
    </row>
    <row r="604">
      <c r="E604" s="11"/>
      <c r="G604" s="11"/>
      <c r="H604" s="11"/>
    </row>
    <row r="605">
      <c r="E605" s="11"/>
      <c r="G605" s="11"/>
      <c r="H605" s="11"/>
    </row>
    <row r="606">
      <c r="E606" s="11"/>
      <c r="G606" s="11"/>
      <c r="H606" s="11"/>
    </row>
    <row r="607">
      <c r="E607" s="11"/>
      <c r="G607" s="11"/>
      <c r="H607" s="11"/>
    </row>
    <row r="608">
      <c r="E608" s="11"/>
      <c r="G608" s="11"/>
      <c r="H608" s="11"/>
    </row>
    <row r="609">
      <c r="E609" s="11"/>
      <c r="G609" s="11"/>
      <c r="H609" s="11"/>
    </row>
    <row r="610">
      <c r="E610" s="11"/>
      <c r="G610" s="11"/>
      <c r="H610" s="11"/>
    </row>
    <row r="611">
      <c r="E611" s="11"/>
      <c r="G611" s="11"/>
      <c r="H611" s="11"/>
    </row>
    <row r="612">
      <c r="E612" s="11"/>
      <c r="G612" s="11"/>
      <c r="H612" s="11"/>
    </row>
    <row r="613">
      <c r="E613" s="11"/>
      <c r="G613" s="11"/>
      <c r="H613" s="11"/>
    </row>
    <row r="614">
      <c r="E614" s="11"/>
      <c r="G614" s="11"/>
      <c r="H614" s="11"/>
    </row>
    <row r="615">
      <c r="E615" s="11"/>
      <c r="G615" s="11"/>
      <c r="H615" s="11"/>
    </row>
    <row r="616">
      <c r="E616" s="11"/>
      <c r="G616" s="11"/>
      <c r="H616" s="11"/>
    </row>
    <row r="617">
      <c r="E617" s="11"/>
      <c r="G617" s="11"/>
      <c r="H617" s="11"/>
    </row>
    <row r="618">
      <c r="E618" s="11"/>
      <c r="G618" s="11"/>
      <c r="H618" s="11"/>
    </row>
    <row r="619">
      <c r="E619" s="11"/>
      <c r="G619" s="11"/>
      <c r="H619" s="11"/>
    </row>
    <row r="620">
      <c r="E620" s="11"/>
      <c r="G620" s="11"/>
      <c r="H620" s="11"/>
    </row>
    <row r="621">
      <c r="E621" s="11"/>
      <c r="G621" s="11"/>
      <c r="H621" s="11"/>
    </row>
    <row r="622">
      <c r="E622" s="11"/>
      <c r="G622" s="11"/>
      <c r="H622" s="11"/>
    </row>
    <row r="623">
      <c r="E623" s="11"/>
      <c r="G623" s="11"/>
      <c r="H623" s="11"/>
    </row>
    <row r="624">
      <c r="E624" s="11"/>
      <c r="G624" s="11"/>
      <c r="H624" s="11"/>
    </row>
    <row r="625">
      <c r="E625" s="11"/>
      <c r="G625" s="11"/>
      <c r="H625" s="11"/>
    </row>
    <row r="626">
      <c r="E626" s="11"/>
      <c r="G626" s="11"/>
      <c r="H626" s="11"/>
    </row>
    <row r="627">
      <c r="E627" s="11"/>
      <c r="G627" s="11"/>
      <c r="H627" s="11"/>
    </row>
    <row r="628">
      <c r="E628" s="11"/>
      <c r="G628" s="11"/>
      <c r="H628" s="11"/>
    </row>
    <row r="629">
      <c r="E629" s="11"/>
      <c r="G629" s="11"/>
      <c r="H629" s="11"/>
    </row>
    <row r="630">
      <c r="E630" s="11"/>
      <c r="G630" s="11"/>
      <c r="H630" s="11"/>
    </row>
    <row r="631">
      <c r="E631" s="11"/>
      <c r="G631" s="11"/>
      <c r="H631" s="11"/>
    </row>
    <row r="632">
      <c r="E632" s="11"/>
      <c r="G632" s="11"/>
      <c r="H632" s="11"/>
    </row>
    <row r="633">
      <c r="E633" s="11"/>
      <c r="G633" s="11"/>
      <c r="H633" s="11"/>
    </row>
    <row r="634">
      <c r="E634" s="11"/>
      <c r="G634" s="11"/>
      <c r="H634" s="11"/>
    </row>
    <row r="635">
      <c r="E635" s="11"/>
      <c r="G635" s="11"/>
      <c r="H635" s="11"/>
    </row>
    <row r="636">
      <c r="E636" s="11"/>
      <c r="G636" s="11"/>
      <c r="H636" s="11"/>
    </row>
    <row r="637">
      <c r="E637" s="11"/>
      <c r="G637" s="11"/>
      <c r="H637" s="11"/>
    </row>
    <row r="638">
      <c r="E638" s="11"/>
      <c r="G638" s="11"/>
      <c r="H638" s="11"/>
    </row>
    <row r="639">
      <c r="E639" s="11"/>
      <c r="G639" s="11"/>
      <c r="H639" s="11"/>
    </row>
    <row r="640">
      <c r="E640" s="11"/>
      <c r="G640" s="11"/>
      <c r="H640" s="11"/>
    </row>
    <row r="641">
      <c r="E641" s="11"/>
      <c r="G641" s="11"/>
      <c r="H641" s="11"/>
    </row>
    <row r="642">
      <c r="E642" s="11"/>
      <c r="G642" s="11"/>
      <c r="H642" s="11"/>
    </row>
    <row r="643">
      <c r="E643" s="11"/>
      <c r="G643" s="11"/>
      <c r="H643" s="11"/>
    </row>
    <row r="644">
      <c r="E644" s="11"/>
      <c r="G644" s="11"/>
      <c r="H644" s="11"/>
    </row>
    <row r="645">
      <c r="E645" s="11"/>
      <c r="G645" s="11"/>
      <c r="H645" s="11"/>
    </row>
    <row r="646">
      <c r="E646" s="11"/>
      <c r="G646" s="11"/>
      <c r="H646" s="11"/>
    </row>
    <row r="647">
      <c r="E647" s="11"/>
      <c r="G647" s="11"/>
      <c r="H647" s="11"/>
    </row>
    <row r="648">
      <c r="E648" s="11"/>
      <c r="G648" s="11"/>
      <c r="H648" s="11"/>
    </row>
    <row r="649">
      <c r="E649" s="11"/>
      <c r="G649" s="11"/>
      <c r="H649" s="11"/>
    </row>
    <row r="650">
      <c r="E650" s="11"/>
      <c r="G650" s="11"/>
      <c r="H650" s="11"/>
    </row>
    <row r="651">
      <c r="E651" s="11"/>
      <c r="G651" s="11"/>
      <c r="H651" s="11"/>
    </row>
    <row r="652">
      <c r="E652" s="11"/>
      <c r="G652" s="11"/>
      <c r="H652" s="11"/>
    </row>
    <row r="653">
      <c r="E653" s="11"/>
      <c r="G653" s="11"/>
      <c r="H653" s="11"/>
    </row>
    <row r="654">
      <c r="E654" s="11"/>
      <c r="G654" s="11"/>
      <c r="H654" s="11"/>
    </row>
    <row r="655">
      <c r="E655" s="11"/>
      <c r="G655" s="11"/>
      <c r="H655" s="11"/>
    </row>
    <row r="656">
      <c r="E656" s="11"/>
      <c r="G656" s="11"/>
      <c r="H656" s="11"/>
    </row>
    <row r="657">
      <c r="E657" s="11"/>
      <c r="G657" s="11"/>
      <c r="H657" s="11"/>
    </row>
    <row r="658">
      <c r="E658" s="11"/>
      <c r="G658" s="11"/>
      <c r="H658" s="11"/>
    </row>
    <row r="659">
      <c r="E659" s="11"/>
      <c r="G659" s="11"/>
      <c r="H659" s="11"/>
    </row>
    <row r="660">
      <c r="E660" s="11"/>
      <c r="G660" s="11"/>
      <c r="H660" s="11"/>
    </row>
    <row r="661">
      <c r="E661" s="11"/>
      <c r="G661" s="11"/>
      <c r="H661" s="11"/>
    </row>
    <row r="662">
      <c r="E662" s="11"/>
      <c r="G662" s="11"/>
      <c r="H662" s="11"/>
    </row>
    <row r="663">
      <c r="E663" s="11"/>
      <c r="G663" s="11"/>
      <c r="H663" s="11"/>
    </row>
    <row r="664">
      <c r="E664" s="11"/>
      <c r="G664" s="11"/>
      <c r="H664" s="11"/>
    </row>
    <row r="665">
      <c r="E665" s="11"/>
      <c r="G665" s="11"/>
      <c r="H665" s="11"/>
    </row>
    <row r="666">
      <c r="E666" s="11"/>
      <c r="G666" s="11"/>
      <c r="H666" s="11"/>
    </row>
    <row r="667">
      <c r="E667" s="11"/>
      <c r="G667" s="11"/>
      <c r="H667" s="11"/>
    </row>
    <row r="668">
      <c r="E668" s="11"/>
      <c r="G668" s="11"/>
      <c r="H668" s="11"/>
    </row>
    <row r="669">
      <c r="E669" s="11"/>
      <c r="G669" s="11"/>
      <c r="H669" s="11"/>
    </row>
    <row r="670">
      <c r="E670" s="11"/>
      <c r="G670" s="11"/>
      <c r="H670" s="11"/>
    </row>
    <row r="671">
      <c r="E671" s="11"/>
      <c r="G671" s="11"/>
      <c r="H671" s="11"/>
    </row>
    <row r="672">
      <c r="E672" s="11"/>
      <c r="G672" s="11"/>
      <c r="H672" s="11"/>
    </row>
    <row r="673">
      <c r="E673" s="11"/>
      <c r="G673" s="11"/>
      <c r="H673" s="11"/>
    </row>
    <row r="674">
      <c r="E674" s="11"/>
      <c r="G674" s="11"/>
      <c r="H674" s="11"/>
    </row>
    <row r="675">
      <c r="E675" s="11"/>
      <c r="G675" s="11"/>
      <c r="H675" s="11"/>
    </row>
    <row r="676">
      <c r="E676" s="11"/>
      <c r="G676" s="11"/>
      <c r="H676" s="11"/>
    </row>
    <row r="677">
      <c r="E677" s="11"/>
      <c r="G677" s="11"/>
      <c r="H677" s="11"/>
    </row>
    <row r="678">
      <c r="E678" s="11"/>
      <c r="G678" s="11"/>
      <c r="H678" s="11"/>
    </row>
    <row r="679">
      <c r="E679" s="11"/>
      <c r="G679" s="11"/>
      <c r="H679" s="11"/>
    </row>
    <row r="680">
      <c r="E680" s="11"/>
      <c r="G680" s="11"/>
      <c r="H680" s="11"/>
    </row>
    <row r="681">
      <c r="E681" s="11"/>
      <c r="G681" s="11"/>
      <c r="H681" s="11"/>
    </row>
    <row r="682">
      <c r="E682" s="11"/>
      <c r="G682" s="11"/>
      <c r="H682" s="11"/>
    </row>
    <row r="683">
      <c r="E683" s="11"/>
      <c r="G683" s="11"/>
      <c r="H683" s="11"/>
    </row>
    <row r="684">
      <c r="E684" s="11"/>
      <c r="G684" s="11"/>
      <c r="H684" s="11"/>
    </row>
    <row r="685">
      <c r="E685" s="11"/>
      <c r="G685" s="11"/>
      <c r="H685" s="11"/>
    </row>
    <row r="686">
      <c r="E686" s="11"/>
      <c r="G686" s="11"/>
      <c r="H686" s="11"/>
    </row>
    <row r="687">
      <c r="E687" s="11"/>
      <c r="G687" s="11"/>
      <c r="H687" s="11"/>
    </row>
    <row r="688">
      <c r="E688" s="11"/>
      <c r="G688" s="11"/>
      <c r="H688" s="11"/>
    </row>
    <row r="689">
      <c r="E689" s="11"/>
      <c r="G689" s="11"/>
      <c r="H689" s="11"/>
    </row>
    <row r="690">
      <c r="E690" s="11"/>
      <c r="G690" s="11"/>
      <c r="H690" s="11"/>
    </row>
    <row r="691">
      <c r="E691" s="11"/>
      <c r="G691" s="11"/>
      <c r="H691" s="11"/>
    </row>
    <row r="692">
      <c r="E692" s="11"/>
      <c r="G692" s="11"/>
      <c r="H692" s="11"/>
    </row>
    <row r="693">
      <c r="E693" s="11"/>
      <c r="G693" s="11"/>
      <c r="H693" s="11"/>
    </row>
    <row r="694">
      <c r="E694" s="11"/>
      <c r="G694" s="11"/>
      <c r="H694" s="11"/>
    </row>
    <row r="695">
      <c r="E695" s="11"/>
      <c r="G695" s="11"/>
      <c r="H695" s="11"/>
    </row>
    <row r="696">
      <c r="E696" s="11"/>
      <c r="G696" s="11"/>
      <c r="H696" s="11"/>
    </row>
    <row r="697">
      <c r="E697" s="11"/>
      <c r="G697" s="11"/>
      <c r="H697" s="11"/>
    </row>
    <row r="698">
      <c r="E698" s="11"/>
      <c r="G698" s="11"/>
      <c r="H698" s="11"/>
    </row>
    <row r="699">
      <c r="E699" s="11"/>
      <c r="G699" s="11"/>
      <c r="H699" s="11"/>
    </row>
    <row r="700">
      <c r="E700" s="11"/>
      <c r="G700" s="11"/>
      <c r="H700" s="11"/>
    </row>
    <row r="701">
      <c r="E701" s="11"/>
      <c r="G701" s="11"/>
      <c r="H701" s="11"/>
    </row>
    <row r="702">
      <c r="E702" s="11"/>
      <c r="G702" s="11"/>
      <c r="H702" s="11"/>
    </row>
    <row r="703">
      <c r="E703" s="11"/>
      <c r="G703" s="11"/>
      <c r="H703" s="11"/>
    </row>
    <row r="704">
      <c r="E704" s="11"/>
      <c r="G704" s="11"/>
      <c r="H704" s="11"/>
    </row>
    <row r="705">
      <c r="E705" s="11"/>
      <c r="G705" s="11"/>
      <c r="H705" s="11"/>
    </row>
    <row r="706">
      <c r="E706" s="11"/>
      <c r="G706" s="11"/>
      <c r="H706" s="11"/>
    </row>
    <row r="707">
      <c r="E707" s="11"/>
      <c r="G707" s="11"/>
      <c r="H707" s="11"/>
    </row>
    <row r="708">
      <c r="E708" s="11"/>
      <c r="G708" s="11"/>
      <c r="H708" s="11"/>
    </row>
    <row r="709">
      <c r="E709" s="11"/>
      <c r="G709" s="11"/>
      <c r="H709" s="11"/>
    </row>
    <row r="710">
      <c r="E710" s="11"/>
      <c r="G710" s="11"/>
      <c r="H710" s="11"/>
    </row>
    <row r="711">
      <c r="E711" s="11"/>
      <c r="G711" s="11"/>
      <c r="H711" s="11"/>
    </row>
    <row r="712">
      <c r="E712" s="11"/>
      <c r="G712" s="11"/>
      <c r="H712" s="11"/>
    </row>
    <row r="713">
      <c r="E713" s="11"/>
      <c r="G713" s="11"/>
      <c r="H713" s="11"/>
    </row>
    <row r="714">
      <c r="E714" s="11"/>
      <c r="G714" s="11"/>
      <c r="H714" s="11"/>
    </row>
    <row r="715">
      <c r="E715" s="11"/>
      <c r="G715" s="11"/>
      <c r="H715" s="11"/>
    </row>
    <row r="716">
      <c r="E716" s="11"/>
      <c r="G716" s="11"/>
      <c r="H716" s="11"/>
    </row>
    <row r="717">
      <c r="E717" s="11"/>
      <c r="G717" s="11"/>
      <c r="H717" s="11"/>
    </row>
    <row r="718">
      <c r="E718" s="11"/>
      <c r="G718" s="11"/>
      <c r="H718" s="11"/>
    </row>
    <row r="719">
      <c r="E719" s="11"/>
      <c r="G719" s="11"/>
      <c r="H719" s="11"/>
    </row>
    <row r="720">
      <c r="E720" s="11"/>
      <c r="G720" s="11"/>
      <c r="H720" s="11"/>
    </row>
    <row r="721">
      <c r="E721" s="11"/>
      <c r="G721" s="11"/>
      <c r="H721" s="11"/>
    </row>
    <row r="722">
      <c r="E722" s="11"/>
      <c r="G722" s="11"/>
      <c r="H722" s="11"/>
    </row>
    <row r="723">
      <c r="E723" s="11"/>
      <c r="G723" s="11"/>
      <c r="H723" s="11"/>
    </row>
    <row r="724">
      <c r="E724" s="11"/>
      <c r="G724" s="11"/>
      <c r="H724" s="11"/>
    </row>
    <row r="725">
      <c r="E725" s="11"/>
      <c r="G725" s="11"/>
      <c r="H725" s="11"/>
    </row>
    <row r="726">
      <c r="E726" s="11"/>
      <c r="G726" s="11"/>
      <c r="H726" s="11"/>
    </row>
    <row r="727">
      <c r="E727" s="11"/>
      <c r="G727" s="11"/>
      <c r="H727" s="11"/>
    </row>
    <row r="728">
      <c r="E728" s="11"/>
      <c r="G728" s="11"/>
      <c r="H728" s="11"/>
    </row>
    <row r="729">
      <c r="E729" s="11"/>
      <c r="G729" s="11"/>
      <c r="H729" s="11"/>
    </row>
    <row r="730">
      <c r="E730" s="11"/>
      <c r="G730" s="11"/>
      <c r="H730" s="11"/>
    </row>
    <row r="731">
      <c r="E731" s="11"/>
      <c r="G731" s="11"/>
      <c r="H731" s="11"/>
    </row>
    <row r="732">
      <c r="E732" s="11"/>
      <c r="G732" s="11"/>
      <c r="H732" s="11"/>
    </row>
    <row r="733">
      <c r="E733" s="11"/>
      <c r="G733" s="11"/>
      <c r="H733" s="11"/>
    </row>
    <row r="734">
      <c r="E734" s="11"/>
      <c r="G734" s="11"/>
      <c r="H734" s="11"/>
    </row>
    <row r="735">
      <c r="E735" s="11"/>
      <c r="G735" s="11"/>
      <c r="H735" s="11"/>
    </row>
    <row r="736">
      <c r="E736" s="11"/>
      <c r="G736" s="11"/>
      <c r="H736" s="11"/>
    </row>
    <row r="737">
      <c r="E737" s="11"/>
      <c r="G737" s="11"/>
      <c r="H737" s="11"/>
    </row>
    <row r="738">
      <c r="E738" s="11"/>
      <c r="G738" s="11"/>
      <c r="H738" s="11"/>
    </row>
    <row r="739">
      <c r="E739" s="11"/>
      <c r="G739" s="11"/>
      <c r="H739" s="11"/>
    </row>
    <row r="740">
      <c r="E740" s="11"/>
      <c r="G740" s="11"/>
      <c r="H740" s="11"/>
    </row>
    <row r="741">
      <c r="E741" s="11"/>
      <c r="G741" s="11"/>
      <c r="H741" s="11"/>
    </row>
    <row r="742">
      <c r="E742" s="11"/>
      <c r="G742" s="11"/>
      <c r="H742" s="11"/>
    </row>
    <row r="743">
      <c r="E743" s="11"/>
      <c r="G743" s="11"/>
      <c r="H743" s="11"/>
    </row>
    <row r="744">
      <c r="E744" s="11"/>
      <c r="G744" s="11"/>
      <c r="H744" s="11"/>
    </row>
    <row r="745">
      <c r="E745" s="11"/>
      <c r="G745" s="11"/>
      <c r="H745" s="11"/>
    </row>
    <row r="746">
      <c r="E746" s="11"/>
      <c r="G746" s="11"/>
      <c r="H746" s="11"/>
    </row>
    <row r="747">
      <c r="E747" s="11"/>
      <c r="G747" s="11"/>
      <c r="H747" s="11"/>
    </row>
    <row r="748">
      <c r="E748" s="11"/>
      <c r="G748" s="11"/>
      <c r="H748" s="11"/>
    </row>
    <row r="749">
      <c r="E749" s="11"/>
      <c r="G749" s="11"/>
      <c r="H749" s="11"/>
    </row>
    <row r="750">
      <c r="E750" s="11"/>
      <c r="G750" s="11"/>
      <c r="H750" s="11"/>
    </row>
    <row r="751">
      <c r="E751" s="11"/>
      <c r="G751" s="11"/>
      <c r="H751" s="11"/>
    </row>
    <row r="752">
      <c r="E752" s="11"/>
      <c r="G752" s="11"/>
      <c r="H752" s="11"/>
    </row>
    <row r="753">
      <c r="E753" s="11"/>
      <c r="G753" s="11"/>
      <c r="H753" s="11"/>
    </row>
    <row r="754">
      <c r="E754" s="11"/>
      <c r="G754" s="11"/>
      <c r="H754" s="11"/>
    </row>
    <row r="755">
      <c r="E755" s="11"/>
      <c r="G755" s="11"/>
      <c r="H755" s="11"/>
    </row>
    <row r="756">
      <c r="E756" s="11"/>
      <c r="G756" s="11"/>
      <c r="H756" s="11"/>
    </row>
    <row r="757">
      <c r="E757" s="11"/>
      <c r="G757" s="11"/>
      <c r="H757" s="11"/>
    </row>
    <row r="758">
      <c r="E758" s="11"/>
      <c r="G758" s="11"/>
      <c r="H758" s="11"/>
    </row>
    <row r="759">
      <c r="E759" s="11"/>
      <c r="G759" s="11"/>
      <c r="H759" s="11"/>
    </row>
    <row r="760">
      <c r="E760" s="11"/>
      <c r="G760" s="11"/>
      <c r="H760" s="11"/>
    </row>
    <row r="761">
      <c r="E761" s="11"/>
      <c r="G761" s="11"/>
      <c r="H761" s="11"/>
    </row>
    <row r="762">
      <c r="E762" s="11"/>
      <c r="G762" s="11"/>
      <c r="H762" s="11"/>
    </row>
    <row r="763">
      <c r="E763" s="11"/>
      <c r="G763" s="11"/>
      <c r="H763" s="11"/>
    </row>
    <row r="764">
      <c r="E764" s="11"/>
      <c r="G764" s="11"/>
      <c r="H764" s="11"/>
    </row>
    <row r="765">
      <c r="E765" s="11"/>
      <c r="G765" s="11"/>
      <c r="H765" s="11"/>
    </row>
    <row r="766">
      <c r="E766" s="11"/>
      <c r="G766" s="11"/>
      <c r="H766" s="11"/>
    </row>
    <row r="767">
      <c r="E767" s="11"/>
      <c r="G767" s="11"/>
      <c r="H767" s="11"/>
    </row>
    <row r="768">
      <c r="E768" s="11"/>
      <c r="G768" s="11"/>
      <c r="H768" s="11"/>
    </row>
    <row r="769">
      <c r="E769" s="11"/>
      <c r="G769" s="11"/>
      <c r="H769" s="11"/>
    </row>
    <row r="770">
      <c r="E770" s="11"/>
      <c r="G770" s="11"/>
      <c r="H770" s="11"/>
    </row>
    <row r="771">
      <c r="E771" s="11"/>
      <c r="G771" s="11"/>
      <c r="H771" s="11"/>
    </row>
    <row r="772">
      <c r="E772" s="11"/>
      <c r="G772" s="11"/>
      <c r="H772" s="11"/>
    </row>
    <row r="773">
      <c r="E773" s="11"/>
      <c r="G773" s="11"/>
      <c r="H773" s="11"/>
    </row>
    <row r="774">
      <c r="E774" s="11"/>
      <c r="G774" s="11"/>
      <c r="H774" s="11"/>
    </row>
    <row r="775">
      <c r="E775" s="11"/>
      <c r="G775" s="11"/>
      <c r="H775" s="11"/>
    </row>
    <row r="776">
      <c r="E776" s="11"/>
      <c r="G776" s="11"/>
      <c r="H776" s="11"/>
    </row>
    <row r="777">
      <c r="E777" s="11"/>
      <c r="G777" s="11"/>
      <c r="H777" s="11"/>
    </row>
    <row r="778">
      <c r="E778" s="11"/>
      <c r="G778" s="11"/>
      <c r="H778" s="11"/>
    </row>
    <row r="779">
      <c r="E779" s="11"/>
      <c r="G779" s="11"/>
      <c r="H779" s="11"/>
    </row>
    <row r="780">
      <c r="E780" s="11"/>
      <c r="G780" s="11"/>
      <c r="H780" s="11"/>
    </row>
    <row r="781">
      <c r="E781" s="11"/>
      <c r="G781" s="11"/>
      <c r="H781" s="11"/>
    </row>
    <row r="782">
      <c r="E782" s="11"/>
      <c r="G782" s="11"/>
      <c r="H782" s="11"/>
    </row>
    <row r="783">
      <c r="E783" s="11"/>
      <c r="G783" s="11"/>
      <c r="H783" s="11"/>
    </row>
    <row r="784">
      <c r="E784" s="11"/>
      <c r="G784" s="11"/>
      <c r="H784" s="11"/>
    </row>
    <row r="785">
      <c r="E785" s="11"/>
      <c r="G785" s="11"/>
      <c r="H785" s="11"/>
    </row>
    <row r="786">
      <c r="E786" s="11"/>
      <c r="G786" s="11"/>
      <c r="H786" s="11"/>
    </row>
    <row r="787">
      <c r="E787" s="11"/>
      <c r="G787" s="11"/>
      <c r="H787" s="11"/>
    </row>
    <row r="788">
      <c r="E788" s="11"/>
      <c r="G788" s="11"/>
      <c r="H788" s="11"/>
    </row>
    <row r="789">
      <c r="E789" s="11"/>
      <c r="G789" s="11"/>
      <c r="H789" s="11"/>
    </row>
    <row r="790">
      <c r="E790" s="11"/>
      <c r="G790" s="11"/>
      <c r="H790" s="11"/>
    </row>
    <row r="791">
      <c r="E791" s="11"/>
      <c r="G791" s="11"/>
      <c r="H791" s="11"/>
    </row>
    <row r="792">
      <c r="E792" s="11"/>
      <c r="G792" s="11"/>
      <c r="H792" s="11"/>
    </row>
    <row r="793">
      <c r="E793" s="11"/>
      <c r="G793" s="11"/>
      <c r="H793" s="11"/>
    </row>
    <row r="794">
      <c r="E794" s="11"/>
      <c r="G794" s="11"/>
      <c r="H794" s="11"/>
    </row>
    <row r="795">
      <c r="E795" s="11"/>
      <c r="G795" s="11"/>
      <c r="H795" s="11"/>
    </row>
    <row r="796">
      <c r="E796" s="11"/>
      <c r="G796" s="11"/>
      <c r="H796" s="11"/>
    </row>
    <row r="797">
      <c r="E797" s="11"/>
      <c r="G797" s="11"/>
      <c r="H797" s="11"/>
    </row>
    <row r="798">
      <c r="E798" s="11"/>
      <c r="G798" s="11"/>
      <c r="H798" s="11"/>
    </row>
    <row r="799">
      <c r="E799" s="11"/>
      <c r="G799" s="11"/>
      <c r="H799" s="11"/>
    </row>
    <row r="800">
      <c r="E800" s="11"/>
      <c r="G800" s="11"/>
      <c r="H800" s="11"/>
    </row>
    <row r="801">
      <c r="E801" s="11"/>
      <c r="G801" s="11"/>
      <c r="H801" s="11"/>
    </row>
    <row r="802">
      <c r="E802" s="11"/>
      <c r="G802" s="11"/>
      <c r="H802" s="11"/>
    </row>
    <row r="803">
      <c r="E803" s="11"/>
      <c r="G803" s="11"/>
      <c r="H803" s="11"/>
    </row>
    <row r="804">
      <c r="E804" s="11"/>
      <c r="G804" s="11"/>
      <c r="H804" s="11"/>
    </row>
    <row r="805">
      <c r="E805" s="11"/>
      <c r="G805" s="11"/>
      <c r="H805" s="11"/>
    </row>
    <row r="806">
      <c r="E806" s="11"/>
      <c r="G806" s="11"/>
      <c r="H806" s="11"/>
    </row>
    <row r="807">
      <c r="E807" s="11"/>
      <c r="G807" s="11"/>
      <c r="H807" s="11"/>
    </row>
    <row r="808">
      <c r="E808" s="11"/>
      <c r="G808" s="11"/>
      <c r="H808" s="11"/>
    </row>
    <row r="809">
      <c r="E809" s="11"/>
      <c r="G809" s="11"/>
      <c r="H809" s="11"/>
    </row>
    <row r="810">
      <c r="E810" s="11"/>
      <c r="G810" s="11"/>
      <c r="H810" s="11"/>
    </row>
    <row r="811">
      <c r="E811" s="11"/>
      <c r="G811" s="11"/>
      <c r="H811" s="11"/>
    </row>
    <row r="812">
      <c r="E812" s="11"/>
      <c r="G812" s="11"/>
      <c r="H812" s="11"/>
    </row>
    <row r="813">
      <c r="E813" s="11"/>
      <c r="G813" s="11"/>
      <c r="H813" s="11"/>
    </row>
    <row r="814">
      <c r="E814" s="11"/>
      <c r="G814" s="11"/>
      <c r="H814" s="11"/>
    </row>
    <row r="815">
      <c r="E815" s="11"/>
      <c r="G815" s="11"/>
      <c r="H815" s="11"/>
    </row>
    <row r="816">
      <c r="E816" s="11"/>
      <c r="G816" s="11"/>
      <c r="H816" s="11"/>
    </row>
    <row r="817">
      <c r="E817" s="11"/>
      <c r="G817" s="11"/>
      <c r="H817" s="11"/>
    </row>
    <row r="818">
      <c r="E818" s="11"/>
      <c r="G818" s="11"/>
      <c r="H818" s="11"/>
    </row>
    <row r="819">
      <c r="E819" s="11"/>
      <c r="G819" s="11"/>
      <c r="H819" s="11"/>
    </row>
    <row r="820">
      <c r="E820" s="11"/>
      <c r="G820" s="11"/>
      <c r="H820" s="11"/>
    </row>
    <row r="821">
      <c r="E821" s="11"/>
      <c r="G821" s="11"/>
      <c r="H821" s="11"/>
    </row>
    <row r="822">
      <c r="E822" s="11"/>
      <c r="G822" s="11"/>
      <c r="H822" s="11"/>
    </row>
    <row r="823">
      <c r="E823" s="11"/>
      <c r="G823" s="11"/>
      <c r="H823" s="11"/>
    </row>
    <row r="824">
      <c r="E824" s="11"/>
      <c r="G824" s="11"/>
      <c r="H824" s="11"/>
    </row>
    <row r="825">
      <c r="E825" s="11"/>
      <c r="G825" s="11"/>
      <c r="H825" s="11"/>
    </row>
    <row r="826">
      <c r="E826" s="11"/>
      <c r="G826" s="11"/>
      <c r="H826" s="11"/>
    </row>
    <row r="827">
      <c r="E827" s="11"/>
      <c r="G827" s="11"/>
      <c r="H827" s="11"/>
    </row>
    <row r="828">
      <c r="E828" s="11"/>
      <c r="G828" s="11"/>
      <c r="H828" s="11"/>
    </row>
    <row r="829">
      <c r="E829" s="11"/>
      <c r="G829" s="11"/>
      <c r="H829" s="11"/>
    </row>
    <row r="830">
      <c r="E830" s="11"/>
      <c r="G830" s="11"/>
      <c r="H830" s="11"/>
    </row>
    <row r="831">
      <c r="E831" s="11"/>
      <c r="G831" s="11"/>
      <c r="H831" s="11"/>
    </row>
    <row r="832">
      <c r="E832" s="11"/>
      <c r="G832" s="11"/>
      <c r="H832" s="11"/>
    </row>
    <row r="833">
      <c r="E833" s="11"/>
      <c r="G833" s="11"/>
      <c r="H833" s="11"/>
    </row>
    <row r="834">
      <c r="E834" s="11"/>
      <c r="G834" s="11"/>
      <c r="H834" s="11"/>
    </row>
    <row r="835">
      <c r="E835" s="11"/>
      <c r="G835" s="11"/>
      <c r="H835" s="11"/>
    </row>
    <row r="836">
      <c r="E836" s="11"/>
      <c r="G836" s="11"/>
      <c r="H836" s="11"/>
    </row>
    <row r="837">
      <c r="E837" s="11"/>
      <c r="G837" s="11"/>
      <c r="H837" s="11"/>
    </row>
    <row r="838">
      <c r="E838" s="11"/>
      <c r="G838" s="11"/>
      <c r="H838" s="11"/>
    </row>
    <row r="839">
      <c r="E839" s="11"/>
      <c r="G839" s="11"/>
      <c r="H839" s="11"/>
    </row>
    <row r="840">
      <c r="E840" s="11"/>
      <c r="G840" s="11"/>
      <c r="H840" s="11"/>
    </row>
    <row r="841">
      <c r="E841" s="11"/>
      <c r="G841" s="11"/>
      <c r="H841" s="11"/>
    </row>
    <row r="842">
      <c r="E842" s="11"/>
      <c r="G842" s="11"/>
      <c r="H842" s="11"/>
    </row>
    <row r="843">
      <c r="E843" s="11"/>
      <c r="G843" s="11"/>
      <c r="H843" s="11"/>
    </row>
    <row r="844">
      <c r="E844" s="11"/>
      <c r="G844" s="11"/>
      <c r="H844" s="11"/>
    </row>
    <row r="845">
      <c r="E845" s="11"/>
      <c r="G845" s="11"/>
      <c r="H845" s="11"/>
    </row>
    <row r="846">
      <c r="E846" s="11"/>
      <c r="G846" s="11"/>
      <c r="H846" s="11"/>
    </row>
    <row r="847">
      <c r="E847" s="11"/>
      <c r="G847" s="11"/>
      <c r="H847" s="11"/>
    </row>
    <row r="848">
      <c r="E848" s="11"/>
      <c r="G848" s="11"/>
      <c r="H848" s="11"/>
    </row>
    <row r="849">
      <c r="E849" s="11"/>
      <c r="G849" s="11"/>
      <c r="H849" s="11"/>
    </row>
    <row r="850">
      <c r="E850" s="11"/>
      <c r="G850" s="11"/>
      <c r="H850" s="11"/>
    </row>
    <row r="851">
      <c r="E851" s="11"/>
      <c r="G851" s="11"/>
      <c r="H851" s="11"/>
    </row>
    <row r="852">
      <c r="E852" s="11"/>
      <c r="G852" s="11"/>
      <c r="H852" s="11"/>
    </row>
    <row r="853">
      <c r="E853" s="11"/>
      <c r="G853" s="11"/>
      <c r="H853" s="11"/>
    </row>
    <row r="854">
      <c r="E854" s="11"/>
      <c r="G854" s="11"/>
      <c r="H854" s="11"/>
    </row>
    <row r="855">
      <c r="E855" s="11"/>
      <c r="G855" s="11"/>
      <c r="H855" s="11"/>
    </row>
    <row r="856">
      <c r="E856" s="11"/>
      <c r="G856" s="11"/>
      <c r="H856" s="11"/>
    </row>
    <row r="857">
      <c r="E857" s="11"/>
      <c r="G857" s="11"/>
      <c r="H857" s="11"/>
    </row>
    <row r="858">
      <c r="E858" s="11"/>
      <c r="G858" s="11"/>
      <c r="H858" s="11"/>
    </row>
    <row r="859">
      <c r="E859" s="11"/>
      <c r="G859" s="11"/>
      <c r="H859" s="11"/>
    </row>
    <row r="860">
      <c r="E860" s="11"/>
      <c r="G860" s="11"/>
      <c r="H860" s="11"/>
    </row>
    <row r="861">
      <c r="E861" s="11"/>
      <c r="G861" s="11"/>
      <c r="H861" s="11"/>
    </row>
    <row r="862">
      <c r="E862" s="11"/>
      <c r="G862" s="11"/>
      <c r="H862" s="11"/>
    </row>
    <row r="863">
      <c r="E863" s="11"/>
      <c r="G863" s="11"/>
      <c r="H863" s="11"/>
    </row>
    <row r="864">
      <c r="E864" s="11"/>
      <c r="G864" s="11"/>
      <c r="H864" s="11"/>
    </row>
    <row r="865">
      <c r="E865" s="11"/>
      <c r="G865" s="11"/>
      <c r="H865" s="11"/>
    </row>
    <row r="866">
      <c r="E866" s="11"/>
      <c r="G866" s="11"/>
      <c r="H866" s="11"/>
    </row>
    <row r="867">
      <c r="E867" s="11"/>
      <c r="G867" s="11"/>
      <c r="H867" s="11"/>
    </row>
    <row r="868">
      <c r="E868" s="11"/>
      <c r="G868" s="11"/>
      <c r="H868" s="11"/>
    </row>
    <row r="869">
      <c r="E869" s="11"/>
      <c r="G869" s="11"/>
      <c r="H869" s="11"/>
    </row>
    <row r="870">
      <c r="E870" s="11"/>
      <c r="G870" s="11"/>
      <c r="H870" s="11"/>
    </row>
    <row r="871">
      <c r="E871" s="11"/>
      <c r="G871" s="11"/>
      <c r="H871" s="11"/>
    </row>
    <row r="872">
      <c r="E872" s="11"/>
      <c r="G872" s="11"/>
      <c r="H872" s="11"/>
    </row>
    <row r="873">
      <c r="E873" s="11"/>
      <c r="G873" s="11"/>
      <c r="H873" s="11"/>
    </row>
    <row r="874">
      <c r="E874" s="11"/>
      <c r="G874" s="11"/>
      <c r="H874" s="11"/>
    </row>
    <row r="875">
      <c r="E875" s="11"/>
      <c r="G875" s="11"/>
      <c r="H875" s="11"/>
    </row>
    <row r="876">
      <c r="E876" s="11"/>
      <c r="G876" s="11"/>
      <c r="H876" s="11"/>
    </row>
    <row r="877">
      <c r="E877" s="11"/>
      <c r="G877" s="11"/>
      <c r="H877" s="11"/>
    </row>
    <row r="878">
      <c r="E878" s="11"/>
      <c r="G878" s="11"/>
      <c r="H878" s="11"/>
    </row>
    <row r="879">
      <c r="E879" s="11"/>
      <c r="G879" s="11"/>
      <c r="H879" s="11"/>
    </row>
    <row r="880">
      <c r="E880" s="11"/>
      <c r="G880" s="11"/>
      <c r="H880" s="11"/>
    </row>
    <row r="881">
      <c r="E881" s="11"/>
      <c r="G881" s="11"/>
      <c r="H881" s="11"/>
    </row>
    <row r="882">
      <c r="E882" s="11"/>
      <c r="G882" s="11"/>
      <c r="H882" s="11"/>
    </row>
    <row r="883">
      <c r="E883" s="11"/>
      <c r="G883" s="11"/>
      <c r="H883" s="11"/>
    </row>
    <row r="884">
      <c r="E884" s="11"/>
      <c r="G884" s="11"/>
      <c r="H884" s="11"/>
    </row>
    <row r="885">
      <c r="E885" s="11"/>
      <c r="G885" s="11"/>
      <c r="H885" s="11"/>
    </row>
    <row r="886">
      <c r="E886" s="11"/>
      <c r="G886" s="11"/>
      <c r="H886" s="11"/>
    </row>
    <row r="887">
      <c r="E887" s="11"/>
      <c r="G887" s="11"/>
      <c r="H887" s="11"/>
    </row>
    <row r="888">
      <c r="E888" s="11"/>
      <c r="G888" s="11"/>
      <c r="H888" s="11"/>
    </row>
    <row r="889">
      <c r="E889" s="11"/>
      <c r="G889" s="11"/>
      <c r="H889" s="11"/>
    </row>
    <row r="890">
      <c r="E890" s="11"/>
      <c r="G890" s="11"/>
      <c r="H890" s="11"/>
    </row>
    <row r="891">
      <c r="E891" s="11"/>
      <c r="G891" s="11"/>
      <c r="H891" s="11"/>
    </row>
    <row r="892">
      <c r="E892" s="11"/>
      <c r="G892" s="11"/>
      <c r="H892" s="11"/>
    </row>
    <row r="893">
      <c r="E893" s="11"/>
      <c r="G893" s="11"/>
      <c r="H893" s="11"/>
    </row>
    <row r="894">
      <c r="E894" s="11"/>
      <c r="G894" s="11"/>
      <c r="H894" s="11"/>
    </row>
    <row r="895">
      <c r="E895" s="11"/>
      <c r="G895" s="11"/>
      <c r="H895" s="11"/>
    </row>
    <row r="896">
      <c r="E896" s="11"/>
      <c r="G896" s="11"/>
      <c r="H896" s="11"/>
    </row>
    <row r="897">
      <c r="E897" s="11"/>
      <c r="G897" s="11"/>
      <c r="H897" s="11"/>
    </row>
    <row r="898">
      <c r="E898" s="11"/>
      <c r="G898" s="11"/>
      <c r="H898" s="11"/>
    </row>
    <row r="899">
      <c r="E899" s="11"/>
      <c r="G899" s="11"/>
      <c r="H899" s="11"/>
    </row>
    <row r="900">
      <c r="E900" s="11"/>
      <c r="G900" s="11"/>
      <c r="H900" s="11"/>
    </row>
    <row r="901">
      <c r="E901" s="11"/>
      <c r="G901" s="11"/>
      <c r="H901" s="11"/>
    </row>
    <row r="902">
      <c r="E902" s="11"/>
      <c r="G902" s="11"/>
      <c r="H902" s="11"/>
    </row>
    <row r="903">
      <c r="E903" s="11"/>
      <c r="G903" s="11"/>
      <c r="H903" s="11"/>
    </row>
    <row r="904">
      <c r="E904" s="11"/>
      <c r="G904" s="11"/>
      <c r="H904" s="11"/>
    </row>
    <row r="905">
      <c r="E905" s="11"/>
      <c r="G905" s="11"/>
      <c r="H905" s="11"/>
    </row>
    <row r="906">
      <c r="E906" s="11"/>
      <c r="G906" s="11"/>
      <c r="H906" s="11"/>
    </row>
    <row r="907">
      <c r="E907" s="11"/>
      <c r="G907" s="11"/>
      <c r="H907" s="11"/>
    </row>
    <row r="908">
      <c r="E908" s="11"/>
      <c r="G908" s="11"/>
      <c r="H908" s="11"/>
    </row>
    <row r="909">
      <c r="E909" s="11"/>
      <c r="G909" s="11"/>
      <c r="H909" s="11"/>
    </row>
    <row r="910">
      <c r="E910" s="11"/>
      <c r="G910" s="11"/>
      <c r="H910" s="11"/>
    </row>
    <row r="911">
      <c r="E911" s="11"/>
      <c r="G911" s="11"/>
      <c r="H911" s="11"/>
    </row>
    <row r="912">
      <c r="E912" s="11"/>
      <c r="G912" s="11"/>
      <c r="H912" s="11"/>
    </row>
    <row r="913">
      <c r="E913" s="11"/>
      <c r="G913" s="11"/>
      <c r="H913" s="11"/>
    </row>
    <row r="914">
      <c r="E914" s="11"/>
      <c r="G914" s="11"/>
      <c r="H914" s="11"/>
    </row>
    <row r="915">
      <c r="E915" s="11"/>
      <c r="G915" s="11"/>
      <c r="H915" s="11"/>
    </row>
    <row r="916">
      <c r="E916" s="11"/>
      <c r="G916" s="11"/>
      <c r="H916" s="11"/>
    </row>
    <row r="917">
      <c r="E917" s="11"/>
      <c r="G917" s="11"/>
      <c r="H917" s="11"/>
    </row>
    <row r="918">
      <c r="E918" s="11"/>
      <c r="G918" s="11"/>
      <c r="H918" s="11"/>
    </row>
    <row r="919">
      <c r="E919" s="11"/>
      <c r="G919" s="11"/>
      <c r="H919" s="11"/>
    </row>
    <row r="920">
      <c r="E920" s="11"/>
      <c r="G920" s="11"/>
      <c r="H920" s="11"/>
    </row>
    <row r="921">
      <c r="E921" s="11"/>
      <c r="G921" s="11"/>
      <c r="H921" s="11"/>
    </row>
    <row r="922">
      <c r="E922" s="11"/>
      <c r="G922" s="11"/>
      <c r="H922" s="11"/>
    </row>
    <row r="923">
      <c r="E923" s="11"/>
      <c r="G923" s="11"/>
      <c r="H923" s="11"/>
    </row>
    <row r="924">
      <c r="E924" s="11"/>
      <c r="G924" s="11"/>
      <c r="H924" s="11"/>
    </row>
    <row r="925">
      <c r="E925" s="11"/>
      <c r="G925" s="11"/>
      <c r="H925" s="11"/>
    </row>
    <row r="926">
      <c r="E926" s="11"/>
      <c r="G926" s="11"/>
      <c r="H926" s="11"/>
    </row>
    <row r="927">
      <c r="E927" s="11"/>
      <c r="G927" s="11"/>
      <c r="H927" s="11"/>
    </row>
    <row r="928">
      <c r="E928" s="11"/>
      <c r="G928" s="11"/>
      <c r="H928" s="11"/>
    </row>
    <row r="929">
      <c r="E929" s="11"/>
      <c r="G929" s="11"/>
      <c r="H929" s="11"/>
    </row>
    <row r="930">
      <c r="E930" s="11"/>
      <c r="G930" s="11"/>
      <c r="H930" s="11"/>
    </row>
    <row r="931">
      <c r="E931" s="11"/>
      <c r="G931" s="11"/>
      <c r="H931" s="11"/>
    </row>
    <row r="932">
      <c r="E932" s="11"/>
      <c r="G932" s="11"/>
      <c r="H932" s="11"/>
    </row>
    <row r="933">
      <c r="E933" s="11"/>
      <c r="G933" s="11"/>
      <c r="H933" s="11"/>
    </row>
    <row r="934">
      <c r="E934" s="11"/>
      <c r="G934" s="11"/>
      <c r="H934" s="11"/>
    </row>
    <row r="935">
      <c r="E935" s="11"/>
      <c r="G935" s="11"/>
      <c r="H935" s="11"/>
    </row>
    <row r="936">
      <c r="E936" s="11"/>
      <c r="G936" s="11"/>
      <c r="H936" s="11"/>
    </row>
    <row r="937">
      <c r="E937" s="11"/>
      <c r="G937" s="11"/>
      <c r="H937" s="11"/>
    </row>
    <row r="938">
      <c r="E938" s="11"/>
      <c r="G938" s="11"/>
      <c r="H938" s="11"/>
    </row>
    <row r="939">
      <c r="E939" s="11"/>
      <c r="G939" s="11"/>
      <c r="H939" s="11"/>
    </row>
    <row r="940">
      <c r="E940" s="11"/>
      <c r="G940" s="11"/>
      <c r="H940" s="11"/>
    </row>
    <row r="941">
      <c r="E941" s="11"/>
      <c r="G941" s="11"/>
      <c r="H941" s="11"/>
    </row>
    <row r="942">
      <c r="E942" s="11"/>
      <c r="G942" s="11"/>
      <c r="H942" s="11"/>
    </row>
    <row r="943">
      <c r="E943" s="11"/>
      <c r="G943" s="11"/>
      <c r="H943" s="11"/>
    </row>
    <row r="944">
      <c r="E944" s="11"/>
      <c r="G944" s="11"/>
      <c r="H944" s="11"/>
    </row>
    <row r="945">
      <c r="E945" s="11"/>
      <c r="G945" s="11"/>
      <c r="H945" s="11"/>
    </row>
    <row r="946">
      <c r="E946" s="11"/>
      <c r="G946" s="11"/>
      <c r="H946" s="11"/>
    </row>
    <row r="947">
      <c r="E947" s="11"/>
      <c r="G947" s="11"/>
      <c r="H947" s="11"/>
    </row>
    <row r="948">
      <c r="E948" s="11"/>
      <c r="G948" s="11"/>
      <c r="H948" s="11"/>
    </row>
    <row r="949">
      <c r="E949" s="11"/>
      <c r="G949" s="11"/>
      <c r="H949" s="11"/>
    </row>
    <row r="950">
      <c r="E950" s="11"/>
      <c r="G950" s="11"/>
      <c r="H950" s="11"/>
    </row>
    <row r="951">
      <c r="E951" s="11"/>
      <c r="G951" s="11"/>
      <c r="H951" s="11"/>
    </row>
    <row r="952">
      <c r="E952" s="11"/>
      <c r="G952" s="11"/>
      <c r="H952" s="11"/>
    </row>
    <row r="953">
      <c r="E953" s="11"/>
      <c r="G953" s="11"/>
      <c r="H953" s="11"/>
    </row>
    <row r="954">
      <c r="E954" s="11"/>
      <c r="G954" s="11"/>
      <c r="H954" s="11"/>
    </row>
    <row r="955">
      <c r="E955" s="11"/>
      <c r="G955" s="11"/>
      <c r="H955" s="11"/>
    </row>
    <row r="956">
      <c r="E956" s="11"/>
      <c r="G956" s="11"/>
      <c r="H956" s="11"/>
    </row>
    <row r="957">
      <c r="E957" s="11"/>
      <c r="G957" s="11"/>
      <c r="H957" s="11"/>
    </row>
    <row r="958">
      <c r="E958" s="11"/>
      <c r="G958" s="11"/>
      <c r="H958" s="11"/>
    </row>
    <row r="959">
      <c r="E959" s="11"/>
      <c r="G959" s="11"/>
      <c r="H959" s="11"/>
    </row>
    <row r="960">
      <c r="E960" s="11"/>
      <c r="G960" s="11"/>
      <c r="H960" s="11"/>
    </row>
    <row r="961">
      <c r="E961" s="11"/>
      <c r="G961" s="11"/>
      <c r="H961" s="11"/>
    </row>
    <row r="962">
      <c r="E962" s="11"/>
      <c r="G962" s="11"/>
      <c r="H962" s="11"/>
    </row>
    <row r="963">
      <c r="E963" s="11"/>
      <c r="G963" s="11"/>
      <c r="H963" s="11"/>
    </row>
    <row r="964">
      <c r="E964" s="11"/>
      <c r="G964" s="11"/>
      <c r="H964" s="11"/>
    </row>
    <row r="965">
      <c r="E965" s="11"/>
      <c r="G965" s="11"/>
      <c r="H965" s="11"/>
    </row>
    <row r="966">
      <c r="E966" s="11"/>
      <c r="G966" s="11"/>
      <c r="H966" s="11"/>
    </row>
    <row r="967">
      <c r="E967" s="11"/>
      <c r="G967" s="11"/>
      <c r="H967" s="11"/>
    </row>
    <row r="968">
      <c r="E968" s="11"/>
      <c r="G968" s="11"/>
      <c r="H968" s="11"/>
    </row>
    <row r="969">
      <c r="E969" s="11"/>
      <c r="G969" s="11"/>
      <c r="H969" s="11"/>
    </row>
    <row r="970">
      <c r="E970" s="11"/>
      <c r="G970" s="11"/>
      <c r="H970" s="11"/>
    </row>
    <row r="971">
      <c r="E971" s="11"/>
      <c r="G971" s="11"/>
      <c r="H971" s="11"/>
    </row>
    <row r="972">
      <c r="E972" s="11"/>
      <c r="G972" s="11"/>
      <c r="H972" s="11"/>
    </row>
    <row r="973">
      <c r="E973" s="11"/>
      <c r="G973" s="11"/>
      <c r="H973" s="11"/>
    </row>
    <row r="974">
      <c r="E974" s="11"/>
      <c r="G974" s="11"/>
      <c r="H974" s="11"/>
    </row>
    <row r="975">
      <c r="E975" s="11"/>
      <c r="G975" s="11"/>
      <c r="H975" s="11"/>
    </row>
    <row r="976">
      <c r="E976" s="11"/>
      <c r="G976" s="11"/>
      <c r="H976" s="11"/>
    </row>
    <row r="977">
      <c r="E977" s="11"/>
      <c r="G977" s="11"/>
      <c r="H977" s="11"/>
    </row>
    <row r="978">
      <c r="E978" s="11"/>
      <c r="G978" s="11"/>
      <c r="H978" s="11"/>
    </row>
    <row r="979">
      <c r="E979" s="11"/>
      <c r="G979" s="11"/>
      <c r="H979" s="11"/>
    </row>
    <row r="980">
      <c r="E980" s="11"/>
      <c r="G980" s="11"/>
      <c r="H980" s="11"/>
    </row>
    <row r="981">
      <c r="E981" s="11"/>
      <c r="G981" s="11"/>
      <c r="H981" s="11"/>
    </row>
    <row r="982">
      <c r="E982" s="11"/>
      <c r="G982" s="11"/>
      <c r="H982" s="11"/>
    </row>
    <row r="983">
      <c r="E983" s="11"/>
      <c r="G983" s="11"/>
      <c r="H983" s="11"/>
    </row>
    <row r="984">
      <c r="E984" s="11"/>
      <c r="G984" s="11"/>
      <c r="H984" s="11"/>
    </row>
    <row r="985">
      <c r="E985" s="11"/>
      <c r="G985" s="11"/>
      <c r="H985" s="11"/>
    </row>
    <row r="986">
      <c r="E986" s="11"/>
      <c r="G986" s="11"/>
      <c r="H986" s="11"/>
    </row>
    <row r="987">
      <c r="E987" s="11"/>
      <c r="G987" s="11"/>
      <c r="H987" s="11"/>
    </row>
    <row r="988">
      <c r="E988" s="11"/>
      <c r="G988" s="11"/>
      <c r="H988" s="11"/>
    </row>
    <row r="989">
      <c r="E989" s="11"/>
      <c r="G989" s="11"/>
      <c r="H989" s="11"/>
    </row>
    <row r="990">
      <c r="E990" s="11"/>
      <c r="G990" s="11"/>
      <c r="H990" s="11"/>
    </row>
    <row r="991">
      <c r="E991" s="11"/>
      <c r="G991" s="11"/>
      <c r="H991" s="11"/>
    </row>
    <row r="992">
      <c r="E992" s="11"/>
      <c r="G992" s="11"/>
      <c r="H992" s="11"/>
    </row>
    <row r="993">
      <c r="E993" s="11"/>
      <c r="G993" s="11"/>
      <c r="H993" s="11"/>
    </row>
    <row r="994">
      <c r="E994" s="11"/>
      <c r="G994" s="11"/>
      <c r="H994" s="11"/>
    </row>
    <row r="995">
      <c r="E995" s="11"/>
      <c r="G995" s="11"/>
      <c r="H995" s="11"/>
    </row>
    <row r="996">
      <c r="E996" s="11"/>
      <c r="G996" s="11"/>
      <c r="H996" s="11"/>
    </row>
    <row r="997">
      <c r="E997" s="11"/>
      <c r="G997" s="11"/>
      <c r="H997" s="11"/>
    </row>
    <row r="998">
      <c r="E998" s="11"/>
      <c r="G998" s="11"/>
      <c r="H998" s="11"/>
    </row>
    <row r="999">
      <c r="E999" s="11"/>
      <c r="G999" s="11"/>
      <c r="H999" s="11"/>
    </row>
    <row r="1000">
      <c r="E1000" s="11"/>
      <c r="G1000" s="11"/>
      <c r="H1000" s="1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58.38"/>
  </cols>
  <sheetData>
    <row r="2">
      <c r="A2" s="5" t="s">
        <v>19</v>
      </c>
      <c r="B2" s="17" t="s">
        <v>20</v>
      </c>
    </row>
    <row r="3">
      <c r="B3" s="17" t="s">
        <v>21</v>
      </c>
    </row>
    <row r="4">
      <c r="B4" s="17" t="s">
        <v>22</v>
      </c>
    </row>
    <row r="8">
      <c r="A8" s="5" t="s">
        <v>6</v>
      </c>
      <c r="B8" s="17" t="s">
        <v>23</v>
      </c>
    </row>
    <row r="9">
      <c r="B9" s="17" t="s">
        <v>24</v>
      </c>
    </row>
    <row r="10">
      <c r="B10" s="17" t="s">
        <v>25</v>
      </c>
    </row>
    <row r="11">
      <c r="B11" s="17" t="s">
        <v>26</v>
      </c>
    </row>
    <row r="12">
      <c r="B12" s="17" t="s">
        <v>27</v>
      </c>
    </row>
  </sheetData>
  <hyperlinks>
    <hyperlink r:id="rId1" ref="B2"/>
    <hyperlink r:id="rId2" ref="B3"/>
    <hyperlink r:id="rId3" location="4f048e687ff8" ref="B4"/>
    <hyperlink r:id="rId4" ref="B8"/>
    <hyperlink r:id="rId5" ref="B9"/>
    <hyperlink r:id="rId6" ref="B10"/>
    <hyperlink r:id="rId7" ref="B11"/>
    <hyperlink r:id="rId8" ref="B12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5.75"/>
    <col customWidth="1" min="3" max="3" width="23.0"/>
  </cols>
  <sheetData>
    <row r="1">
      <c r="A1" s="18" t="s">
        <v>0</v>
      </c>
      <c r="B1" s="18" t="s">
        <v>28</v>
      </c>
      <c r="C1" s="18" t="s">
        <v>29</v>
      </c>
      <c r="E1" s="17" t="s">
        <v>30</v>
      </c>
    </row>
    <row r="2">
      <c r="A2" s="19">
        <v>1913.0</v>
      </c>
      <c r="B2" s="19">
        <v>9.9</v>
      </c>
    </row>
    <row r="3">
      <c r="A3" s="19">
        <v>1914.0</v>
      </c>
      <c r="B3" s="19">
        <v>10.0</v>
      </c>
      <c r="C3" s="20">
        <v>0.013</v>
      </c>
    </row>
    <row r="4">
      <c r="A4" s="19">
        <v>1915.0</v>
      </c>
      <c r="B4" s="19">
        <v>10.1</v>
      </c>
      <c r="C4" s="20">
        <v>0.009</v>
      </c>
    </row>
    <row r="5">
      <c r="A5" s="19">
        <v>1916.0</v>
      </c>
      <c r="B5" s="19">
        <v>10.9</v>
      </c>
      <c r="C5" s="20">
        <v>0.077</v>
      </c>
    </row>
    <row r="6">
      <c r="A6" s="19">
        <v>1917.0</v>
      </c>
      <c r="B6" s="19">
        <v>12.8</v>
      </c>
      <c r="C6" s="20">
        <v>0.178</v>
      </c>
    </row>
    <row r="7">
      <c r="A7" s="19">
        <v>1918.0</v>
      </c>
      <c r="B7" s="19">
        <v>15.0</v>
      </c>
      <c r="C7" s="20">
        <v>0.173</v>
      </c>
    </row>
    <row r="8">
      <c r="A8" s="19">
        <v>1919.0</v>
      </c>
      <c r="B8" s="19">
        <v>17.3</v>
      </c>
      <c r="C8" s="20">
        <v>0.152</v>
      </c>
    </row>
    <row r="9">
      <c r="A9" s="19">
        <v>1920.0</v>
      </c>
      <c r="B9" s="19">
        <v>20.0</v>
      </c>
      <c r="C9" s="20">
        <v>0.156</v>
      </c>
    </row>
    <row r="10">
      <c r="A10" s="19">
        <v>1921.0</v>
      </c>
      <c r="B10" s="19">
        <v>17.9</v>
      </c>
      <c r="C10" s="20">
        <v>-0.109</v>
      </c>
    </row>
    <row r="11">
      <c r="A11" s="19">
        <v>1922.0</v>
      </c>
      <c r="B11" s="19">
        <v>16.8</v>
      </c>
      <c r="C11" s="20">
        <v>-0.062</v>
      </c>
    </row>
    <row r="12">
      <c r="A12" s="19">
        <v>1923.0</v>
      </c>
      <c r="B12" s="19">
        <v>17.1</v>
      </c>
      <c r="C12" s="20">
        <v>0.018</v>
      </c>
    </row>
    <row r="13">
      <c r="A13" s="19">
        <v>1924.0</v>
      </c>
      <c r="B13" s="19">
        <v>17.1</v>
      </c>
      <c r="C13" s="20">
        <v>0.004</v>
      </c>
    </row>
    <row r="14">
      <c r="A14" s="19">
        <v>1925.0</v>
      </c>
      <c r="B14" s="19">
        <v>17.5</v>
      </c>
      <c r="C14" s="20">
        <v>0.024</v>
      </c>
    </row>
    <row r="15">
      <c r="A15" s="19">
        <v>1926.0</v>
      </c>
      <c r="B15" s="19">
        <v>17.7</v>
      </c>
      <c r="C15" s="20">
        <v>0.009</v>
      </c>
    </row>
    <row r="16">
      <c r="A16" s="19">
        <v>1927.0</v>
      </c>
      <c r="B16" s="19">
        <v>17.4</v>
      </c>
      <c r="C16" s="20">
        <v>-0.019</v>
      </c>
    </row>
    <row r="17">
      <c r="A17" s="19">
        <v>1928.0</v>
      </c>
      <c r="B17" s="19">
        <v>17.2</v>
      </c>
      <c r="C17" s="20">
        <v>-0.012</v>
      </c>
    </row>
    <row r="18">
      <c r="A18" s="19">
        <v>1929.0</v>
      </c>
      <c r="B18" s="19">
        <v>17.2</v>
      </c>
      <c r="C18" s="20">
        <v>0.0</v>
      </c>
    </row>
    <row r="19">
      <c r="A19" s="19">
        <v>1930.0</v>
      </c>
      <c r="B19" s="19">
        <v>16.7</v>
      </c>
      <c r="C19" s="20">
        <v>-0.027</v>
      </c>
    </row>
    <row r="20">
      <c r="A20" s="19">
        <v>1931.0</v>
      </c>
      <c r="B20" s="19">
        <v>15.2</v>
      </c>
      <c r="C20" s="20">
        <v>-0.089</v>
      </c>
    </row>
    <row r="21">
      <c r="A21" s="19">
        <v>1932.0</v>
      </c>
      <c r="B21" s="19">
        <v>13.6</v>
      </c>
      <c r="C21" s="20">
        <v>-0.103</v>
      </c>
    </row>
    <row r="22">
      <c r="A22" s="19">
        <v>1933.0</v>
      </c>
      <c r="B22" s="19">
        <v>12.9</v>
      </c>
      <c r="C22" s="20">
        <v>-0.052</v>
      </c>
    </row>
    <row r="23">
      <c r="A23" s="19">
        <v>1934.0</v>
      </c>
      <c r="B23" s="19">
        <v>13.4</v>
      </c>
      <c r="C23" s="20">
        <v>0.035</v>
      </c>
    </row>
    <row r="24">
      <c r="A24" s="19">
        <v>1935.0</v>
      </c>
      <c r="B24" s="19">
        <v>13.7</v>
      </c>
      <c r="C24" s="20">
        <v>0.026</v>
      </c>
    </row>
    <row r="25">
      <c r="A25" s="19">
        <v>1936.0</v>
      </c>
      <c r="B25" s="19">
        <v>13.9</v>
      </c>
      <c r="C25" s="20">
        <v>0.01</v>
      </c>
    </row>
    <row r="26">
      <c r="A26" s="19">
        <v>1937.0</v>
      </c>
      <c r="B26" s="19">
        <v>14.4</v>
      </c>
      <c r="C26" s="20">
        <v>0.037</v>
      </c>
    </row>
    <row r="27">
      <c r="A27" s="19">
        <v>1938.0</v>
      </c>
      <c r="B27" s="19">
        <v>14.1</v>
      </c>
      <c r="C27" s="20">
        <v>-0.02</v>
      </c>
    </row>
    <row r="28">
      <c r="A28" s="19">
        <v>1939.0</v>
      </c>
      <c r="B28" s="19">
        <v>13.9</v>
      </c>
      <c r="C28" s="20">
        <v>-0.013</v>
      </c>
    </row>
    <row r="29">
      <c r="A29" s="19">
        <v>1940.0</v>
      </c>
      <c r="B29" s="19">
        <v>14.0</v>
      </c>
      <c r="C29" s="20">
        <v>0.007</v>
      </c>
    </row>
    <row r="30">
      <c r="A30" s="19">
        <v>1941.0</v>
      </c>
      <c r="B30" s="19">
        <v>14.7</v>
      </c>
      <c r="C30" s="20">
        <v>0.051</v>
      </c>
    </row>
    <row r="31">
      <c r="A31" s="19">
        <v>1942.0</v>
      </c>
      <c r="B31" s="19">
        <v>16.3</v>
      </c>
      <c r="C31" s="20">
        <v>0.109</v>
      </c>
    </row>
    <row r="32">
      <c r="A32" s="19">
        <v>1943.0</v>
      </c>
      <c r="B32" s="19">
        <v>17.3</v>
      </c>
      <c r="C32" s="20">
        <v>0.06</v>
      </c>
    </row>
    <row r="33">
      <c r="A33" s="19">
        <v>1944.0</v>
      </c>
      <c r="B33" s="19">
        <v>17.6</v>
      </c>
      <c r="C33" s="20">
        <v>0.016</v>
      </c>
    </row>
    <row r="34">
      <c r="A34" s="19">
        <v>1945.0</v>
      </c>
      <c r="B34" s="19">
        <v>18.0</v>
      </c>
      <c r="C34" s="20">
        <v>0.023</v>
      </c>
    </row>
    <row r="35">
      <c r="A35" s="19">
        <v>1946.0</v>
      </c>
      <c r="B35" s="19">
        <v>19.5</v>
      </c>
      <c r="C35" s="20">
        <v>0.085</v>
      </c>
    </row>
    <row r="36">
      <c r="A36" s="19">
        <v>1947.0</v>
      </c>
      <c r="B36" s="19">
        <v>22.3</v>
      </c>
      <c r="C36" s="20">
        <v>0.144</v>
      </c>
    </row>
    <row r="37">
      <c r="A37" s="19">
        <v>1948.0</v>
      </c>
      <c r="B37" s="19">
        <v>24.0</v>
      </c>
      <c r="C37" s="20">
        <v>0.077</v>
      </c>
    </row>
    <row r="38">
      <c r="A38" s="19">
        <v>1949.0</v>
      </c>
      <c r="B38" s="19">
        <v>23.8</v>
      </c>
      <c r="C38" s="20">
        <v>-0.01</v>
      </c>
    </row>
    <row r="39">
      <c r="A39" s="19">
        <v>1950.0</v>
      </c>
      <c r="B39" s="19">
        <v>24.1</v>
      </c>
      <c r="C39" s="20">
        <v>0.011</v>
      </c>
    </row>
    <row r="40">
      <c r="A40" s="19">
        <v>1951.0</v>
      </c>
      <c r="B40" s="19">
        <v>26.0</v>
      </c>
      <c r="C40" s="20">
        <v>0.079</v>
      </c>
    </row>
    <row r="41">
      <c r="A41" s="19">
        <v>1952.0</v>
      </c>
      <c r="B41" s="19">
        <v>26.6</v>
      </c>
      <c r="C41" s="20">
        <v>0.023</v>
      </c>
    </row>
    <row r="42">
      <c r="A42" s="19">
        <v>1953.0</v>
      </c>
      <c r="B42" s="19">
        <v>26.8</v>
      </c>
      <c r="C42" s="20">
        <v>0.008</v>
      </c>
    </row>
    <row r="43">
      <c r="A43" s="19">
        <v>1954.0</v>
      </c>
      <c r="B43" s="19">
        <v>26.9</v>
      </c>
      <c r="C43" s="20">
        <v>0.003</v>
      </c>
    </row>
    <row r="44">
      <c r="A44" s="19">
        <v>1955.0</v>
      </c>
      <c r="B44" s="19">
        <v>26.8</v>
      </c>
      <c r="C44" s="20">
        <v>-0.003</v>
      </c>
    </row>
    <row r="45">
      <c r="A45" s="19">
        <v>1956.0</v>
      </c>
      <c r="B45" s="19">
        <v>27.2</v>
      </c>
      <c r="C45" s="20">
        <v>0.015</v>
      </c>
    </row>
    <row r="46">
      <c r="A46" s="19">
        <v>1957.0</v>
      </c>
      <c r="B46" s="19">
        <v>28.1</v>
      </c>
      <c r="C46" s="20">
        <v>0.033</v>
      </c>
    </row>
    <row r="47">
      <c r="A47" s="19">
        <v>1958.0</v>
      </c>
      <c r="B47" s="19">
        <v>28.9</v>
      </c>
      <c r="C47" s="20">
        <v>0.027</v>
      </c>
    </row>
    <row r="48">
      <c r="A48" s="19">
        <v>1959.0</v>
      </c>
      <c r="B48" s="19">
        <v>29.2</v>
      </c>
      <c r="C48" s="20">
        <v>0.0108</v>
      </c>
    </row>
    <row r="49">
      <c r="A49" s="19">
        <v>1960.0</v>
      </c>
      <c r="B49" s="19">
        <v>29.6</v>
      </c>
      <c r="C49" s="20">
        <v>0.015</v>
      </c>
    </row>
    <row r="50">
      <c r="A50" s="19">
        <v>1961.0</v>
      </c>
      <c r="B50" s="19">
        <v>29.9</v>
      </c>
      <c r="C50" s="20">
        <v>0.011</v>
      </c>
    </row>
    <row r="51">
      <c r="A51" s="19">
        <v>1962.0</v>
      </c>
      <c r="B51" s="19">
        <v>30.3</v>
      </c>
      <c r="C51" s="20">
        <v>0.012</v>
      </c>
    </row>
    <row r="52">
      <c r="A52" s="19">
        <v>1963.0</v>
      </c>
      <c r="B52" s="19">
        <v>30.6</v>
      </c>
      <c r="C52" s="20">
        <v>0.012</v>
      </c>
    </row>
    <row r="53">
      <c r="A53" s="19">
        <v>1964.0</v>
      </c>
      <c r="B53" s="19">
        <v>31.0</v>
      </c>
      <c r="C53" s="20">
        <v>0.013</v>
      </c>
    </row>
    <row r="54">
      <c r="A54" s="19">
        <v>1965.0</v>
      </c>
      <c r="B54" s="19">
        <v>31.5</v>
      </c>
      <c r="C54" s="20">
        <v>0.016</v>
      </c>
    </row>
    <row r="55">
      <c r="A55" s="19">
        <v>1966.0</v>
      </c>
      <c r="B55" s="19">
        <v>32.5</v>
      </c>
      <c r="C55" s="20">
        <v>0.03</v>
      </c>
    </row>
    <row r="56">
      <c r="A56" s="19">
        <v>1967.0</v>
      </c>
      <c r="B56" s="19">
        <v>33.4</v>
      </c>
      <c r="C56" s="20">
        <v>0.028</v>
      </c>
    </row>
    <row r="57">
      <c r="A57" s="19">
        <v>1968.0</v>
      </c>
      <c r="B57" s="19">
        <v>34.8</v>
      </c>
      <c r="C57" s="20">
        <v>0.043</v>
      </c>
    </row>
    <row r="58">
      <c r="A58" s="19">
        <v>1969.0</v>
      </c>
      <c r="B58" s="19">
        <v>36.7</v>
      </c>
      <c r="C58" s="20">
        <v>0.055</v>
      </c>
    </row>
    <row r="59">
      <c r="A59" s="19">
        <v>1970.0</v>
      </c>
      <c r="B59" s="19">
        <v>38.8</v>
      </c>
      <c r="C59" s="20">
        <v>0.058</v>
      </c>
    </row>
    <row r="60">
      <c r="A60" s="19">
        <v>1971.0</v>
      </c>
      <c r="B60" s="19">
        <v>40.5</v>
      </c>
      <c r="C60" s="20">
        <v>0.043</v>
      </c>
    </row>
    <row r="61">
      <c r="A61" s="19">
        <v>1972.0</v>
      </c>
      <c r="B61" s="19">
        <v>41.8</v>
      </c>
      <c r="C61" s="20">
        <v>0.033</v>
      </c>
    </row>
    <row r="62">
      <c r="A62" s="19">
        <v>1973.0</v>
      </c>
      <c r="B62" s="19">
        <v>44.4</v>
      </c>
      <c r="C62" s="20">
        <v>0.062</v>
      </c>
    </row>
    <row r="63">
      <c r="A63" s="19">
        <v>1974.0</v>
      </c>
      <c r="B63" s="19">
        <v>49.3</v>
      </c>
      <c r="C63" s="20">
        <v>0.111</v>
      </c>
    </row>
    <row r="64">
      <c r="A64" s="19">
        <v>1975.0</v>
      </c>
      <c r="B64" s="19">
        <v>53.8</v>
      </c>
      <c r="C64" s="20">
        <v>0.091</v>
      </c>
    </row>
    <row r="65">
      <c r="A65" s="19">
        <v>1976.0</v>
      </c>
      <c r="B65" s="19">
        <v>56.9</v>
      </c>
      <c r="C65" s="20">
        <v>0.057</v>
      </c>
    </row>
    <row r="66">
      <c r="A66" s="19">
        <v>1977.0</v>
      </c>
      <c r="B66" s="19">
        <v>60.6</v>
      </c>
      <c r="C66" s="20">
        <v>0.065</v>
      </c>
    </row>
    <row r="67">
      <c r="A67" s="19">
        <v>1978.0</v>
      </c>
      <c r="B67" s="19">
        <v>65.2</v>
      </c>
      <c r="C67" s="20">
        <v>0.076</v>
      </c>
    </row>
    <row r="68">
      <c r="A68" s="19">
        <v>1979.0</v>
      </c>
      <c r="B68" s="19">
        <v>72.6</v>
      </c>
      <c r="C68" s="20">
        <v>0.113</v>
      </c>
    </row>
    <row r="69">
      <c r="A69" s="19">
        <v>1980.0</v>
      </c>
      <c r="B69" s="19">
        <v>82.4</v>
      </c>
      <c r="C69" s="20">
        <v>0.135</v>
      </c>
    </row>
    <row r="70">
      <c r="A70" s="19">
        <v>1981.0</v>
      </c>
      <c r="B70" s="19">
        <v>90.9</v>
      </c>
      <c r="C70" s="20">
        <v>0.103</v>
      </c>
    </row>
    <row r="71">
      <c r="A71" s="19">
        <v>1982.0</v>
      </c>
      <c r="B71" s="19">
        <v>96.5</v>
      </c>
      <c r="C71" s="20">
        <v>0.061</v>
      </c>
    </row>
    <row r="72">
      <c r="A72" s="19">
        <v>1983.0</v>
      </c>
      <c r="B72" s="19">
        <v>99.6</v>
      </c>
      <c r="C72" s="20">
        <v>0.032</v>
      </c>
    </row>
    <row r="73">
      <c r="A73" s="19">
        <v>1984.0</v>
      </c>
      <c r="B73" s="19">
        <v>103.9</v>
      </c>
      <c r="C73" s="20">
        <v>0.043</v>
      </c>
    </row>
    <row r="74">
      <c r="A74" s="19">
        <v>1985.0</v>
      </c>
      <c r="B74" s="19">
        <v>107.6</v>
      </c>
      <c r="C74" s="20">
        <v>0.035</v>
      </c>
    </row>
    <row r="75">
      <c r="A75" s="19">
        <v>1986.0</v>
      </c>
      <c r="B75" s="19">
        <v>109.6</v>
      </c>
      <c r="C75" s="20">
        <v>0.019</v>
      </c>
    </row>
    <row r="76">
      <c r="A76" s="19">
        <v>1987.0</v>
      </c>
      <c r="B76" s="19">
        <v>113.6</v>
      </c>
      <c r="C76" s="20">
        <v>0.037</v>
      </c>
    </row>
    <row r="77">
      <c r="A77" s="19">
        <v>1988.0</v>
      </c>
      <c r="B77" s="19">
        <v>118.3</v>
      </c>
      <c r="C77" s="20">
        <v>0.041</v>
      </c>
    </row>
    <row r="78">
      <c r="A78" s="19">
        <v>1989.0</v>
      </c>
      <c r="B78" s="19">
        <v>124.0</v>
      </c>
      <c r="C78" s="20">
        <v>0.048</v>
      </c>
    </row>
    <row r="79">
      <c r="A79" s="19">
        <v>1990.0</v>
      </c>
      <c r="B79" s="19">
        <v>130.7</v>
      </c>
      <c r="C79" s="20">
        <v>0.054</v>
      </c>
    </row>
    <row r="80">
      <c r="A80" s="19">
        <v>1991.0</v>
      </c>
      <c r="B80" s="19">
        <v>136.2</v>
      </c>
      <c r="C80" s="20">
        <v>0.042</v>
      </c>
    </row>
    <row r="81">
      <c r="A81" s="19">
        <v>1992.0</v>
      </c>
      <c r="B81" s="19">
        <v>140.3</v>
      </c>
      <c r="C81" s="20">
        <v>0.03</v>
      </c>
    </row>
    <row r="82">
      <c r="A82" s="19">
        <v>1993.0</v>
      </c>
      <c r="B82" s="19">
        <v>144.5</v>
      </c>
      <c r="C82" s="20">
        <v>0.03</v>
      </c>
    </row>
    <row r="83">
      <c r="A83" s="19">
        <v>1994.0</v>
      </c>
      <c r="B83" s="19">
        <v>148.2</v>
      </c>
      <c r="C83" s="20">
        <v>0.026</v>
      </c>
    </row>
    <row r="84">
      <c r="A84" s="19">
        <v>1995.0</v>
      </c>
      <c r="B84" s="19">
        <v>152.4</v>
      </c>
      <c r="C84" s="20">
        <v>0.028</v>
      </c>
    </row>
    <row r="85">
      <c r="A85" s="19">
        <v>1996.0</v>
      </c>
      <c r="B85" s="19">
        <v>156.9</v>
      </c>
      <c r="C85" s="20">
        <v>0.029</v>
      </c>
    </row>
    <row r="86">
      <c r="A86" s="19">
        <v>1997.0</v>
      </c>
      <c r="B86" s="19">
        <v>160.5</v>
      </c>
      <c r="C86" s="20">
        <v>0.023</v>
      </c>
    </row>
    <row r="87">
      <c r="A87" s="19">
        <v>1998.0</v>
      </c>
      <c r="B87" s="19">
        <v>163.0</v>
      </c>
      <c r="C87" s="20">
        <v>0.016</v>
      </c>
    </row>
    <row r="88">
      <c r="A88" s="19">
        <v>1999.0</v>
      </c>
      <c r="B88" s="19">
        <v>166.6</v>
      </c>
      <c r="C88" s="20">
        <v>0.022</v>
      </c>
    </row>
    <row r="89">
      <c r="A89" s="19">
        <v>2000.0</v>
      </c>
      <c r="B89" s="19">
        <v>172.2</v>
      </c>
      <c r="C89" s="20">
        <v>0.034</v>
      </c>
    </row>
    <row r="90">
      <c r="A90" s="19">
        <v>2001.0</v>
      </c>
      <c r="B90" s="19">
        <v>177.1</v>
      </c>
      <c r="C90" s="20">
        <v>0.028</v>
      </c>
    </row>
    <row r="91">
      <c r="A91" s="19">
        <v>2002.0</v>
      </c>
      <c r="B91" s="19">
        <v>179.9</v>
      </c>
      <c r="C91" s="20">
        <v>0.016</v>
      </c>
    </row>
    <row r="92">
      <c r="A92" s="19">
        <v>2003.0</v>
      </c>
      <c r="B92" s="19">
        <v>184.0</v>
      </c>
      <c r="C92" s="20">
        <v>0.023</v>
      </c>
    </row>
    <row r="93">
      <c r="A93" s="19">
        <v>2004.0</v>
      </c>
      <c r="B93" s="19">
        <v>188.9</v>
      </c>
      <c r="C93" s="20">
        <v>0.027</v>
      </c>
    </row>
    <row r="94">
      <c r="A94" s="19">
        <v>2005.0</v>
      </c>
      <c r="B94" s="19">
        <v>195.3</v>
      </c>
      <c r="C94" s="20">
        <v>0.034</v>
      </c>
    </row>
    <row r="95">
      <c r="A95" s="19">
        <v>2006.0</v>
      </c>
      <c r="B95" s="19">
        <v>201.6</v>
      </c>
      <c r="C95" s="20">
        <v>0.032</v>
      </c>
    </row>
    <row r="96">
      <c r="A96" s="19">
        <v>2007.0</v>
      </c>
      <c r="B96" s="19">
        <v>207.3</v>
      </c>
      <c r="C96" s="20">
        <v>0.029</v>
      </c>
    </row>
    <row r="97">
      <c r="A97" s="19">
        <v>2008.0</v>
      </c>
      <c r="B97" s="19">
        <v>215.3</v>
      </c>
      <c r="C97" s="20">
        <v>0.038</v>
      </c>
    </row>
    <row r="98">
      <c r="A98" s="19">
        <v>2009.0</v>
      </c>
      <c r="B98" s="19">
        <v>214.5</v>
      </c>
      <c r="C98" s="20">
        <v>-0.004</v>
      </c>
    </row>
    <row r="99">
      <c r="A99" s="19">
        <v>2010.0</v>
      </c>
      <c r="B99" s="19">
        <v>218.1</v>
      </c>
      <c r="C99" s="20">
        <v>0.016</v>
      </c>
    </row>
    <row r="100">
      <c r="A100" s="19">
        <v>2011.0</v>
      </c>
      <c r="B100" s="19">
        <v>224.9</v>
      </c>
      <c r="C100" s="20">
        <v>0.032</v>
      </c>
    </row>
    <row r="101">
      <c r="A101" s="19">
        <v>2012.0</v>
      </c>
      <c r="B101" s="19">
        <v>229.6</v>
      </c>
      <c r="C101" s="20">
        <v>0.021</v>
      </c>
    </row>
    <row r="102">
      <c r="A102" s="19">
        <v>2013.0</v>
      </c>
      <c r="B102" s="19">
        <v>233.0</v>
      </c>
      <c r="C102" s="20">
        <v>0.015</v>
      </c>
    </row>
    <row r="103">
      <c r="A103" s="19">
        <v>2014.0</v>
      </c>
      <c r="B103" s="19">
        <v>236.7</v>
      </c>
      <c r="C103" s="20">
        <v>0.016</v>
      </c>
    </row>
    <row r="104">
      <c r="A104" s="19">
        <v>2015.0</v>
      </c>
      <c r="B104" s="19">
        <v>237.0</v>
      </c>
      <c r="C104" s="20">
        <v>0.001</v>
      </c>
    </row>
    <row r="105">
      <c r="A105" s="19">
        <v>2016.0</v>
      </c>
      <c r="B105" s="19">
        <v>240.0</v>
      </c>
      <c r="C105" s="20">
        <v>0.013</v>
      </c>
    </row>
    <row r="106">
      <c r="A106" s="19">
        <v>2017.0</v>
      </c>
      <c r="B106" s="19">
        <v>245.1</v>
      </c>
      <c r="C106" s="20">
        <v>0.021</v>
      </c>
    </row>
    <row r="107">
      <c r="A107" s="19">
        <v>2018.0</v>
      </c>
      <c r="B107" s="19">
        <v>251.1</v>
      </c>
      <c r="C107" s="20">
        <v>0.024</v>
      </c>
    </row>
    <row r="108">
      <c r="A108" s="19" t="s">
        <v>31</v>
      </c>
      <c r="B108" s="19">
        <v>255.7</v>
      </c>
      <c r="C108" s="20">
        <v>0.018</v>
      </c>
    </row>
  </sheetData>
  <hyperlinks>
    <hyperlink r:id="rId1" ref="E1"/>
  </hyperlinks>
  <drawing r:id="rId2"/>
</worksheet>
</file>