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<sst xmlns="http://schemas.openxmlformats.org/spreadsheetml/2006/main" count="155" uniqueCount="35">
  <si>
    <t>зворотна за Iкер = 0 мкА</t>
  </si>
  <si>
    <t>пряма за Iкер = 0 мкА</t>
  </si>
  <si>
    <t>пряма за Iкер = 20 мкА</t>
  </si>
  <si>
    <t>пряма за Iкер = 40 мкА</t>
  </si>
  <si>
    <t>пряма за Iкер = 60 мкА</t>
  </si>
  <si>
    <t>пряма за Iкер = 80 мкА</t>
  </si>
  <si>
    <t>пряма за Iкер = 100 мкА</t>
  </si>
  <si>
    <t>пряма за Iкер = 120 мкА</t>
  </si>
  <si>
    <t>пряма за Iкер = 140 мкА</t>
  </si>
  <si>
    <t>пряма за Iкер = 160 мкА</t>
  </si>
  <si>
    <t>пряма за Iкер = 180 мкА</t>
  </si>
  <si>
    <t>пряма за Iкер = 200 мкА</t>
  </si>
  <si>
    <t>пряма за Iкер = 220 мкА</t>
  </si>
  <si>
    <t>пряма за Iкер = 240 мкА</t>
  </si>
  <si>
    <t>пряма за Iкер = 260 мкА</t>
  </si>
  <si>
    <t>пряма за Iкер = 280 мкА</t>
  </si>
  <si>
    <t>пряма за Iкер = 300 мкА</t>
  </si>
  <si>
    <t>пряма за Iкер = 320 мкА</t>
  </si>
  <si>
    <t>пряма за Iкер = 340 мкА</t>
  </si>
  <si>
    <t>пряма за Iкер = 360 мкА</t>
  </si>
  <si>
    <t>пряма за Iкер = 380 мкА</t>
  </si>
  <si>
    <t>пряма за Iкер = 400 мкА</t>
  </si>
  <si>
    <t>пряма за Iкер = 420 мкА</t>
  </si>
  <si>
    <t>пряма за Iкер = 440 мкА</t>
  </si>
  <si>
    <t>пряма за Iкер = 460 мкА</t>
  </si>
  <si>
    <t>пряма за Iкер = 480 мкА</t>
  </si>
  <si>
    <t>пряма за Iкер = 500 мкА</t>
  </si>
  <si>
    <t>пряма за Iкер = 520 мкА</t>
  </si>
  <si>
    <t>пряма за Iкер = 540 мкА</t>
  </si>
  <si>
    <t>пряма за Iкер = 560 мкА</t>
  </si>
  <si>
    <t>пряма за Iкер = 580 мкА</t>
  </si>
  <si>
    <t>U, В</t>
  </si>
  <si>
    <t>I, мА</t>
  </si>
  <si>
    <t>ΔU, В</t>
  </si>
  <si>
    <t>ΔI, 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</si>
</sst>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4" fillId="2" fontId="1" numFmtId="0" xfId="0" applyBorder="1" applyFont="1"/>
    <xf borderId="4" fillId="3" fontId="1" numFmtId="0" xfId="0" applyBorder="1" applyFont="1"/>
    <xf borderId="4" fillId="4" fontId="1" numFmtId="0" xfId="0" applyBorder="1" applyFont="1"/>
    <xf borderId="5" fillId="3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5.0"/>
    <col customWidth="1" min="3" max="3" width="5.63"/>
    <col customWidth="1" min="4" max="4" width="6.5"/>
    <col customWidth="1" min="5" max="5" width="4.0"/>
    <col customWidth="1" min="6" max="6" width="5.0"/>
    <col customWidth="1" min="7" max="7" width="5.13"/>
    <col customWidth="1" min="8" max="8" width="7.5"/>
    <col customWidth="1" min="9" max="9" width="4.0"/>
    <col customWidth="1" min="10" max="10" width="5.0"/>
    <col customWidth="1" min="11" max="11" width="5.63"/>
    <col customWidth="1" min="12" max="12" width="7.5"/>
    <col customWidth="1" min="13" max="13" width="4.75"/>
    <col customWidth="1" min="14" max="14" width="5.0"/>
    <col customWidth="1" min="15" max="15" width="5.63"/>
    <col customWidth="1" min="16" max="16" width="7.5"/>
    <col customWidth="1" min="17" max="17" width="4.75"/>
    <col customWidth="1" min="18" max="18" width="5.0"/>
    <col customWidth="1" min="19" max="19" width="5.63"/>
    <col customWidth="1" min="20" max="20" width="7.5"/>
    <col customWidth="1" min="21" max="21" width="4.75"/>
    <col customWidth="1" min="22" max="22" width="5.0"/>
    <col customWidth="1" min="23" max="23" width="5.63"/>
    <col customWidth="1" min="24" max="24" width="7.5"/>
    <col customWidth="1" min="25" max="25" width="4.75"/>
    <col customWidth="1" min="26" max="26" width="5.0"/>
    <col customWidth="1" min="27" max="27" width="5.63"/>
    <col customWidth="1" min="28" max="28" width="7.5"/>
    <col customWidth="1" min="29" max="29" width="4.75"/>
    <col customWidth="1" min="30" max="30" width="5.0"/>
    <col customWidth="1" min="31" max="31" width="5.63"/>
    <col customWidth="1" min="32" max="32" width="7.5"/>
    <col customWidth="1" min="33" max="33" width="4.75"/>
    <col customWidth="1" min="34" max="34" width="5.0"/>
    <col customWidth="1" min="35" max="35" width="5.63"/>
    <col customWidth="1" min="36" max="36" width="7.5"/>
    <col customWidth="1" min="37" max="37" width="4.75"/>
    <col customWidth="1" min="38" max="38" width="5.0"/>
    <col customWidth="1" min="39" max="39" width="5.63"/>
    <col customWidth="1" min="40" max="40" width="7.5"/>
    <col customWidth="1" min="41" max="41" width="4.75"/>
    <col customWidth="1" min="42" max="42" width="5.0"/>
    <col customWidth="1" min="43" max="43" width="5.63"/>
    <col customWidth="1" min="44" max="44" width="7.5"/>
    <col customWidth="1" min="45" max="45" width="4.75"/>
    <col customWidth="1" min="46" max="46" width="5.0"/>
    <col customWidth="1" min="47" max="47" width="5.63"/>
    <col customWidth="1" min="48" max="48" width="7.5"/>
    <col customWidth="1" min="49" max="49" width="4.75"/>
    <col customWidth="1" min="50" max="50" width="5.0"/>
    <col customWidth="1" min="51" max="51" width="5.63"/>
    <col customWidth="1" min="52" max="52" width="7.5"/>
    <col customWidth="1" min="53" max="53" width="4.75"/>
    <col customWidth="1" min="54" max="54" width="5.0"/>
    <col customWidth="1" min="55" max="55" width="5.63"/>
    <col customWidth="1" min="56" max="56" width="7.5"/>
    <col customWidth="1" min="57" max="57" width="4.75"/>
    <col customWidth="1" min="58" max="58" width="5.0"/>
    <col customWidth="1" min="59" max="59" width="5.63"/>
    <col customWidth="1" min="60" max="60" width="7.5"/>
    <col customWidth="1" min="61" max="61" width="4.75"/>
    <col customWidth="1" min="62" max="62" width="5.0"/>
    <col customWidth="1" min="63" max="63" width="5.63"/>
    <col customWidth="1" min="64" max="64" width="7.5"/>
    <col customWidth="1" min="65" max="65" width="4.75"/>
    <col customWidth="1" min="66" max="66" width="5.0"/>
    <col customWidth="1" min="67" max="67" width="5.63"/>
    <col customWidth="1" min="68" max="68" width="7.5"/>
    <col customWidth="1" min="69" max="69" width="4.0"/>
    <col customWidth="1" min="70" max="70" width="5.0"/>
    <col customWidth="1" min="71" max="71" width="5.63"/>
    <col customWidth="1" min="72" max="72" width="7.5"/>
    <col customWidth="1" min="73" max="73" width="4.0"/>
    <col customWidth="1" min="74" max="74" width="5.0"/>
    <col customWidth="1" min="75" max="75" width="5.63"/>
    <col customWidth="1" min="76" max="76" width="7.5"/>
    <col customWidth="1" min="77" max="77" width="4.0"/>
    <col customWidth="1" min="78" max="78" width="5.0"/>
    <col customWidth="1" min="79" max="79" width="5.63"/>
    <col customWidth="1" min="80" max="80" width="7.5"/>
    <col customWidth="1" min="81" max="81" width="4.0"/>
    <col customWidth="1" min="82" max="82" width="5.0"/>
    <col customWidth="1" min="83" max="83" width="5.63"/>
    <col customWidth="1" min="84" max="84" width="7.5"/>
    <col customWidth="1" min="85" max="85" width="4.0"/>
    <col customWidth="1" min="86" max="86" width="5.0"/>
    <col customWidth="1" min="87" max="87" width="5.63"/>
    <col customWidth="1" min="88" max="88" width="7.5"/>
    <col customWidth="1" min="89" max="89" width="4.0"/>
    <col customWidth="1" min="90" max="90" width="5.0"/>
    <col customWidth="1" min="91" max="91" width="5.63"/>
    <col customWidth="1" min="92" max="92" width="7.5"/>
    <col customWidth="1" min="93" max="93" width="4.0"/>
    <col customWidth="1" min="94" max="94" width="5.0"/>
    <col customWidth="1" min="95" max="95" width="5.63"/>
    <col customWidth="1" min="96" max="96" width="7.5"/>
    <col customWidth="1" min="97" max="97" width="4.75"/>
    <col customWidth="1" min="98" max="98" width="5.0"/>
    <col customWidth="1" min="99" max="99" width="5.63"/>
    <col customWidth="1" min="100" max="100" width="7.5"/>
    <col customWidth="1" min="101" max="101" width="4.75"/>
    <col customWidth="1" min="102" max="102" width="5.0"/>
    <col customWidth="1" min="103" max="103" width="5.63"/>
    <col customWidth="1" min="104" max="104" width="7.5"/>
    <col customWidth="1" min="105" max="105" width="4.75"/>
    <col customWidth="1" min="106" max="106" width="5.0"/>
    <col customWidth="1" min="107" max="107" width="5.63"/>
    <col customWidth="1" min="108" max="108" width="7.5"/>
    <col customWidth="1" min="109" max="109" width="4.75"/>
    <col customWidth="1" min="110" max="110" width="5.0"/>
    <col customWidth="1" min="111" max="111" width="5.63"/>
    <col customWidth="1" min="112" max="112" width="7.5"/>
    <col customWidth="1" min="113" max="113" width="4.75"/>
    <col customWidth="1" min="114" max="114" width="5.0"/>
    <col customWidth="1" min="115" max="115" width="5.63"/>
    <col customWidth="1" min="116" max="116" width="7.5"/>
    <col customWidth="1" min="117" max="117" width="4.75"/>
    <col customWidth="1" min="118" max="118" width="5.0"/>
    <col customWidth="1" min="119" max="119" width="5.63"/>
    <col customWidth="1" min="120" max="120" width="7.5"/>
    <col customWidth="1" min="121" max="121" width="4.75"/>
    <col customWidth="1" min="122" max="122" width="5.0"/>
    <col customWidth="1" min="123" max="123" width="5.63"/>
    <col customWidth="1" min="124" max="124" width="7.5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  <c r="H1" s="3"/>
      <c r="I1" s="5" t="s">
        <v>2</v>
      </c>
      <c r="J1" s="2"/>
      <c r="K1" s="2"/>
      <c r="L1" s="3"/>
      <c r="M1" s="1" t="s">
        <v>3</v>
      </c>
      <c r="N1" s="2"/>
      <c r="O1" s="2"/>
      <c r="P1" s="3"/>
      <c r="Q1" s="4" t="s">
        <v>4</v>
      </c>
      <c r="R1" s="2"/>
      <c r="S1" s="2"/>
      <c r="T1" s="3"/>
      <c r="U1" s="5" t="s">
        <v>5</v>
      </c>
      <c r="V1" s="2"/>
      <c r="W1" s="2"/>
      <c r="X1" s="3"/>
      <c r="Y1" s="1" t="s">
        <v>6</v>
      </c>
      <c r="Z1" s="2"/>
      <c r="AA1" s="2"/>
      <c r="AB1" s="3"/>
      <c r="AC1" s="4" t="s">
        <v>7</v>
      </c>
      <c r="AD1" s="2"/>
      <c r="AE1" s="2"/>
      <c r="AF1" s="3"/>
      <c r="AG1" s="5" t="s">
        <v>8</v>
      </c>
      <c r="AH1" s="2"/>
      <c r="AI1" s="2"/>
      <c r="AJ1" s="3"/>
      <c r="AK1" s="1" t="s">
        <v>9</v>
      </c>
      <c r="AL1" s="2"/>
      <c r="AM1" s="2"/>
      <c r="AN1" s="3"/>
      <c r="AO1" s="4" t="s">
        <v>10</v>
      </c>
      <c r="AP1" s="2"/>
      <c r="AQ1" s="2"/>
      <c r="AR1" s="3"/>
      <c r="AS1" s="5" t="s">
        <v>11</v>
      </c>
      <c r="AT1" s="2"/>
      <c r="AU1" s="2"/>
      <c r="AV1" s="3"/>
      <c r="AW1" s="1" t="s">
        <v>12</v>
      </c>
      <c r="AX1" s="2"/>
      <c r="AY1" s="2"/>
      <c r="AZ1" s="3"/>
      <c r="BA1" s="4" t="s">
        <v>13</v>
      </c>
      <c r="BB1" s="2"/>
      <c r="BC1" s="2"/>
      <c r="BD1" s="3"/>
      <c r="BE1" s="5" t="s">
        <v>14</v>
      </c>
      <c r="BF1" s="2"/>
      <c r="BG1" s="2"/>
      <c r="BH1" s="3"/>
      <c r="BI1" s="1" t="s">
        <v>15</v>
      </c>
      <c r="BJ1" s="2"/>
      <c r="BK1" s="2"/>
      <c r="BL1" s="3"/>
      <c r="BM1" s="4" t="s">
        <v>16</v>
      </c>
      <c r="BN1" s="2"/>
      <c r="BO1" s="2"/>
      <c r="BP1" s="3"/>
      <c r="BQ1" s="5" t="s">
        <v>17</v>
      </c>
      <c r="BR1" s="2"/>
      <c r="BS1" s="2"/>
      <c r="BT1" s="3"/>
      <c r="BU1" s="1" t="s">
        <v>18</v>
      </c>
      <c r="BV1" s="2"/>
      <c r="BW1" s="2"/>
      <c r="BX1" s="3"/>
      <c r="BY1" s="4" t="s">
        <v>19</v>
      </c>
      <c r="BZ1" s="2"/>
      <c r="CA1" s="2"/>
      <c r="CB1" s="3"/>
      <c r="CC1" s="5" t="s">
        <v>20</v>
      </c>
      <c r="CD1" s="2"/>
      <c r="CE1" s="2"/>
      <c r="CF1" s="3"/>
      <c r="CG1" s="1" t="s">
        <v>21</v>
      </c>
      <c r="CH1" s="2"/>
      <c r="CI1" s="2"/>
      <c r="CJ1" s="3"/>
      <c r="CK1" s="4" t="s">
        <v>22</v>
      </c>
      <c r="CL1" s="2"/>
      <c r="CM1" s="2"/>
      <c r="CN1" s="3"/>
      <c r="CO1" s="5" t="s">
        <v>23</v>
      </c>
      <c r="CP1" s="2"/>
      <c r="CQ1" s="2"/>
      <c r="CR1" s="3"/>
      <c r="CS1" s="1" t="s">
        <v>24</v>
      </c>
      <c r="CT1" s="2"/>
      <c r="CU1" s="2"/>
      <c r="CV1" s="3"/>
      <c r="CW1" s="4" t="s">
        <v>25</v>
      </c>
      <c r="CX1" s="2"/>
      <c r="CY1" s="2"/>
      <c r="CZ1" s="3"/>
      <c r="DA1" s="5" t="s">
        <v>26</v>
      </c>
      <c r="DB1" s="2"/>
      <c r="DC1" s="2"/>
      <c r="DD1" s="3"/>
      <c r="DE1" s="1" t="s">
        <v>27</v>
      </c>
      <c r="DF1" s="2"/>
      <c r="DG1" s="2"/>
      <c r="DH1" s="3"/>
      <c r="DI1" s="4" t="s">
        <v>28</v>
      </c>
      <c r="DJ1" s="2"/>
      <c r="DK1" s="2"/>
      <c r="DL1" s="3"/>
      <c r="DM1" s="5" t="s">
        <v>29</v>
      </c>
      <c r="DN1" s="2"/>
      <c r="DO1" s="2"/>
      <c r="DP1" s="3"/>
      <c r="DQ1" s="1" t="s">
        <v>30</v>
      </c>
      <c r="DR1" s="2"/>
      <c r="DS1" s="2"/>
      <c r="DT1" s="3"/>
    </row>
    <row r="2">
      <c r="A2" s="6" t="s">
        <v>31</v>
      </c>
      <c r="B2" s="6" t="s">
        <v>32</v>
      </c>
      <c r="C2" s="6" t="s">
        <v>33</v>
      </c>
      <c r="D2" s="6" t="s">
        <v>34</v>
      </c>
      <c r="E2" s="7" t="s">
        <v>31</v>
      </c>
      <c r="F2" s="7" t="s">
        <v>32</v>
      </c>
      <c r="G2" s="7" t="s">
        <v>33</v>
      </c>
      <c r="H2" s="7" t="s">
        <v>34</v>
      </c>
      <c r="I2" s="8" t="s">
        <v>31</v>
      </c>
      <c r="J2" s="8" t="s">
        <v>32</v>
      </c>
      <c r="K2" s="8" t="s">
        <v>33</v>
      </c>
      <c r="L2" s="8" t="s">
        <v>34</v>
      </c>
      <c r="M2" s="6" t="s">
        <v>31</v>
      </c>
      <c r="N2" s="6" t="s">
        <v>32</v>
      </c>
      <c r="O2" s="6" t="s">
        <v>33</v>
      </c>
      <c r="P2" s="6" t="s">
        <v>34</v>
      </c>
      <c r="Q2" s="7" t="s">
        <v>31</v>
      </c>
      <c r="R2" s="7" t="s">
        <v>32</v>
      </c>
      <c r="S2" s="7" t="s">
        <v>33</v>
      </c>
      <c r="T2" s="7" t="s">
        <v>34</v>
      </c>
      <c r="U2" s="8" t="s">
        <v>31</v>
      </c>
      <c r="V2" s="8" t="s">
        <v>32</v>
      </c>
      <c r="W2" s="8" t="s">
        <v>33</v>
      </c>
      <c r="X2" s="8" t="s">
        <v>34</v>
      </c>
      <c r="Y2" s="6" t="s">
        <v>31</v>
      </c>
      <c r="Z2" s="6" t="s">
        <v>32</v>
      </c>
      <c r="AA2" s="6" t="s">
        <v>33</v>
      </c>
      <c r="AB2" s="6" t="s">
        <v>34</v>
      </c>
      <c r="AC2" s="7" t="s">
        <v>31</v>
      </c>
      <c r="AD2" s="7" t="s">
        <v>32</v>
      </c>
      <c r="AE2" s="7" t="s">
        <v>33</v>
      </c>
      <c r="AF2" s="7" t="s">
        <v>34</v>
      </c>
      <c r="AG2" s="8" t="s">
        <v>31</v>
      </c>
      <c r="AH2" s="8" t="s">
        <v>32</v>
      </c>
      <c r="AI2" s="8" t="s">
        <v>33</v>
      </c>
      <c r="AJ2" s="8" t="s">
        <v>34</v>
      </c>
      <c r="AK2" s="6" t="s">
        <v>31</v>
      </c>
      <c r="AL2" s="6" t="s">
        <v>32</v>
      </c>
      <c r="AM2" s="6" t="s">
        <v>33</v>
      </c>
      <c r="AN2" s="6" t="s">
        <v>34</v>
      </c>
      <c r="AO2" s="7" t="s">
        <v>31</v>
      </c>
      <c r="AP2" s="7" t="s">
        <v>32</v>
      </c>
      <c r="AQ2" s="7" t="s">
        <v>33</v>
      </c>
      <c r="AR2" s="7" t="s">
        <v>34</v>
      </c>
      <c r="AS2" s="8" t="s">
        <v>31</v>
      </c>
      <c r="AT2" s="8" t="s">
        <v>32</v>
      </c>
      <c r="AU2" s="8" t="s">
        <v>33</v>
      </c>
      <c r="AV2" s="8" t="s">
        <v>34</v>
      </c>
      <c r="AW2" s="6" t="s">
        <v>31</v>
      </c>
      <c r="AX2" s="6" t="s">
        <v>32</v>
      </c>
      <c r="AY2" s="6" t="s">
        <v>33</v>
      </c>
      <c r="AZ2" s="6" t="s">
        <v>34</v>
      </c>
      <c r="BA2" s="7" t="s">
        <v>31</v>
      </c>
      <c r="BB2" s="7" t="s">
        <v>32</v>
      </c>
      <c r="BC2" s="7" t="s">
        <v>33</v>
      </c>
      <c r="BD2" s="7" t="s">
        <v>34</v>
      </c>
      <c r="BE2" s="8" t="s">
        <v>31</v>
      </c>
      <c r="BF2" s="8" t="s">
        <v>32</v>
      </c>
      <c r="BG2" s="8" t="s">
        <v>33</v>
      </c>
      <c r="BH2" s="8" t="s">
        <v>34</v>
      </c>
      <c r="BI2" s="6" t="s">
        <v>31</v>
      </c>
      <c r="BJ2" s="6" t="s">
        <v>32</v>
      </c>
      <c r="BK2" s="6" t="s">
        <v>33</v>
      </c>
      <c r="BL2" s="6" t="s">
        <v>34</v>
      </c>
      <c r="BM2" s="7" t="s">
        <v>31</v>
      </c>
      <c r="BN2" s="7" t="s">
        <v>32</v>
      </c>
      <c r="BO2" s="7" t="s">
        <v>33</v>
      </c>
      <c r="BP2" s="7" t="s">
        <v>34</v>
      </c>
      <c r="BQ2" s="8" t="s">
        <v>31</v>
      </c>
      <c r="BR2" s="8" t="s">
        <v>32</v>
      </c>
      <c r="BS2" s="8" t="s">
        <v>33</v>
      </c>
      <c r="BT2" s="8" t="s">
        <v>34</v>
      </c>
      <c r="BU2" s="6" t="s">
        <v>31</v>
      </c>
      <c r="BV2" s="6" t="s">
        <v>32</v>
      </c>
      <c r="BW2" s="6" t="s">
        <v>33</v>
      </c>
      <c r="BX2" s="6" t="s">
        <v>34</v>
      </c>
      <c r="BY2" s="7" t="s">
        <v>31</v>
      </c>
      <c r="BZ2" s="7" t="s">
        <v>32</v>
      </c>
      <c r="CA2" s="7" t="s">
        <v>33</v>
      </c>
      <c r="CB2" s="7" t="s">
        <v>34</v>
      </c>
      <c r="CC2" s="8" t="s">
        <v>31</v>
      </c>
      <c r="CD2" s="8" t="s">
        <v>32</v>
      </c>
      <c r="CE2" s="8" t="s">
        <v>33</v>
      </c>
      <c r="CF2" s="8" t="s">
        <v>34</v>
      </c>
      <c r="CG2" s="6" t="s">
        <v>31</v>
      </c>
      <c r="CH2" s="6" t="s">
        <v>32</v>
      </c>
      <c r="CI2" s="6" t="s">
        <v>33</v>
      </c>
      <c r="CJ2" s="6" t="s">
        <v>34</v>
      </c>
      <c r="CK2" s="7" t="s">
        <v>31</v>
      </c>
      <c r="CL2" s="7" t="s">
        <v>32</v>
      </c>
      <c r="CM2" s="7" t="s">
        <v>33</v>
      </c>
      <c r="CN2" s="7" t="s">
        <v>34</v>
      </c>
      <c r="CO2" s="8" t="s">
        <v>31</v>
      </c>
      <c r="CP2" s="8" t="s">
        <v>32</v>
      </c>
      <c r="CQ2" s="8" t="s">
        <v>33</v>
      </c>
      <c r="CR2" s="8" t="s">
        <v>34</v>
      </c>
      <c r="CS2" s="6" t="s">
        <v>31</v>
      </c>
      <c r="CT2" s="6" t="s">
        <v>32</v>
      </c>
      <c r="CU2" s="6" t="s">
        <v>33</v>
      </c>
      <c r="CV2" s="6" t="s">
        <v>34</v>
      </c>
      <c r="CW2" s="7" t="s">
        <v>31</v>
      </c>
      <c r="CX2" s="7" t="s">
        <v>32</v>
      </c>
      <c r="CY2" s="7" t="s">
        <v>33</v>
      </c>
      <c r="CZ2" s="7" t="s">
        <v>34</v>
      </c>
      <c r="DA2" s="8" t="s">
        <v>31</v>
      </c>
      <c r="DB2" s="8" t="s">
        <v>32</v>
      </c>
      <c r="DC2" s="8" t="s">
        <v>33</v>
      </c>
      <c r="DD2" s="8" t="s">
        <v>34</v>
      </c>
      <c r="DE2" s="6" t="s">
        <v>31</v>
      </c>
      <c r="DF2" s="6" t="s">
        <v>32</v>
      </c>
      <c r="DG2" s="6" t="s">
        <v>33</v>
      </c>
      <c r="DH2" s="6" t="s">
        <v>34</v>
      </c>
      <c r="DI2" s="7" t="s">
        <v>31</v>
      </c>
      <c r="DJ2" s="7" t="s">
        <v>32</v>
      </c>
      <c r="DK2" s="7" t="s">
        <v>33</v>
      </c>
      <c r="DL2" s="7" t="s">
        <v>34</v>
      </c>
      <c r="DM2" s="8" t="s">
        <v>31</v>
      </c>
      <c r="DN2" s="8" t="s">
        <v>32</v>
      </c>
      <c r="DO2" s="8" t="s">
        <v>33</v>
      </c>
      <c r="DP2" s="8" t="s">
        <v>34</v>
      </c>
      <c r="DQ2" s="6" t="s">
        <v>31</v>
      </c>
      <c r="DR2" s="6" t="s">
        <v>32</v>
      </c>
      <c r="DS2" s="6" t="s">
        <v>33</v>
      </c>
      <c r="DT2" s="6" t="s">
        <v>34</v>
      </c>
    </row>
    <row r="3">
      <c r="A3" s="6">
        <v>0.5</v>
      </c>
      <c r="B3" s="6">
        <v>0.04</v>
      </c>
      <c r="C3" s="6">
        <f t="shared" ref="C3:C4" si="1">1*2.5%</f>
        <v>0.025</v>
      </c>
      <c r="D3" s="6">
        <v>0.015</v>
      </c>
      <c r="E3" s="7">
        <v>5.0</v>
      </c>
      <c r="F3" s="7">
        <v>0.12</v>
      </c>
      <c r="G3" s="7">
        <f t="shared" ref="G3:G8" si="2">10*2.5%</f>
        <v>0.25</v>
      </c>
      <c r="H3" s="7">
        <f t="shared" ref="H3:H16" si="3">0.75*0.5%</f>
        <v>0.00375</v>
      </c>
      <c r="I3" s="8">
        <v>1.0</v>
      </c>
      <c r="J3" s="8">
        <v>0.14</v>
      </c>
      <c r="K3" s="8">
        <f t="shared" ref="K3:K5" si="4">3*2.5%</f>
        <v>0.075</v>
      </c>
      <c r="L3" s="8">
        <f t="shared" ref="L3:L13" si="5">0.75*0.5%</f>
        <v>0.00375</v>
      </c>
      <c r="M3" s="6">
        <v>2.0</v>
      </c>
      <c r="N3" s="6">
        <v>0.1</v>
      </c>
      <c r="O3" s="6">
        <f>3*2.5%</f>
        <v>0.075</v>
      </c>
      <c r="P3" s="6">
        <f t="shared" ref="P3:P9" si="6">0.75*0.5%</f>
        <v>0.00375</v>
      </c>
      <c r="Q3" s="7">
        <v>1.0</v>
      </c>
      <c r="R3" s="7">
        <v>0.16</v>
      </c>
      <c r="S3" s="7">
        <f>3*2.5%</f>
        <v>0.075</v>
      </c>
      <c r="T3" s="9">
        <f t="shared" ref="T3:T9" si="7">0.75*0.5%</f>
        <v>0.00375</v>
      </c>
      <c r="U3" s="8">
        <v>1.2</v>
      </c>
      <c r="V3" s="8">
        <v>0.1</v>
      </c>
      <c r="W3" s="8">
        <f>3*2.5%</f>
        <v>0.075</v>
      </c>
      <c r="X3" s="8">
        <f t="shared" ref="X3:X9" si="8">0.75*0.5%</f>
        <v>0.00375</v>
      </c>
      <c r="Y3" s="6">
        <v>1.2</v>
      </c>
      <c r="Z3" s="6">
        <v>0.12</v>
      </c>
      <c r="AA3" s="6">
        <f t="shared" ref="AA3:AA4" si="9">3*2.5%</f>
        <v>0.075</v>
      </c>
      <c r="AB3" s="6">
        <f t="shared" ref="AB3:AB8" si="10">0.75*0.5%</f>
        <v>0.00375</v>
      </c>
      <c r="AC3" s="7">
        <v>1.1</v>
      </c>
      <c r="AD3" s="7">
        <v>0.12</v>
      </c>
      <c r="AE3" s="7">
        <f t="shared" ref="AE3:AE4" si="11">3*2.5%</f>
        <v>0.075</v>
      </c>
      <c r="AF3" s="7">
        <f t="shared" ref="AF3:AF9" si="12">0.75*0.5%</f>
        <v>0.00375</v>
      </c>
      <c r="AG3" s="8">
        <v>2.0</v>
      </c>
      <c r="AH3" s="8">
        <v>0.2</v>
      </c>
      <c r="AI3" s="8">
        <f>3*2.5%</f>
        <v>0.075</v>
      </c>
      <c r="AJ3" s="8">
        <f t="shared" ref="AJ3:AJ8" si="13">0.75*0.5%</f>
        <v>0.00375</v>
      </c>
      <c r="AK3" s="6">
        <v>0.9</v>
      </c>
      <c r="AL3" s="6">
        <v>0.12</v>
      </c>
      <c r="AM3" s="6">
        <f t="shared" ref="AM3:AM4" si="14">3*2.5%</f>
        <v>0.075</v>
      </c>
      <c r="AN3" s="6">
        <f t="shared" ref="AN3:AN8" si="15">0.75*0.5%</f>
        <v>0.00375</v>
      </c>
      <c r="AO3" s="7">
        <v>1.0</v>
      </c>
      <c r="AP3" s="7">
        <v>0.06</v>
      </c>
      <c r="AQ3" s="7">
        <f t="shared" ref="AQ3:AQ5" si="16">3*2.5%</f>
        <v>0.075</v>
      </c>
      <c r="AR3" s="7">
        <f t="shared" ref="AR3:AR9" si="17">0.75*0.5%</f>
        <v>0.00375</v>
      </c>
      <c r="AS3" s="8">
        <v>1.1</v>
      </c>
      <c r="AT3" s="8">
        <v>0.2</v>
      </c>
      <c r="AU3" s="8">
        <f t="shared" ref="AU3:AU5" si="18">3*2.5%</f>
        <v>0.075</v>
      </c>
      <c r="AV3" s="8">
        <f t="shared" ref="AV3:AV8" si="19">0.75*0.5%</f>
        <v>0.00375</v>
      </c>
      <c r="AW3" s="6">
        <v>1.1</v>
      </c>
      <c r="AX3" s="6">
        <v>0.2</v>
      </c>
      <c r="AY3" s="6">
        <f t="shared" ref="AY3:AY5" si="20">3*2.5%</f>
        <v>0.075</v>
      </c>
      <c r="AZ3" s="6">
        <f t="shared" ref="AZ3:AZ7" si="21">0.75*0.5%</f>
        <v>0.00375</v>
      </c>
      <c r="BA3" s="7">
        <v>1.5</v>
      </c>
      <c r="BB3" s="7">
        <v>0.28</v>
      </c>
      <c r="BC3" s="7">
        <f t="shared" ref="BC3:BC4" si="22">3*2.5%</f>
        <v>0.075</v>
      </c>
      <c r="BD3" s="7">
        <f t="shared" ref="BD3:BD6" si="23">0.75*0.5%</f>
        <v>0.00375</v>
      </c>
      <c r="BE3" s="8">
        <v>1.0</v>
      </c>
      <c r="BF3" s="8">
        <v>0.14</v>
      </c>
      <c r="BG3" s="8">
        <f>1*2.5%</f>
        <v>0.025</v>
      </c>
      <c r="BH3" s="8">
        <f t="shared" ref="BH3:BH7" si="24">0.75*0.5%</f>
        <v>0.00375</v>
      </c>
      <c r="BI3" s="6">
        <v>0.9</v>
      </c>
      <c r="BJ3" s="6">
        <v>0.22</v>
      </c>
      <c r="BK3" s="6">
        <f>1*2.5%</f>
        <v>0.025</v>
      </c>
      <c r="BL3" s="6">
        <f t="shared" ref="BL3:BL6" si="25">0.75*0.5%</f>
        <v>0.00375</v>
      </c>
      <c r="BM3" s="7">
        <v>1.0</v>
      </c>
      <c r="BN3" s="7">
        <v>0.28</v>
      </c>
      <c r="BO3" s="7">
        <f>1*2.5%</f>
        <v>0.025</v>
      </c>
      <c r="BP3" s="7">
        <f t="shared" ref="BP3:BP6" si="26">0.75*0.5%</f>
        <v>0.00375</v>
      </c>
      <c r="BQ3" s="8">
        <v>1.0</v>
      </c>
      <c r="BR3" s="8">
        <v>0.34</v>
      </c>
      <c r="BS3" s="8">
        <f>1*2.5%</f>
        <v>0.025</v>
      </c>
      <c r="BT3" s="8">
        <f t="shared" ref="BT3:BT5" si="27">0.75*0.5%</f>
        <v>0.00375</v>
      </c>
      <c r="BU3" s="6">
        <v>0.8</v>
      </c>
      <c r="BV3" s="6">
        <v>0.28</v>
      </c>
      <c r="BW3" s="6">
        <f>1*2.5%</f>
        <v>0.025</v>
      </c>
      <c r="BX3" s="6">
        <f t="shared" ref="BX3:BX8" si="28">0.75*0.5%</f>
        <v>0.00375</v>
      </c>
      <c r="BY3" s="7">
        <v>0.8</v>
      </c>
      <c r="BZ3" s="7">
        <v>0.3</v>
      </c>
      <c r="CA3" s="7">
        <f>1*2.5%</f>
        <v>0.025</v>
      </c>
      <c r="CB3" s="7">
        <f t="shared" ref="CB3:CB5" si="29">0.75*0.5%</f>
        <v>0.00375</v>
      </c>
      <c r="CC3" s="8">
        <v>0.6</v>
      </c>
      <c r="CD3" s="8">
        <v>0.3</v>
      </c>
      <c r="CE3" s="8">
        <f>1*2.5%</f>
        <v>0.025</v>
      </c>
      <c r="CF3" s="8">
        <f t="shared" ref="CF3:CF6" si="30">0.75*0.5%</f>
        <v>0.00375</v>
      </c>
      <c r="CG3" s="6">
        <v>0.4</v>
      </c>
      <c r="CH3" s="6">
        <v>0.26</v>
      </c>
      <c r="CI3" s="6">
        <f t="shared" ref="CI3:CI4" si="31">1*2.5%</f>
        <v>0.025</v>
      </c>
      <c r="CJ3" s="6">
        <f t="shared" ref="CJ3:CJ6" si="32">0.75*0.5%</f>
        <v>0.00375</v>
      </c>
      <c r="CK3" s="7">
        <v>0.8</v>
      </c>
      <c r="CL3" s="7">
        <v>0.46</v>
      </c>
      <c r="CM3" s="7">
        <f>1*2.5%</f>
        <v>0.025</v>
      </c>
      <c r="CN3" s="7">
        <f t="shared" ref="CN3:CN4" si="33">0.75*0.5%</f>
        <v>0.00375</v>
      </c>
      <c r="CO3" s="8">
        <v>0.6</v>
      </c>
      <c r="CP3" s="8">
        <v>0.38</v>
      </c>
      <c r="CQ3" s="8">
        <f>1*2.5%</f>
        <v>0.025</v>
      </c>
      <c r="CR3" s="8">
        <f>0.75*0.5%</f>
        <v>0.00375</v>
      </c>
      <c r="CS3" s="6">
        <v>0.2</v>
      </c>
      <c r="CT3" s="6">
        <v>0.08</v>
      </c>
      <c r="CU3" s="6">
        <f t="shared" ref="CU3:CU5" si="34">1*2.5%</f>
        <v>0.025</v>
      </c>
      <c r="CV3" s="6">
        <f t="shared" ref="CV3:CV6" si="35">0.75*0.5%</f>
        <v>0.00375</v>
      </c>
      <c r="CW3" s="7">
        <v>0.5</v>
      </c>
      <c r="CX3" s="7">
        <v>0.32</v>
      </c>
      <c r="CY3" s="7">
        <f t="shared" ref="CY3:CY5" si="36">1*2.5%</f>
        <v>0.025</v>
      </c>
      <c r="CZ3" s="7">
        <f t="shared" ref="CZ3:CZ4" si="37">0.75*0.5%</f>
        <v>0.00375</v>
      </c>
      <c r="DA3" s="8">
        <v>0.5</v>
      </c>
      <c r="DB3" s="8">
        <v>0.38</v>
      </c>
      <c r="DC3" s="8">
        <f t="shared" ref="DC3:DC4" si="38">1*2.5%</f>
        <v>0.025</v>
      </c>
      <c r="DD3" s="8">
        <f>0.75*0.5%</f>
        <v>0.00375</v>
      </c>
      <c r="DE3" s="6">
        <v>0.1</v>
      </c>
      <c r="DF3" s="6">
        <v>0.3</v>
      </c>
      <c r="DG3" s="6">
        <f t="shared" ref="DG3:DG6" si="39">1*2.5%</f>
        <v>0.025</v>
      </c>
      <c r="DH3" s="6">
        <f t="shared" ref="DH3:DH5" si="40">0.75*0.5%</f>
        <v>0.00375</v>
      </c>
      <c r="DI3" s="7">
        <v>0.4</v>
      </c>
      <c r="DJ3" s="7">
        <v>0.32</v>
      </c>
      <c r="DK3" s="7">
        <f t="shared" ref="DK3:DK9" si="41">1*2.5%</f>
        <v>0.025</v>
      </c>
      <c r="DL3" s="7">
        <f t="shared" ref="DL3:DL5" si="42">0.75*0.5%</f>
        <v>0.00375</v>
      </c>
      <c r="DM3" s="8">
        <v>0.43</v>
      </c>
      <c r="DN3" s="8">
        <v>0.3</v>
      </c>
      <c r="DO3" s="8">
        <f t="shared" ref="DO3:DO8" si="43">1*2.5%</f>
        <v>0.025</v>
      </c>
      <c r="DP3" s="8">
        <f t="shared" ref="DP3:DP5" si="44">0.75*0.5%</f>
        <v>0.00375</v>
      </c>
      <c r="DQ3" s="6">
        <v>0.52</v>
      </c>
      <c r="DR3" s="6">
        <v>0.5</v>
      </c>
      <c r="DS3" s="6">
        <f t="shared" ref="DS3:DS6" si="45">1*2.5%</f>
        <v>0.025</v>
      </c>
      <c r="DT3" s="6">
        <f>0.75*0.5%</f>
        <v>0.00375</v>
      </c>
    </row>
    <row r="4">
      <c r="A4" s="6">
        <v>1.0</v>
      </c>
      <c r="B4" s="6">
        <v>0.1</v>
      </c>
      <c r="C4" s="6">
        <f t="shared" si="1"/>
        <v>0.025</v>
      </c>
      <c r="D4" s="6">
        <v>0.015</v>
      </c>
      <c r="E4" s="7">
        <v>6.0</v>
      </c>
      <c r="F4" s="7">
        <v>0.18</v>
      </c>
      <c r="G4" s="7">
        <f t="shared" si="2"/>
        <v>0.25</v>
      </c>
      <c r="H4" s="7">
        <f t="shared" si="3"/>
        <v>0.00375</v>
      </c>
      <c r="I4" s="8">
        <v>2.0</v>
      </c>
      <c r="J4" s="8">
        <v>0.2</v>
      </c>
      <c r="K4" s="8">
        <f t="shared" si="4"/>
        <v>0.075</v>
      </c>
      <c r="L4" s="8">
        <f t="shared" si="5"/>
        <v>0.00375</v>
      </c>
      <c r="M4" s="6">
        <v>4.0</v>
      </c>
      <c r="N4" s="6">
        <v>0.2</v>
      </c>
      <c r="O4" s="6">
        <f t="shared" ref="O4:O6" si="46">10*2.5%</f>
        <v>0.25</v>
      </c>
      <c r="P4" s="6">
        <f t="shared" si="6"/>
        <v>0.00375</v>
      </c>
      <c r="Q4" s="7">
        <v>3.1</v>
      </c>
      <c r="R4" s="7">
        <v>0.2</v>
      </c>
      <c r="S4" s="7">
        <f t="shared" ref="S4:S7" si="47">10*2.5%</f>
        <v>0.25</v>
      </c>
      <c r="T4" s="9">
        <f t="shared" si="7"/>
        <v>0.00375</v>
      </c>
      <c r="U4" s="8">
        <v>3.1</v>
      </c>
      <c r="V4" s="8">
        <v>0.2</v>
      </c>
      <c r="W4" s="8">
        <f t="shared" ref="W4:W7" si="48">10*2.5%</f>
        <v>0.25</v>
      </c>
      <c r="X4" s="8">
        <f t="shared" si="8"/>
        <v>0.00375</v>
      </c>
      <c r="Y4" s="6">
        <v>2.5</v>
      </c>
      <c r="Z4" s="6">
        <v>0.2</v>
      </c>
      <c r="AA4" s="6">
        <f t="shared" si="9"/>
        <v>0.075</v>
      </c>
      <c r="AB4" s="6">
        <f t="shared" si="10"/>
        <v>0.00375</v>
      </c>
      <c r="AC4" s="7">
        <v>2.1</v>
      </c>
      <c r="AD4" s="7">
        <v>0.2</v>
      </c>
      <c r="AE4" s="7">
        <f t="shared" si="11"/>
        <v>0.075</v>
      </c>
      <c r="AF4" s="7">
        <f t="shared" si="12"/>
        <v>0.00375</v>
      </c>
      <c r="AG4" s="8">
        <v>3.5</v>
      </c>
      <c r="AH4" s="8">
        <v>0.3</v>
      </c>
      <c r="AI4" s="8">
        <f t="shared" ref="AI4:AI8" si="49">10*2.5%</f>
        <v>0.25</v>
      </c>
      <c r="AJ4" s="8">
        <f t="shared" si="13"/>
        <v>0.00375</v>
      </c>
      <c r="AK4" s="6">
        <v>1.9</v>
      </c>
      <c r="AL4" s="6">
        <v>0.22</v>
      </c>
      <c r="AM4" s="6">
        <f t="shared" si="14"/>
        <v>0.075</v>
      </c>
      <c r="AN4" s="6">
        <f t="shared" si="15"/>
        <v>0.00375</v>
      </c>
      <c r="AO4" s="7">
        <v>1.5</v>
      </c>
      <c r="AP4" s="7">
        <v>0.2</v>
      </c>
      <c r="AQ4" s="7">
        <f t="shared" si="16"/>
        <v>0.075</v>
      </c>
      <c r="AR4" s="7">
        <f t="shared" si="17"/>
        <v>0.00375</v>
      </c>
      <c r="AS4" s="8">
        <v>1.9</v>
      </c>
      <c r="AT4" s="8">
        <v>0.26</v>
      </c>
      <c r="AU4" s="8">
        <f t="shared" si="18"/>
        <v>0.075</v>
      </c>
      <c r="AV4" s="8">
        <f t="shared" si="19"/>
        <v>0.00375</v>
      </c>
      <c r="AW4" s="6">
        <v>2.4</v>
      </c>
      <c r="AX4" s="6">
        <v>0.36</v>
      </c>
      <c r="AY4" s="6">
        <f t="shared" si="20"/>
        <v>0.075</v>
      </c>
      <c r="AZ4" s="6">
        <f t="shared" si="21"/>
        <v>0.00375</v>
      </c>
      <c r="BA4" s="7">
        <v>2.4</v>
      </c>
      <c r="BB4" s="7">
        <v>0.4</v>
      </c>
      <c r="BC4" s="7">
        <f t="shared" si="22"/>
        <v>0.075</v>
      </c>
      <c r="BD4" s="7">
        <f t="shared" si="23"/>
        <v>0.00375</v>
      </c>
      <c r="BE4" s="8">
        <v>1.9</v>
      </c>
      <c r="BF4" s="8">
        <v>0.16</v>
      </c>
      <c r="BG4" s="8">
        <f t="shared" ref="BG4:BG5" si="50">3*2.5%</f>
        <v>0.075</v>
      </c>
      <c r="BH4" s="8">
        <f t="shared" si="24"/>
        <v>0.00375</v>
      </c>
      <c r="BI4" s="6">
        <v>1.9</v>
      </c>
      <c r="BJ4" s="6">
        <v>0.4</v>
      </c>
      <c r="BK4" s="6">
        <f>3*2.5%</f>
        <v>0.075</v>
      </c>
      <c r="BL4" s="6">
        <f t="shared" si="25"/>
        <v>0.00375</v>
      </c>
      <c r="BM4" s="7">
        <v>2.0</v>
      </c>
      <c r="BN4" s="7">
        <v>0.44</v>
      </c>
      <c r="BO4" s="7">
        <f t="shared" ref="BO4:BO5" si="51">3*2.5%</f>
        <v>0.075</v>
      </c>
      <c r="BP4" s="7">
        <f t="shared" si="26"/>
        <v>0.00375</v>
      </c>
      <c r="BQ4" s="8">
        <v>2.0</v>
      </c>
      <c r="BR4" s="8">
        <v>0.5</v>
      </c>
      <c r="BS4" s="8">
        <f t="shared" ref="BS4:BS5" si="52">3*2.5%</f>
        <v>0.075</v>
      </c>
      <c r="BT4" s="8">
        <f t="shared" si="27"/>
        <v>0.00375</v>
      </c>
      <c r="BU4" s="6">
        <v>1.3</v>
      </c>
      <c r="BV4" s="6">
        <v>0.4</v>
      </c>
      <c r="BW4" s="6">
        <f t="shared" ref="BW4:BW7" si="53">3*2.5%</f>
        <v>0.075</v>
      </c>
      <c r="BX4" s="6">
        <f t="shared" si="28"/>
        <v>0.00375</v>
      </c>
      <c r="BY4" s="7">
        <v>1.6</v>
      </c>
      <c r="BZ4" s="7">
        <v>0.5</v>
      </c>
      <c r="CA4" s="7">
        <f t="shared" ref="CA4:CA6" si="54">3*2.5%</f>
        <v>0.075</v>
      </c>
      <c r="CB4" s="7">
        <f t="shared" si="29"/>
        <v>0.00375</v>
      </c>
      <c r="CC4" s="8">
        <v>1.2</v>
      </c>
      <c r="CD4" s="8">
        <v>0.46</v>
      </c>
      <c r="CE4" s="8">
        <f t="shared" ref="CE4:CE7" si="55">3*2.5%</f>
        <v>0.075</v>
      </c>
      <c r="CF4" s="8">
        <f t="shared" si="30"/>
        <v>0.00375</v>
      </c>
      <c r="CG4" s="6">
        <v>0.9</v>
      </c>
      <c r="CH4" s="6">
        <v>0.46</v>
      </c>
      <c r="CI4" s="6">
        <f t="shared" si="31"/>
        <v>0.025</v>
      </c>
      <c r="CJ4" s="6">
        <f t="shared" si="32"/>
        <v>0.00375</v>
      </c>
      <c r="CK4" s="7">
        <v>1.8</v>
      </c>
      <c r="CL4" s="7">
        <v>0.74</v>
      </c>
      <c r="CM4" s="7">
        <f t="shared" ref="CM4:CM6" si="56">3*2.5%</f>
        <v>0.075</v>
      </c>
      <c r="CN4" s="7">
        <f t="shared" si="33"/>
        <v>0.00375</v>
      </c>
      <c r="CO4" s="8">
        <v>1.6</v>
      </c>
      <c r="CP4" s="8">
        <v>0.8</v>
      </c>
      <c r="CQ4" s="8">
        <f t="shared" ref="CQ4:CQ7" si="57">3*2.5%</f>
        <v>0.075</v>
      </c>
      <c r="CR4" s="8">
        <f t="shared" ref="CR4:CR8" si="58">1.5*0.5%</f>
        <v>0.0075</v>
      </c>
      <c r="CS4" s="6">
        <v>0.5</v>
      </c>
      <c r="CT4" s="6">
        <v>0.36</v>
      </c>
      <c r="CU4" s="6">
        <f t="shared" si="34"/>
        <v>0.025</v>
      </c>
      <c r="CV4" s="6">
        <f t="shared" si="35"/>
        <v>0.00375</v>
      </c>
      <c r="CW4" s="7">
        <v>0.7</v>
      </c>
      <c r="CX4" s="7">
        <v>0.66</v>
      </c>
      <c r="CY4" s="7">
        <f t="shared" si="36"/>
        <v>0.025</v>
      </c>
      <c r="CZ4" s="7">
        <f t="shared" si="37"/>
        <v>0.00375</v>
      </c>
      <c r="DA4" s="8">
        <v>0.8</v>
      </c>
      <c r="DB4" s="8">
        <v>0.76</v>
      </c>
      <c r="DC4" s="8">
        <f t="shared" si="38"/>
        <v>0.025</v>
      </c>
      <c r="DD4" s="8">
        <f t="shared" ref="DD4:DD8" si="59">1.5*0.5%</f>
        <v>0.0075</v>
      </c>
      <c r="DE4" s="6">
        <v>0.4</v>
      </c>
      <c r="DF4" s="6">
        <v>0.5</v>
      </c>
      <c r="DG4" s="6">
        <f t="shared" si="39"/>
        <v>0.025</v>
      </c>
      <c r="DH4" s="6">
        <f t="shared" si="40"/>
        <v>0.00375</v>
      </c>
      <c r="DI4" s="7">
        <v>0.5</v>
      </c>
      <c r="DJ4" s="7">
        <v>0.4</v>
      </c>
      <c r="DK4" s="7">
        <f t="shared" si="41"/>
        <v>0.025</v>
      </c>
      <c r="DL4" s="7">
        <f t="shared" si="42"/>
        <v>0.00375</v>
      </c>
      <c r="DM4" s="8">
        <v>0.52</v>
      </c>
      <c r="DN4" s="8">
        <v>0.5</v>
      </c>
      <c r="DO4" s="8">
        <f t="shared" si="43"/>
        <v>0.025</v>
      </c>
      <c r="DP4" s="8">
        <f t="shared" si="44"/>
        <v>0.00375</v>
      </c>
      <c r="DQ4" s="6">
        <v>0.59</v>
      </c>
      <c r="DR4" s="6">
        <v>0.82</v>
      </c>
      <c r="DS4" s="6">
        <f t="shared" si="45"/>
        <v>0.025</v>
      </c>
      <c r="DT4" s="6">
        <f t="shared" ref="DT4:DT5" si="60">1.5*0.5%</f>
        <v>0.0075</v>
      </c>
    </row>
    <row r="5">
      <c r="A5" s="6">
        <v>1.5</v>
      </c>
      <c r="B5" s="6">
        <v>0.14</v>
      </c>
      <c r="C5" s="6">
        <f t="shared" ref="C5:C7" si="61">3*2.5%</f>
        <v>0.075</v>
      </c>
      <c r="D5" s="6">
        <v>0.015</v>
      </c>
      <c r="E5" s="7">
        <v>7.0</v>
      </c>
      <c r="F5" s="7">
        <v>0.2</v>
      </c>
      <c r="G5" s="7">
        <f t="shared" si="2"/>
        <v>0.25</v>
      </c>
      <c r="H5" s="7">
        <f t="shared" si="3"/>
        <v>0.00375</v>
      </c>
      <c r="I5" s="8">
        <v>3.0</v>
      </c>
      <c r="J5" s="8">
        <v>0.3</v>
      </c>
      <c r="K5" s="8">
        <f t="shared" si="4"/>
        <v>0.075</v>
      </c>
      <c r="L5" s="8">
        <f t="shared" si="5"/>
        <v>0.00375</v>
      </c>
      <c r="M5" s="6">
        <v>6.0</v>
      </c>
      <c r="N5" s="6">
        <v>0.3</v>
      </c>
      <c r="O5" s="6">
        <f t="shared" si="46"/>
        <v>0.25</v>
      </c>
      <c r="P5" s="6">
        <f t="shared" si="6"/>
        <v>0.00375</v>
      </c>
      <c r="Q5" s="7">
        <v>5.2</v>
      </c>
      <c r="R5" s="7">
        <v>0.3</v>
      </c>
      <c r="S5" s="7">
        <f t="shared" si="47"/>
        <v>0.25</v>
      </c>
      <c r="T5" s="9">
        <f t="shared" si="7"/>
        <v>0.00375</v>
      </c>
      <c r="U5" s="8">
        <v>4.2</v>
      </c>
      <c r="V5" s="8">
        <v>0.32</v>
      </c>
      <c r="W5" s="8">
        <f t="shared" si="48"/>
        <v>0.25</v>
      </c>
      <c r="X5" s="8">
        <f t="shared" si="8"/>
        <v>0.00375</v>
      </c>
      <c r="Y5" s="6">
        <v>5.0</v>
      </c>
      <c r="Z5" s="6">
        <v>0.34</v>
      </c>
      <c r="AA5" s="6">
        <f t="shared" ref="AA5:AA6" si="62">10*2.5%</f>
        <v>0.25</v>
      </c>
      <c r="AB5" s="6">
        <f t="shared" si="10"/>
        <v>0.00375</v>
      </c>
      <c r="AC5" s="7">
        <v>3.9</v>
      </c>
      <c r="AD5" s="7">
        <v>0.3</v>
      </c>
      <c r="AE5" s="7">
        <f t="shared" ref="AE5:AE8" si="63">10*2.5%</f>
        <v>0.25</v>
      </c>
      <c r="AF5" s="7">
        <f t="shared" si="12"/>
        <v>0.00375</v>
      </c>
      <c r="AG5" s="8">
        <v>4.1</v>
      </c>
      <c r="AH5" s="8">
        <v>0.4</v>
      </c>
      <c r="AI5" s="8">
        <f t="shared" si="49"/>
        <v>0.25</v>
      </c>
      <c r="AJ5" s="8">
        <f t="shared" si="13"/>
        <v>0.00375</v>
      </c>
      <c r="AK5" s="6">
        <v>3.6</v>
      </c>
      <c r="AL5" s="6">
        <v>0.38</v>
      </c>
      <c r="AM5" s="6">
        <f t="shared" ref="AM5:AM9" si="64">10*2.5%</f>
        <v>0.25</v>
      </c>
      <c r="AN5" s="6">
        <f t="shared" si="15"/>
        <v>0.00375</v>
      </c>
      <c r="AO5" s="7">
        <v>2.5</v>
      </c>
      <c r="AP5" s="7">
        <v>0.3</v>
      </c>
      <c r="AQ5" s="7">
        <f t="shared" si="16"/>
        <v>0.075</v>
      </c>
      <c r="AR5" s="7">
        <f t="shared" si="17"/>
        <v>0.00375</v>
      </c>
      <c r="AS5" s="8">
        <v>2.9</v>
      </c>
      <c r="AT5" s="8">
        <v>0.36</v>
      </c>
      <c r="AU5" s="8">
        <f t="shared" si="18"/>
        <v>0.075</v>
      </c>
      <c r="AV5" s="8">
        <f t="shared" si="19"/>
        <v>0.00375</v>
      </c>
      <c r="AW5" s="6">
        <v>3.0</v>
      </c>
      <c r="AX5" s="6">
        <v>0.44</v>
      </c>
      <c r="AY5" s="6">
        <f t="shared" si="20"/>
        <v>0.075</v>
      </c>
      <c r="AZ5" s="6">
        <f t="shared" si="21"/>
        <v>0.00375</v>
      </c>
      <c r="BA5" s="7">
        <v>4.0</v>
      </c>
      <c r="BB5" s="7">
        <v>0.58</v>
      </c>
      <c r="BC5" s="7">
        <f t="shared" ref="BC5:BC9" si="65">10*2.5%</f>
        <v>0.25</v>
      </c>
      <c r="BD5" s="7">
        <f t="shared" si="23"/>
        <v>0.00375</v>
      </c>
      <c r="BE5" s="8">
        <v>3.0</v>
      </c>
      <c r="BF5" s="8">
        <v>0.18</v>
      </c>
      <c r="BG5" s="8">
        <f t="shared" si="50"/>
        <v>0.075</v>
      </c>
      <c r="BH5" s="8">
        <f t="shared" si="24"/>
        <v>0.00375</v>
      </c>
      <c r="BI5" s="6">
        <v>3.2</v>
      </c>
      <c r="BJ5" s="6">
        <v>0.6</v>
      </c>
      <c r="BK5" s="6">
        <f t="shared" ref="BK5:BK12" si="66">10*2.5%</f>
        <v>0.25</v>
      </c>
      <c r="BL5" s="6">
        <f t="shared" si="25"/>
        <v>0.00375</v>
      </c>
      <c r="BM5" s="7">
        <v>3.0</v>
      </c>
      <c r="BN5" s="7">
        <v>0.56</v>
      </c>
      <c r="BO5" s="7">
        <f t="shared" si="51"/>
        <v>0.075</v>
      </c>
      <c r="BP5" s="7">
        <f t="shared" si="26"/>
        <v>0.00375</v>
      </c>
      <c r="BQ5" s="8">
        <v>3.0</v>
      </c>
      <c r="BR5" s="8">
        <v>0.66</v>
      </c>
      <c r="BS5" s="8">
        <f t="shared" si="52"/>
        <v>0.075</v>
      </c>
      <c r="BT5" s="8">
        <f t="shared" si="27"/>
        <v>0.00375</v>
      </c>
      <c r="BU5" s="6">
        <v>2.0</v>
      </c>
      <c r="BV5" s="6">
        <v>0.52</v>
      </c>
      <c r="BW5" s="6">
        <f t="shared" si="53"/>
        <v>0.075</v>
      </c>
      <c r="BX5" s="6">
        <f t="shared" si="28"/>
        <v>0.00375</v>
      </c>
      <c r="BY5" s="7">
        <v>2.2</v>
      </c>
      <c r="BZ5" s="7">
        <v>0.66</v>
      </c>
      <c r="CA5" s="7">
        <f t="shared" si="54"/>
        <v>0.075</v>
      </c>
      <c r="CB5" s="7">
        <f t="shared" si="29"/>
        <v>0.00375</v>
      </c>
      <c r="CC5" s="8">
        <v>1.7</v>
      </c>
      <c r="CD5" s="8">
        <v>0.58</v>
      </c>
      <c r="CE5" s="8">
        <f t="shared" si="55"/>
        <v>0.075</v>
      </c>
      <c r="CF5" s="8">
        <f t="shared" si="30"/>
        <v>0.00375</v>
      </c>
      <c r="CG5" s="6">
        <v>1.5</v>
      </c>
      <c r="CH5" s="6">
        <v>0.6</v>
      </c>
      <c r="CI5" s="6">
        <f t="shared" ref="CI5:CI7" si="67">3*2.5%</f>
        <v>0.075</v>
      </c>
      <c r="CJ5" s="6">
        <f t="shared" si="32"/>
        <v>0.00375</v>
      </c>
      <c r="CK5" s="7">
        <v>2.2</v>
      </c>
      <c r="CL5" s="7">
        <v>0.88</v>
      </c>
      <c r="CM5" s="7">
        <f t="shared" si="56"/>
        <v>0.075</v>
      </c>
      <c r="CN5" s="7">
        <f t="shared" ref="CN5:CN10" si="68">1.5*0.5%</f>
        <v>0.0075</v>
      </c>
      <c r="CO5" s="8">
        <v>2.0</v>
      </c>
      <c r="CP5" s="8">
        <v>0.9</v>
      </c>
      <c r="CQ5" s="8">
        <f t="shared" si="57"/>
        <v>0.075</v>
      </c>
      <c r="CR5" s="8">
        <f t="shared" si="58"/>
        <v>0.0075</v>
      </c>
      <c r="CS5" s="6">
        <v>0.8</v>
      </c>
      <c r="CT5" s="6">
        <v>0.62</v>
      </c>
      <c r="CU5" s="6">
        <f t="shared" si="34"/>
        <v>0.025</v>
      </c>
      <c r="CV5" s="6">
        <f t="shared" si="35"/>
        <v>0.00375</v>
      </c>
      <c r="CW5" s="7">
        <v>1.0</v>
      </c>
      <c r="CX5" s="7">
        <v>0.78</v>
      </c>
      <c r="CY5" s="7">
        <f t="shared" si="36"/>
        <v>0.025</v>
      </c>
      <c r="CZ5" s="7">
        <f t="shared" ref="CZ5:CZ9" si="69">1.5*0.5%</f>
        <v>0.0075</v>
      </c>
      <c r="DA5" s="8">
        <v>1.1</v>
      </c>
      <c r="DB5" s="8">
        <v>0.92</v>
      </c>
      <c r="DC5" s="8">
        <f t="shared" ref="DC5:DC9" si="70">3*2.5%</f>
        <v>0.075</v>
      </c>
      <c r="DD5" s="8">
        <f t="shared" si="59"/>
        <v>0.0075</v>
      </c>
      <c r="DE5" s="6">
        <v>0.55</v>
      </c>
      <c r="DF5" s="6">
        <v>0.72</v>
      </c>
      <c r="DG5" s="6">
        <f t="shared" si="39"/>
        <v>0.025</v>
      </c>
      <c r="DH5" s="6">
        <f t="shared" si="40"/>
        <v>0.00375</v>
      </c>
      <c r="DI5" s="7">
        <v>0.58</v>
      </c>
      <c r="DJ5" s="7">
        <v>0.62</v>
      </c>
      <c r="DK5" s="7">
        <f t="shared" si="41"/>
        <v>0.025</v>
      </c>
      <c r="DL5" s="7">
        <f t="shared" si="42"/>
        <v>0.00375</v>
      </c>
      <c r="DM5" s="8">
        <v>0.57</v>
      </c>
      <c r="DN5" s="8">
        <v>0.68</v>
      </c>
      <c r="DO5" s="8">
        <f t="shared" si="43"/>
        <v>0.025</v>
      </c>
      <c r="DP5" s="8">
        <f t="shared" si="44"/>
        <v>0.00375</v>
      </c>
      <c r="DQ5" s="6">
        <v>0.64</v>
      </c>
      <c r="DR5" s="6">
        <v>1.24</v>
      </c>
      <c r="DS5" s="6">
        <f t="shared" si="45"/>
        <v>0.025</v>
      </c>
      <c r="DT5" s="6">
        <f t="shared" si="60"/>
        <v>0.0075</v>
      </c>
    </row>
    <row r="6">
      <c r="A6" s="6">
        <v>2.0</v>
      </c>
      <c r="B6" s="6">
        <v>0.22</v>
      </c>
      <c r="C6" s="6">
        <f t="shared" si="61"/>
        <v>0.075</v>
      </c>
      <c r="D6" s="6">
        <v>0.015</v>
      </c>
      <c r="E6" s="7">
        <v>8.0</v>
      </c>
      <c r="F6" s="7">
        <v>0.22</v>
      </c>
      <c r="G6" s="7">
        <f t="shared" si="2"/>
        <v>0.25</v>
      </c>
      <c r="H6" s="7">
        <f t="shared" si="3"/>
        <v>0.00375</v>
      </c>
      <c r="I6" s="8">
        <v>4.0</v>
      </c>
      <c r="J6" s="8">
        <v>0.4</v>
      </c>
      <c r="K6" s="8">
        <f t="shared" ref="K6:K8" si="71">10*2.5%</f>
        <v>0.25</v>
      </c>
      <c r="L6" s="8">
        <f t="shared" si="5"/>
        <v>0.00375</v>
      </c>
      <c r="M6" s="6">
        <v>9.0</v>
      </c>
      <c r="N6" s="6">
        <v>0.4</v>
      </c>
      <c r="O6" s="6">
        <f t="shared" si="46"/>
        <v>0.25</v>
      </c>
      <c r="P6" s="6">
        <f t="shared" si="6"/>
        <v>0.00375</v>
      </c>
      <c r="Q6" s="7">
        <v>8.0</v>
      </c>
      <c r="R6" s="7">
        <v>0.4</v>
      </c>
      <c r="S6" s="7">
        <f t="shared" si="47"/>
        <v>0.25</v>
      </c>
      <c r="T6" s="9">
        <f t="shared" si="7"/>
        <v>0.00375</v>
      </c>
      <c r="U6" s="8">
        <v>7.2</v>
      </c>
      <c r="V6" s="8">
        <v>0.4</v>
      </c>
      <c r="W6" s="8">
        <f t="shared" si="48"/>
        <v>0.25</v>
      </c>
      <c r="X6" s="8">
        <f t="shared" si="8"/>
        <v>0.00375</v>
      </c>
      <c r="Y6" s="6">
        <v>7.9</v>
      </c>
      <c r="Z6" s="6">
        <v>0.5</v>
      </c>
      <c r="AA6" s="6">
        <f t="shared" si="62"/>
        <v>0.25</v>
      </c>
      <c r="AB6" s="6">
        <f t="shared" si="10"/>
        <v>0.00375</v>
      </c>
      <c r="AC6" s="7">
        <v>5.2</v>
      </c>
      <c r="AD6" s="7">
        <v>0.4</v>
      </c>
      <c r="AE6" s="7">
        <f t="shared" si="63"/>
        <v>0.25</v>
      </c>
      <c r="AF6" s="7">
        <f t="shared" si="12"/>
        <v>0.00375</v>
      </c>
      <c r="AG6" s="8">
        <v>6.1</v>
      </c>
      <c r="AH6" s="8">
        <v>0.5</v>
      </c>
      <c r="AI6" s="8">
        <f t="shared" si="49"/>
        <v>0.25</v>
      </c>
      <c r="AJ6" s="8">
        <f t="shared" si="13"/>
        <v>0.00375</v>
      </c>
      <c r="AK6" s="6">
        <v>5.5</v>
      </c>
      <c r="AL6" s="6">
        <v>0.54</v>
      </c>
      <c r="AM6" s="6">
        <f t="shared" si="64"/>
        <v>0.25</v>
      </c>
      <c r="AN6" s="6">
        <f t="shared" si="15"/>
        <v>0.00375</v>
      </c>
      <c r="AO6" s="7">
        <v>3.5</v>
      </c>
      <c r="AP6" s="7">
        <v>0.4</v>
      </c>
      <c r="AQ6" s="7">
        <f t="shared" ref="AQ6:AQ11" si="72">10*2.5%</f>
        <v>0.25</v>
      </c>
      <c r="AR6" s="7">
        <f t="shared" si="17"/>
        <v>0.00375</v>
      </c>
      <c r="AS6" s="8">
        <v>4.0</v>
      </c>
      <c r="AT6" s="8">
        <v>0.5</v>
      </c>
      <c r="AU6" s="8">
        <f t="shared" ref="AU6:AU12" si="73">10*2.5%</f>
        <v>0.25</v>
      </c>
      <c r="AV6" s="8">
        <f t="shared" si="19"/>
        <v>0.00375</v>
      </c>
      <c r="AW6" s="6">
        <v>4.0</v>
      </c>
      <c r="AX6" s="6">
        <v>0.56</v>
      </c>
      <c r="AY6" s="6">
        <f t="shared" ref="AY6:AY11" si="74">10*2.5%</f>
        <v>0.25</v>
      </c>
      <c r="AZ6" s="6">
        <f t="shared" si="21"/>
        <v>0.00375</v>
      </c>
      <c r="BA6" s="7">
        <v>5.2</v>
      </c>
      <c r="BB6" s="7">
        <v>0.7</v>
      </c>
      <c r="BC6" s="7">
        <f t="shared" si="65"/>
        <v>0.25</v>
      </c>
      <c r="BD6" s="7">
        <f t="shared" si="23"/>
        <v>0.00375</v>
      </c>
      <c r="BE6" s="8">
        <v>4.0</v>
      </c>
      <c r="BF6" s="8">
        <v>0.38</v>
      </c>
      <c r="BG6" s="8">
        <f t="shared" ref="BG6:BG11" si="75">10*2.5%</f>
        <v>0.25</v>
      </c>
      <c r="BH6" s="8">
        <f t="shared" si="24"/>
        <v>0.00375</v>
      </c>
      <c r="BI6" s="6">
        <v>4.0</v>
      </c>
      <c r="BJ6" s="6">
        <v>0.68</v>
      </c>
      <c r="BK6" s="6">
        <f t="shared" si="66"/>
        <v>0.25</v>
      </c>
      <c r="BL6" s="6">
        <f t="shared" si="25"/>
        <v>0.00375</v>
      </c>
      <c r="BM6" s="7">
        <v>3.8</v>
      </c>
      <c r="BN6" s="7">
        <v>0.7</v>
      </c>
      <c r="BO6" s="7">
        <f t="shared" ref="BO6:BO12" si="76">10*2.5%</f>
        <v>0.25</v>
      </c>
      <c r="BP6" s="7">
        <f t="shared" si="26"/>
        <v>0.00375</v>
      </c>
      <c r="BQ6" s="8">
        <v>3.9</v>
      </c>
      <c r="BR6" s="8">
        <v>0.8</v>
      </c>
      <c r="BS6" s="8">
        <f t="shared" ref="BS6:BS12" si="77">10*2.5%</f>
        <v>0.25</v>
      </c>
      <c r="BT6" s="8">
        <f t="shared" ref="BT6:BT10" si="78">1.5*0.5%</f>
        <v>0.0075</v>
      </c>
      <c r="BU6" s="6">
        <v>2.4</v>
      </c>
      <c r="BV6" s="6">
        <v>0.6</v>
      </c>
      <c r="BW6" s="6">
        <f t="shared" si="53"/>
        <v>0.075</v>
      </c>
      <c r="BX6" s="6">
        <f t="shared" si="28"/>
        <v>0.00375</v>
      </c>
      <c r="BY6" s="7">
        <v>2.8</v>
      </c>
      <c r="BZ6" s="7">
        <v>0.78</v>
      </c>
      <c r="CA6" s="7">
        <f t="shared" si="54"/>
        <v>0.075</v>
      </c>
      <c r="CB6" s="7">
        <f t="shared" ref="CB6:CB12" si="79">1.5*0.5%</f>
        <v>0.0075</v>
      </c>
      <c r="CC6" s="8">
        <v>2.4</v>
      </c>
      <c r="CD6" s="8">
        <v>0.74</v>
      </c>
      <c r="CE6" s="8">
        <f t="shared" si="55"/>
        <v>0.075</v>
      </c>
      <c r="CF6" s="8">
        <f t="shared" si="30"/>
        <v>0.00375</v>
      </c>
      <c r="CG6" s="6">
        <v>1.9</v>
      </c>
      <c r="CH6" s="6">
        <v>0.72</v>
      </c>
      <c r="CI6" s="6">
        <f t="shared" si="67"/>
        <v>0.075</v>
      </c>
      <c r="CJ6" s="6">
        <f t="shared" si="32"/>
        <v>0.00375</v>
      </c>
      <c r="CK6" s="7">
        <v>2.7</v>
      </c>
      <c r="CL6" s="7">
        <v>0.96</v>
      </c>
      <c r="CM6" s="7">
        <f t="shared" si="56"/>
        <v>0.075</v>
      </c>
      <c r="CN6" s="7">
        <f t="shared" si="68"/>
        <v>0.0075</v>
      </c>
      <c r="CO6" s="8">
        <v>2.3</v>
      </c>
      <c r="CP6" s="8">
        <v>1.02</v>
      </c>
      <c r="CQ6" s="8">
        <f t="shared" si="57"/>
        <v>0.075</v>
      </c>
      <c r="CR6" s="8">
        <f t="shared" si="58"/>
        <v>0.0075</v>
      </c>
      <c r="CS6" s="6">
        <v>1.1</v>
      </c>
      <c r="CT6" s="6">
        <v>0.72</v>
      </c>
      <c r="CU6" s="6">
        <f t="shared" ref="CU6:CU15" si="80">3*2.5%</f>
        <v>0.075</v>
      </c>
      <c r="CV6" s="6">
        <f t="shared" si="35"/>
        <v>0.00375</v>
      </c>
      <c r="CW6" s="7">
        <v>1.3</v>
      </c>
      <c r="CX6" s="7">
        <v>0.9</v>
      </c>
      <c r="CY6" s="7">
        <f t="shared" ref="CY6:CY11" si="81">3*2.5%</f>
        <v>0.075</v>
      </c>
      <c r="CZ6" s="7">
        <f t="shared" si="69"/>
        <v>0.0075</v>
      </c>
      <c r="DA6" s="8">
        <v>1.45</v>
      </c>
      <c r="DB6" s="8">
        <v>1.06</v>
      </c>
      <c r="DC6" s="8">
        <f t="shared" si="70"/>
        <v>0.075</v>
      </c>
      <c r="DD6" s="8">
        <f t="shared" si="59"/>
        <v>0.0075</v>
      </c>
      <c r="DE6" s="6">
        <v>0.8</v>
      </c>
      <c r="DF6" s="6">
        <v>0.9</v>
      </c>
      <c r="DG6" s="6">
        <f t="shared" si="39"/>
        <v>0.025</v>
      </c>
      <c r="DH6" s="6">
        <f t="shared" ref="DH6:DH9" si="82">1.5*0.5%</f>
        <v>0.0075</v>
      </c>
      <c r="DI6" s="7">
        <v>0.64</v>
      </c>
      <c r="DJ6" s="7">
        <v>1.02</v>
      </c>
      <c r="DK6" s="7">
        <f t="shared" si="41"/>
        <v>0.025</v>
      </c>
      <c r="DL6" s="7">
        <f t="shared" ref="DL6:DL8" si="83">1.5*0.5%</f>
        <v>0.0075</v>
      </c>
      <c r="DM6" s="8">
        <v>0.62</v>
      </c>
      <c r="DN6" s="8">
        <v>0.96</v>
      </c>
      <c r="DO6" s="8">
        <f t="shared" si="43"/>
        <v>0.025</v>
      </c>
      <c r="DP6" s="8">
        <f t="shared" ref="DP6:DP7" si="84">1.5*0.5%</f>
        <v>0.0075</v>
      </c>
      <c r="DQ6" s="6">
        <v>0.66</v>
      </c>
      <c r="DR6" s="6">
        <v>1.68</v>
      </c>
      <c r="DS6" s="6">
        <f t="shared" si="45"/>
        <v>0.025</v>
      </c>
      <c r="DT6" s="6">
        <f>3*0.5%</f>
        <v>0.015</v>
      </c>
    </row>
    <row r="7">
      <c r="A7" s="6">
        <v>2.5</v>
      </c>
      <c r="B7" s="6">
        <v>0.32</v>
      </c>
      <c r="C7" s="6">
        <f t="shared" si="61"/>
        <v>0.075</v>
      </c>
      <c r="D7" s="6">
        <v>0.015</v>
      </c>
      <c r="E7" s="7">
        <v>9.0</v>
      </c>
      <c r="F7" s="7">
        <v>0.24</v>
      </c>
      <c r="G7" s="7">
        <f t="shared" si="2"/>
        <v>0.25</v>
      </c>
      <c r="H7" s="7">
        <f t="shared" si="3"/>
        <v>0.00375</v>
      </c>
      <c r="I7" s="8">
        <v>7.0</v>
      </c>
      <c r="J7" s="8">
        <v>0.52</v>
      </c>
      <c r="K7" s="8">
        <f t="shared" si="71"/>
        <v>0.25</v>
      </c>
      <c r="L7" s="8">
        <f t="shared" si="5"/>
        <v>0.00375</v>
      </c>
      <c r="M7" s="6">
        <v>11.8</v>
      </c>
      <c r="N7" s="6">
        <v>0.5</v>
      </c>
      <c r="O7" s="6">
        <f t="shared" ref="O7:O17" si="85">30*2.5%</f>
        <v>0.75</v>
      </c>
      <c r="P7" s="6">
        <f t="shared" si="6"/>
        <v>0.00375</v>
      </c>
      <c r="Q7" s="7">
        <v>10.0</v>
      </c>
      <c r="R7" s="7">
        <v>0.5</v>
      </c>
      <c r="S7" s="7">
        <f t="shared" si="47"/>
        <v>0.25</v>
      </c>
      <c r="T7" s="9">
        <f t="shared" si="7"/>
        <v>0.00375</v>
      </c>
      <c r="U7" s="8">
        <v>9.8</v>
      </c>
      <c r="V7" s="8">
        <v>0.5</v>
      </c>
      <c r="W7" s="8">
        <f t="shared" si="48"/>
        <v>0.25</v>
      </c>
      <c r="X7" s="8">
        <f t="shared" si="8"/>
        <v>0.00375</v>
      </c>
      <c r="Y7" s="6">
        <v>10.2</v>
      </c>
      <c r="Z7" s="6">
        <v>0.62</v>
      </c>
      <c r="AA7" s="6">
        <f t="shared" ref="AA7:AA18" si="86">30*2.5%</f>
        <v>0.75</v>
      </c>
      <c r="AB7" s="6">
        <f t="shared" si="10"/>
        <v>0.00375</v>
      </c>
      <c r="AC7" s="7">
        <v>7.1</v>
      </c>
      <c r="AD7" s="7">
        <v>0.52</v>
      </c>
      <c r="AE7" s="7">
        <f t="shared" si="63"/>
        <v>0.25</v>
      </c>
      <c r="AF7" s="7">
        <f t="shared" si="12"/>
        <v>0.00375</v>
      </c>
      <c r="AG7" s="8">
        <v>7.0</v>
      </c>
      <c r="AH7" s="8">
        <v>0.56</v>
      </c>
      <c r="AI7" s="8">
        <f t="shared" si="49"/>
        <v>0.25</v>
      </c>
      <c r="AJ7" s="8">
        <f t="shared" si="13"/>
        <v>0.00375</v>
      </c>
      <c r="AK7" s="6">
        <v>6.9</v>
      </c>
      <c r="AL7" s="6">
        <v>0.64</v>
      </c>
      <c r="AM7" s="6">
        <f t="shared" si="64"/>
        <v>0.25</v>
      </c>
      <c r="AN7" s="6">
        <f t="shared" si="15"/>
        <v>0.00375</v>
      </c>
      <c r="AO7" s="7">
        <v>4.9</v>
      </c>
      <c r="AP7" s="7">
        <v>0.52</v>
      </c>
      <c r="AQ7" s="7">
        <f t="shared" si="72"/>
        <v>0.25</v>
      </c>
      <c r="AR7" s="7">
        <f t="shared" si="17"/>
        <v>0.00375</v>
      </c>
      <c r="AS7" s="8">
        <v>5.0</v>
      </c>
      <c r="AT7" s="8">
        <v>0.6</v>
      </c>
      <c r="AU7" s="8">
        <f t="shared" si="73"/>
        <v>0.25</v>
      </c>
      <c r="AV7" s="8">
        <f t="shared" si="19"/>
        <v>0.00375</v>
      </c>
      <c r="AW7" s="6">
        <v>5.2</v>
      </c>
      <c r="AX7" s="6">
        <v>0.7</v>
      </c>
      <c r="AY7" s="6">
        <f t="shared" si="74"/>
        <v>0.25</v>
      </c>
      <c r="AZ7" s="6">
        <f t="shared" si="21"/>
        <v>0.00375</v>
      </c>
      <c r="BA7" s="7">
        <v>6.0</v>
      </c>
      <c r="BB7" s="7">
        <v>0.86</v>
      </c>
      <c r="BC7" s="7">
        <f t="shared" si="65"/>
        <v>0.25</v>
      </c>
      <c r="BD7" s="7">
        <f t="shared" ref="BD7:BD11" si="87">1.5*0.5%</f>
        <v>0.0075</v>
      </c>
      <c r="BE7" s="8">
        <v>5.2</v>
      </c>
      <c r="BF7" s="8">
        <v>0.62</v>
      </c>
      <c r="BG7" s="8">
        <f t="shared" si="75"/>
        <v>0.25</v>
      </c>
      <c r="BH7" s="8">
        <f t="shared" si="24"/>
        <v>0.00375</v>
      </c>
      <c r="BI7" s="6">
        <v>5.1</v>
      </c>
      <c r="BJ7" s="6">
        <v>0.86</v>
      </c>
      <c r="BK7" s="6">
        <f t="shared" si="66"/>
        <v>0.25</v>
      </c>
      <c r="BL7" s="6">
        <f t="shared" ref="BL7:BL12" si="88">1.5*0.5%</f>
        <v>0.0075</v>
      </c>
      <c r="BM7" s="7">
        <v>5.1</v>
      </c>
      <c r="BN7" s="7">
        <v>0.94</v>
      </c>
      <c r="BO7" s="7">
        <f t="shared" si="76"/>
        <v>0.25</v>
      </c>
      <c r="BP7" s="7">
        <f t="shared" ref="BP7:BP11" si="89">1.5*0.5%</f>
        <v>0.0075</v>
      </c>
      <c r="BQ7" s="8">
        <v>5.0</v>
      </c>
      <c r="BR7" s="8">
        <v>1.0</v>
      </c>
      <c r="BS7" s="8">
        <f t="shared" si="77"/>
        <v>0.25</v>
      </c>
      <c r="BT7" s="8">
        <f t="shared" si="78"/>
        <v>0.0075</v>
      </c>
      <c r="BU7" s="6">
        <v>2.8</v>
      </c>
      <c r="BV7" s="6">
        <v>0.66</v>
      </c>
      <c r="BW7" s="6">
        <f t="shared" si="53"/>
        <v>0.075</v>
      </c>
      <c r="BX7" s="6">
        <f t="shared" si="28"/>
        <v>0.00375</v>
      </c>
      <c r="BY7" s="7">
        <v>3.6</v>
      </c>
      <c r="BZ7" s="7">
        <v>0.92</v>
      </c>
      <c r="CA7" s="7">
        <f t="shared" ref="CA7:CA14" si="90">10*2.5%</f>
        <v>0.25</v>
      </c>
      <c r="CB7" s="7">
        <f t="shared" si="79"/>
        <v>0.0075</v>
      </c>
      <c r="CC7" s="8">
        <v>2.9</v>
      </c>
      <c r="CD7" s="8">
        <v>0.84</v>
      </c>
      <c r="CE7" s="8">
        <f t="shared" si="55"/>
        <v>0.075</v>
      </c>
      <c r="CF7" s="8">
        <f t="shared" ref="CF7:CF13" si="91">1.5*0.5%</f>
        <v>0.0075</v>
      </c>
      <c r="CG7" s="6">
        <v>2.4</v>
      </c>
      <c r="CH7" s="6">
        <v>0.84</v>
      </c>
      <c r="CI7" s="6">
        <f t="shared" si="67"/>
        <v>0.075</v>
      </c>
      <c r="CJ7" s="6">
        <f t="shared" ref="CJ7:CJ11" si="92">1.5*0.5%</f>
        <v>0.0075</v>
      </c>
      <c r="CK7" s="7">
        <v>3.3</v>
      </c>
      <c r="CL7" s="7">
        <v>1.14</v>
      </c>
      <c r="CM7" s="7">
        <f t="shared" ref="CM7:CM11" si="93">10*2.5%</f>
        <v>0.25</v>
      </c>
      <c r="CN7" s="7">
        <f t="shared" si="68"/>
        <v>0.0075</v>
      </c>
      <c r="CO7" s="8">
        <v>2.8</v>
      </c>
      <c r="CP7" s="8">
        <v>1.2</v>
      </c>
      <c r="CQ7" s="8">
        <f t="shared" si="57"/>
        <v>0.075</v>
      </c>
      <c r="CR7" s="8">
        <f t="shared" si="58"/>
        <v>0.0075</v>
      </c>
      <c r="CS7" s="6">
        <v>1.3</v>
      </c>
      <c r="CT7" s="6">
        <v>0.78</v>
      </c>
      <c r="CU7" s="6">
        <f t="shared" si="80"/>
        <v>0.075</v>
      </c>
      <c r="CV7" s="6">
        <f t="shared" ref="CV7:CV14" si="94">1.5*0.5%</f>
        <v>0.0075</v>
      </c>
      <c r="CW7" s="7">
        <v>1.55</v>
      </c>
      <c r="CX7" s="7">
        <v>0.98</v>
      </c>
      <c r="CY7" s="7">
        <f t="shared" si="81"/>
        <v>0.075</v>
      </c>
      <c r="CZ7" s="7">
        <f t="shared" si="69"/>
        <v>0.0075</v>
      </c>
      <c r="DA7" s="8">
        <v>1.75</v>
      </c>
      <c r="DB7" s="8">
        <v>1.2</v>
      </c>
      <c r="DC7" s="8">
        <f t="shared" si="70"/>
        <v>0.075</v>
      </c>
      <c r="DD7" s="8">
        <f t="shared" si="59"/>
        <v>0.0075</v>
      </c>
      <c r="DE7" s="6">
        <v>1.1</v>
      </c>
      <c r="DF7" s="6">
        <v>1.08</v>
      </c>
      <c r="DG7" s="6">
        <f t="shared" ref="DG7:DG10" si="95">3*2.5%</f>
        <v>0.075</v>
      </c>
      <c r="DH7" s="6">
        <f t="shared" si="82"/>
        <v>0.0075</v>
      </c>
      <c r="DI7" s="7">
        <v>0.7</v>
      </c>
      <c r="DJ7" s="7">
        <v>1.22</v>
      </c>
      <c r="DK7" s="7">
        <f t="shared" si="41"/>
        <v>0.025</v>
      </c>
      <c r="DL7" s="7">
        <f t="shared" si="83"/>
        <v>0.0075</v>
      </c>
      <c r="DM7" s="8">
        <v>0.65</v>
      </c>
      <c r="DN7" s="8">
        <v>1.16</v>
      </c>
      <c r="DO7" s="8">
        <f t="shared" si="43"/>
        <v>0.025</v>
      </c>
      <c r="DP7" s="8">
        <f t="shared" si="84"/>
        <v>0.0075</v>
      </c>
      <c r="DQ7" s="10"/>
      <c r="DR7" s="10"/>
      <c r="DS7" s="10"/>
      <c r="DT7" s="10"/>
    </row>
    <row r="8">
      <c r="A8" s="6">
        <v>4.0</v>
      </c>
      <c r="B8" s="6">
        <v>0.78</v>
      </c>
      <c r="C8" s="6">
        <f t="shared" ref="C8:C18" si="96">10*2.5%</f>
        <v>0.25</v>
      </c>
      <c r="D8" s="6">
        <v>0.015</v>
      </c>
      <c r="E8" s="7">
        <v>10.0</v>
      </c>
      <c r="F8" s="7">
        <v>0.28</v>
      </c>
      <c r="G8" s="7">
        <f t="shared" si="2"/>
        <v>0.25</v>
      </c>
      <c r="H8" s="7">
        <f t="shared" si="3"/>
        <v>0.00375</v>
      </c>
      <c r="I8" s="8">
        <v>9.0</v>
      </c>
      <c r="J8" s="8">
        <v>0.56</v>
      </c>
      <c r="K8" s="8">
        <f t="shared" si="71"/>
        <v>0.25</v>
      </c>
      <c r="L8" s="8">
        <f t="shared" si="5"/>
        <v>0.00375</v>
      </c>
      <c r="M8" s="6">
        <v>13.5</v>
      </c>
      <c r="N8" s="6">
        <v>0.6</v>
      </c>
      <c r="O8" s="6">
        <f t="shared" si="85"/>
        <v>0.75</v>
      </c>
      <c r="P8" s="6">
        <f t="shared" si="6"/>
        <v>0.00375</v>
      </c>
      <c r="Q8" s="7">
        <v>12.8</v>
      </c>
      <c r="R8" s="7">
        <v>0.6</v>
      </c>
      <c r="S8" s="7">
        <f t="shared" ref="S8:S16" si="97">30*2.5%</f>
        <v>0.75</v>
      </c>
      <c r="T8" s="9">
        <f t="shared" si="7"/>
        <v>0.00375</v>
      </c>
      <c r="U8" s="8">
        <v>12.5</v>
      </c>
      <c r="V8" s="8">
        <v>0.62</v>
      </c>
      <c r="W8" s="8">
        <f t="shared" ref="W8:W18" si="98">30*2.5%</f>
        <v>0.75</v>
      </c>
      <c r="X8" s="8">
        <f t="shared" si="8"/>
        <v>0.00375</v>
      </c>
      <c r="Y8" s="6">
        <v>12.1</v>
      </c>
      <c r="Z8" s="6">
        <v>0.72</v>
      </c>
      <c r="AA8" s="6">
        <f t="shared" si="86"/>
        <v>0.75</v>
      </c>
      <c r="AB8" s="6">
        <f t="shared" si="10"/>
        <v>0.00375</v>
      </c>
      <c r="AC8" s="7">
        <v>9.0</v>
      </c>
      <c r="AD8" s="7">
        <v>0.62</v>
      </c>
      <c r="AE8" s="7">
        <f t="shared" si="63"/>
        <v>0.25</v>
      </c>
      <c r="AF8" s="7">
        <f t="shared" si="12"/>
        <v>0.00375</v>
      </c>
      <c r="AG8" s="8">
        <v>9.0</v>
      </c>
      <c r="AH8" s="8">
        <v>0.68</v>
      </c>
      <c r="AI8" s="8">
        <f t="shared" si="49"/>
        <v>0.25</v>
      </c>
      <c r="AJ8" s="8">
        <f t="shared" si="13"/>
        <v>0.00375</v>
      </c>
      <c r="AK8" s="6">
        <v>8.2</v>
      </c>
      <c r="AL8" s="6">
        <v>0.74</v>
      </c>
      <c r="AM8" s="6">
        <f t="shared" si="64"/>
        <v>0.25</v>
      </c>
      <c r="AN8" s="6">
        <f t="shared" si="15"/>
        <v>0.00375</v>
      </c>
      <c r="AO8" s="7">
        <v>5.8</v>
      </c>
      <c r="AP8" s="7">
        <v>0.6</v>
      </c>
      <c r="AQ8" s="7">
        <f t="shared" si="72"/>
        <v>0.25</v>
      </c>
      <c r="AR8" s="7">
        <f t="shared" si="17"/>
        <v>0.00375</v>
      </c>
      <c r="AS8" s="8">
        <v>6.0</v>
      </c>
      <c r="AT8" s="8">
        <v>0.72</v>
      </c>
      <c r="AU8" s="8">
        <f t="shared" si="73"/>
        <v>0.25</v>
      </c>
      <c r="AV8" s="8">
        <f t="shared" si="19"/>
        <v>0.00375</v>
      </c>
      <c r="AW8" s="6">
        <v>6.1</v>
      </c>
      <c r="AX8" s="6">
        <v>0.8</v>
      </c>
      <c r="AY8" s="6">
        <f t="shared" si="74"/>
        <v>0.25</v>
      </c>
      <c r="AZ8" s="6">
        <f t="shared" ref="AZ8:AZ14" si="99">1.5*0.5%</f>
        <v>0.0075</v>
      </c>
      <c r="BA8" s="7">
        <v>8.1</v>
      </c>
      <c r="BB8" s="7">
        <v>1.1</v>
      </c>
      <c r="BC8" s="7">
        <f t="shared" si="65"/>
        <v>0.25</v>
      </c>
      <c r="BD8" s="7">
        <f t="shared" si="87"/>
        <v>0.0075</v>
      </c>
      <c r="BE8" s="8">
        <v>6.5</v>
      </c>
      <c r="BF8" s="8">
        <v>0.94</v>
      </c>
      <c r="BG8" s="8">
        <f t="shared" si="75"/>
        <v>0.25</v>
      </c>
      <c r="BH8" s="8">
        <f t="shared" ref="BH8:BH11" si="100">1.5*0.5%</f>
        <v>0.0075</v>
      </c>
      <c r="BI8" s="6">
        <v>6.1</v>
      </c>
      <c r="BJ8" s="6">
        <v>1.0</v>
      </c>
      <c r="BK8" s="6">
        <f t="shared" si="66"/>
        <v>0.25</v>
      </c>
      <c r="BL8" s="6">
        <f t="shared" si="88"/>
        <v>0.0075</v>
      </c>
      <c r="BM8" s="7">
        <v>6.0</v>
      </c>
      <c r="BN8" s="7">
        <v>1.06</v>
      </c>
      <c r="BO8" s="7">
        <f t="shared" si="76"/>
        <v>0.25</v>
      </c>
      <c r="BP8" s="7">
        <f t="shared" si="89"/>
        <v>0.0075</v>
      </c>
      <c r="BQ8" s="8">
        <v>6.0</v>
      </c>
      <c r="BR8" s="8">
        <v>1.14</v>
      </c>
      <c r="BS8" s="8">
        <f t="shared" si="77"/>
        <v>0.25</v>
      </c>
      <c r="BT8" s="8">
        <f t="shared" si="78"/>
        <v>0.0075</v>
      </c>
      <c r="BU8" s="6">
        <v>3.1</v>
      </c>
      <c r="BV8" s="6">
        <v>0.72</v>
      </c>
      <c r="BW8" s="6">
        <f t="shared" ref="BW8:BW17" si="101">10*2.5%</f>
        <v>0.25</v>
      </c>
      <c r="BX8" s="6">
        <f t="shared" si="28"/>
        <v>0.00375</v>
      </c>
      <c r="BY8" s="7">
        <v>4.2</v>
      </c>
      <c r="BZ8" s="7">
        <v>1.02</v>
      </c>
      <c r="CA8" s="7">
        <f t="shared" si="90"/>
        <v>0.25</v>
      </c>
      <c r="CB8" s="7">
        <f t="shared" si="79"/>
        <v>0.0075</v>
      </c>
      <c r="CC8" s="8">
        <v>3.4</v>
      </c>
      <c r="CD8" s="8">
        <v>0.94</v>
      </c>
      <c r="CE8" s="8">
        <f t="shared" ref="CE8:CE14" si="102">10*2.5%</f>
        <v>0.25</v>
      </c>
      <c r="CF8" s="8">
        <f t="shared" si="91"/>
        <v>0.0075</v>
      </c>
      <c r="CG8" s="6">
        <v>3.1</v>
      </c>
      <c r="CH8" s="6">
        <v>1.0</v>
      </c>
      <c r="CI8" s="6">
        <f t="shared" ref="CI8:CI12" si="103">10*2.5%</f>
        <v>0.25</v>
      </c>
      <c r="CJ8" s="6">
        <f t="shared" si="92"/>
        <v>0.0075</v>
      </c>
      <c r="CK8" s="7">
        <v>3.6</v>
      </c>
      <c r="CL8" s="7">
        <v>1.24</v>
      </c>
      <c r="CM8" s="7">
        <f t="shared" si="93"/>
        <v>0.25</v>
      </c>
      <c r="CN8" s="7">
        <f t="shared" si="68"/>
        <v>0.0075</v>
      </c>
      <c r="CO8" s="8">
        <v>3.4</v>
      </c>
      <c r="CP8" s="8">
        <v>1.42</v>
      </c>
      <c r="CQ8" s="8">
        <f t="shared" ref="CQ8:CQ9" si="104">10*2.5%</f>
        <v>0.25</v>
      </c>
      <c r="CR8" s="8">
        <f t="shared" si="58"/>
        <v>0.0075</v>
      </c>
      <c r="CS8" s="6">
        <v>1.55</v>
      </c>
      <c r="CT8" s="6">
        <v>0.86</v>
      </c>
      <c r="CU8" s="6">
        <f t="shared" si="80"/>
        <v>0.075</v>
      </c>
      <c r="CV8" s="6">
        <f t="shared" si="94"/>
        <v>0.0075</v>
      </c>
      <c r="CW8" s="7">
        <v>1.9</v>
      </c>
      <c r="CX8" s="7">
        <v>1.12</v>
      </c>
      <c r="CY8" s="7">
        <f t="shared" si="81"/>
        <v>0.075</v>
      </c>
      <c r="CZ8" s="7">
        <f t="shared" si="69"/>
        <v>0.0075</v>
      </c>
      <c r="DA8" s="8">
        <v>1.9</v>
      </c>
      <c r="DB8" s="8">
        <v>1.34</v>
      </c>
      <c r="DC8" s="8">
        <f t="shared" si="70"/>
        <v>0.075</v>
      </c>
      <c r="DD8" s="8">
        <f t="shared" si="59"/>
        <v>0.0075</v>
      </c>
      <c r="DE8" s="6">
        <v>1.25</v>
      </c>
      <c r="DF8" s="6">
        <v>1.18</v>
      </c>
      <c r="DG8" s="6">
        <f t="shared" si="95"/>
        <v>0.075</v>
      </c>
      <c r="DH8" s="6">
        <f t="shared" si="82"/>
        <v>0.0075</v>
      </c>
      <c r="DI8" s="7">
        <v>0.72</v>
      </c>
      <c r="DJ8" s="7">
        <v>1.4</v>
      </c>
      <c r="DK8" s="7">
        <f t="shared" si="41"/>
        <v>0.025</v>
      </c>
      <c r="DL8" s="7">
        <f t="shared" si="83"/>
        <v>0.0075</v>
      </c>
      <c r="DM8" s="8">
        <v>0.68</v>
      </c>
      <c r="DN8" s="8">
        <v>1.64</v>
      </c>
      <c r="DO8" s="8">
        <f t="shared" si="43"/>
        <v>0.025</v>
      </c>
      <c r="DP8" s="8">
        <f>3*0.5%</f>
        <v>0.015</v>
      </c>
      <c r="DQ8" s="10"/>
      <c r="DR8" s="10"/>
      <c r="DS8" s="10"/>
      <c r="DT8" s="10"/>
    </row>
    <row r="9">
      <c r="A9" s="6">
        <v>5.0</v>
      </c>
      <c r="B9" s="6">
        <v>1.2</v>
      </c>
      <c r="C9" s="6">
        <f t="shared" si="96"/>
        <v>0.25</v>
      </c>
      <c r="D9" s="6">
        <v>0.015</v>
      </c>
      <c r="E9" s="7">
        <v>11.0</v>
      </c>
      <c r="F9" s="7">
        <v>0.31</v>
      </c>
      <c r="G9" s="7">
        <f t="shared" ref="G9:G27" si="105">30*2.5%</f>
        <v>0.75</v>
      </c>
      <c r="H9" s="7">
        <f t="shared" si="3"/>
        <v>0.00375</v>
      </c>
      <c r="I9" s="8">
        <v>12.0</v>
      </c>
      <c r="J9" s="8">
        <v>0.6</v>
      </c>
      <c r="K9" s="8">
        <f t="shared" ref="K9:K23" si="106">30*2.5%</f>
        <v>0.75</v>
      </c>
      <c r="L9" s="8">
        <f t="shared" si="5"/>
        <v>0.00375</v>
      </c>
      <c r="M9" s="6">
        <v>16.0</v>
      </c>
      <c r="N9" s="6">
        <v>0.7</v>
      </c>
      <c r="O9" s="6">
        <f t="shared" si="85"/>
        <v>0.75</v>
      </c>
      <c r="P9" s="6">
        <f t="shared" si="6"/>
        <v>0.00375</v>
      </c>
      <c r="Q9" s="7">
        <v>14.6</v>
      </c>
      <c r="R9" s="7">
        <v>0.7</v>
      </c>
      <c r="S9" s="7">
        <f t="shared" si="97"/>
        <v>0.75</v>
      </c>
      <c r="T9" s="9">
        <f t="shared" si="7"/>
        <v>0.00375</v>
      </c>
      <c r="U9" s="8">
        <v>14.2</v>
      </c>
      <c r="V9" s="8">
        <v>0.72</v>
      </c>
      <c r="W9" s="8">
        <f t="shared" si="98"/>
        <v>0.75</v>
      </c>
      <c r="X9" s="8">
        <f t="shared" si="8"/>
        <v>0.00375</v>
      </c>
      <c r="Y9" s="6">
        <v>14.0</v>
      </c>
      <c r="Z9" s="6">
        <v>0.82</v>
      </c>
      <c r="AA9" s="6">
        <f t="shared" si="86"/>
        <v>0.75</v>
      </c>
      <c r="AB9" s="6">
        <f t="shared" ref="AB9:AB15" si="107">1.5*0.5%</f>
        <v>0.0075</v>
      </c>
      <c r="AC9" s="7">
        <v>10.5</v>
      </c>
      <c r="AD9" s="7">
        <v>0.72</v>
      </c>
      <c r="AE9" s="7">
        <f t="shared" ref="AE9:AE18" si="108">30*2.5%</f>
        <v>0.75</v>
      </c>
      <c r="AF9" s="7">
        <f t="shared" si="12"/>
        <v>0.00375</v>
      </c>
      <c r="AG9" s="8">
        <v>10.9</v>
      </c>
      <c r="AH9" s="8">
        <v>0.82</v>
      </c>
      <c r="AI9" s="8">
        <f t="shared" ref="AI9:AI19" si="109">30*2.5%</f>
        <v>0.75</v>
      </c>
      <c r="AJ9" s="8">
        <f t="shared" ref="AJ9:AJ15" si="110">1.5*0.5%</f>
        <v>0.0075</v>
      </c>
      <c r="AK9" s="6">
        <v>9.9</v>
      </c>
      <c r="AL9" s="6">
        <v>0.88</v>
      </c>
      <c r="AM9" s="6">
        <f t="shared" si="64"/>
        <v>0.25</v>
      </c>
      <c r="AN9" s="6">
        <f t="shared" ref="AN9:AN13" si="111">1.5*0.5%</f>
        <v>0.0075</v>
      </c>
      <c r="AO9" s="7">
        <v>6.8</v>
      </c>
      <c r="AP9" s="7">
        <v>0.7</v>
      </c>
      <c r="AQ9" s="7">
        <f t="shared" si="72"/>
        <v>0.25</v>
      </c>
      <c r="AR9" s="7">
        <f t="shared" si="17"/>
        <v>0.00375</v>
      </c>
      <c r="AS9" s="8">
        <v>7.1</v>
      </c>
      <c r="AT9" s="8">
        <v>0.82</v>
      </c>
      <c r="AU9" s="8">
        <f t="shared" si="73"/>
        <v>0.25</v>
      </c>
      <c r="AV9" s="8">
        <f t="shared" ref="AV9:AV15" si="112">1.5*0.5%</f>
        <v>0.0075</v>
      </c>
      <c r="AW9" s="6">
        <v>7.2</v>
      </c>
      <c r="AX9" s="6">
        <v>0.92</v>
      </c>
      <c r="AY9" s="6">
        <f t="shared" si="74"/>
        <v>0.25</v>
      </c>
      <c r="AZ9" s="6">
        <f t="shared" si="99"/>
        <v>0.0075</v>
      </c>
      <c r="BA9" s="7">
        <v>10.0</v>
      </c>
      <c r="BB9" s="7">
        <v>1.3</v>
      </c>
      <c r="BC9" s="7">
        <f t="shared" si="65"/>
        <v>0.25</v>
      </c>
      <c r="BD9" s="7">
        <f t="shared" si="87"/>
        <v>0.0075</v>
      </c>
      <c r="BE9" s="8">
        <v>7.5</v>
      </c>
      <c r="BF9" s="8">
        <v>1.06</v>
      </c>
      <c r="BG9" s="8">
        <f t="shared" si="75"/>
        <v>0.25</v>
      </c>
      <c r="BH9" s="8">
        <f t="shared" si="100"/>
        <v>0.0075</v>
      </c>
      <c r="BI9" s="6">
        <v>7.0</v>
      </c>
      <c r="BJ9" s="6">
        <v>1.1</v>
      </c>
      <c r="BK9" s="6">
        <f t="shared" si="66"/>
        <v>0.25</v>
      </c>
      <c r="BL9" s="6">
        <f t="shared" si="88"/>
        <v>0.0075</v>
      </c>
      <c r="BM9" s="7">
        <v>7.0</v>
      </c>
      <c r="BN9" s="7">
        <v>1.18</v>
      </c>
      <c r="BO9" s="7">
        <f t="shared" si="76"/>
        <v>0.25</v>
      </c>
      <c r="BP9" s="7">
        <f t="shared" si="89"/>
        <v>0.0075</v>
      </c>
      <c r="BQ9" s="8">
        <v>7.0</v>
      </c>
      <c r="BR9" s="8">
        <v>1.3</v>
      </c>
      <c r="BS9" s="8">
        <f t="shared" si="77"/>
        <v>0.25</v>
      </c>
      <c r="BT9" s="8">
        <f t="shared" si="78"/>
        <v>0.0075</v>
      </c>
      <c r="BU9" s="6">
        <v>3.6</v>
      </c>
      <c r="BV9" s="6">
        <v>0.8</v>
      </c>
      <c r="BW9" s="6">
        <f t="shared" si="101"/>
        <v>0.25</v>
      </c>
      <c r="BX9" s="6">
        <f t="shared" ref="BX9:BX14" si="113">1.5*0.5%</f>
        <v>0.0075</v>
      </c>
      <c r="BY9" s="7">
        <v>4.7</v>
      </c>
      <c r="BZ9" s="7">
        <v>1.1</v>
      </c>
      <c r="CA9" s="7">
        <f t="shared" si="90"/>
        <v>0.25</v>
      </c>
      <c r="CB9" s="7">
        <f t="shared" si="79"/>
        <v>0.0075</v>
      </c>
      <c r="CC9" s="8">
        <v>4.0</v>
      </c>
      <c r="CD9" s="8">
        <v>1.06</v>
      </c>
      <c r="CE9" s="8">
        <f t="shared" si="102"/>
        <v>0.25</v>
      </c>
      <c r="CF9" s="8">
        <f t="shared" si="91"/>
        <v>0.0075</v>
      </c>
      <c r="CG9" s="6">
        <v>3.8</v>
      </c>
      <c r="CH9" s="6">
        <v>1.16</v>
      </c>
      <c r="CI9" s="6">
        <f t="shared" si="103"/>
        <v>0.25</v>
      </c>
      <c r="CJ9" s="6">
        <f t="shared" si="92"/>
        <v>0.0075</v>
      </c>
      <c r="CK9" s="7">
        <v>3.9</v>
      </c>
      <c r="CL9" s="7">
        <v>1.32</v>
      </c>
      <c r="CM9" s="7">
        <f t="shared" si="93"/>
        <v>0.25</v>
      </c>
      <c r="CN9" s="7">
        <f t="shared" si="68"/>
        <v>0.0075</v>
      </c>
      <c r="CO9" s="8">
        <v>3.5</v>
      </c>
      <c r="CP9" s="8">
        <v>1.64</v>
      </c>
      <c r="CQ9" s="8">
        <f t="shared" si="104"/>
        <v>0.25</v>
      </c>
      <c r="CR9" s="8">
        <f>3*0.5%</f>
        <v>0.015</v>
      </c>
      <c r="CS9" s="6">
        <v>1.71</v>
      </c>
      <c r="CT9" s="6">
        <v>0.92</v>
      </c>
      <c r="CU9" s="6">
        <f t="shared" si="80"/>
        <v>0.075</v>
      </c>
      <c r="CV9" s="6">
        <f t="shared" si="94"/>
        <v>0.0075</v>
      </c>
      <c r="CW9" s="7">
        <v>2.25</v>
      </c>
      <c r="CX9" s="7">
        <v>1.36</v>
      </c>
      <c r="CY9" s="7">
        <f t="shared" si="81"/>
        <v>0.075</v>
      </c>
      <c r="CZ9" s="7">
        <f t="shared" si="69"/>
        <v>0.0075</v>
      </c>
      <c r="DA9" s="8">
        <v>2.0</v>
      </c>
      <c r="DB9" s="8">
        <v>1.68</v>
      </c>
      <c r="DC9" s="8">
        <f t="shared" si="70"/>
        <v>0.075</v>
      </c>
      <c r="DD9" s="8">
        <f>3*0.5%</f>
        <v>0.015</v>
      </c>
      <c r="DE9" s="6">
        <v>1.4</v>
      </c>
      <c r="DF9" s="6">
        <v>1.3</v>
      </c>
      <c r="DG9" s="6">
        <f t="shared" si="95"/>
        <v>0.075</v>
      </c>
      <c r="DH9" s="6">
        <f t="shared" si="82"/>
        <v>0.0075</v>
      </c>
      <c r="DI9" s="7">
        <v>0.74</v>
      </c>
      <c r="DJ9" s="7">
        <v>1.62</v>
      </c>
      <c r="DK9" s="7">
        <f t="shared" si="41"/>
        <v>0.025</v>
      </c>
      <c r="DL9" s="7">
        <f>3*0.5%</f>
        <v>0.015</v>
      </c>
      <c r="DM9" s="10"/>
      <c r="DN9" s="10"/>
      <c r="DO9" s="10"/>
      <c r="DP9" s="10"/>
      <c r="DQ9" s="10"/>
      <c r="DR9" s="10"/>
      <c r="DS9" s="10"/>
      <c r="DT9" s="10"/>
    </row>
    <row r="10">
      <c r="A10" s="6">
        <v>5.2</v>
      </c>
      <c r="B10" s="6">
        <v>1.46</v>
      </c>
      <c r="C10" s="6">
        <f t="shared" si="96"/>
        <v>0.25</v>
      </c>
      <c r="D10" s="6">
        <v>0.015</v>
      </c>
      <c r="E10" s="7">
        <v>12.0</v>
      </c>
      <c r="F10" s="7">
        <v>0.4</v>
      </c>
      <c r="G10" s="7">
        <f t="shared" si="105"/>
        <v>0.75</v>
      </c>
      <c r="H10" s="7">
        <f t="shared" si="3"/>
        <v>0.00375</v>
      </c>
      <c r="I10" s="8">
        <v>13.0</v>
      </c>
      <c r="J10" s="8">
        <v>0.62</v>
      </c>
      <c r="K10" s="8">
        <f t="shared" si="106"/>
        <v>0.75</v>
      </c>
      <c r="L10" s="8">
        <f t="shared" si="5"/>
        <v>0.00375</v>
      </c>
      <c r="M10" s="6">
        <v>19.0</v>
      </c>
      <c r="N10" s="6">
        <v>0.8</v>
      </c>
      <c r="O10" s="6">
        <f t="shared" si="85"/>
        <v>0.75</v>
      </c>
      <c r="P10" s="6">
        <f t="shared" ref="P10:P16" si="114">1.5*0.5%</f>
        <v>0.0075</v>
      </c>
      <c r="Q10" s="7">
        <v>17.0</v>
      </c>
      <c r="R10" s="7">
        <v>0.8</v>
      </c>
      <c r="S10" s="7">
        <f t="shared" si="97"/>
        <v>0.75</v>
      </c>
      <c r="T10" s="9">
        <f t="shared" ref="T10:T16" si="115">1.5*0.5%</f>
        <v>0.0075</v>
      </c>
      <c r="U10" s="8">
        <v>16.2</v>
      </c>
      <c r="V10" s="8">
        <v>0.82</v>
      </c>
      <c r="W10" s="8">
        <f t="shared" si="98"/>
        <v>0.75</v>
      </c>
      <c r="X10" s="8">
        <f t="shared" ref="X10:X11" si="116">1*0.5%</f>
        <v>0.005</v>
      </c>
      <c r="Y10" s="6">
        <v>15.5</v>
      </c>
      <c r="Z10" s="6">
        <v>0.92</v>
      </c>
      <c r="AA10" s="6">
        <f t="shared" si="86"/>
        <v>0.75</v>
      </c>
      <c r="AB10" s="6">
        <f t="shared" si="107"/>
        <v>0.0075</v>
      </c>
      <c r="AC10" s="7">
        <v>12.5</v>
      </c>
      <c r="AD10" s="7">
        <v>0.84</v>
      </c>
      <c r="AE10" s="7">
        <f t="shared" si="108"/>
        <v>0.75</v>
      </c>
      <c r="AF10" s="7">
        <f t="shared" ref="AF10:AF16" si="117">1.5*0.5%</f>
        <v>0.0075</v>
      </c>
      <c r="AG10" s="8">
        <v>12.1</v>
      </c>
      <c r="AH10" s="8">
        <v>0.92</v>
      </c>
      <c r="AI10" s="8">
        <f t="shared" si="109"/>
        <v>0.75</v>
      </c>
      <c r="AJ10" s="8">
        <f t="shared" si="110"/>
        <v>0.0075</v>
      </c>
      <c r="AK10" s="6">
        <v>11.5</v>
      </c>
      <c r="AL10" s="6">
        <v>1.0</v>
      </c>
      <c r="AM10" s="6">
        <f t="shared" ref="AM10:AM16" si="118">30*2.5%</f>
        <v>0.75</v>
      </c>
      <c r="AN10" s="6">
        <f t="shared" si="111"/>
        <v>0.0075</v>
      </c>
      <c r="AO10" s="7">
        <v>8.0</v>
      </c>
      <c r="AP10" s="7">
        <v>0.82</v>
      </c>
      <c r="AQ10" s="7">
        <f t="shared" si="72"/>
        <v>0.25</v>
      </c>
      <c r="AR10" s="7">
        <f t="shared" ref="AR10:AR16" si="119">1.5*0.5%</f>
        <v>0.0075</v>
      </c>
      <c r="AS10" s="8">
        <v>8.0</v>
      </c>
      <c r="AT10" s="8">
        <v>0.9</v>
      </c>
      <c r="AU10" s="8">
        <f t="shared" si="73"/>
        <v>0.25</v>
      </c>
      <c r="AV10" s="8">
        <f t="shared" si="112"/>
        <v>0.0075</v>
      </c>
      <c r="AW10" s="6">
        <v>8.5</v>
      </c>
      <c r="AX10" s="6">
        <v>1.02</v>
      </c>
      <c r="AY10" s="6">
        <f t="shared" si="74"/>
        <v>0.25</v>
      </c>
      <c r="AZ10" s="6">
        <f t="shared" si="99"/>
        <v>0.0075</v>
      </c>
      <c r="BA10" s="7">
        <v>10.8</v>
      </c>
      <c r="BB10" s="7">
        <v>1.4</v>
      </c>
      <c r="BC10" s="7">
        <f t="shared" ref="BC10:BC11" si="120">30*2.5%</f>
        <v>0.75</v>
      </c>
      <c r="BD10" s="7">
        <f t="shared" si="87"/>
        <v>0.0075</v>
      </c>
      <c r="BE10" s="8">
        <v>8.9</v>
      </c>
      <c r="BF10" s="8">
        <v>1.2</v>
      </c>
      <c r="BG10" s="8">
        <f t="shared" si="75"/>
        <v>0.25</v>
      </c>
      <c r="BH10" s="8">
        <f t="shared" si="100"/>
        <v>0.0075</v>
      </c>
      <c r="BI10" s="6">
        <v>8.0</v>
      </c>
      <c r="BJ10" s="6">
        <v>1.22</v>
      </c>
      <c r="BK10" s="6">
        <f t="shared" si="66"/>
        <v>0.25</v>
      </c>
      <c r="BL10" s="6">
        <f t="shared" si="88"/>
        <v>0.0075</v>
      </c>
      <c r="BM10" s="7">
        <v>8.0</v>
      </c>
      <c r="BN10" s="7">
        <v>1.32</v>
      </c>
      <c r="BO10" s="7">
        <f t="shared" si="76"/>
        <v>0.25</v>
      </c>
      <c r="BP10" s="7">
        <f t="shared" si="89"/>
        <v>0.0075</v>
      </c>
      <c r="BQ10" s="8">
        <v>8.0</v>
      </c>
      <c r="BR10" s="8">
        <v>1.44</v>
      </c>
      <c r="BS10" s="8">
        <f t="shared" si="77"/>
        <v>0.25</v>
      </c>
      <c r="BT10" s="8">
        <f t="shared" si="78"/>
        <v>0.0075</v>
      </c>
      <c r="BU10" s="6">
        <v>4.0</v>
      </c>
      <c r="BV10" s="6">
        <v>0.86</v>
      </c>
      <c r="BW10" s="6">
        <f t="shared" si="101"/>
        <v>0.25</v>
      </c>
      <c r="BX10" s="6">
        <f t="shared" si="113"/>
        <v>0.0075</v>
      </c>
      <c r="BY10" s="7">
        <v>5.6</v>
      </c>
      <c r="BZ10" s="7">
        <v>1.24</v>
      </c>
      <c r="CA10" s="7">
        <f t="shared" si="90"/>
        <v>0.25</v>
      </c>
      <c r="CB10" s="7">
        <f t="shared" si="79"/>
        <v>0.0075</v>
      </c>
      <c r="CC10" s="8">
        <v>4.6</v>
      </c>
      <c r="CD10" s="8">
        <v>1.16</v>
      </c>
      <c r="CE10" s="8">
        <f t="shared" si="102"/>
        <v>0.25</v>
      </c>
      <c r="CF10" s="8">
        <f t="shared" si="91"/>
        <v>0.0075</v>
      </c>
      <c r="CG10" s="6">
        <v>4.4</v>
      </c>
      <c r="CH10" s="6">
        <v>1.3</v>
      </c>
      <c r="CI10" s="6">
        <f t="shared" si="103"/>
        <v>0.25</v>
      </c>
      <c r="CJ10" s="6">
        <f t="shared" si="92"/>
        <v>0.0075</v>
      </c>
      <c r="CK10" s="7">
        <v>4.1</v>
      </c>
      <c r="CL10" s="7">
        <v>1.45</v>
      </c>
      <c r="CM10" s="7">
        <f t="shared" si="93"/>
        <v>0.25</v>
      </c>
      <c r="CN10" s="7">
        <f t="shared" si="68"/>
        <v>0.0075</v>
      </c>
      <c r="CO10" s="10"/>
      <c r="CP10" s="10"/>
      <c r="CQ10" s="10"/>
      <c r="CR10" s="10"/>
      <c r="CS10" s="6">
        <v>1.9</v>
      </c>
      <c r="CT10" s="6">
        <v>0.98</v>
      </c>
      <c r="CU10" s="6">
        <f t="shared" si="80"/>
        <v>0.075</v>
      </c>
      <c r="CV10" s="6">
        <f t="shared" si="94"/>
        <v>0.0075</v>
      </c>
      <c r="CW10" s="7">
        <v>2.38</v>
      </c>
      <c r="CX10" s="7">
        <v>1.56</v>
      </c>
      <c r="CY10" s="7">
        <f t="shared" si="81"/>
        <v>0.075</v>
      </c>
      <c r="CZ10" s="7">
        <f t="shared" ref="CZ10:CZ11" si="121">3*0.5%</f>
        <v>0.015</v>
      </c>
      <c r="DA10" s="10"/>
      <c r="DB10" s="10"/>
      <c r="DC10" s="10"/>
      <c r="DD10" s="10"/>
      <c r="DE10" s="6">
        <v>1.45</v>
      </c>
      <c r="DF10" s="6">
        <v>1.62</v>
      </c>
      <c r="DG10" s="6">
        <f t="shared" si="95"/>
        <v>0.075</v>
      </c>
      <c r="DH10" s="6">
        <f>3*0.5%</f>
        <v>0.015</v>
      </c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</row>
    <row r="11">
      <c r="A11" s="6">
        <v>5.6</v>
      </c>
      <c r="B11" s="6">
        <v>1.66</v>
      </c>
      <c r="C11" s="6">
        <f t="shared" si="96"/>
        <v>0.25</v>
      </c>
      <c r="D11" s="6">
        <v>0.015</v>
      </c>
      <c r="E11" s="7">
        <v>13.0</v>
      </c>
      <c r="F11" s="7">
        <v>0.44</v>
      </c>
      <c r="G11" s="7">
        <f t="shared" si="105"/>
        <v>0.75</v>
      </c>
      <c r="H11" s="7">
        <f t="shared" si="3"/>
        <v>0.00375</v>
      </c>
      <c r="I11" s="8">
        <v>14.0</v>
      </c>
      <c r="J11" s="8">
        <v>0.68</v>
      </c>
      <c r="K11" s="8">
        <f t="shared" si="106"/>
        <v>0.75</v>
      </c>
      <c r="L11" s="8">
        <f t="shared" si="5"/>
        <v>0.00375</v>
      </c>
      <c r="M11" s="6">
        <v>21.0</v>
      </c>
      <c r="N11" s="6">
        <v>0.9</v>
      </c>
      <c r="O11" s="6">
        <f t="shared" si="85"/>
        <v>0.75</v>
      </c>
      <c r="P11" s="6">
        <f t="shared" si="114"/>
        <v>0.0075</v>
      </c>
      <c r="Q11" s="7">
        <v>19.0</v>
      </c>
      <c r="R11" s="7">
        <v>0.9</v>
      </c>
      <c r="S11" s="7">
        <f t="shared" si="97"/>
        <v>0.75</v>
      </c>
      <c r="T11" s="9">
        <f t="shared" si="115"/>
        <v>0.0075</v>
      </c>
      <c r="U11" s="8">
        <v>20.0</v>
      </c>
      <c r="V11" s="8">
        <v>1.0</v>
      </c>
      <c r="W11" s="8">
        <f t="shared" si="98"/>
        <v>0.75</v>
      </c>
      <c r="X11" s="8">
        <f t="shared" si="116"/>
        <v>0.005</v>
      </c>
      <c r="Y11" s="6">
        <v>17.5</v>
      </c>
      <c r="Z11" s="6">
        <v>1.02</v>
      </c>
      <c r="AA11" s="6">
        <f t="shared" si="86"/>
        <v>0.75</v>
      </c>
      <c r="AB11" s="6">
        <f t="shared" si="107"/>
        <v>0.0075</v>
      </c>
      <c r="AC11" s="7">
        <v>14.0</v>
      </c>
      <c r="AD11" s="7">
        <v>0.94</v>
      </c>
      <c r="AE11" s="7">
        <f t="shared" si="108"/>
        <v>0.75</v>
      </c>
      <c r="AF11" s="7">
        <f t="shared" si="117"/>
        <v>0.0075</v>
      </c>
      <c r="AG11" s="8">
        <v>14.0</v>
      </c>
      <c r="AH11" s="8">
        <v>1.03</v>
      </c>
      <c r="AI11" s="8">
        <f t="shared" si="109"/>
        <v>0.75</v>
      </c>
      <c r="AJ11" s="8">
        <f t="shared" si="110"/>
        <v>0.0075</v>
      </c>
      <c r="AK11" s="6">
        <v>12.9</v>
      </c>
      <c r="AL11" s="6">
        <v>1.12</v>
      </c>
      <c r="AM11" s="6">
        <f t="shared" si="118"/>
        <v>0.75</v>
      </c>
      <c r="AN11" s="6">
        <f t="shared" si="111"/>
        <v>0.0075</v>
      </c>
      <c r="AO11" s="7">
        <v>9.0</v>
      </c>
      <c r="AP11" s="7">
        <v>0.9</v>
      </c>
      <c r="AQ11" s="7">
        <f t="shared" si="72"/>
        <v>0.25</v>
      </c>
      <c r="AR11" s="7">
        <f t="shared" si="119"/>
        <v>0.0075</v>
      </c>
      <c r="AS11" s="8">
        <v>9.0</v>
      </c>
      <c r="AT11" s="8">
        <v>0.98</v>
      </c>
      <c r="AU11" s="8">
        <f t="shared" si="73"/>
        <v>0.25</v>
      </c>
      <c r="AV11" s="8">
        <f t="shared" si="112"/>
        <v>0.0075</v>
      </c>
      <c r="AW11" s="6">
        <v>9.2</v>
      </c>
      <c r="AX11" s="6">
        <v>1.12</v>
      </c>
      <c r="AY11" s="6">
        <f t="shared" si="74"/>
        <v>0.25</v>
      </c>
      <c r="AZ11" s="6">
        <f t="shared" si="99"/>
        <v>0.0075</v>
      </c>
      <c r="BA11" s="7">
        <v>12.0</v>
      </c>
      <c r="BB11" s="7">
        <v>1.42</v>
      </c>
      <c r="BC11" s="7">
        <f t="shared" si="120"/>
        <v>0.75</v>
      </c>
      <c r="BD11" s="7">
        <f t="shared" si="87"/>
        <v>0.0075</v>
      </c>
      <c r="BE11" s="8">
        <v>10.0</v>
      </c>
      <c r="BF11" s="8">
        <v>1.36</v>
      </c>
      <c r="BG11" s="8">
        <f t="shared" si="75"/>
        <v>0.25</v>
      </c>
      <c r="BH11" s="8">
        <f t="shared" si="100"/>
        <v>0.0075</v>
      </c>
      <c r="BI11" s="6">
        <v>9.0</v>
      </c>
      <c r="BJ11" s="6">
        <v>1.32</v>
      </c>
      <c r="BK11" s="6">
        <f t="shared" si="66"/>
        <v>0.25</v>
      </c>
      <c r="BL11" s="6">
        <f t="shared" si="88"/>
        <v>0.0075</v>
      </c>
      <c r="BM11" s="7">
        <v>9.0</v>
      </c>
      <c r="BN11" s="7">
        <v>1.5</v>
      </c>
      <c r="BO11" s="7">
        <f t="shared" si="76"/>
        <v>0.25</v>
      </c>
      <c r="BP11" s="7">
        <f t="shared" si="89"/>
        <v>0.0075</v>
      </c>
      <c r="BQ11" s="8">
        <v>9.0</v>
      </c>
      <c r="BR11" s="8">
        <v>1.68</v>
      </c>
      <c r="BS11" s="8">
        <f t="shared" si="77"/>
        <v>0.25</v>
      </c>
      <c r="BT11" s="8">
        <f t="shared" ref="BT11:BT12" si="122">3*0.5%</f>
        <v>0.015</v>
      </c>
      <c r="BU11" s="6">
        <v>5.3</v>
      </c>
      <c r="BV11" s="6">
        <v>1.06</v>
      </c>
      <c r="BW11" s="6">
        <f t="shared" si="101"/>
        <v>0.25</v>
      </c>
      <c r="BX11" s="6">
        <f t="shared" si="113"/>
        <v>0.0075</v>
      </c>
      <c r="BY11" s="7">
        <v>6.2</v>
      </c>
      <c r="BZ11" s="7">
        <v>1.34</v>
      </c>
      <c r="CA11" s="7">
        <f t="shared" si="90"/>
        <v>0.25</v>
      </c>
      <c r="CB11" s="7">
        <f t="shared" si="79"/>
        <v>0.0075</v>
      </c>
      <c r="CC11" s="8">
        <v>5.1</v>
      </c>
      <c r="CD11" s="8">
        <v>1.28</v>
      </c>
      <c r="CE11" s="8">
        <f t="shared" si="102"/>
        <v>0.25</v>
      </c>
      <c r="CF11" s="8">
        <f t="shared" si="91"/>
        <v>0.0075</v>
      </c>
      <c r="CG11" s="6">
        <v>5.0</v>
      </c>
      <c r="CH11" s="6">
        <v>1.46</v>
      </c>
      <c r="CI11" s="6">
        <f t="shared" si="103"/>
        <v>0.25</v>
      </c>
      <c r="CJ11" s="6">
        <f t="shared" si="92"/>
        <v>0.0075</v>
      </c>
      <c r="CK11" s="7">
        <v>4.3</v>
      </c>
      <c r="CL11" s="7">
        <v>1.68</v>
      </c>
      <c r="CM11" s="7">
        <f t="shared" si="93"/>
        <v>0.25</v>
      </c>
      <c r="CN11" s="7">
        <f>3*0.5%</f>
        <v>0.015</v>
      </c>
      <c r="CO11" s="10"/>
      <c r="CP11" s="10"/>
      <c r="CQ11" s="10"/>
      <c r="CR11" s="10"/>
      <c r="CS11" s="6">
        <v>2.3</v>
      </c>
      <c r="CT11" s="6">
        <v>1.12</v>
      </c>
      <c r="CU11" s="6">
        <f t="shared" si="80"/>
        <v>0.075</v>
      </c>
      <c r="CV11" s="6">
        <f t="shared" si="94"/>
        <v>0.0075</v>
      </c>
      <c r="CW11" s="7">
        <v>2.4</v>
      </c>
      <c r="CX11" s="7">
        <v>1.62</v>
      </c>
      <c r="CY11" s="7">
        <f t="shared" si="81"/>
        <v>0.075</v>
      </c>
      <c r="CZ11" s="7">
        <f t="shared" si="121"/>
        <v>0.015</v>
      </c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</row>
    <row r="12">
      <c r="A12" s="6">
        <v>6.0</v>
      </c>
      <c r="B12" s="6">
        <v>1.86</v>
      </c>
      <c r="C12" s="6">
        <f t="shared" si="96"/>
        <v>0.25</v>
      </c>
      <c r="D12" s="6">
        <v>0.015</v>
      </c>
      <c r="E12" s="7">
        <v>14.0</v>
      </c>
      <c r="F12" s="7">
        <v>0.5</v>
      </c>
      <c r="G12" s="7">
        <f t="shared" si="105"/>
        <v>0.75</v>
      </c>
      <c r="H12" s="7">
        <f t="shared" si="3"/>
        <v>0.00375</v>
      </c>
      <c r="I12" s="8">
        <v>15.0</v>
      </c>
      <c r="J12" s="8">
        <v>0.7</v>
      </c>
      <c r="K12" s="8">
        <f t="shared" si="106"/>
        <v>0.75</v>
      </c>
      <c r="L12" s="8">
        <f t="shared" si="5"/>
        <v>0.00375</v>
      </c>
      <c r="M12" s="6">
        <v>23.5</v>
      </c>
      <c r="N12" s="6">
        <v>1.0</v>
      </c>
      <c r="O12" s="6">
        <f t="shared" si="85"/>
        <v>0.75</v>
      </c>
      <c r="P12" s="6">
        <f t="shared" si="114"/>
        <v>0.0075</v>
      </c>
      <c r="Q12" s="7">
        <v>21.0</v>
      </c>
      <c r="R12" s="7">
        <v>1.0</v>
      </c>
      <c r="S12" s="7">
        <f t="shared" si="97"/>
        <v>0.75</v>
      </c>
      <c r="T12" s="9">
        <f t="shared" si="115"/>
        <v>0.0075</v>
      </c>
      <c r="U12" s="8">
        <v>21.7</v>
      </c>
      <c r="V12" s="8">
        <v>1.1</v>
      </c>
      <c r="W12" s="8">
        <f t="shared" si="98"/>
        <v>0.75</v>
      </c>
      <c r="X12" s="8">
        <f t="shared" ref="X12:X15" si="123">1.5*0.5%</f>
        <v>0.0075</v>
      </c>
      <c r="Y12" s="6">
        <v>19.0</v>
      </c>
      <c r="Z12" s="6">
        <v>1.1</v>
      </c>
      <c r="AA12" s="6">
        <f t="shared" si="86"/>
        <v>0.75</v>
      </c>
      <c r="AB12" s="6">
        <f t="shared" si="107"/>
        <v>0.0075</v>
      </c>
      <c r="AC12" s="7">
        <v>15.1</v>
      </c>
      <c r="AD12" s="7">
        <v>1.04</v>
      </c>
      <c r="AE12" s="7">
        <f t="shared" si="108"/>
        <v>0.75</v>
      </c>
      <c r="AF12" s="7">
        <f t="shared" si="117"/>
        <v>0.0075</v>
      </c>
      <c r="AG12" s="8">
        <v>15.0</v>
      </c>
      <c r="AH12" s="8">
        <v>1.12</v>
      </c>
      <c r="AI12" s="8">
        <f t="shared" si="109"/>
        <v>0.75</v>
      </c>
      <c r="AJ12" s="8">
        <f t="shared" si="110"/>
        <v>0.0075</v>
      </c>
      <c r="AK12" s="6">
        <v>14.5</v>
      </c>
      <c r="AL12" s="6">
        <v>1.26</v>
      </c>
      <c r="AM12" s="6">
        <f t="shared" si="118"/>
        <v>0.75</v>
      </c>
      <c r="AN12" s="6">
        <f t="shared" si="111"/>
        <v>0.0075</v>
      </c>
      <c r="AO12" s="7">
        <v>10.9</v>
      </c>
      <c r="AP12" s="7">
        <v>1.06</v>
      </c>
      <c r="AQ12" s="7">
        <f t="shared" ref="AQ12:AQ20" si="124">30*2.5%</f>
        <v>0.75</v>
      </c>
      <c r="AR12" s="7">
        <f t="shared" si="119"/>
        <v>0.0075</v>
      </c>
      <c r="AS12" s="8">
        <v>10.0</v>
      </c>
      <c r="AT12" s="8">
        <v>1.1</v>
      </c>
      <c r="AU12" s="8">
        <f t="shared" si="73"/>
        <v>0.25</v>
      </c>
      <c r="AV12" s="8">
        <f t="shared" si="112"/>
        <v>0.0075</v>
      </c>
      <c r="AW12" s="6">
        <v>10.1</v>
      </c>
      <c r="AX12" s="6">
        <v>1.22</v>
      </c>
      <c r="AY12" s="6">
        <f t="shared" ref="AY12:AY18" si="125">30*2.5%</f>
        <v>0.75</v>
      </c>
      <c r="AZ12" s="6">
        <f t="shared" si="99"/>
        <v>0.0075</v>
      </c>
      <c r="BA12" s="10"/>
      <c r="BB12" s="10"/>
      <c r="BC12" s="10"/>
      <c r="BD12" s="10"/>
      <c r="BE12" s="8">
        <v>11.0</v>
      </c>
      <c r="BF12" s="8">
        <v>1.52</v>
      </c>
      <c r="BG12" s="8">
        <f t="shared" ref="BG12:BG13" si="126">30*2.5%</f>
        <v>0.75</v>
      </c>
      <c r="BH12" s="8">
        <f t="shared" ref="BH12:BH13" si="127">3*0.5%</f>
        <v>0.015</v>
      </c>
      <c r="BI12" s="6">
        <v>10.0</v>
      </c>
      <c r="BJ12" s="6">
        <v>1.48</v>
      </c>
      <c r="BK12" s="6">
        <f t="shared" si="66"/>
        <v>0.25</v>
      </c>
      <c r="BL12" s="6">
        <f t="shared" si="88"/>
        <v>0.0075</v>
      </c>
      <c r="BM12" s="7">
        <v>10.0</v>
      </c>
      <c r="BN12" s="7">
        <v>1.7</v>
      </c>
      <c r="BO12" s="7">
        <f t="shared" si="76"/>
        <v>0.25</v>
      </c>
      <c r="BP12" s="7">
        <f t="shared" ref="BP12:BP13" si="128">3*0.5%</f>
        <v>0.015</v>
      </c>
      <c r="BQ12" s="8">
        <v>9.2</v>
      </c>
      <c r="BR12" s="8">
        <v>1.84</v>
      </c>
      <c r="BS12" s="8">
        <f t="shared" si="77"/>
        <v>0.25</v>
      </c>
      <c r="BT12" s="8">
        <f t="shared" si="122"/>
        <v>0.015</v>
      </c>
      <c r="BU12" s="6">
        <v>6.6</v>
      </c>
      <c r="BV12" s="6">
        <v>1.24</v>
      </c>
      <c r="BW12" s="6">
        <f t="shared" si="101"/>
        <v>0.25</v>
      </c>
      <c r="BX12" s="6">
        <f t="shared" si="113"/>
        <v>0.0075</v>
      </c>
      <c r="BY12" s="7">
        <v>7.0</v>
      </c>
      <c r="BZ12" s="7">
        <v>1.5</v>
      </c>
      <c r="CA12" s="7">
        <f t="shared" si="90"/>
        <v>0.25</v>
      </c>
      <c r="CB12" s="7">
        <f t="shared" si="79"/>
        <v>0.0075</v>
      </c>
      <c r="CC12" s="8">
        <v>5.6</v>
      </c>
      <c r="CD12" s="8">
        <v>1.4</v>
      </c>
      <c r="CE12" s="8">
        <f t="shared" si="102"/>
        <v>0.25</v>
      </c>
      <c r="CF12" s="8">
        <f t="shared" si="91"/>
        <v>0.0075</v>
      </c>
      <c r="CG12" s="6">
        <v>5.3</v>
      </c>
      <c r="CH12" s="6">
        <v>1.68</v>
      </c>
      <c r="CI12" s="6">
        <f t="shared" si="103"/>
        <v>0.25</v>
      </c>
      <c r="CJ12" s="6">
        <f>3*0.5%</f>
        <v>0.015</v>
      </c>
      <c r="CK12" s="10"/>
      <c r="CL12" s="10"/>
      <c r="CM12" s="10"/>
      <c r="CN12" s="10"/>
      <c r="CO12" s="10"/>
      <c r="CP12" s="10"/>
      <c r="CQ12" s="10"/>
      <c r="CR12" s="10"/>
      <c r="CS12" s="6">
        <v>2.5</v>
      </c>
      <c r="CT12" s="6">
        <v>1.2</v>
      </c>
      <c r="CU12" s="6">
        <f t="shared" si="80"/>
        <v>0.075</v>
      </c>
      <c r="CV12" s="6">
        <f t="shared" si="94"/>
        <v>0.0075</v>
      </c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</row>
    <row r="13">
      <c r="A13" s="6">
        <v>6.5</v>
      </c>
      <c r="B13" s="6">
        <v>2.2</v>
      </c>
      <c r="C13" s="6">
        <f t="shared" si="96"/>
        <v>0.25</v>
      </c>
      <c r="D13" s="6">
        <v>0.015</v>
      </c>
      <c r="E13" s="7">
        <v>15.0</v>
      </c>
      <c r="F13" s="7">
        <v>0.55</v>
      </c>
      <c r="G13" s="7">
        <f t="shared" si="105"/>
        <v>0.75</v>
      </c>
      <c r="H13" s="7">
        <f t="shared" si="3"/>
        <v>0.00375</v>
      </c>
      <c r="I13" s="8">
        <v>16.0</v>
      </c>
      <c r="J13" s="8">
        <v>0.74</v>
      </c>
      <c r="K13" s="8">
        <f t="shared" si="106"/>
        <v>0.75</v>
      </c>
      <c r="L13" s="8">
        <f t="shared" si="5"/>
        <v>0.00375</v>
      </c>
      <c r="M13" s="6">
        <v>26.5</v>
      </c>
      <c r="N13" s="6">
        <v>1.1</v>
      </c>
      <c r="O13" s="6">
        <f t="shared" si="85"/>
        <v>0.75</v>
      </c>
      <c r="P13" s="6">
        <f t="shared" si="114"/>
        <v>0.0075</v>
      </c>
      <c r="Q13" s="7">
        <v>23.0</v>
      </c>
      <c r="R13" s="7">
        <v>1.12</v>
      </c>
      <c r="S13" s="7">
        <f t="shared" si="97"/>
        <v>0.75</v>
      </c>
      <c r="T13" s="9">
        <f t="shared" si="115"/>
        <v>0.0075</v>
      </c>
      <c r="U13" s="8">
        <v>23.2</v>
      </c>
      <c r="V13" s="8">
        <v>1.22</v>
      </c>
      <c r="W13" s="8">
        <f t="shared" si="98"/>
        <v>0.75</v>
      </c>
      <c r="X13" s="8">
        <f t="shared" si="123"/>
        <v>0.0075</v>
      </c>
      <c r="Y13" s="6">
        <v>20.8</v>
      </c>
      <c r="Z13" s="6">
        <v>1.22</v>
      </c>
      <c r="AA13" s="6">
        <f t="shared" si="86"/>
        <v>0.75</v>
      </c>
      <c r="AB13" s="6">
        <f t="shared" si="107"/>
        <v>0.0075</v>
      </c>
      <c r="AC13" s="7">
        <v>16.5</v>
      </c>
      <c r="AD13" s="7">
        <v>1.14</v>
      </c>
      <c r="AE13" s="7">
        <f t="shared" si="108"/>
        <v>0.75</v>
      </c>
      <c r="AF13" s="7">
        <f t="shared" si="117"/>
        <v>0.0075</v>
      </c>
      <c r="AG13" s="8">
        <v>16.2</v>
      </c>
      <c r="AH13" s="8">
        <v>1.22</v>
      </c>
      <c r="AI13" s="8">
        <f t="shared" si="109"/>
        <v>0.75</v>
      </c>
      <c r="AJ13" s="8">
        <f t="shared" si="110"/>
        <v>0.0075</v>
      </c>
      <c r="AK13" s="6">
        <v>15.5</v>
      </c>
      <c r="AL13" s="6">
        <v>1.36</v>
      </c>
      <c r="AM13" s="6">
        <f t="shared" si="118"/>
        <v>0.75</v>
      </c>
      <c r="AN13" s="6">
        <f t="shared" si="111"/>
        <v>0.0075</v>
      </c>
      <c r="AO13" s="7">
        <v>12.0</v>
      </c>
      <c r="AP13" s="7">
        <v>1.17</v>
      </c>
      <c r="AQ13" s="7">
        <f t="shared" si="124"/>
        <v>0.75</v>
      </c>
      <c r="AR13" s="7">
        <f t="shared" si="119"/>
        <v>0.0075</v>
      </c>
      <c r="AS13" s="8">
        <v>11.0</v>
      </c>
      <c r="AT13" s="8">
        <v>1.2</v>
      </c>
      <c r="AU13" s="8">
        <f t="shared" ref="AU13:AU19" si="129">30*2.5%</f>
        <v>0.75</v>
      </c>
      <c r="AV13" s="8">
        <f t="shared" si="112"/>
        <v>0.0075</v>
      </c>
      <c r="AW13" s="6">
        <v>11.1</v>
      </c>
      <c r="AX13" s="6">
        <v>1.34</v>
      </c>
      <c r="AY13" s="6">
        <f t="shared" si="125"/>
        <v>0.75</v>
      </c>
      <c r="AZ13" s="6">
        <f t="shared" si="99"/>
        <v>0.0075</v>
      </c>
      <c r="BA13" s="10"/>
      <c r="BB13" s="10"/>
      <c r="BC13" s="10"/>
      <c r="BD13" s="10"/>
      <c r="BE13" s="8">
        <v>12.8</v>
      </c>
      <c r="BF13" s="8">
        <v>1.98</v>
      </c>
      <c r="BG13" s="8">
        <f t="shared" si="126"/>
        <v>0.75</v>
      </c>
      <c r="BH13" s="8">
        <f t="shared" si="127"/>
        <v>0.015</v>
      </c>
      <c r="BI13" s="6">
        <v>11.0</v>
      </c>
      <c r="BJ13" s="6">
        <v>1.68</v>
      </c>
      <c r="BK13" s="6">
        <f t="shared" ref="BK13:BK14" si="130">30*2.5%</f>
        <v>0.75</v>
      </c>
      <c r="BL13" s="6">
        <f t="shared" ref="BL13:BL14" si="131">3*0.5%</f>
        <v>0.015</v>
      </c>
      <c r="BM13" s="7">
        <v>10.2</v>
      </c>
      <c r="BN13" s="7">
        <v>1.88</v>
      </c>
      <c r="BO13" s="7">
        <f>30*2.5%</f>
        <v>0.75</v>
      </c>
      <c r="BP13" s="7">
        <f t="shared" si="128"/>
        <v>0.015</v>
      </c>
      <c r="BQ13" s="10"/>
      <c r="BR13" s="10"/>
      <c r="BS13" s="10"/>
      <c r="BT13" s="10"/>
      <c r="BU13" s="6">
        <v>7.1</v>
      </c>
      <c r="BV13" s="6">
        <v>1.32</v>
      </c>
      <c r="BW13" s="6">
        <f t="shared" si="101"/>
        <v>0.25</v>
      </c>
      <c r="BX13" s="6">
        <f t="shared" si="113"/>
        <v>0.0075</v>
      </c>
      <c r="BY13" s="7">
        <v>7.2</v>
      </c>
      <c r="BZ13" s="7">
        <v>1.64</v>
      </c>
      <c r="CA13" s="7">
        <f t="shared" si="90"/>
        <v>0.25</v>
      </c>
      <c r="CB13" s="7">
        <f t="shared" ref="CB13:CB14" si="132">3*0.5%</f>
        <v>0.015</v>
      </c>
      <c r="CC13" s="8">
        <v>6.0</v>
      </c>
      <c r="CD13" s="8">
        <v>1.5</v>
      </c>
      <c r="CE13" s="8">
        <f t="shared" si="102"/>
        <v>0.25</v>
      </c>
      <c r="CF13" s="8">
        <f t="shared" si="91"/>
        <v>0.0075</v>
      </c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6">
        <v>2.75</v>
      </c>
      <c r="CT13" s="6">
        <v>1.36</v>
      </c>
      <c r="CU13" s="6">
        <f t="shared" si="80"/>
        <v>0.075</v>
      </c>
      <c r="CV13" s="6">
        <f t="shared" si="94"/>
        <v>0.0075</v>
      </c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</row>
    <row r="14">
      <c r="A14" s="6">
        <v>7.0</v>
      </c>
      <c r="B14" s="6">
        <v>2.56</v>
      </c>
      <c r="C14" s="6">
        <f t="shared" si="96"/>
        <v>0.25</v>
      </c>
      <c r="D14" s="6">
        <v>0.015</v>
      </c>
      <c r="E14" s="7">
        <v>16.0</v>
      </c>
      <c r="F14" s="7">
        <v>0.62</v>
      </c>
      <c r="G14" s="7">
        <f t="shared" si="105"/>
        <v>0.75</v>
      </c>
      <c r="H14" s="7">
        <f t="shared" si="3"/>
        <v>0.00375</v>
      </c>
      <c r="I14" s="8">
        <v>17.0</v>
      </c>
      <c r="J14" s="8">
        <v>0.78</v>
      </c>
      <c r="K14" s="8">
        <f t="shared" si="106"/>
        <v>0.75</v>
      </c>
      <c r="L14" s="8">
        <f t="shared" ref="L14:L21" si="133">$L$13*2</f>
        <v>0.0075</v>
      </c>
      <c r="M14" s="6">
        <v>28.0</v>
      </c>
      <c r="N14" s="6">
        <v>1.2</v>
      </c>
      <c r="O14" s="6">
        <f t="shared" si="85"/>
        <v>0.75</v>
      </c>
      <c r="P14" s="6">
        <f t="shared" si="114"/>
        <v>0.0075</v>
      </c>
      <c r="Q14" s="7">
        <v>24.8</v>
      </c>
      <c r="R14" s="7">
        <v>1.22</v>
      </c>
      <c r="S14" s="7">
        <f t="shared" si="97"/>
        <v>0.75</v>
      </c>
      <c r="T14" s="9">
        <f t="shared" si="115"/>
        <v>0.0075</v>
      </c>
      <c r="U14" s="8">
        <v>24.0</v>
      </c>
      <c r="V14" s="8">
        <v>1.28</v>
      </c>
      <c r="W14" s="8">
        <f t="shared" si="98"/>
        <v>0.75</v>
      </c>
      <c r="X14" s="8">
        <f t="shared" si="123"/>
        <v>0.0075</v>
      </c>
      <c r="Y14" s="6">
        <v>22.0</v>
      </c>
      <c r="Z14" s="6">
        <v>1.33</v>
      </c>
      <c r="AA14" s="6">
        <f t="shared" si="86"/>
        <v>0.75</v>
      </c>
      <c r="AB14" s="6">
        <f t="shared" si="107"/>
        <v>0.0075</v>
      </c>
      <c r="AC14" s="7">
        <v>17.5</v>
      </c>
      <c r="AD14" s="7">
        <v>1.24</v>
      </c>
      <c r="AE14" s="7">
        <f t="shared" si="108"/>
        <v>0.75</v>
      </c>
      <c r="AF14" s="7">
        <f t="shared" si="117"/>
        <v>0.0075</v>
      </c>
      <c r="AG14" s="8">
        <v>17.2</v>
      </c>
      <c r="AH14" s="8">
        <v>1.32</v>
      </c>
      <c r="AI14" s="8">
        <f t="shared" si="109"/>
        <v>0.75</v>
      </c>
      <c r="AJ14" s="8">
        <f t="shared" si="110"/>
        <v>0.0075</v>
      </c>
      <c r="AK14" s="6">
        <v>17.0</v>
      </c>
      <c r="AL14" s="6">
        <v>1.52</v>
      </c>
      <c r="AM14" s="6">
        <f t="shared" si="118"/>
        <v>0.75</v>
      </c>
      <c r="AN14" s="6">
        <f t="shared" ref="AN14:AN16" si="134">3*0.5%</f>
        <v>0.015</v>
      </c>
      <c r="AO14" s="7">
        <v>13.0</v>
      </c>
      <c r="AP14" s="7">
        <v>1.28</v>
      </c>
      <c r="AQ14" s="7">
        <f t="shared" si="124"/>
        <v>0.75</v>
      </c>
      <c r="AR14" s="7">
        <f t="shared" si="119"/>
        <v>0.0075</v>
      </c>
      <c r="AS14" s="8">
        <v>11.9</v>
      </c>
      <c r="AT14" s="8">
        <v>1.28</v>
      </c>
      <c r="AU14" s="8">
        <f t="shared" si="129"/>
        <v>0.75</v>
      </c>
      <c r="AV14" s="8">
        <f t="shared" si="112"/>
        <v>0.0075</v>
      </c>
      <c r="AW14" s="6">
        <v>12.0</v>
      </c>
      <c r="AX14" s="6">
        <v>1.44</v>
      </c>
      <c r="AY14" s="6">
        <f t="shared" si="125"/>
        <v>0.75</v>
      </c>
      <c r="AZ14" s="6">
        <f t="shared" si="99"/>
        <v>0.0075</v>
      </c>
      <c r="BA14" s="10"/>
      <c r="BB14" s="10"/>
      <c r="BC14" s="10"/>
      <c r="BD14" s="10"/>
      <c r="BE14" s="10"/>
      <c r="BF14" s="10"/>
      <c r="BG14" s="10"/>
      <c r="BH14" s="10"/>
      <c r="BI14" s="6">
        <v>11.8</v>
      </c>
      <c r="BJ14" s="6">
        <v>1.96</v>
      </c>
      <c r="BK14" s="6">
        <f t="shared" si="130"/>
        <v>0.75</v>
      </c>
      <c r="BL14" s="6">
        <f t="shared" si="131"/>
        <v>0.015</v>
      </c>
      <c r="BM14" s="10"/>
      <c r="BN14" s="10"/>
      <c r="BO14" s="10"/>
      <c r="BP14" s="10"/>
      <c r="BQ14" s="10"/>
      <c r="BR14" s="10"/>
      <c r="BS14" s="10"/>
      <c r="BT14" s="10"/>
      <c r="BU14" s="6">
        <v>7.6</v>
      </c>
      <c r="BV14" s="6">
        <v>1.4</v>
      </c>
      <c r="BW14" s="6">
        <f t="shared" si="101"/>
        <v>0.25</v>
      </c>
      <c r="BX14" s="6">
        <f t="shared" si="113"/>
        <v>0.0075</v>
      </c>
      <c r="BY14" s="7">
        <v>7.4</v>
      </c>
      <c r="BZ14" s="7">
        <v>1.84</v>
      </c>
      <c r="CA14" s="7">
        <f t="shared" si="90"/>
        <v>0.25</v>
      </c>
      <c r="CB14" s="7">
        <f t="shared" si="132"/>
        <v>0.015</v>
      </c>
      <c r="CC14" s="8">
        <v>6.3</v>
      </c>
      <c r="CD14" s="8">
        <v>1.76</v>
      </c>
      <c r="CE14" s="8">
        <f t="shared" si="102"/>
        <v>0.25</v>
      </c>
      <c r="CF14" s="8">
        <f>3*0.5%</f>
        <v>0.015</v>
      </c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6">
        <v>2.9</v>
      </c>
      <c r="CT14" s="6">
        <v>1.5</v>
      </c>
      <c r="CU14" s="6">
        <f t="shared" si="80"/>
        <v>0.075</v>
      </c>
      <c r="CV14" s="6">
        <f t="shared" si="94"/>
        <v>0.0075</v>
      </c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</row>
    <row r="15">
      <c r="A15" s="6">
        <v>7.5</v>
      </c>
      <c r="B15" s="6">
        <v>2.78</v>
      </c>
      <c r="C15" s="6">
        <f t="shared" si="96"/>
        <v>0.25</v>
      </c>
      <c r="D15" s="6">
        <v>0.015</v>
      </c>
      <c r="E15" s="7">
        <v>17.0</v>
      </c>
      <c r="F15" s="7">
        <v>0.68</v>
      </c>
      <c r="G15" s="7">
        <f t="shared" si="105"/>
        <v>0.75</v>
      </c>
      <c r="H15" s="7">
        <f t="shared" si="3"/>
        <v>0.00375</v>
      </c>
      <c r="I15" s="8">
        <v>18.0</v>
      </c>
      <c r="J15" s="8">
        <v>0.84</v>
      </c>
      <c r="K15" s="8">
        <f t="shared" si="106"/>
        <v>0.75</v>
      </c>
      <c r="L15" s="8">
        <f t="shared" si="133"/>
        <v>0.0075</v>
      </c>
      <c r="M15" s="6">
        <v>29.0</v>
      </c>
      <c r="N15" s="6">
        <v>1.3</v>
      </c>
      <c r="O15" s="6">
        <f t="shared" si="85"/>
        <v>0.75</v>
      </c>
      <c r="P15" s="6">
        <f t="shared" si="114"/>
        <v>0.0075</v>
      </c>
      <c r="Q15" s="7">
        <v>26.0</v>
      </c>
      <c r="R15" s="7">
        <v>1.3</v>
      </c>
      <c r="S15" s="7">
        <f t="shared" si="97"/>
        <v>0.75</v>
      </c>
      <c r="T15" s="9">
        <f t="shared" si="115"/>
        <v>0.0075</v>
      </c>
      <c r="U15" s="8">
        <v>25.1</v>
      </c>
      <c r="V15" s="8">
        <v>1.39</v>
      </c>
      <c r="W15" s="8">
        <f t="shared" si="98"/>
        <v>0.75</v>
      </c>
      <c r="X15" s="8">
        <f t="shared" si="123"/>
        <v>0.0075</v>
      </c>
      <c r="Y15" s="6">
        <v>23.0</v>
      </c>
      <c r="Z15" s="6">
        <v>1.42</v>
      </c>
      <c r="AA15" s="6">
        <f t="shared" si="86"/>
        <v>0.75</v>
      </c>
      <c r="AB15" s="6">
        <f t="shared" si="107"/>
        <v>0.0075</v>
      </c>
      <c r="AC15" s="7">
        <v>19.1</v>
      </c>
      <c r="AD15" s="7">
        <v>1.4</v>
      </c>
      <c r="AE15" s="7">
        <f t="shared" si="108"/>
        <v>0.75</v>
      </c>
      <c r="AF15" s="7">
        <f t="shared" si="117"/>
        <v>0.0075</v>
      </c>
      <c r="AG15" s="8">
        <v>18.4</v>
      </c>
      <c r="AH15" s="8">
        <v>1.42</v>
      </c>
      <c r="AI15" s="8">
        <f t="shared" si="109"/>
        <v>0.75</v>
      </c>
      <c r="AJ15" s="8">
        <f t="shared" si="110"/>
        <v>0.0075</v>
      </c>
      <c r="AK15" s="6">
        <v>18.0</v>
      </c>
      <c r="AL15" s="6">
        <v>1.64</v>
      </c>
      <c r="AM15" s="6">
        <f t="shared" si="118"/>
        <v>0.75</v>
      </c>
      <c r="AN15" s="6">
        <f t="shared" si="134"/>
        <v>0.015</v>
      </c>
      <c r="AO15" s="7">
        <v>14.0</v>
      </c>
      <c r="AP15" s="7">
        <v>1.38</v>
      </c>
      <c r="AQ15" s="7">
        <f t="shared" si="124"/>
        <v>0.75</v>
      </c>
      <c r="AR15" s="7">
        <f t="shared" si="119"/>
        <v>0.0075</v>
      </c>
      <c r="AS15" s="8">
        <v>13.0</v>
      </c>
      <c r="AT15" s="8">
        <v>1.4</v>
      </c>
      <c r="AU15" s="8">
        <f t="shared" si="129"/>
        <v>0.75</v>
      </c>
      <c r="AV15" s="8">
        <f t="shared" si="112"/>
        <v>0.0075</v>
      </c>
      <c r="AW15" s="6">
        <v>12.9</v>
      </c>
      <c r="AX15" s="6">
        <v>1.54</v>
      </c>
      <c r="AY15" s="6">
        <f t="shared" si="125"/>
        <v>0.75</v>
      </c>
      <c r="AZ15" s="6">
        <f t="shared" ref="AZ15:AZ18" si="135">3*0.5%</f>
        <v>0.015</v>
      </c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6">
        <v>8.2</v>
      </c>
      <c r="BV15" s="6">
        <v>1.56</v>
      </c>
      <c r="BW15" s="6">
        <f t="shared" si="101"/>
        <v>0.25</v>
      </c>
      <c r="BX15" s="6">
        <f t="shared" ref="BX15:BX17" si="136">3*0.5%</f>
        <v>0.015</v>
      </c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6">
        <v>2.95</v>
      </c>
      <c r="CT15" s="6">
        <v>1.64</v>
      </c>
      <c r="CU15" s="6">
        <f t="shared" si="80"/>
        <v>0.075</v>
      </c>
      <c r="CV15" s="6">
        <f>3*0.5%</f>
        <v>0.015</v>
      </c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</row>
    <row r="16">
      <c r="A16" s="6">
        <v>8.2</v>
      </c>
      <c r="B16" s="6">
        <v>3.25</v>
      </c>
      <c r="C16" s="6">
        <f t="shared" si="96"/>
        <v>0.25</v>
      </c>
      <c r="D16" s="6">
        <v>0.0375</v>
      </c>
      <c r="E16" s="7">
        <v>18.0</v>
      </c>
      <c r="F16" s="7">
        <v>0.74</v>
      </c>
      <c r="G16" s="7">
        <f t="shared" si="105"/>
        <v>0.75</v>
      </c>
      <c r="H16" s="7">
        <f t="shared" si="3"/>
        <v>0.00375</v>
      </c>
      <c r="I16" s="8">
        <v>19.0</v>
      </c>
      <c r="J16" s="8">
        <v>0.88</v>
      </c>
      <c r="K16" s="8">
        <f t="shared" si="106"/>
        <v>0.75</v>
      </c>
      <c r="L16" s="8">
        <f t="shared" si="133"/>
        <v>0.0075</v>
      </c>
      <c r="M16" s="6">
        <v>30.0</v>
      </c>
      <c r="N16" s="6">
        <v>1.4</v>
      </c>
      <c r="O16" s="6">
        <f t="shared" si="85"/>
        <v>0.75</v>
      </c>
      <c r="P16" s="6">
        <f t="shared" si="114"/>
        <v>0.0075</v>
      </c>
      <c r="Q16" s="7">
        <v>27.0</v>
      </c>
      <c r="R16" s="7">
        <v>1.42</v>
      </c>
      <c r="S16" s="7">
        <f t="shared" si="97"/>
        <v>0.75</v>
      </c>
      <c r="T16" s="9">
        <f t="shared" si="115"/>
        <v>0.0075</v>
      </c>
      <c r="U16" s="8">
        <v>26.4</v>
      </c>
      <c r="V16" s="8">
        <v>1.54</v>
      </c>
      <c r="W16" s="8">
        <f t="shared" si="98"/>
        <v>0.75</v>
      </c>
      <c r="X16" s="8">
        <f t="shared" ref="X16:X18" si="137">3*0.5%</f>
        <v>0.015</v>
      </c>
      <c r="Y16" s="6">
        <v>24.1</v>
      </c>
      <c r="Z16" s="6">
        <v>1.56</v>
      </c>
      <c r="AA16" s="6">
        <f t="shared" si="86"/>
        <v>0.75</v>
      </c>
      <c r="AB16" s="6">
        <f t="shared" ref="AB16:AB18" si="138">3*0.5%</f>
        <v>0.015</v>
      </c>
      <c r="AC16" s="7">
        <v>20.0</v>
      </c>
      <c r="AD16" s="7">
        <v>1.5</v>
      </c>
      <c r="AE16" s="7">
        <f t="shared" si="108"/>
        <v>0.75</v>
      </c>
      <c r="AF16" s="7">
        <f t="shared" si="117"/>
        <v>0.0075</v>
      </c>
      <c r="AG16" s="8">
        <v>19.2</v>
      </c>
      <c r="AH16" s="8">
        <v>1.52</v>
      </c>
      <c r="AI16" s="8">
        <f t="shared" si="109"/>
        <v>0.75</v>
      </c>
      <c r="AJ16" s="8">
        <f t="shared" ref="AJ16:AJ19" si="139">3*0.5%</f>
        <v>0.015</v>
      </c>
      <c r="AK16" s="6">
        <v>19.0</v>
      </c>
      <c r="AL16" s="6">
        <v>1.76</v>
      </c>
      <c r="AM16" s="6">
        <f t="shared" si="118"/>
        <v>0.75</v>
      </c>
      <c r="AN16" s="6">
        <f t="shared" si="134"/>
        <v>0.015</v>
      </c>
      <c r="AO16" s="7">
        <v>15.0</v>
      </c>
      <c r="AP16" s="7">
        <v>1.5</v>
      </c>
      <c r="AQ16" s="7">
        <f t="shared" si="124"/>
        <v>0.75</v>
      </c>
      <c r="AR16" s="7">
        <f t="shared" si="119"/>
        <v>0.0075</v>
      </c>
      <c r="AS16" s="8">
        <v>14.0</v>
      </c>
      <c r="AT16" s="8">
        <v>1.52</v>
      </c>
      <c r="AU16" s="8">
        <f t="shared" si="129"/>
        <v>0.75</v>
      </c>
      <c r="AV16" s="8">
        <f t="shared" ref="AV16:AV19" si="140">3*0.5%</f>
        <v>0.015</v>
      </c>
      <c r="AW16" s="6">
        <v>14.0</v>
      </c>
      <c r="AX16" s="6">
        <v>1.74</v>
      </c>
      <c r="AY16" s="6">
        <f t="shared" si="125"/>
        <v>0.75</v>
      </c>
      <c r="AZ16" s="6">
        <f t="shared" si="135"/>
        <v>0.015</v>
      </c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6">
        <v>8.7</v>
      </c>
      <c r="BV16" s="6">
        <v>1.76</v>
      </c>
      <c r="BW16" s="6">
        <f t="shared" si="101"/>
        <v>0.25</v>
      </c>
      <c r="BX16" s="6">
        <f t="shared" si="136"/>
        <v>0.015</v>
      </c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</row>
    <row r="17">
      <c r="A17" s="6">
        <v>9.0</v>
      </c>
      <c r="B17" s="6">
        <v>3.8</v>
      </c>
      <c r="C17" s="6">
        <f t="shared" si="96"/>
        <v>0.25</v>
      </c>
      <c r="D17" s="6">
        <v>0.0375</v>
      </c>
      <c r="E17" s="7">
        <v>19.0</v>
      </c>
      <c r="F17" s="7">
        <v>0.8</v>
      </c>
      <c r="G17" s="7">
        <f t="shared" si="105"/>
        <v>0.75</v>
      </c>
      <c r="H17" s="7">
        <f t="shared" ref="H17:H25" si="141">1.5*0.5%</f>
        <v>0.0075</v>
      </c>
      <c r="I17" s="8">
        <v>20.0</v>
      </c>
      <c r="J17" s="8">
        <v>0.92</v>
      </c>
      <c r="K17" s="8">
        <f t="shared" si="106"/>
        <v>0.75</v>
      </c>
      <c r="L17" s="8">
        <f t="shared" si="133"/>
        <v>0.0075</v>
      </c>
      <c r="M17" s="6">
        <v>31.0</v>
      </c>
      <c r="N17" s="6">
        <v>2.1</v>
      </c>
      <c r="O17" s="6">
        <f t="shared" si="85"/>
        <v>0.75</v>
      </c>
      <c r="P17" s="6">
        <f>3*0.5%</f>
        <v>0.015</v>
      </c>
      <c r="Q17" s="10"/>
      <c r="R17" s="10"/>
      <c r="S17" s="10"/>
      <c r="T17" s="10"/>
      <c r="U17" s="8">
        <v>27.5</v>
      </c>
      <c r="V17" s="8">
        <v>1.88</v>
      </c>
      <c r="W17" s="8">
        <f t="shared" si="98"/>
        <v>0.75</v>
      </c>
      <c r="X17" s="8">
        <f t="shared" si="137"/>
        <v>0.015</v>
      </c>
      <c r="Y17" s="6">
        <v>24.9</v>
      </c>
      <c r="Z17" s="6">
        <v>1.68</v>
      </c>
      <c r="AA17" s="6">
        <f t="shared" si="86"/>
        <v>0.75</v>
      </c>
      <c r="AB17" s="6">
        <f t="shared" si="138"/>
        <v>0.015</v>
      </c>
      <c r="AC17" s="7">
        <v>21.0</v>
      </c>
      <c r="AD17" s="7">
        <v>1.62</v>
      </c>
      <c r="AE17" s="7">
        <f t="shared" si="108"/>
        <v>0.75</v>
      </c>
      <c r="AF17" s="7">
        <f t="shared" ref="AF17:AF18" si="142">3*0.5%</f>
        <v>0.015</v>
      </c>
      <c r="AG17" s="8">
        <v>20.4</v>
      </c>
      <c r="AH17" s="8">
        <v>1.66</v>
      </c>
      <c r="AI17" s="8">
        <f t="shared" si="109"/>
        <v>0.75</v>
      </c>
      <c r="AJ17" s="8">
        <f t="shared" si="139"/>
        <v>0.015</v>
      </c>
      <c r="AK17" s="10"/>
      <c r="AL17" s="10"/>
      <c r="AM17" s="10"/>
      <c r="AN17" s="10"/>
      <c r="AO17" s="7">
        <v>16.0</v>
      </c>
      <c r="AP17" s="7">
        <v>1.64</v>
      </c>
      <c r="AQ17" s="7">
        <f t="shared" si="124"/>
        <v>0.75</v>
      </c>
      <c r="AR17" s="7">
        <f t="shared" ref="AR17:AR20" si="143">3*0.5%</f>
        <v>0.015</v>
      </c>
      <c r="AS17" s="8">
        <v>15.0</v>
      </c>
      <c r="AT17" s="8">
        <v>1.66</v>
      </c>
      <c r="AU17" s="8">
        <f t="shared" si="129"/>
        <v>0.75</v>
      </c>
      <c r="AV17" s="8">
        <f t="shared" si="140"/>
        <v>0.015</v>
      </c>
      <c r="AW17" s="6">
        <v>15.0</v>
      </c>
      <c r="AX17" s="6">
        <v>1.96</v>
      </c>
      <c r="AY17" s="6">
        <f t="shared" si="125"/>
        <v>0.75</v>
      </c>
      <c r="AZ17" s="6">
        <f t="shared" si="135"/>
        <v>0.015</v>
      </c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6">
        <v>8.8</v>
      </c>
      <c r="BV17" s="6">
        <v>1.88</v>
      </c>
      <c r="BW17" s="6">
        <f t="shared" si="101"/>
        <v>0.25</v>
      </c>
      <c r="BX17" s="6">
        <f t="shared" si="136"/>
        <v>0.015</v>
      </c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</row>
    <row r="18">
      <c r="A18" s="6">
        <v>9.5</v>
      </c>
      <c r="B18" s="6">
        <v>4.1</v>
      </c>
      <c r="C18" s="6">
        <f t="shared" si="96"/>
        <v>0.25</v>
      </c>
      <c r="D18" s="6">
        <v>0.0375</v>
      </c>
      <c r="E18" s="7">
        <v>20.0</v>
      </c>
      <c r="F18" s="7">
        <v>0.88</v>
      </c>
      <c r="G18" s="7">
        <f t="shared" si="105"/>
        <v>0.75</v>
      </c>
      <c r="H18" s="7">
        <f t="shared" si="141"/>
        <v>0.0075</v>
      </c>
      <c r="I18" s="8">
        <v>22.0</v>
      </c>
      <c r="J18" s="8">
        <v>0.96</v>
      </c>
      <c r="K18" s="8">
        <f t="shared" si="106"/>
        <v>0.75</v>
      </c>
      <c r="L18" s="8">
        <f t="shared" si="133"/>
        <v>0.0075</v>
      </c>
      <c r="M18" s="10"/>
      <c r="N18" s="10"/>
      <c r="O18" s="10"/>
      <c r="P18" s="10"/>
      <c r="Q18" s="10"/>
      <c r="R18" s="10"/>
      <c r="S18" s="10"/>
      <c r="T18" s="10"/>
      <c r="U18" s="8">
        <v>28.0</v>
      </c>
      <c r="V18" s="8">
        <v>2.06</v>
      </c>
      <c r="W18" s="8">
        <f t="shared" si="98"/>
        <v>0.75</v>
      </c>
      <c r="X18" s="8">
        <f t="shared" si="137"/>
        <v>0.015</v>
      </c>
      <c r="Y18" s="6">
        <v>25.8</v>
      </c>
      <c r="Z18" s="6">
        <v>2.0</v>
      </c>
      <c r="AA18" s="6">
        <f t="shared" si="86"/>
        <v>0.75</v>
      </c>
      <c r="AB18" s="6">
        <f t="shared" si="138"/>
        <v>0.015</v>
      </c>
      <c r="AC18" s="7">
        <v>22.5</v>
      </c>
      <c r="AD18" s="7">
        <v>1.78</v>
      </c>
      <c r="AE18" s="7">
        <f t="shared" si="108"/>
        <v>0.75</v>
      </c>
      <c r="AF18" s="7">
        <f t="shared" si="142"/>
        <v>0.015</v>
      </c>
      <c r="AG18" s="8">
        <v>21.8</v>
      </c>
      <c r="AH18" s="8">
        <v>1.88</v>
      </c>
      <c r="AI18" s="8">
        <f t="shared" si="109"/>
        <v>0.75</v>
      </c>
      <c r="AJ18" s="8">
        <f t="shared" si="139"/>
        <v>0.015</v>
      </c>
      <c r="AK18" s="10"/>
      <c r="AL18" s="10"/>
      <c r="AM18" s="10"/>
      <c r="AN18" s="10"/>
      <c r="AO18" s="7">
        <v>17.0</v>
      </c>
      <c r="AP18" s="7">
        <v>1.78</v>
      </c>
      <c r="AQ18" s="7">
        <f t="shared" si="124"/>
        <v>0.75</v>
      </c>
      <c r="AR18" s="7">
        <f t="shared" si="143"/>
        <v>0.015</v>
      </c>
      <c r="AS18" s="8">
        <v>16.0</v>
      </c>
      <c r="AT18" s="8">
        <v>1.86</v>
      </c>
      <c r="AU18" s="8">
        <f t="shared" si="129"/>
        <v>0.75</v>
      </c>
      <c r="AV18" s="8">
        <f t="shared" si="140"/>
        <v>0.015</v>
      </c>
      <c r="AW18" s="6">
        <v>15.2</v>
      </c>
      <c r="AX18" s="6">
        <v>2.04</v>
      </c>
      <c r="AY18" s="6">
        <f t="shared" si="125"/>
        <v>0.75</v>
      </c>
      <c r="AZ18" s="6">
        <f t="shared" si="135"/>
        <v>0.015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</row>
    <row r="19">
      <c r="A19" s="6">
        <v>12.0</v>
      </c>
      <c r="B19" s="6">
        <v>6.2</v>
      </c>
      <c r="C19" s="6">
        <f t="shared" ref="C19:C22" si="144">30*2.5%</f>
        <v>0.75</v>
      </c>
      <c r="D19" s="6">
        <v>0.0375</v>
      </c>
      <c r="E19" s="7">
        <v>21.0</v>
      </c>
      <c r="F19" s="7">
        <v>0.92</v>
      </c>
      <c r="G19" s="7">
        <f t="shared" si="105"/>
        <v>0.75</v>
      </c>
      <c r="H19" s="7">
        <f t="shared" si="141"/>
        <v>0.0075</v>
      </c>
      <c r="I19" s="8">
        <v>23.0</v>
      </c>
      <c r="J19" s="8">
        <v>1.12</v>
      </c>
      <c r="K19" s="8">
        <f t="shared" si="106"/>
        <v>0.75</v>
      </c>
      <c r="L19" s="8">
        <f t="shared" si="133"/>
        <v>0.0075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8">
        <v>22.0</v>
      </c>
      <c r="AH19" s="8">
        <v>2.16</v>
      </c>
      <c r="AI19" s="8">
        <f t="shared" si="109"/>
        <v>0.75</v>
      </c>
      <c r="AJ19" s="8">
        <f t="shared" si="139"/>
        <v>0.015</v>
      </c>
      <c r="AK19" s="10"/>
      <c r="AL19" s="10"/>
      <c r="AM19" s="10"/>
      <c r="AN19" s="10"/>
      <c r="AO19" s="7">
        <v>18.0</v>
      </c>
      <c r="AP19" s="7">
        <v>1.94</v>
      </c>
      <c r="AQ19" s="7">
        <f t="shared" si="124"/>
        <v>0.75</v>
      </c>
      <c r="AR19" s="7">
        <f t="shared" si="143"/>
        <v>0.015</v>
      </c>
      <c r="AS19" s="8">
        <v>16.9</v>
      </c>
      <c r="AT19" s="8">
        <v>2.1</v>
      </c>
      <c r="AU19" s="8">
        <f t="shared" si="129"/>
        <v>0.75</v>
      </c>
      <c r="AV19" s="8">
        <f t="shared" si="140"/>
        <v>0.015</v>
      </c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</row>
    <row r="20">
      <c r="A20" s="6">
        <v>13.0</v>
      </c>
      <c r="B20" s="6">
        <v>7.0</v>
      </c>
      <c r="C20" s="6">
        <f t="shared" si="144"/>
        <v>0.75</v>
      </c>
      <c r="D20" s="6">
        <v>0.0375</v>
      </c>
      <c r="E20" s="7">
        <v>22.0</v>
      </c>
      <c r="F20" s="7">
        <v>0.98</v>
      </c>
      <c r="G20" s="7">
        <f t="shared" si="105"/>
        <v>0.75</v>
      </c>
      <c r="H20" s="7">
        <f t="shared" si="141"/>
        <v>0.0075</v>
      </c>
      <c r="I20" s="8">
        <v>25.0</v>
      </c>
      <c r="J20" s="8">
        <v>1.22</v>
      </c>
      <c r="K20" s="8">
        <f t="shared" si="106"/>
        <v>0.75</v>
      </c>
      <c r="L20" s="8">
        <f t="shared" si="133"/>
        <v>0.0075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7">
        <v>18.5</v>
      </c>
      <c r="AP20" s="7">
        <v>2.12</v>
      </c>
      <c r="AQ20" s="7">
        <f t="shared" si="124"/>
        <v>0.75</v>
      </c>
      <c r="AR20" s="7">
        <f t="shared" si="143"/>
        <v>0.015</v>
      </c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</row>
    <row r="21" ht="15.75" customHeight="1">
      <c r="A21" s="6">
        <v>15.0</v>
      </c>
      <c r="B21" s="6">
        <v>8.6</v>
      </c>
      <c r="C21" s="6">
        <f t="shared" si="144"/>
        <v>0.75</v>
      </c>
      <c r="D21" s="6">
        <v>0.075</v>
      </c>
      <c r="E21" s="7">
        <v>23.0</v>
      </c>
      <c r="F21" s="7">
        <v>1.05</v>
      </c>
      <c r="G21" s="7">
        <f t="shared" si="105"/>
        <v>0.75</v>
      </c>
      <c r="H21" s="7">
        <f t="shared" si="141"/>
        <v>0.0075</v>
      </c>
      <c r="I21" s="8">
        <v>27.0</v>
      </c>
      <c r="J21" s="8">
        <v>1.42</v>
      </c>
      <c r="K21" s="8">
        <f t="shared" si="106"/>
        <v>0.75</v>
      </c>
      <c r="L21" s="8">
        <f t="shared" si="133"/>
        <v>0.0075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</row>
    <row r="22" ht="15.75" customHeight="1">
      <c r="A22" s="6">
        <v>17.5</v>
      </c>
      <c r="B22" s="6">
        <v>11.6</v>
      </c>
      <c r="C22" s="6">
        <f t="shared" si="144"/>
        <v>0.75</v>
      </c>
      <c r="D22" s="6">
        <v>0.075</v>
      </c>
      <c r="E22" s="7">
        <v>24.0</v>
      </c>
      <c r="F22" s="7">
        <v>1.14</v>
      </c>
      <c r="G22" s="7">
        <f t="shared" si="105"/>
        <v>0.75</v>
      </c>
      <c r="H22" s="7">
        <f t="shared" si="141"/>
        <v>0.0075</v>
      </c>
      <c r="I22" s="8">
        <v>29.0</v>
      </c>
      <c r="J22" s="8">
        <v>1.52</v>
      </c>
      <c r="K22" s="8">
        <f t="shared" si="106"/>
        <v>0.75</v>
      </c>
      <c r="L22" s="8">
        <f t="shared" ref="L22:L23" si="145">$L$21*2</f>
        <v>0.015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</row>
    <row r="23" ht="15.75" customHeight="1">
      <c r="A23" s="10"/>
      <c r="B23" s="10"/>
      <c r="C23" s="10"/>
      <c r="D23" s="10"/>
      <c r="E23" s="7">
        <v>25.0</v>
      </c>
      <c r="F23" s="7">
        <v>1.2</v>
      </c>
      <c r="G23" s="7">
        <f t="shared" si="105"/>
        <v>0.75</v>
      </c>
      <c r="H23" s="7">
        <f t="shared" si="141"/>
        <v>0.0075</v>
      </c>
      <c r="I23" s="8">
        <v>30.0</v>
      </c>
      <c r="J23" s="8">
        <v>1.62</v>
      </c>
      <c r="K23" s="8">
        <f t="shared" si="106"/>
        <v>0.75</v>
      </c>
      <c r="L23" s="8">
        <f t="shared" si="145"/>
        <v>0.015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</row>
    <row r="24" ht="15.75" customHeight="1">
      <c r="A24" s="10"/>
      <c r="B24" s="10"/>
      <c r="C24" s="10"/>
      <c r="D24" s="10"/>
      <c r="E24" s="7">
        <v>26.0</v>
      </c>
      <c r="F24" s="7">
        <v>1.32</v>
      </c>
      <c r="G24" s="7">
        <f t="shared" si="105"/>
        <v>0.75</v>
      </c>
      <c r="H24" s="7">
        <f t="shared" si="141"/>
        <v>0.0075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</row>
    <row r="25" ht="15.75" customHeight="1">
      <c r="A25" s="10"/>
      <c r="B25" s="10"/>
      <c r="C25" s="10"/>
      <c r="D25" s="10"/>
      <c r="E25" s="7">
        <v>27.0</v>
      </c>
      <c r="F25" s="7">
        <v>1.42</v>
      </c>
      <c r="G25" s="7">
        <f t="shared" si="105"/>
        <v>0.75</v>
      </c>
      <c r="H25" s="7">
        <f t="shared" si="141"/>
        <v>0.0075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</row>
    <row r="26" ht="15.75" customHeight="1">
      <c r="A26" s="10"/>
      <c r="B26" s="10"/>
      <c r="C26" s="10"/>
      <c r="D26" s="10"/>
      <c r="E26" s="7">
        <v>28.0</v>
      </c>
      <c r="F26" s="7">
        <v>1.53</v>
      </c>
      <c r="G26" s="7">
        <f t="shared" si="105"/>
        <v>0.75</v>
      </c>
      <c r="H26" s="7">
        <f t="shared" ref="H26:H27" si="146">3*0.5%</f>
        <v>0.015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</row>
    <row r="27" ht="15.75" customHeight="1">
      <c r="A27" s="10"/>
      <c r="B27" s="10"/>
      <c r="C27" s="10"/>
      <c r="D27" s="10"/>
      <c r="E27" s="7">
        <v>29.0</v>
      </c>
      <c r="F27" s="7">
        <v>1.6</v>
      </c>
      <c r="G27" s="7">
        <f t="shared" si="105"/>
        <v>0.75</v>
      </c>
      <c r="H27" s="7">
        <f t="shared" si="146"/>
        <v>0.015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  <c r="DT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  <c r="DT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  <c r="DT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  <c r="DT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  <c r="DT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  <c r="DT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  <c r="DT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  <c r="DT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  <c r="DT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  <c r="DT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  <c r="DT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  <c r="DT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  <c r="DT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  <c r="DT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  <c r="DT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  <c r="DT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  <c r="DT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  <c r="DT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  <c r="DT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  <c r="DT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  <c r="DT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  <c r="DT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  <c r="DT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  <c r="DT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  <c r="DT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  <c r="DT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  <c r="DT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  <c r="DT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  <c r="DT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  <c r="DT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  <c r="DT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  <c r="DT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  <c r="DT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  <c r="DT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  <c r="DT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  <c r="DT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  <c r="DT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  <c r="DT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  <c r="DT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  <c r="DT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  <c r="DT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  <c r="DT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  <c r="DT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  <c r="DT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  <c r="DT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  <c r="DT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  <c r="DT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  <c r="DT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  <c r="DT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  <c r="DT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  <c r="DT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  <c r="DT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  <c r="DT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  <c r="DT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  <c r="DT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  <c r="DT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  <c r="DT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  <c r="DT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  <c r="DT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  <c r="DT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  <c r="DT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  <c r="DT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  <c r="DT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  <c r="DT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  <c r="DT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  <c r="DT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  <c r="DT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  <c r="DT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  <c r="DT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  <c r="DT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  <c r="DT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  <c r="DT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  <c r="DT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  <c r="DT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  <c r="DT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  <c r="DT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  <c r="DT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  <c r="DT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  <c r="DT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  <c r="DT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  <c r="DT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  <c r="DT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  <c r="DT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  <c r="DT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  <c r="DT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  <c r="DT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  <c r="DT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  <c r="DT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  <c r="DT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  <c r="DT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  <c r="DT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  <c r="DT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  <c r="DT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  <c r="DT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  <c r="DT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  <c r="DT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  <c r="DT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  <c r="DT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  <c r="DT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  <c r="DT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  <c r="DT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  <c r="DT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  <c r="DT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  <c r="DT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  <c r="DT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  <c r="DT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  <c r="DT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  <c r="DT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  <c r="DT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  <c r="DT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  <c r="DT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  <c r="DT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  <c r="DT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  <c r="DT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  <c r="DT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  <c r="DT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  <c r="DT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  <c r="DT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  <c r="DT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  <c r="DT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  <c r="DT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  <c r="DT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  <c r="DT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  <c r="DT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  <c r="DT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  <c r="DT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  <c r="DT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  <c r="DT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  <c r="DT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  <c r="DT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  <c r="DT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  <c r="DT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  <c r="DT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  <c r="DT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  <c r="DT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  <c r="DT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  <c r="DT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  <c r="DT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  <c r="DT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  <c r="DT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  <c r="DT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  <c r="DT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  <c r="DT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  <c r="DT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  <c r="DT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  <c r="DT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  <c r="DT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  <c r="DT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  <c r="DT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  <c r="DT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  <c r="DT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  <c r="DT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  <c r="DT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  <c r="DT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  <c r="DT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  <c r="DT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  <c r="DT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  <c r="DT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  <c r="DT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  <c r="DT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  <c r="DT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  <c r="DT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  <c r="DT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  <c r="DT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  <c r="DT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  <c r="DT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  <c r="DT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  <c r="DT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  <c r="DT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  <c r="DT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  <c r="DT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  <c r="DT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  <c r="DT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  <c r="DT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  <c r="DT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  <c r="DT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  <c r="DT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  <c r="DT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  <c r="DT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  <c r="DT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  <c r="DT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  <c r="DT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  <c r="DT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  <c r="DT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  <c r="DT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  <c r="DT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  <c r="DT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  <c r="DT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  <c r="DT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  <c r="DT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  <c r="DT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  <c r="DT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  <c r="DT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  <c r="DT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  <c r="DT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  <c r="DT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  <c r="DT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  <c r="DT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  <c r="DT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  <c r="DT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  <c r="DT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  <c r="DT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  <c r="DT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  <c r="DT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  <c r="DT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  <c r="DT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  <c r="DT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  <c r="DT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  <c r="DT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  <c r="DT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  <c r="DT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  <c r="DT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  <c r="DT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  <c r="DT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  <c r="DT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  <c r="DT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  <c r="DT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  <c r="DT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  <c r="DT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  <c r="DT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  <c r="DT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  <c r="DT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  <c r="DT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  <c r="DT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  <c r="DT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  <c r="DT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  <c r="DT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  <c r="DT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  <c r="DT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  <c r="DT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  <c r="DT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  <c r="DT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  <c r="DT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  <c r="DT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  <c r="DT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  <c r="DT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  <c r="DT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  <c r="DT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  <c r="DT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  <c r="DT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  <c r="DT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  <c r="DT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  <c r="DT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  <c r="DT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  <c r="DT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  <c r="DT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  <c r="DT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  <c r="DT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  <c r="DT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  <c r="DT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  <c r="DT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  <c r="DT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  <c r="DT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  <c r="DT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  <c r="DT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  <c r="DT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  <c r="DT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  <c r="DT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  <c r="DT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  <c r="DT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  <c r="DT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  <c r="DT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  <c r="DT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  <c r="DT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  <c r="DT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  <c r="DT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  <c r="DT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  <c r="DT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  <c r="DT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  <c r="DT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  <c r="DT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  <c r="DT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  <c r="DT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  <c r="DT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  <c r="DT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  <c r="DT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  <c r="DT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  <c r="DT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  <c r="DT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  <c r="DT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  <c r="DT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  <c r="DT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  <c r="DT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  <c r="DT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  <c r="DT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  <c r="DT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  <c r="DT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  <c r="DT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  <c r="DT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  <c r="DT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  <c r="DT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  <c r="DT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  <c r="DT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  <c r="DT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  <c r="DT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  <c r="DT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  <c r="DT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  <c r="DT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  <c r="DT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  <c r="DT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  <c r="DT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  <c r="DT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  <c r="DT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  <c r="DT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  <c r="DT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  <c r="DT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  <c r="DT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  <c r="DT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  <c r="DT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  <c r="DT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  <c r="DT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  <c r="DT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  <c r="DT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  <c r="DT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  <c r="DT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  <c r="DT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  <c r="DT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  <c r="DT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  <c r="DT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  <c r="DT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  <c r="DT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  <c r="DT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  <c r="DT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  <c r="DT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  <c r="DT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  <c r="DT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  <c r="DT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  <c r="DT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  <c r="DT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  <c r="DT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  <c r="DT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  <c r="DT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  <c r="DT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  <c r="DT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  <c r="DT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  <c r="DT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  <c r="DT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  <c r="DT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  <c r="DT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  <c r="DT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  <c r="DT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  <c r="DT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  <c r="DT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  <c r="DT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  <c r="DT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  <c r="DT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  <c r="DT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  <c r="DT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  <c r="DT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  <c r="DT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  <c r="DT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  <c r="DT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  <c r="DT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  <c r="DT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  <c r="DT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  <c r="DT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  <c r="DT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  <c r="DT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  <c r="DT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  <c r="DT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  <c r="DT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  <c r="DT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  <c r="DT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  <c r="DT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  <c r="DT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  <c r="DT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  <c r="DT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  <c r="DT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  <c r="DT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  <c r="DT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  <c r="DT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  <c r="DT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  <c r="DT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  <c r="DT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  <c r="DT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  <c r="DT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  <c r="DT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  <c r="DT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  <c r="DT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  <c r="DT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  <c r="DT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  <c r="DT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  <c r="DT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  <c r="DT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  <c r="DT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  <c r="DT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  <c r="DT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  <c r="DT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  <c r="DT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  <c r="DT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  <c r="DT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  <c r="DT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  <c r="DT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  <c r="DT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  <c r="DT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  <c r="DT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  <c r="DT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  <c r="DT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  <c r="DT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  <c r="DT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  <c r="DT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  <c r="DT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  <c r="DT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  <c r="DT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  <c r="DT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  <c r="DT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  <c r="DT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  <c r="DT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  <c r="DT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  <c r="DT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  <c r="DT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  <c r="DT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  <c r="DT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  <c r="DT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  <c r="DT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  <c r="DT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  <c r="DT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  <c r="DT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  <c r="DT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  <c r="DT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  <c r="DT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  <c r="DT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  <c r="DT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  <c r="DT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  <c r="DT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  <c r="DT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  <c r="DT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  <c r="DT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  <c r="DT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  <c r="DT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  <c r="DT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  <c r="DT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  <c r="DT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  <c r="DT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  <c r="DT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  <c r="DT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  <c r="DT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  <c r="DT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  <c r="DT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  <c r="DT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  <c r="DT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  <c r="DT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  <c r="DT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  <c r="DT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  <c r="DT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  <c r="DT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  <c r="DT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  <c r="DT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  <c r="DT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  <c r="DT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  <c r="DT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  <c r="DT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  <c r="DT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  <c r="DT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  <c r="DT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  <c r="DT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  <c r="DT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  <c r="DT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  <c r="DT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  <c r="DT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  <c r="DT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  <c r="DT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  <c r="DT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  <c r="DT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  <c r="DT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  <c r="DT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  <c r="DT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  <c r="DT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  <c r="DT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  <c r="DT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  <c r="DT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  <c r="DT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  <c r="DT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  <c r="DT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  <c r="DT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  <c r="DT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  <c r="DT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  <c r="DT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  <c r="DT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  <c r="DT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  <c r="DT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  <c r="DT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  <c r="DT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  <c r="DT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  <c r="DT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  <c r="DT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  <c r="DT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  <c r="DT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  <c r="DT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  <c r="DI998" s="10"/>
      <c r="DJ998" s="10"/>
      <c r="DK998" s="10"/>
      <c r="DL998" s="10"/>
      <c r="DM998" s="10"/>
      <c r="DN998" s="10"/>
      <c r="DO998" s="10"/>
      <c r="DP998" s="10"/>
      <c r="DQ998" s="10"/>
      <c r="DR998" s="10"/>
      <c r="DS998" s="10"/>
      <c r="DT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10"/>
      <c r="CZ999" s="10"/>
      <c r="DA999" s="10"/>
      <c r="DB999" s="10"/>
      <c r="DC999" s="10"/>
      <c r="DD999" s="10"/>
      <c r="DE999" s="10"/>
      <c r="DF999" s="10"/>
      <c r="DG999" s="10"/>
      <c r="DH999" s="10"/>
      <c r="DI999" s="10"/>
      <c r="DJ999" s="10"/>
      <c r="DK999" s="10"/>
      <c r="DL999" s="10"/>
      <c r="DM999" s="10"/>
      <c r="DN999" s="10"/>
      <c r="DO999" s="10"/>
      <c r="DP999" s="10"/>
      <c r="DQ999" s="10"/>
      <c r="DR999" s="10"/>
      <c r="DS999" s="10"/>
      <c r="DT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0"/>
      <c r="CX1000" s="10"/>
      <c r="CY1000" s="10"/>
      <c r="CZ1000" s="10"/>
      <c r="DA1000" s="10"/>
      <c r="DB1000" s="10"/>
      <c r="DC1000" s="10"/>
      <c r="DD1000" s="10"/>
      <c r="DE1000" s="10"/>
      <c r="DF1000" s="10"/>
      <c r="DG1000" s="10"/>
      <c r="DH1000" s="10"/>
      <c r="DI1000" s="10"/>
      <c r="DJ1000" s="10"/>
      <c r="DK1000" s="10"/>
      <c r="DL1000" s="10"/>
      <c r="DM1000" s="10"/>
      <c r="DN1000" s="10"/>
      <c r="DO1000" s="10"/>
      <c r="DP1000" s="10"/>
      <c r="DQ1000" s="10"/>
      <c r="DR1000" s="10"/>
      <c r="DS1000" s="10"/>
      <c r="DT1000" s="10"/>
    </row>
  </sheetData>
  <mergeCells count="31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DI1:DL1"/>
    <mergeCell ref="DM1:DP1"/>
    <mergeCell ref="DQ1:DT1"/>
    <mergeCell ref="CG1:CJ1"/>
    <mergeCell ref="CK1:CN1"/>
    <mergeCell ref="CO1:CR1"/>
    <mergeCell ref="CS1:CV1"/>
    <mergeCell ref="CW1:CZ1"/>
    <mergeCell ref="DA1:DD1"/>
    <mergeCell ref="DE1:DH1"/>
  </mergeCells>
  <printOptions/>
  <pageMargins bottom="0.75" footer="0.0" header="0.0" left="0.7" right="0.7" top="0.75"/>
  <pageSetup paperSize="9" orientation="portrait"/>
  <drawing r:id="rId1"/>
</worksheet>
</file>