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216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J28" i="1" l="1"/>
  <c r="I28" i="1"/>
  <c r="C28" i="1"/>
  <c r="E28" i="1" l="1"/>
  <c r="D28" i="1"/>
  <c r="K28" i="1" l="1"/>
  <c r="H28" i="1"/>
  <c r="F28" i="1"/>
  <c r="X12" i="1" l="1"/>
  <c r="X11" i="1"/>
  <c r="X10" i="1"/>
  <c r="X9" i="1"/>
  <c r="X8" i="1"/>
  <c r="X7" i="1"/>
  <c r="X6" i="1"/>
  <c r="L28" i="1" l="1"/>
  <c r="L17" i="1"/>
  <c r="L6" i="1"/>
  <c r="L12" i="1"/>
  <c r="L11" i="1"/>
  <c r="L10" i="1"/>
  <c r="L9" i="1"/>
  <c r="L8" i="1"/>
  <c r="L7" i="1"/>
  <c r="L23" i="1"/>
  <c r="L22" i="1"/>
  <c r="L21" i="1"/>
  <c r="L20" i="1"/>
  <c r="L19" i="1"/>
  <c r="L18" i="1"/>
  <c r="L34" i="1"/>
  <c r="L33" i="1"/>
  <c r="L32" i="1"/>
  <c r="L31" i="1"/>
  <c r="L30" i="1"/>
  <c r="L29" i="1"/>
</calcChain>
</file>

<file path=xl/sharedStrings.xml><?xml version="1.0" encoding="utf-8"?>
<sst xmlns="http://schemas.openxmlformats.org/spreadsheetml/2006/main" count="68" uniqueCount="20">
  <si>
    <t>COSTI SETTIMANALI UNITA DAL 1 AL 7 CON IL TU E CASTLE</t>
  </si>
  <si>
    <t>GOLD</t>
  </si>
  <si>
    <t>FERRO</t>
  </si>
  <si>
    <t>LEGNO</t>
  </si>
  <si>
    <t>GEMME</t>
  </si>
  <si>
    <t>CRISTALLI</t>
  </si>
  <si>
    <t>ZOLFO</t>
  </si>
  <si>
    <t>MERCURIO</t>
  </si>
  <si>
    <t>CASTLE</t>
  </si>
  <si>
    <t>RAMPART</t>
  </si>
  <si>
    <t>TOWER</t>
  </si>
  <si>
    <t>INFERNO</t>
  </si>
  <si>
    <t>NECROPOLIS</t>
  </si>
  <si>
    <t>DUNGEON</t>
  </si>
  <si>
    <t>STRONGHOLD</t>
  </si>
  <si>
    <t>FORTRESS</t>
  </si>
  <si>
    <t>CONFLUX</t>
  </si>
  <si>
    <t>COSTI SETTIMANALI UNITA DAL 1 AL 7 CON IL CASTLE</t>
  </si>
  <si>
    <t>COSTI SETTIMANALI UNITA DAL 1 AL 7 CON UPGRADE E IL CASTLE</t>
  </si>
  <si>
    <t>PRODUZIONE RESOURCE SILO GIORNALIERA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</si>
</sst>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2" borderId="0" xfId="0" applyFont="1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34"/>
  <sheetViews>
    <sheetView tabSelected="1" topLeftCell="A13" workbookViewId="0">
      <selection activeCell="I31" sqref="I31"/>
    </sheetView>
  </sheetViews>
  <sheetFormatPr defaultRowHeight="14.4" x14ac:dyDescent="0.3"/>
  <cols>
    <col min="2" max="2" width="10.21875" bestFit="1" customWidth="1"/>
    <col min="3" max="3" width="7" customWidth="1"/>
    <col min="4" max="4" width="9.109375" bestFit="1" customWidth="1"/>
    <col min="5" max="5" width="7.21875" customWidth="1"/>
    <col min="6" max="6" width="8.5546875" customWidth="1"/>
    <col min="7" max="7" width="11.5546875" bestFit="1" customWidth="1"/>
    <col min="8" max="8" width="9.77734375" bestFit="1" customWidth="1"/>
    <col min="9" max="9" width="12.5546875" bestFit="1" customWidth="1"/>
    <col min="10" max="10" width="9.21875" bestFit="1" customWidth="1"/>
    <col min="12" max="12" width="9.21875" bestFit="1" customWidth="1"/>
    <col min="14" max="14" width="10.33203125" bestFit="1" customWidth="1"/>
    <col min="15" max="15" width="7.21875" customWidth="1"/>
    <col min="16" max="16" width="9.5546875" bestFit="1" customWidth="1"/>
    <col min="17" max="17" width="7.21875" customWidth="1"/>
    <col min="18" max="18" width="8.5546875" customWidth="1"/>
    <col min="19" max="19" width="11.77734375" bestFit="1" customWidth="1"/>
    <col min="20" max="20" width="9.77734375" bestFit="1" customWidth="1"/>
    <col min="21" max="21" width="12.6640625" bestFit="1" customWidth="1"/>
    <col min="22" max="22" width="9.44140625" bestFit="1" customWidth="1"/>
    <col min="23" max="23" width="9" bestFit="1" customWidth="1"/>
    <col min="24" max="24" width="7" customWidth="1"/>
  </cols>
  <sheetData>
    <row r="3" spans="2:24" x14ac:dyDescent="0.3">
      <c r="B3" s="7" t="s">
        <v>17</v>
      </c>
      <c r="C3" s="7"/>
      <c r="D3" s="7"/>
      <c r="E3" s="7"/>
      <c r="F3" s="7"/>
      <c r="G3" s="7"/>
      <c r="H3" s="7"/>
      <c r="I3" s="7"/>
      <c r="J3" s="7"/>
      <c r="K3" s="7"/>
      <c r="N3" s="7" t="s">
        <v>19</v>
      </c>
      <c r="O3" s="7"/>
      <c r="P3" s="7"/>
      <c r="Q3" s="7"/>
      <c r="R3" s="7"/>
      <c r="S3" s="7"/>
      <c r="T3" s="7"/>
      <c r="U3" s="7"/>
      <c r="V3" s="7"/>
      <c r="W3" s="7"/>
    </row>
    <row r="5" spans="2:24" x14ac:dyDescent="0.3">
      <c r="C5" s="2" t="s">
        <v>8</v>
      </c>
      <c r="D5" s="2" t="s">
        <v>9</v>
      </c>
      <c r="E5" s="2" t="s">
        <v>10</v>
      </c>
      <c r="F5" s="2" t="s">
        <v>11</v>
      </c>
      <c r="G5" s="2" t="s">
        <v>12</v>
      </c>
      <c r="H5" s="2" t="s">
        <v>13</v>
      </c>
      <c r="I5" s="2" t="s">
        <v>14</v>
      </c>
      <c r="J5" s="2" t="s">
        <v>15</v>
      </c>
      <c r="K5" s="2" t="s">
        <v>16</v>
      </c>
      <c r="O5" s="2" t="s">
        <v>8</v>
      </c>
      <c r="P5" s="2" t="s">
        <v>9</v>
      </c>
      <c r="Q5" s="2" t="s">
        <v>10</v>
      </c>
      <c r="R5" s="2" t="s">
        <v>11</v>
      </c>
      <c r="S5" s="2" t="s">
        <v>12</v>
      </c>
      <c r="T5" s="2" t="s">
        <v>13</v>
      </c>
      <c r="U5" s="2" t="s">
        <v>14</v>
      </c>
      <c r="V5" s="2" t="s">
        <v>15</v>
      </c>
      <c r="W5" s="2" t="s">
        <v>16</v>
      </c>
    </row>
    <row r="6" spans="2:24" x14ac:dyDescent="0.3">
      <c r="B6" s="4" t="s">
        <v>1</v>
      </c>
      <c r="C6" s="1">
        <v>20080</v>
      </c>
      <c r="D6" s="1">
        <v>16570</v>
      </c>
      <c r="E6" s="1">
        <v>17820</v>
      </c>
      <c r="F6" s="1">
        <v>18244</v>
      </c>
      <c r="G6" s="1">
        <v>18720</v>
      </c>
      <c r="H6" s="1">
        <v>19900</v>
      </c>
      <c r="I6" s="1">
        <v>17030</v>
      </c>
      <c r="J6" s="1">
        <v>17380</v>
      </c>
      <c r="K6" s="1">
        <v>21580</v>
      </c>
      <c r="L6">
        <f>C6+D6+E6+F6+G6+H6+I6+J6+K6</f>
        <v>167324</v>
      </c>
      <c r="N6" s="4" t="s">
        <v>1</v>
      </c>
      <c r="O6" s="1"/>
      <c r="P6" s="1"/>
      <c r="Q6" s="1"/>
      <c r="R6" s="1"/>
      <c r="S6" s="1"/>
      <c r="T6" s="1"/>
      <c r="U6" s="1"/>
      <c r="V6" s="1"/>
      <c r="W6" s="1"/>
      <c r="X6">
        <f>O6+P6+Q6+R6+S6+T6+U6+V6+W6</f>
        <v>0</v>
      </c>
    </row>
    <row r="7" spans="2:24" x14ac:dyDescent="0.3">
      <c r="B7" s="4" t="s">
        <v>2</v>
      </c>
      <c r="C7" s="1"/>
      <c r="D7" s="1"/>
      <c r="E7" s="1"/>
      <c r="F7" s="1"/>
      <c r="G7" s="1"/>
      <c r="H7" s="1"/>
      <c r="I7" s="1"/>
      <c r="J7" s="1"/>
      <c r="K7" s="1"/>
      <c r="L7">
        <f>C7+D7+E7+F7+G7+H7+I7+J7+K7</f>
        <v>0</v>
      </c>
      <c r="N7" s="4" t="s">
        <v>2</v>
      </c>
      <c r="O7" s="1">
        <v>1</v>
      </c>
      <c r="P7" s="1">
        <v>1</v>
      </c>
      <c r="Q7" s="1"/>
      <c r="R7" s="1"/>
      <c r="S7" s="1">
        <v>1</v>
      </c>
      <c r="T7" s="1"/>
      <c r="U7" s="1">
        <v>3</v>
      </c>
      <c r="V7" s="1">
        <v>1</v>
      </c>
      <c r="W7" s="1"/>
      <c r="X7">
        <f>O7+P7+Q7+R7+S7+T7+U7+V7+W7</f>
        <v>7</v>
      </c>
    </row>
    <row r="8" spans="2:24" x14ac:dyDescent="0.3">
      <c r="B8" s="4" t="s">
        <v>3</v>
      </c>
      <c r="C8" s="1"/>
      <c r="D8" s="1"/>
      <c r="E8" s="1"/>
      <c r="F8" s="1"/>
      <c r="G8" s="1"/>
      <c r="H8" s="1"/>
      <c r="I8" s="1"/>
      <c r="J8" s="1"/>
      <c r="K8" s="1"/>
      <c r="L8">
        <f>SUM(C8:K8)</f>
        <v>0</v>
      </c>
      <c r="N8" s="4" t="s">
        <v>3</v>
      </c>
      <c r="O8" s="1">
        <v>1</v>
      </c>
      <c r="P8" s="1">
        <v>1</v>
      </c>
      <c r="Q8" s="1"/>
      <c r="R8" s="1"/>
      <c r="S8" s="1">
        <v>1</v>
      </c>
      <c r="T8" s="1"/>
      <c r="U8" s="1">
        <v>1</v>
      </c>
      <c r="V8" s="1">
        <v>3</v>
      </c>
      <c r="W8" s="1"/>
      <c r="X8">
        <f>SUM(O8:W8)</f>
        <v>7</v>
      </c>
    </row>
    <row r="9" spans="2:24" x14ac:dyDescent="0.3">
      <c r="B9" s="4" t="s">
        <v>4</v>
      </c>
      <c r="C9" s="1">
        <v>2</v>
      </c>
      <c r="D9" s="1"/>
      <c r="E9" s="1">
        <v>2</v>
      </c>
      <c r="F9" s="1"/>
      <c r="G9" s="1"/>
      <c r="H9" s="1"/>
      <c r="I9" s="1"/>
      <c r="J9" s="1"/>
      <c r="K9" s="1"/>
      <c r="L9">
        <f>SUM(C9:K9)</f>
        <v>4</v>
      </c>
      <c r="N9" s="4" t="s">
        <v>4</v>
      </c>
      <c r="O9" s="1">
        <v>1</v>
      </c>
      <c r="P9" s="1"/>
      <c r="Q9" s="1">
        <v>2</v>
      </c>
      <c r="R9" s="1"/>
      <c r="S9" s="1"/>
      <c r="T9" s="1"/>
      <c r="U9" s="1"/>
      <c r="V9" s="1"/>
      <c r="W9" s="1"/>
      <c r="X9">
        <f>SUM(O9:W9)</f>
        <v>3</v>
      </c>
    </row>
    <row r="10" spans="2:24" x14ac:dyDescent="0.3">
      <c r="B10" s="4" t="s">
        <v>5</v>
      </c>
      <c r="C10" s="1"/>
      <c r="D10" s="1">
        <v>2</v>
      </c>
      <c r="E10" s="1"/>
      <c r="F10" s="1"/>
      <c r="G10" s="1"/>
      <c r="H10" s="1"/>
      <c r="I10" s="1"/>
      <c r="J10" s="1"/>
      <c r="K10" s="1"/>
      <c r="L10">
        <f>SUM(C10:K10)</f>
        <v>2</v>
      </c>
      <c r="N10" s="4" t="s">
        <v>5</v>
      </c>
      <c r="O10" s="1"/>
      <c r="P10" s="1">
        <v>1</v>
      </c>
      <c r="Q10" s="1"/>
      <c r="R10" s="1"/>
      <c r="S10" s="1"/>
      <c r="T10" s="1"/>
      <c r="U10" s="1">
        <v>1</v>
      </c>
      <c r="V10" s="1"/>
      <c r="W10" s="1">
        <v>1</v>
      </c>
      <c r="X10">
        <f>SUM(O10:W10)</f>
        <v>3</v>
      </c>
    </row>
    <row r="11" spans="2:24" x14ac:dyDescent="0.3">
      <c r="B11" s="4" t="s">
        <v>6</v>
      </c>
      <c r="C11" s="1"/>
      <c r="D11" s="1"/>
      <c r="E11" s="1"/>
      <c r="F11" s="1"/>
      <c r="G11" s="1"/>
      <c r="H11" s="1">
        <v>4</v>
      </c>
      <c r="I11" s="1"/>
      <c r="J11" s="5"/>
      <c r="K11" s="1"/>
      <c r="L11">
        <f>SUM(C11:K11)</f>
        <v>4</v>
      </c>
      <c r="N11" s="4" t="s">
        <v>6</v>
      </c>
      <c r="O11" s="1"/>
      <c r="P11" s="1"/>
      <c r="Q11" s="1"/>
      <c r="R11" s="1">
        <v>1</v>
      </c>
      <c r="S11" s="1"/>
      <c r="T11" s="1">
        <v>2</v>
      </c>
      <c r="U11" s="1"/>
      <c r="V11" s="5">
        <v>1</v>
      </c>
      <c r="W11" s="1"/>
      <c r="X11">
        <f>SUM(O11:W11)</f>
        <v>4</v>
      </c>
    </row>
    <row r="12" spans="2:24" x14ac:dyDescent="0.3">
      <c r="B12" s="4" t="s">
        <v>7</v>
      </c>
      <c r="C12" s="1"/>
      <c r="D12" s="1"/>
      <c r="E12" s="1"/>
      <c r="F12" s="1">
        <v>2</v>
      </c>
      <c r="G12" s="1"/>
      <c r="H12" s="1"/>
      <c r="I12" s="1"/>
      <c r="J12" s="1"/>
      <c r="K12" s="1"/>
      <c r="L12">
        <f>SUM(C12:K12)</f>
        <v>2</v>
      </c>
      <c r="N12" s="4" t="s">
        <v>7</v>
      </c>
      <c r="O12" s="1"/>
      <c r="P12" s="1"/>
      <c r="Q12" s="1"/>
      <c r="R12" s="1">
        <v>1</v>
      </c>
      <c r="S12" s="1">
        <v>1</v>
      </c>
      <c r="T12" s="1"/>
      <c r="U12" s="1"/>
      <c r="V12" s="1"/>
      <c r="W12" s="1">
        <v>1</v>
      </c>
      <c r="X12">
        <f>SUM(O12:W12)</f>
        <v>3</v>
      </c>
    </row>
    <row r="13" spans="2:24" x14ac:dyDescent="0.3"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2:24" x14ac:dyDescent="0.3">
      <c r="B14" s="7" t="s">
        <v>18</v>
      </c>
      <c r="C14" s="7"/>
      <c r="D14" s="7"/>
      <c r="E14" s="7"/>
      <c r="F14" s="7"/>
      <c r="G14" s="7"/>
      <c r="H14" s="7"/>
      <c r="I14" s="7"/>
      <c r="J14" s="7"/>
      <c r="K14" s="7"/>
    </row>
    <row r="15" spans="2:24" x14ac:dyDescent="0.3"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2:24" x14ac:dyDescent="0.3">
      <c r="B16" s="1"/>
      <c r="C16" s="3" t="s">
        <v>8</v>
      </c>
      <c r="D16" s="3" t="s">
        <v>9</v>
      </c>
      <c r="E16" s="3" t="s">
        <v>10</v>
      </c>
      <c r="F16" s="3" t="s">
        <v>11</v>
      </c>
      <c r="G16" s="3" t="s">
        <v>12</v>
      </c>
      <c r="H16" s="3" t="s">
        <v>13</v>
      </c>
      <c r="I16" s="3" t="s">
        <v>14</v>
      </c>
      <c r="J16" s="3" t="s">
        <v>15</v>
      </c>
      <c r="K16" s="3" t="s">
        <v>16</v>
      </c>
    </row>
    <row r="17" spans="2:12" x14ac:dyDescent="0.3">
      <c r="B17" s="4" t="s">
        <v>1</v>
      </c>
      <c r="C17" s="1">
        <v>28120</v>
      </c>
      <c r="D17" s="1">
        <v>23005</v>
      </c>
      <c r="E17" s="1">
        <v>28950</v>
      </c>
      <c r="F17" s="1">
        <v>26174</v>
      </c>
      <c r="G17" s="1">
        <v>26820</v>
      </c>
      <c r="H17" s="1">
        <v>29300</v>
      </c>
      <c r="I17" s="1">
        <v>25790</v>
      </c>
      <c r="J17" s="1">
        <v>23900</v>
      </c>
      <c r="K17" s="1">
        <v>29440</v>
      </c>
      <c r="L17">
        <f>C17+D17+E17+F17+G17+H17+I17+J17+K17</f>
        <v>241499</v>
      </c>
    </row>
    <row r="18" spans="2:12" x14ac:dyDescent="0.3">
      <c r="B18" s="4" t="s">
        <v>2</v>
      </c>
      <c r="C18" s="1"/>
      <c r="D18" s="1"/>
      <c r="E18" s="1"/>
      <c r="F18" s="1"/>
      <c r="G18" s="1"/>
      <c r="H18" s="1"/>
      <c r="I18" s="1"/>
      <c r="J18" s="1"/>
      <c r="K18" s="1"/>
      <c r="L18">
        <f>C18+D18+E18+F18+G18+H18+I18+J18+K18</f>
        <v>0</v>
      </c>
    </row>
    <row r="19" spans="2:12" x14ac:dyDescent="0.3">
      <c r="B19" s="4" t="s">
        <v>3</v>
      </c>
      <c r="C19" s="1"/>
      <c r="D19" s="1"/>
      <c r="E19" s="1"/>
      <c r="F19" s="1"/>
      <c r="G19" s="1"/>
      <c r="H19" s="1"/>
      <c r="I19" s="1"/>
      <c r="J19" s="1"/>
      <c r="K19" s="1"/>
      <c r="L19">
        <f>SUM(C19:K19)</f>
        <v>0</v>
      </c>
    </row>
    <row r="20" spans="2:12" x14ac:dyDescent="0.3">
      <c r="B20" s="4" t="s">
        <v>4</v>
      </c>
      <c r="C20" s="1">
        <v>6</v>
      </c>
      <c r="D20" s="1"/>
      <c r="E20" s="1">
        <v>4</v>
      </c>
      <c r="F20" s="1"/>
      <c r="G20" s="1"/>
      <c r="H20" s="1"/>
      <c r="I20" s="1"/>
      <c r="J20" s="1"/>
      <c r="K20" s="1"/>
      <c r="L20">
        <f>SUM(C20:K20)</f>
        <v>10</v>
      </c>
    </row>
    <row r="21" spans="2:12" x14ac:dyDescent="0.3">
      <c r="B21" s="4" t="s">
        <v>5</v>
      </c>
      <c r="C21" s="1"/>
      <c r="D21" s="1">
        <v>4</v>
      </c>
      <c r="E21" s="1"/>
      <c r="F21" s="1"/>
      <c r="G21" s="1"/>
      <c r="H21" s="1"/>
      <c r="I21" s="1">
        <v>2</v>
      </c>
      <c r="J21" s="1"/>
      <c r="K21" s="1"/>
      <c r="L21">
        <f>SUM(C21:K21)</f>
        <v>6</v>
      </c>
    </row>
    <row r="22" spans="2:12" x14ac:dyDescent="0.3">
      <c r="B22" s="4" t="s">
        <v>6</v>
      </c>
      <c r="C22" s="1"/>
      <c r="D22" s="1"/>
      <c r="E22" s="1"/>
      <c r="F22" s="1"/>
      <c r="G22" s="1"/>
      <c r="H22" s="1">
        <v>6</v>
      </c>
      <c r="I22" s="1"/>
      <c r="J22" s="1">
        <v>4</v>
      </c>
      <c r="K22" s="1"/>
      <c r="L22">
        <f>SUM(C22:K22)</f>
        <v>10</v>
      </c>
    </row>
    <row r="23" spans="2:12" x14ac:dyDescent="0.3">
      <c r="B23" s="4" t="s">
        <v>7</v>
      </c>
      <c r="C23" s="1"/>
      <c r="D23" s="1"/>
      <c r="E23" s="1"/>
      <c r="F23" s="1">
        <v>4</v>
      </c>
      <c r="G23" s="1">
        <v>2</v>
      </c>
      <c r="H23" s="1"/>
      <c r="I23" s="1"/>
      <c r="J23" s="1"/>
      <c r="K23" s="1">
        <v>2</v>
      </c>
      <c r="L23">
        <f>SUM(C23:K23)</f>
        <v>8</v>
      </c>
    </row>
    <row r="24" spans="2:12" x14ac:dyDescent="0.3"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2:12" x14ac:dyDescent="0.3">
      <c r="B25" s="7" t="s">
        <v>0</v>
      </c>
      <c r="C25" s="7"/>
      <c r="D25" s="7"/>
      <c r="E25" s="7"/>
      <c r="F25" s="7"/>
      <c r="G25" s="7"/>
      <c r="H25" s="7"/>
      <c r="I25" s="7"/>
      <c r="J25" s="7"/>
      <c r="K25" s="7"/>
      <c r="L25" s="6"/>
    </row>
    <row r="26" spans="2:12" x14ac:dyDescent="0.3"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2:12" x14ac:dyDescent="0.3">
      <c r="B27" s="1"/>
      <c r="C27" s="3" t="s">
        <v>8</v>
      </c>
      <c r="D27" s="3" t="s">
        <v>9</v>
      </c>
      <c r="E27" s="3" t="s">
        <v>10</v>
      </c>
      <c r="F27" s="3" t="s">
        <v>11</v>
      </c>
      <c r="G27" s="3" t="s">
        <v>12</v>
      </c>
      <c r="H27" s="3" t="s">
        <v>13</v>
      </c>
      <c r="I27" s="3" t="s">
        <v>14</v>
      </c>
      <c r="J27" s="3" t="s">
        <v>15</v>
      </c>
      <c r="K27" s="3" t="s">
        <v>16</v>
      </c>
    </row>
    <row r="28" spans="2:12" x14ac:dyDescent="0.3">
      <c r="B28" s="4" t="s">
        <v>1</v>
      </c>
      <c r="C28" s="1">
        <f>(150*20)+(200*16)+(290*13)+(500*8)+(550*6)+(2000*4)+(10000*2)</f>
        <v>45270</v>
      </c>
      <c r="D28" s="1">
        <f>(180*20)+(290*15)+(400*12)+(350*10)+(650*8)+(1500*4)+(8500*2)</f>
        <v>44450</v>
      </c>
      <c r="E28" s="1">
        <f>(80*34)+(165*22)+(300*12)+(450*6)+(800*6)+(2700*4)+(10000*2)</f>
        <v>48250</v>
      </c>
      <c r="F28" s="1">
        <f>(70*40)+(210*20)+(466*11)+(330*10)+(880*6)+(1900*4)+(8700*2)</f>
        <v>45706</v>
      </c>
      <c r="G28" s="1">
        <f>(65*42)+(125*24)+(200*18)+(650*8)+(700*6)+(2600*4)+(7000*2)</f>
        <v>43130</v>
      </c>
      <c r="H28" s="1">
        <f>(95*35)+(225*16)+(400*12)+(495*8)+(870*6)+(1800*4)+(9000*2)</f>
        <v>46105</v>
      </c>
      <c r="I28" s="1">
        <f>(85*38)+(200*22)+(310*18)+(520*8)+(755*6)+(2000*4)+(7400*2)</f>
        <v>44700</v>
      </c>
      <c r="J28" s="1">
        <f>(110*28)+(230*20)+(330*16)+(450*8)+(890*6)+(1860*4)+(8000*2)</f>
        <v>45340</v>
      </c>
      <c r="K28" s="1">
        <f>(60*50)+(350*14)+(500*14)+(500*14)+(680*10)+(1800*4)+(5000*2)</f>
        <v>45900</v>
      </c>
      <c r="L28">
        <f>C28+D28+E28+F28+G28+H28+I28+J28+K28</f>
        <v>408851</v>
      </c>
    </row>
    <row r="29" spans="2:12" x14ac:dyDescent="0.3">
      <c r="B29" s="4" t="s">
        <v>2</v>
      </c>
      <c r="C29" s="1">
        <v>8</v>
      </c>
      <c r="D29" s="1"/>
      <c r="E29" s="1"/>
      <c r="F29" s="1"/>
      <c r="G29" s="1">
        <v>8</v>
      </c>
      <c r="H29" s="1"/>
      <c r="I29" s="1"/>
      <c r="J29" s="1"/>
      <c r="K29" s="1"/>
      <c r="L29">
        <f>C29+D29+E29+F29+G29+H29+I29+J29+K29</f>
        <v>16</v>
      </c>
    </row>
    <row r="30" spans="2:12" x14ac:dyDescent="0.3">
      <c r="B30" s="4" t="s">
        <v>3</v>
      </c>
      <c r="C30" s="1"/>
      <c r="D30" s="1"/>
      <c r="E30" s="1"/>
      <c r="F30" s="1"/>
      <c r="G30" s="1"/>
      <c r="H30" s="1"/>
      <c r="I30" s="1"/>
      <c r="J30" s="1"/>
      <c r="K30" s="1"/>
      <c r="L30">
        <f>SUM(C30:K30)</f>
        <v>0</v>
      </c>
    </row>
    <row r="31" spans="2:12" x14ac:dyDescent="0.3">
      <c r="B31" s="4" t="s">
        <v>4</v>
      </c>
      <c r="C31" s="1">
        <v>10</v>
      </c>
      <c r="D31" s="1">
        <v>4</v>
      </c>
      <c r="E31" s="1">
        <v>8</v>
      </c>
      <c r="F31" s="1"/>
      <c r="G31" s="1"/>
      <c r="H31" s="1"/>
      <c r="I31" s="1"/>
      <c r="J31" s="1"/>
      <c r="K31" s="1"/>
      <c r="L31">
        <f>SUM(C31:K31)</f>
        <v>22</v>
      </c>
    </row>
    <row r="32" spans="2:12" x14ac:dyDescent="0.3">
      <c r="B32" s="4" t="s">
        <v>5</v>
      </c>
      <c r="C32" s="1"/>
      <c r="D32" s="1">
        <v>8</v>
      </c>
      <c r="E32" s="1"/>
      <c r="F32" s="1"/>
      <c r="G32" s="1"/>
      <c r="H32" s="1"/>
      <c r="I32" s="1">
        <v>6</v>
      </c>
      <c r="J32" s="1"/>
      <c r="K32" s="1">
        <v>4</v>
      </c>
      <c r="L32">
        <f>SUM(C32:K32)</f>
        <v>18</v>
      </c>
    </row>
    <row r="33" spans="2:12" x14ac:dyDescent="0.3">
      <c r="B33" s="4" t="s">
        <v>6</v>
      </c>
      <c r="C33" s="1"/>
      <c r="D33" s="1"/>
      <c r="E33" s="1"/>
      <c r="F33" s="1">
        <v>4</v>
      </c>
      <c r="G33" s="1"/>
      <c r="H33" s="1">
        <v>10</v>
      </c>
      <c r="I33" s="1"/>
      <c r="J33" s="1">
        <v>6</v>
      </c>
      <c r="K33" s="1"/>
      <c r="L33">
        <f>SUM(C33:K33)</f>
        <v>20</v>
      </c>
    </row>
    <row r="34" spans="2:12" x14ac:dyDescent="0.3">
      <c r="B34" s="4" t="s">
        <v>7</v>
      </c>
      <c r="C34" s="1"/>
      <c r="D34" s="1"/>
      <c r="E34" s="1"/>
      <c r="F34" s="1">
        <v>8</v>
      </c>
      <c r="G34" s="1">
        <v>6</v>
      </c>
      <c r="H34" s="1">
        <v>4</v>
      </c>
      <c r="I34" s="1"/>
      <c r="J34" s="1">
        <v>4</v>
      </c>
      <c r="K34" s="1">
        <v>6</v>
      </c>
      <c r="L34">
        <f>SUM(C34:K34)</f>
        <v>28</v>
      </c>
    </row>
  </sheetData>
  <mergeCells count="4">
    <mergeCell ref="B25:K25"/>
    <mergeCell ref="B3:K3"/>
    <mergeCell ref="B14:K14"/>
    <mergeCell ref="N3:W3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2024-03-28T20:09:31Z</dcterms:modified>
</cp:coreProperties>
</file>